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hawaiioimt-my.sharepoint.com/personal/yang-seon_kim_hawaii_gov/Documents/S_Projects/LRF/LRF_2050/Report_table/"/>
    </mc:Choice>
  </mc:AlternateContent>
  <xr:revisionPtr revIDLastSave="2865" documentId="8_{7A749B1C-CE01-4899-980F-4DD0246688AE}" xr6:coauthVersionLast="47" xr6:coauthVersionMax="47" xr10:uidLastSave="{CC17CEAA-D36A-4F33-B1FC-E3C58054ACD8}"/>
  <bookViews>
    <workbookView xWindow="-120" yWindow="-120" windowWidth="29040" windowHeight="15840" tabRatio="708" xr2:uid="{74AD38E6-C56B-4EEA-BD75-B11974208A4F}"/>
  </bookViews>
  <sheets>
    <sheet name="List of Appendix Tables" sheetId="83" r:id="rId1"/>
    <sheet name="Table A-1" sheetId="27" r:id="rId2"/>
    <sheet name="Table A-2" sheetId="28" r:id="rId3"/>
    <sheet name="Table A-3" sheetId="29" r:id="rId4"/>
    <sheet name="Table A-4" sheetId="30" r:id="rId5"/>
    <sheet name="Table A-5" sheetId="31" r:id="rId6"/>
    <sheet name="Table A-6" sheetId="32" r:id="rId7"/>
    <sheet name="Table A-7" sheetId="33" r:id="rId8"/>
    <sheet name="Table A-8" sheetId="37" r:id="rId9"/>
    <sheet name="Table A-9" sheetId="36" r:id="rId10"/>
    <sheet name="Table A-10" sheetId="34" r:id="rId11"/>
    <sheet name="Table A-11" sheetId="39" r:id="rId12"/>
    <sheet name="Table A-12" sheetId="38" r:id="rId13"/>
    <sheet name="Table A-13" sheetId="35" r:id="rId14"/>
    <sheet name="Table A-14" sheetId="42" r:id="rId15"/>
    <sheet name="Table A-15" sheetId="40" r:id="rId16"/>
    <sheet name="Table A-16" sheetId="41" r:id="rId17"/>
    <sheet name="Table A-17" sheetId="44" r:id="rId18"/>
    <sheet name="Table A-18" sheetId="43" r:id="rId19"/>
    <sheet name="Table A-19" sheetId="45" r:id="rId20"/>
    <sheet name="Table A-20" sheetId="47" r:id="rId21"/>
    <sheet name="Table A-21" sheetId="46" r:id="rId22"/>
    <sheet name="Table A-22" sheetId="48" r:id="rId23"/>
    <sheet name="Table A-23" sheetId="49" r:id="rId24"/>
    <sheet name="Table A-24" sheetId="51" r:id="rId25"/>
    <sheet name="Table A-25" sheetId="50" r:id="rId26"/>
    <sheet name="Table A-26" sheetId="53" r:id="rId27"/>
    <sheet name="Table A-27" sheetId="52" r:id="rId28"/>
    <sheet name="Table A-28" sheetId="55" r:id="rId29"/>
    <sheet name="Table A-29" sheetId="54" r:id="rId30"/>
    <sheet name="Table A-30" sheetId="57" r:id="rId31"/>
    <sheet name="Table A-31" sheetId="56" r:id="rId32"/>
    <sheet name="Table A-32" sheetId="18" r:id="rId33"/>
    <sheet name="Table A-33" sheetId="19" r:id="rId34"/>
    <sheet name="Table A-34" sheetId="20" r:id="rId35"/>
    <sheet name="Table A-35" sheetId="22" r:id="rId36"/>
    <sheet name="Table A-36" sheetId="21" r:id="rId37"/>
    <sheet name="Table A-37" sheetId="26" r:id="rId38"/>
    <sheet name="Table A-38" sheetId="8" r:id="rId39"/>
    <sheet name="Table A-39" sheetId="74" r:id="rId40"/>
    <sheet name="Table A-40" sheetId="75" r:id="rId41"/>
    <sheet name="Table A-41" sheetId="76" r:id="rId42"/>
    <sheet name="Table A-42" sheetId="77" r:id="rId43"/>
    <sheet name="Table A-43" sheetId="78" r:id="rId44"/>
    <sheet name="Table A-44" sheetId="79" r:id="rId45"/>
    <sheet name="Table A-45" sheetId="80" r:id="rId46"/>
    <sheet name="Table A-46" sheetId="81" r:id="rId47"/>
    <sheet name="Table A-47" sheetId="82" r:id="rId48"/>
    <sheet name="Table A-48" sheetId="1" r:id="rId49"/>
    <sheet name="Table A-49" sheetId="2" r:id="rId50"/>
    <sheet name="Table A-50" sheetId="3" r:id="rId51"/>
    <sheet name="Table A-51" sheetId="4" r:id="rId52"/>
    <sheet name="Table A-52" sheetId="5" r:id="rId53"/>
    <sheet name="Table A-53" sheetId="7" r:id="rId54"/>
    <sheet name="Table A-54" sheetId="67" r:id="rId55"/>
    <sheet name="Table A-55" sheetId="68" r:id="rId56"/>
    <sheet name="Table A-56" sheetId="69" r:id="rId57"/>
    <sheet name="Table A-57" sheetId="70" r:id="rId58"/>
    <sheet name="Table A-58" sheetId="71" r:id="rId59"/>
    <sheet name="Table A-59" sheetId="72" r:id="rId60"/>
    <sheet name="Table A-60" sheetId="73" r:id="rId61"/>
  </sheets>
  <externalReferences>
    <externalReference r:id="rId62"/>
    <externalReference r:id="rId63"/>
    <externalReference r:id="rId64"/>
    <externalReference r:id="rId65"/>
    <externalReference r:id="rId66"/>
    <externalReference r:id="rId67"/>
  </externalReferences>
  <definedNames>
    <definedName name="___________new10" localSheetId="0" hidden="1">{"'B-2 QSER Jun 98 4-27-98 cor'!$A$1:$F$57"}</definedName>
    <definedName name="___________new10" localSheetId="1" hidden="1">{"'B-2 QSER Jun 98 4-27-98 cor'!$A$1:$F$57"}</definedName>
    <definedName name="___________new10" localSheetId="10" hidden="1">{"'B-2 QSER Jun 98 4-27-98 cor'!$A$1:$F$57"}</definedName>
    <definedName name="___________new10" localSheetId="11" hidden="1">{"'B-2 QSER Jun 98 4-27-98 cor'!$A$1:$F$57"}</definedName>
    <definedName name="___________new10" localSheetId="12" hidden="1">{"'B-2 QSER Jun 98 4-27-98 cor'!$A$1:$F$57"}</definedName>
    <definedName name="___________new10" localSheetId="13" hidden="1">{"'B-2 QSER Jun 98 4-27-98 cor'!$A$1:$F$57"}</definedName>
    <definedName name="___________new10" localSheetId="14" hidden="1">{"'B-2 QSER Jun 98 4-27-98 cor'!$A$1:$F$57"}</definedName>
    <definedName name="___________new10" localSheetId="15" hidden="1">{"'B-2 QSER Jun 98 4-27-98 cor'!$A$1:$F$57"}</definedName>
    <definedName name="___________new10" localSheetId="16" hidden="1">{"'B-2 QSER Jun 98 4-27-98 cor'!$A$1:$F$57"}</definedName>
    <definedName name="___________new10" localSheetId="17" hidden="1">{"'B-2 QSER Jun 98 4-27-98 cor'!$A$1:$F$57"}</definedName>
    <definedName name="___________new10" localSheetId="18" hidden="1">{"'B-2 QSER Jun 98 4-27-98 cor'!$A$1:$F$57"}</definedName>
    <definedName name="___________new10" localSheetId="19" hidden="1">{"'B-2 QSER Jun 98 4-27-98 cor'!$A$1:$F$57"}</definedName>
    <definedName name="___________new10" localSheetId="2" hidden="1">{"'B-2 QSER Jun 98 4-27-98 cor'!$A$1:$F$57"}</definedName>
    <definedName name="___________new10" localSheetId="20" hidden="1">{"'B-2 QSER Jun 98 4-27-98 cor'!$A$1:$F$57"}</definedName>
    <definedName name="___________new10" localSheetId="21" hidden="1">{"'B-2 QSER Jun 98 4-27-98 cor'!$A$1:$F$57"}</definedName>
    <definedName name="___________new10" localSheetId="22" hidden="1">{"'B-2 QSER Jun 98 4-27-98 cor'!$A$1:$F$57"}</definedName>
    <definedName name="___________new10" localSheetId="23" hidden="1">{"'B-2 QSER Jun 98 4-27-98 cor'!$A$1:$F$57"}</definedName>
    <definedName name="___________new10" localSheetId="24" hidden="1">{"'B-2 QSER Jun 98 4-27-98 cor'!$A$1:$F$57"}</definedName>
    <definedName name="___________new10" localSheetId="25" hidden="1">{"'B-2 QSER Jun 98 4-27-98 cor'!$A$1:$F$57"}</definedName>
    <definedName name="___________new10" localSheetId="26" hidden="1">{"'B-2 QSER Jun 98 4-27-98 cor'!$A$1:$F$57"}</definedName>
    <definedName name="___________new10" localSheetId="27" hidden="1">{"'B-2 QSER Jun 98 4-27-98 cor'!$A$1:$F$57"}</definedName>
    <definedName name="___________new10" localSheetId="28" hidden="1">{"'B-2 QSER Jun 98 4-27-98 cor'!$A$1:$F$57"}</definedName>
    <definedName name="___________new10" localSheetId="29" hidden="1">{"'B-2 QSER Jun 98 4-27-98 cor'!$A$1:$F$57"}</definedName>
    <definedName name="___________new10" localSheetId="3" hidden="1">{"'B-2 QSER Jun 98 4-27-98 cor'!$A$1:$F$57"}</definedName>
    <definedName name="___________new10" localSheetId="30" hidden="1">{"'B-2 QSER Jun 98 4-27-98 cor'!$A$1:$F$57"}</definedName>
    <definedName name="___________new10" localSheetId="31" hidden="1">{"'B-2 QSER Jun 98 4-27-98 cor'!$A$1:$F$57"}</definedName>
    <definedName name="___________new10" localSheetId="32" hidden="1">{"'B-2 QSER Jun 98 4-27-98 cor'!$A$1:$F$57"}</definedName>
    <definedName name="___________new10" localSheetId="33" hidden="1">{"'B-2 QSER Jun 98 4-27-98 cor'!$A$1:$F$57"}</definedName>
    <definedName name="___________new10" localSheetId="34" hidden="1">{"'B-2 QSER Jun 98 4-27-98 cor'!$A$1:$F$57"}</definedName>
    <definedName name="___________new10" localSheetId="35" hidden="1">{"'B-2 QSER Jun 98 4-27-98 cor'!$A$1:$F$57"}</definedName>
    <definedName name="___________new10" localSheetId="36" hidden="1">{"'B-2 QSER Jun 98 4-27-98 cor'!$A$1:$F$57"}</definedName>
    <definedName name="___________new10" localSheetId="37" hidden="1">{"'B-2 QSER Jun 98 4-27-98 cor'!$A$1:$F$57"}</definedName>
    <definedName name="___________new10" localSheetId="38" hidden="1">{"'B-2 QSER Jun 98 4-27-98 cor'!$A$1:$F$57"}</definedName>
    <definedName name="___________new10" localSheetId="39" hidden="1">{"'B-2 QSER Jun 98 4-27-98 cor'!$A$1:$F$57"}</definedName>
    <definedName name="___________new10" localSheetId="4" hidden="1">{"'B-2 QSER Jun 98 4-27-98 cor'!$A$1:$F$57"}</definedName>
    <definedName name="___________new10" localSheetId="40" hidden="1">{"'B-2 QSER Jun 98 4-27-98 cor'!$A$1:$F$57"}</definedName>
    <definedName name="___________new10" localSheetId="41" hidden="1">{"'B-2 QSER Jun 98 4-27-98 cor'!$A$1:$F$57"}</definedName>
    <definedName name="___________new10" localSheetId="42" hidden="1">{"'B-2 QSER Jun 98 4-27-98 cor'!$A$1:$F$57"}</definedName>
    <definedName name="___________new10" localSheetId="43" hidden="1">{"'B-2 QSER Jun 98 4-27-98 cor'!$A$1:$F$57"}</definedName>
    <definedName name="___________new10" localSheetId="44" hidden="1">{"'B-2 QSER Jun 98 4-27-98 cor'!$A$1:$F$57"}</definedName>
    <definedName name="___________new10" localSheetId="45" hidden="1">{"'B-2 QSER Jun 98 4-27-98 cor'!$A$1:$F$57"}</definedName>
    <definedName name="___________new10" localSheetId="46" hidden="1">{"'B-2 QSER Jun 98 4-27-98 cor'!$A$1:$F$57"}</definedName>
    <definedName name="___________new10" localSheetId="47" hidden="1">{"'B-2 QSER Jun 98 4-27-98 cor'!$A$1:$F$57"}</definedName>
    <definedName name="___________new10" localSheetId="48" hidden="1">{"'B-2 QSER Jun 98 4-27-98 cor'!$A$1:$F$57"}</definedName>
    <definedName name="___________new10" localSheetId="49" hidden="1">{"'B-2 QSER Jun 98 4-27-98 cor'!$A$1:$F$57"}</definedName>
    <definedName name="___________new10" localSheetId="5" hidden="1">{"'B-2 QSER Jun 98 4-27-98 cor'!$A$1:$F$57"}</definedName>
    <definedName name="___________new10" localSheetId="50" hidden="1">{"'B-2 QSER Jun 98 4-27-98 cor'!$A$1:$F$57"}</definedName>
    <definedName name="___________new10" localSheetId="51" hidden="1">{"'B-2 QSER Jun 98 4-27-98 cor'!$A$1:$F$57"}</definedName>
    <definedName name="___________new10" localSheetId="52" hidden="1">{"'B-2 QSER Jun 98 4-27-98 cor'!$A$1:$F$57"}</definedName>
    <definedName name="___________new10" localSheetId="53" hidden="1">{"'B-2 QSER Jun 98 4-27-98 cor'!$A$1:$F$57"}</definedName>
    <definedName name="___________new10" localSheetId="54" hidden="1">{"'B-2 QSER Jun 98 4-27-98 cor'!$A$1:$F$57"}</definedName>
    <definedName name="___________new10" localSheetId="55" hidden="1">{"'B-2 QSER Jun 98 4-27-98 cor'!$A$1:$F$57"}</definedName>
    <definedName name="___________new10" localSheetId="56" hidden="1">{"'B-2 QSER Jun 98 4-27-98 cor'!$A$1:$F$57"}</definedName>
    <definedName name="___________new10" localSheetId="57" hidden="1">{"'B-2 QSER Jun 98 4-27-98 cor'!$A$1:$F$57"}</definedName>
    <definedName name="___________new10" localSheetId="58" hidden="1">{"'B-2 QSER Jun 98 4-27-98 cor'!$A$1:$F$57"}</definedName>
    <definedName name="___________new10" localSheetId="59" hidden="1">{"'B-2 QSER Jun 98 4-27-98 cor'!$A$1:$F$57"}</definedName>
    <definedName name="___________new10" localSheetId="6" hidden="1">{"'B-2 QSER Jun 98 4-27-98 cor'!$A$1:$F$57"}</definedName>
    <definedName name="___________new10" localSheetId="60" hidden="1">{"'B-2 QSER Jun 98 4-27-98 cor'!$A$1:$F$57"}</definedName>
    <definedName name="___________new10" localSheetId="7" hidden="1">{"'B-2 QSER Jun 98 4-27-98 cor'!$A$1:$F$57"}</definedName>
    <definedName name="___________new10" localSheetId="8" hidden="1">{"'B-2 QSER Jun 98 4-27-98 cor'!$A$1:$F$57"}</definedName>
    <definedName name="___________new10" localSheetId="9" hidden="1">{"'B-2 QSER Jun 98 4-27-98 cor'!$A$1:$F$57"}</definedName>
    <definedName name="___________new10" hidden="1">{"'B-2 QSER Jun 98 4-27-98 cor'!$A$1:$F$57"}</definedName>
    <definedName name="___________new2" localSheetId="0" hidden="1">{"'B-2 QSER Jun 98 4-27-98 cor'!$A$1:$F$57"}</definedName>
    <definedName name="___________new2" localSheetId="1" hidden="1">{"'B-2 QSER Jun 98 4-27-98 cor'!$A$1:$F$57"}</definedName>
    <definedName name="___________new2" localSheetId="10" hidden="1">{"'B-2 QSER Jun 98 4-27-98 cor'!$A$1:$F$57"}</definedName>
    <definedName name="___________new2" localSheetId="11" hidden="1">{"'B-2 QSER Jun 98 4-27-98 cor'!$A$1:$F$57"}</definedName>
    <definedName name="___________new2" localSheetId="12" hidden="1">{"'B-2 QSER Jun 98 4-27-98 cor'!$A$1:$F$57"}</definedName>
    <definedName name="___________new2" localSheetId="13" hidden="1">{"'B-2 QSER Jun 98 4-27-98 cor'!$A$1:$F$57"}</definedName>
    <definedName name="___________new2" localSheetId="14" hidden="1">{"'B-2 QSER Jun 98 4-27-98 cor'!$A$1:$F$57"}</definedName>
    <definedName name="___________new2" localSheetId="15" hidden="1">{"'B-2 QSER Jun 98 4-27-98 cor'!$A$1:$F$57"}</definedName>
    <definedName name="___________new2" localSheetId="16" hidden="1">{"'B-2 QSER Jun 98 4-27-98 cor'!$A$1:$F$57"}</definedName>
    <definedName name="___________new2" localSheetId="17" hidden="1">{"'B-2 QSER Jun 98 4-27-98 cor'!$A$1:$F$57"}</definedName>
    <definedName name="___________new2" localSheetId="18" hidden="1">{"'B-2 QSER Jun 98 4-27-98 cor'!$A$1:$F$57"}</definedName>
    <definedName name="___________new2" localSheetId="19" hidden="1">{"'B-2 QSER Jun 98 4-27-98 cor'!$A$1:$F$57"}</definedName>
    <definedName name="___________new2" localSheetId="2" hidden="1">{"'B-2 QSER Jun 98 4-27-98 cor'!$A$1:$F$57"}</definedName>
    <definedName name="___________new2" localSheetId="20" hidden="1">{"'B-2 QSER Jun 98 4-27-98 cor'!$A$1:$F$57"}</definedName>
    <definedName name="___________new2" localSheetId="21" hidden="1">{"'B-2 QSER Jun 98 4-27-98 cor'!$A$1:$F$57"}</definedName>
    <definedName name="___________new2" localSheetId="22" hidden="1">{"'B-2 QSER Jun 98 4-27-98 cor'!$A$1:$F$57"}</definedName>
    <definedName name="___________new2" localSheetId="23" hidden="1">{"'B-2 QSER Jun 98 4-27-98 cor'!$A$1:$F$57"}</definedName>
    <definedName name="___________new2" localSheetId="24" hidden="1">{"'B-2 QSER Jun 98 4-27-98 cor'!$A$1:$F$57"}</definedName>
    <definedName name="___________new2" localSheetId="25" hidden="1">{"'B-2 QSER Jun 98 4-27-98 cor'!$A$1:$F$57"}</definedName>
    <definedName name="___________new2" localSheetId="26" hidden="1">{"'B-2 QSER Jun 98 4-27-98 cor'!$A$1:$F$57"}</definedName>
    <definedName name="___________new2" localSheetId="27" hidden="1">{"'B-2 QSER Jun 98 4-27-98 cor'!$A$1:$F$57"}</definedName>
    <definedName name="___________new2" localSheetId="28" hidden="1">{"'B-2 QSER Jun 98 4-27-98 cor'!$A$1:$F$57"}</definedName>
    <definedName name="___________new2" localSheetId="29" hidden="1">{"'B-2 QSER Jun 98 4-27-98 cor'!$A$1:$F$57"}</definedName>
    <definedName name="___________new2" localSheetId="3" hidden="1">{"'B-2 QSER Jun 98 4-27-98 cor'!$A$1:$F$57"}</definedName>
    <definedName name="___________new2" localSheetId="30" hidden="1">{"'B-2 QSER Jun 98 4-27-98 cor'!$A$1:$F$57"}</definedName>
    <definedName name="___________new2" localSheetId="31" hidden="1">{"'B-2 QSER Jun 98 4-27-98 cor'!$A$1:$F$57"}</definedName>
    <definedName name="___________new2" localSheetId="32" hidden="1">{"'B-2 QSER Jun 98 4-27-98 cor'!$A$1:$F$57"}</definedName>
    <definedName name="___________new2" localSheetId="33" hidden="1">{"'B-2 QSER Jun 98 4-27-98 cor'!$A$1:$F$57"}</definedName>
    <definedName name="___________new2" localSheetId="34" hidden="1">{"'B-2 QSER Jun 98 4-27-98 cor'!$A$1:$F$57"}</definedName>
    <definedName name="___________new2" localSheetId="35" hidden="1">{"'B-2 QSER Jun 98 4-27-98 cor'!$A$1:$F$57"}</definedName>
    <definedName name="___________new2" localSheetId="36" hidden="1">{"'B-2 QSER Jun 98 4-27-98 cor'!$A$1:$F$57"}</definedName>
    <definedName name="___________new2" localSheetId="37" hidden="1">{"'B-2 QSER Jun 98 4-27-98 cor'!$A$1:$F$57"}</definedName>
    <definedName name="___________new2" localSheetId="38" hidden="1">{"'B-2 QSER Jun 98 4-27-98 cor'!$A$1:$F$57"}</definedName>
    <definedName name="___________new2" localSheetId="39" hidden="1">{"'B-2 QSER Jun 98 4-27-98 cor'!$A$1:$F$57"}</definedName>
    <definedName name="___________new2" localSheetId="4" hidden="1">{"'B-2 QSER Jun 98 4-27-98 cor'!$A$1:$F$57"}</definedName>
    <definedName name="___________new2" localSheetId="40" hidden="1">{"'B-2 QSER Jun 98 4-27-98 cor'!$A$1:$F$57"}</definedName>
    <definedName name="___________new2" localSheetId="41" hidden="1">{"'B-2 QSER Jun 98 4-27-98 cor'!$A$1:$F$57"}</definedName>
    <definedName name="___________new2" localSheetId="42" hidden="1">{"'B-2 QSER Jun 98 4-27-98 cor'!$A$1:$F$57"}</definedName>
    <definedName name="___________new2" localSheetId="43" hidden="1">{"'B-2 QSER Jun 98 4-27-98 cor'!$A$1:$F$57"}</definedName>
    <definedName name="___________new2" localSheetId="44" hidden="1">{"'B-2 QSER Jun 98 4-27-98 cor'!$A$1:$F$57"}</definedName>
    <definedName name="___________new2" localSheetId="45" hidden="1">{"'B-2 QSER Jun 98 4-27-98 cor'!$A$1:$F$57"}</definedName>
    <definedName name="___________new2" localSheetId="46" hidden="1">{"'B-2 QSER Jun 98 4-27-98 cor'!$A$1:$F$57"}</definedName>
    <definedName name="___________new2" localSheetId="47" hidden="1">{"'B-2 QSER Jun 98 4-27-98 cor'!$A$1:$F$57"}</definedName>
    <definedName name="___________new2" localSheetId="48" hidden="1">{"'B-2 QSER Jun 98 4-27-98 cor'!$A$1:$F$57"}</definedName>
    <definedName name="___________new2" localSheetId="49" hidden="1">{"'B-2 QSER Jun 98 4-27-98 cor'!$A$1:$F$57"}</definedName>
    <definedName name="___________new2" localSheetId="5" hidden="1">{"'B-2 QSER Jun 98 4-27-98 cor'!$A$1:$F$57"}</definedName>
    <definedName name="___________new2" localSheetId="50" hidden="1">{"'B-2 QSER Jun 98 4-27-98 cor'!$A$1:$F$57"}</definedName>
    <definedName name="___________new2" localSheetId="51" hidden="1">{"'B-2 QSER Jun 98 4-27-98 cor'!$A$1:$F$57"}</definedName>
    <definedName name="___________new2" localSheetId="52" hidden="1">{"'B-2 QSER Jun 98 4-27-98 cor'!$A$1:$F$57"}</definedName>
    <definedName name="___________new2" localSheetId="53" hidden="1">{"'B-2 QSER Jun 98 4-27-98 cor'!$A$1:$F$57"}</definedName>
    <definedName name="___________new2" localSheetId="54" hidden="1">{"'B-2 QSER Jun 98 4-27-98 cor'!$A$1:$F$57"}</definedName>
    <definedName name="___________new2" localSheetId="55" hidden="1">{"'B-2 QSER Jun 98 4-27-98 cor'!$A$1:$F$57"}</definedName>
    <definedName name="___________new2" localSheetId="56" hidden="1">{"'B-2 QSER Jun 98 4-27-98 cor'!$A$1:$F$57"}</definedName>
    <definedName name="___________new2" localSheetId="57" hidden="1">{"'B-2 QSER Jun 98 4-27-98 cor'!$A$1:$F$57"}</definedName>
    <definedName name="___________new2" localSheetId="58" hidden="1">{"'B-2 QSER Jun 98 4-27-98 cor'!$A$1:$F$57"}</definedName>
    <definedName name="___________new2" localSheetId="59" hidden="1">{"'B-2 QSER Jun 98 4-27-98 cor'!$A$1:$F$57"}</definedName>
    <definedName name="___________new2" localSheetId="6" hidden="1">{"'B-2 QSER Jun 98 4-27-98 cor'!$A$1:$F$57"}</definedName>
    <definedName name="___________new2" localSheetId="60" hidden="1">{"'B-2 QSER Jun 98 4-27-98 cor'!$A$1:$F$57"}</definedName>
    <definedName name="___________new2" localSheetId="7" hidden="1">{"'B-2 QSER Jun 98 4-27-98 cor'!$A$1:$F$57"}</definedName>
    <definedName name="___________new2" localSheetId="8" hidden="1">{"'B-2 QSER Jun 98 4-27-98 cor'!$A$1:$F$57"}</definedName>
    <definedName name="___________new2" localSheetId="9" hidden="1">{"'B-2 QSER Jun 98 4-27-98 cor'!$A$1:$F$57"}</definedName>
    <definedName name="___________new2" hidden="1">{"'B-2 QSER Jun 98 4-27-98 cor'!$A$1:$F$57"}</definedName>
    <definedName name="___________new5" localSheetId="0" hidden="1">{"'B-2 QSER Jun 98 4-27-98 cor'!$A$1:$F$57"}</definedName>
    <definedName name="___________new5" localSheetId="1" hidden="1">{"'B-2 QSER Jun 98 4-27-98 cor'!$A$1:$F$57"}</definedName>
    <definedName name="___________new5" localSheetId="10" hidden="1">{"'B-2 QSER Jun 98 4-27-98 cor'!$A$1:$F$57"}</definedName>
    <definedName name="___________new5" localSheetId="11" hidden="1">{"'B-2 QSER Jun 98 4-27-98 cor'!$A$1:$F$57"}</definedName>
    <definedName name="___________new5" localSheetId="12" hidden="1">{"'B-2 QSER Jun 98 4-27-98 cor'!$A$1:$F$57"}</definedName>
    <definedName name="___________new5" localSheetId="13" hidden="1">{"'B-2 QSER Jun 98 4-27-98 cor'!$A$1:$F$57"}</definedName>
    <definedName name="___________new5" localSheetId="14" hidden="1">{"'B-2 QSER Jun 98 4-27-98 cor'!$A$1:$F$57"}</definedName>
    <definedName name="___________new5" localSheetId="15" hidden="1">{"'B-2 QSER Jun 98 4-27-98 cor'!$A$1:$F$57"}</definedName>
    <definedName name="___________new5" localSheetId="16" hidden="1">{"'B-2 QSER Jun 98 4-27-98 cor'!$A$1:$F$57"}</definedName>
    <definedName name="___________new5" localSheetId="17" hidden="1">{"'B-2 QSER Jun 98 4-27-98 cor'!$A$1:$F$57"}</definedName>
    <definedName name="___________new5" localSheetId="18" hidden="1">{"'B-2 QSER Jun 98 4-27-98 cor'!$A$1:$F$57"}</definedName>
    <definedName name="___________new5" localSheetId="19" hidden="1">{"'B-2 QSER Jun 98 4-27-98 cor'!$A$1:$F$57"}</definedName>
    <definedName name="___________new5" localSheetId="2" hidden="1">{"'B-2 QSER Jun 98 4-27-98 cor'!$A$1:$F$57"}</definedName>
    <definedName name="___________new5" localSheetId="20" hidden="1">{"'B-2 QSER Jun 98 4-27-98 cor'!$A$1:$F$57"}</definedName>
    <definedName name="___________new5" localSheetId="21" hidden="1">{"'B-2 QSER Jun 98 4-27-98 cor'!$A$1:$F$57"}</definedName>
    <definedName name="___________new5" localSheetId="22" hidden="1">{"'B-2 QSER Jun 98 4-27-98 cor'!$A$1:$F$57"}</definedName>
    <definedName name="___________new5" localSheetId="23" hidden="1">{"'B-2 QSER Jun 98 4-27-98 cor'!$A$1:$F$57"}</definedName>
    <definedName name="___________new5" localSheetId="24" hidden="1">{"'B-2 QSER Jun 98 4-27-98 cor'!$A$1:$F$57"}</definedName>
    <definedName name="___________new5" localSheetId="25" hidden="1">{"'B-2 QSER Jun 98 4-27-98 cor'!$A$1:$F$57"}</definedName>
    <definedName name="___________new5" localSheetId="26" hidden="1">{"'B-2 QSER Jun 98 4-27-98 cor'!$A$1:$F$57"}</definedName>
    <definedName name="___________new5" localSheetId="27" hidden="1">{"'B-2 QSER Jun 98 4-27-98 cor'!$A$1:$F$57"}</definedName>
    <definedName name="___________new5" localSheetId="28" hidden="1">{"'B-2 QSER Jun 98 4-27-98 cor'!$A$1:$F$57"}</definedName>
    <definedName name="___________new5" localSheetId="29" hidden="1">{"'B-2 QSER Jun 98 4-27-98 cor'!$A$1:$F$57"}</definedName>
    <definedName name="___________new5" localSheetId="3" hidden="1">{"'B-2 QSER Jun 98 4-27-98 cor'!$A$1:$F$57"}</definedName>
    <definedName name="___________new5" localSheetId="30" hidden="1">{"'B-2 QSER Jun 98 4-27-98 cor'!$A$1:$F$57"}</definedName>
    <definedName name="___________new5" localSheetId="31" hidden="1">{"'B-2 QSER Jun 98 4-27-98 cor'!$A$1:$F$57"}</definedName>
    <definedName name="___________new5" localSheetId="32" hidden="1">{"'B-2 QSER Jun 98 4-27-98 cor'!$A$1:$F$57"}</definedName>
    <definedName name="___________new5" localSheetId="33" hidden="1">{"'B-2 QSER Jun 98 4-27-98 cor'!$A$1:$F$57"}</definedName>
    <definedName name="___________new5" localSheetId="34" hidden="1">{"'B-2 QSER Jun 98 4-27-98 cor'!$A$1:$F$57"}</definedName>
    <definedName name="___________new5" localSheetId="35" hidden="1">{"'B-2 QSER Jun 98 4-27-98 cor'!$A$1:$F$57"}</definedName>
    <definedName name="___________new5" localSheetId="36" hidden="1">{"'B-2 QSER Jun 98 4-27-98 cor'!$A$1:$F$57"}</definedName>
    <definedName name="___________new5" localSheetId="37" hidden="1">{"'B-2 QSER Jun 98 4-27-98 cor'!$A$1:$F$57"}</definedName>
    <definedName name="___________new5" localSheetId="38" hidden="1">{"'B-2 QSER Jun 98 4-27-98 cor'!$A$1:$F$57"}</definedName>
    <definedName name="___________new5" localSheetId="39" hidden="1">{"'B-2 QSER Jun 98 4-27-98 cor'!$A$1:$F$57"}</definedName>
    <definedName name="___________new5" localSheetId="4" hidden="1">{"'B-2 QSER Jun 98 4-27-98 cor'!$A$1:$F$57"}</definedName>
    <definedName name="___________new5" localSheetId="40" hidden="1">{"'B-2 QSER Jun 98 4-27-98 cor'!$A$1:$F$57"}</definedName>
    <definedName name="___________new5" localSheetId="41" hidden="1">{"'B-2 QSER Jun 98 4-27-98 cor'!$A$1:$F$57"}</definedName>
    <definedName name="___________new5" localSheetId="42" hidden="1">{"'B-2 QSER Jun 98 4-27-98 cor'!$A$1:$F$57"}</definedName>
    <definedName name="___________new5" localSheetId="43" hidden="1">{"'B-2 QSER Jun 98 4-27-98 cor'!$A$1:$F$57"}</definedName>
    <definedName name="___________new5" localSheetId="44" hidden="1">{"'B-2 QSER Jun 98 4-27-98 cor'!$A$1:$F$57"}</definedName>
    <definedName name="___________new5" localSheetId="45" hidden="1">{"'B-2 QSER Jun 98 4-27-98 cor'!$A$1:$F$57"}</definedName>
    <definedName name="___________new5" localSheetId="46" hidden="1">{"'B-2 QSER Jun 98 4-27-98 cor'!$A$1:$F$57"}</definedName>
    <definedName name="___________new5" localSheetId="47" hidden="1">{"'B-2 QSER Jun 98 4-27-98 cor'!$A$1:$F$57"}</definedName>
    <definedName name="___________new5" localSheetId="48" hidden="1">{"'B-2 QSER Jun 98 4-27-98 cor'!$A$1:$F$57"}</definedName>
    <definedName name="___________new5" localSheetId="49" hidden="1">{"'B-2 QSER Jun 98 4-27-98 cor'!$A$1:$F$57"}</definedName>
    <definedName name="___________new5" localSheetId="5" hidden="1">{"'B-2 QSER Jun 98 4-27-98 cor'!$A$1:$F$57"}</definedName>
    <definedName name="___________new5" localSheetId="50" hidden="1">{"'B-2 QSER Jun 98 4-27-98 cor'!$A$1:$F$57"}</definedName>
    <definedName name="___________new5" localSheetId="51" hidden="1">{"'B-2 QSER Jun 98 4-27-98 cor'!$A$1:$F$57"}</definedName>
    <definedName name="___________new5" localSheetId="52" hidden="1">{"'B-2 QSER Jun 98 4-27-98 cor'!$A$1:$F$57"}</definedName>
    <definedName name="___________new5" localSheetId="53" hidden="1">{"'B-2 QSER Jun 98 4-27-98 cor'!$A$1:$F$57"}</definedName>
    <definedName name="___________new5" localSheetId="54" hidden="1">{"'B-2 QSER Jun 98 4-27-98 cor'!$A$1:$F$57"}</definedName>
    <definedName name="___________new5" localSheetId="55" hidden="1">{"'B-2 QSER Jun 98 4-27-98 cor'!$A$1:$F$57"}</definedName>
    <definedName name="___________new5" localSheetId="56" hidden="1">{"'B-2 QSER Jun 98 4-27-98 cor'!$A$1:$F$57"}</definedName>
    <definedName name="___________new5" localSheetId="57" hidden="1">{"'B-2 QSER Jun 98 4-27-98 cor'!$A$1:$F$57"}</definedName>
    <definedName name="___________new5" localSheetId="58" hidden="1">{"'B-2 QSER Jun 98 4-27-98 cor'!$A$1:$F$57"}</definedName>
    <definedName name="___________new5" localSheetId="59" hidden="1">{"'B-2 QSER Jun 98 4-27-98 cor'!$A$1:$F$57"}</definedName>
    <definedName name="___________new5" localSheetId="6" hidden="1">{"'B-2 QSER Jun 98 4-27-98 cor'!$A$1:$F$57"}</definedName>
    <definedName name="___________new5" localSheetId="60" hidden="1">{"'B-2 QSER Jun 98 4-27-98 cor'!$A$1:$F$57"}</definedName>
    <definedName name="___________new5" localSheetId="7" hidden="1">{"'B-2 QSER Jun 98 4-27-98 cor'!$A$1:$F$57"}</definedName>
    <definedName name="___________new5" localSheetId="8" hidden="1">{"'B-2 QSER Jun 98 4-27-98 cor'!$A$1:$F$57"}</definedName>
    <definedName name="___________new5" localSheetId="9" hidden="1">{"'B-2 QSER Jun 98 4-27-98 cor'!$A$1:$F$57"}</definedName>
    <definedName name="___________new5" hidden="1">{"'B-2 QSER Jun 98 4-27-98 cor'!$A$1:$F$57"}</definedName>
    <definedName name="___________old2" localSheetId="0" hidden="1">{"'B-2 QSER Jun 98 4-27-98 cor'!$A$1:$F$57"}</definedName>
    <definedName name="___________old2" localSheetId="1" hidden="1">{"'B-2 QSER Jun 98 4-27-98 cor'!$A$1:$F$57"}</definedName>
    <definedName name="___________old2" localSheetId="10" hidden="1">{"'B-2 QSER Jun 98 4-27-98 cor'!$A$1:$F$57"}</definedName>
    <definedName name="___________old2" localSheetId="11" hidden="1">{"'B-2 QSER Jun 98 4-27-98 cor'!$A$1:$F$57"}</definedName>
    <definedName name="___________old2" localSheetId="12" hidden="1">{"'B-2 QSER Jun 98 4-27-98 cor'!$A$1:$F$57"}</definedName>
    <definedName name="___________old2" localSheetId="13" hidden="1">{"'B-2 QSER Jun 98 4-27-98 cor'!$A$1:$F$57"}</definedName>
    <definedName name="___________old2" localSheetId="14" hidden="1">{"'B-2 QSER Jun 98 4-27-98 cor'!$A$1:$F$57"}</definedName>
    <definedName name="___________old2" localSheetId="15" hidden="1">{"'B-2 QSER Jun 98 4-27-98 cor'!$A$1:$F$57"}</definedName>
    <definedName name="___________old2" localSheetId="16" hidden="1">{"'B-2 QSER Jun 98 4-27-98 cor'!$A$1:$F$57"}</definedName>
    <definedName name="___________old2" localSheetId="17" hidden="1">{"'B-2 QSER Jun 98 4-27-98 cor'!$A$1:$F$57"}</definedName>
    <definedName name="___________old2" localSheetId="18" hidden="1">{"'B-2 QSER Jun 98 4-27-98 cor'!$A$1:$F$57"}</definedName>
    <definedName name="___________old2" localSheetId="19" hidden="1">{"'B-2 QSER Jun 98 4-27-98 cor'!$A$1:$F$57"}</definedName>
    <definedName name="___________old2" localSheetId="2" hidden="1">{"'B-2 QSER Jun 98 4-27-98 cor'!$A$1:$F$57"}</definedName>
    <definedName name="___________old2" localSheetId="20" hidden="1">{"'B-2 QSER Jun 98 4-27-98 cor'!$A$1:$F$57"}</definedName>
    <definedName name="___________old2" localSheetId="21" hidden="1">{"'B-2 QSER Jun 98 4-27-98 cor'!$A$1:$F$57"}</definedName>
    <definedName name="___________old2" localSheetId="22" hidden="1">{"'B-2 QSER Jun 98 4-27-98 cor'!$A$1:$F$57"}</definedName>
    <definedName name="___________old2" localSheetId="23" hidden="1">{"'B-2 QSER Jun 98 4-27-98 cor'!$A$1:$F$57"}</definedName>
    <definedName name="___________old2" localSheetId="24" hidden="1">{"'B-2 QSER Jun 98 4-27-98 cor'!$A$1:$F$57"}</definedName>
    <definedName name="___________old2" localSheetId="25" hidden="1">{"'B-2 QSER Jun 98 4-27-98 cor'!$A$1:$F$57"}</definedName>
    <definedName name="___________old2" localSheetId="26" hidden="1">{"'B-2 QSER Jun 98 4-27-98 cor'!$A$1:$F$57"}</definedName>
    <definedName name="___________old2" localSheetId="27" hidden="1">{"'B-2 QSER Jun 98 4-27-98 cor'!$A$1:$F$57"}</definedName>
    <definedName name="___________old2" localSheetId="28" hidden="1">{"'B-2 QSER Jun 98 4-27-98 cor'!$A$1:$F$57"}</definedName>
    <definedName name="___________old2" localSheetId="29" hidden="1">{"'B-2 QSER Jun 98 4-27-98 cor'!$A$1:$F$57"}</definedName>
    <definedName name="___________old2" localSheetId="3" hidden="1">{"'B-2 QSER Jun 98 4-27-98 cor'!$A$1:$F$57"}</definedName>
    <definedName name="___________old2" localSheetId="30" hidden="1">{"'B-2 QSER Jun 98 4-27-98 cor'!$A$1:$F$57"}</definedName>
    <definedName name="___________old2" localSheetId="31" hidden="1">{"'B-2 QSER Jun 98 4-27-98 cor'!$A$1:$F$57"}</definedName>
    <definedName name="___________old2" localSheetId="32" hidden="1">{"'B-2 QSER Jun 98 4-27-98 cor'!$A$1:$F$57"}</definedName>
    <definedName name="___________old2" localSheetId="33" hidden="1">{"'B-2 QSER Jun 98 4-27-98 cor'!$A$1:$F$57"}</definedName>
    <definedName name="___________old2" localSheetId="34" hidden="1">{"'B-2 QSER Jun 98 4-27-98 cor'!$A$1:$F$57"}</definedName>
    <definedName name="___________old2" localSheetId="35" hidden="1">{"'B-2 QSER Jun 98 4-27-98 cor'!$A$1:$F$57"}</definedName>
    <definedName name="___________old2" localSheetId="36" hidden="1">{"'B-2 QSER Jun 98 4-27-98 cor'!$A$1:$F$57"}</definedName>
    <definedName name="___________old2" localSheetId="37" hidden="1">{"'B-2 QSER Jun 98 4-27-98 cor'!$A$1:$F$57"}</definedName>
    <definedName name="___________old2" localSheetId="38" hidden="1">{"'B-2 QSER Jun 98 4-27-98 cor'!$A$1:$F$57"}</definedName>
    <definedName name="___________old2" localSheetId="39" hidden="1">{"'B-2 QSER Jun 98 4-27-98 cor'!$A$1:$F$57"}</definedName>
    <definedName name="___________old2" localSheetId="4" hidden="1">{"'B-2 QSER Jun 98 4-27-98 cor'!$A$1:$F$57"}</definedName>
    <definedName name="___________old2" localSheetId="40" hidden="1">{"'B-2 QSER Jun 98 4-27-98 cor'!$A$1:$F$57"}</definedName>
    <definedName name="___________old2" localSheetId="41" hidden="1">{"'B-2 QSER Jun 98 4-27-98 cor'!$A$1:$F$57"}</definedName>
    <definedName name="___________old2" localSheetId="42" hidden="1">{"'B-2 QSER Jun 98 4-27-98 cor'!$A$1:$F$57"}</definedName>
    <definedName name="___________old2" localSheetId="43" hidden="1">{"'B-2 QSER Jun 98 4-27-98 cor'!$A$1:$F$57"}</definedName>
    <definedName name="___________old2" localSheetId="44" hidden="1">{"'B-2 QSER Jun 98 4-27-98 cor'!$A$1:$F$57"}</definedName>
    <definedName name="___________old2" localSheetId="45" hidden="1">{"'B-2 QSER Jun 98 4-27-98 cor'!$A$1:$F$57"}</definedName>
    <definedName name="___________old2" localSheetId="46" hidden="1">{"'B-2 QSER Jun 98 4-27-98 cor'!$A$1:$F$57"}</definedName>
    <definedName name="___________old2" localSheetId="47" hidden="1">{"'B-2 QSER Jun 98 4-27-98 cor'!$A$1:$F$57"}</definedName>
    <definedName name="___________old2" localSheetId="48" hidden="1">{"'B-2 QSER Jun 98 4-27-98 cor'!$A$1:$F$57"}</definedName>
    <definedName name="___________old2" localSheetId="49" hidden="1">{"'B-2 QSER Jun 98 4-27-98 cor'!$A$1:$F$57"}</definedName>
    <definedName name="___________old2" localSheetId="5" hidden="1">{"'B-2 QSER Jun 98 4-27-98 cor'!$A$1:$F$57"}</definedName>
    <definedName name="___________old2" localSheetId="50" hidden="1">{"'B-2 QSER Jun 98 4-27-98 cor'!$A$1:$F$57"}</definedName>
    <definedName name="___________old2" localSheetId="51" hidden="1">{"'B-2 QSER Jun 98 4-27-98 cor'!$A$1:$F$57"}</definedName>
    <definedName name="___________old2" localSheetId="52" hidden="1">{"'B-2 QSER Jun 98 4-27-98 cor'!$A$1:$F$57"}</definedName>
    <definedName name="___________old2" localSheetId="53" hidden="1">{"'B-2 QSER Jun 98 4-27-98 cor'!$A$1:$F$57"}</definedName>
    <definedName name="___________old2" localSheetId="54" hidden="1">{"'B-2 QSER Jun 98 4-27-98 cor'!$A$1:$F$57"}</definedName>
    <definedName name="___________old2" localSheetId="55" hidden="1">{"'B-2 QSER Jun 98 4-27-98 cor'!$A$1:$F$57"}</definedName>
    <definedName name="___________old2" localSheetId="56" hidden="1">{"'B-2 QSER Jun 98 4-27-98 cor'!$A$1:$F$57"}</definedName>
    <definedName name="___________old2" localSheetId="57" hidden="1">{"'B-2 QSER Jun 98 4-27-98 cor'!$A$1:$F$57"}</definedName>
    <definedName name="___________old2" localSheetId="58" hidden="1">{"'B-2 QSER Jun 98 4-27-98 cor'!$A$1:$F$57"}</definedName>
    <definedName name="___________old2" localSheetId="59" hidden="1">{"'B-2 QSER Jun 98 4-27-98 cor'!$A$1:$F$57"}</definedName>
    <definedName name="___________old2" localSheetId="6" hidden="1">{"'B-2 QSER Jun 98 4-27-98 cor'!$A$1:$F$57"}</definedName>
    <definedName name="___________old2" localSheetId="60" hidden="1">{"'B-2 QSER Jun 98 4-27-98 cor'!$A$1:$F$57"}</definedName>
    <definedName name="___________old2" localSheetId="7" hidden="1">{"'B-2 QSER Jun 98 4-27-98 cor'!$A$1:$F$57"}</definedName>
    <definedName name="___________old2" localSheetId="8" hidden="1">{"'B-2 QSER Jun 98 4-27-98 cor'!$A$1:$F$57"}</definedName>
    <definedName name="___________old2" localSheetId="9" hidden="1">{"'B-2 QSER Jun 98 4-27-98 cor'!$A$1:$F$57"}</definedName>
    <definedName name="___________old2" hidden="1">{"'B-2 QSER Jun 98 4-27-98 cor'!$A$1:$F$57"}</definedName>
    <definedName name="___________SC01">#REF!</definedName>
    <definedName name="__________new10" localSheetId="0" hidden="1">{"'B-2 QSER Jun 98 4-27-98 cor'!$A$1:$F$57"}</definedName>
    <definedName name="__________new10" localSheetId="1" hidden="1">{"'B-2 QSER Jun 98 4-27-98 cor'!$A$1:$F$57"}</definedName>
    <definedName name="__________new10" localSheetId="10" hidden="1">{"'B-2 QSER Jun 98 4-27-98 cor'!$A$1:$F$57"}</definedName>
    <definedName name="__________new10" localSheetId="11" hidden="1">{"'B-2 QSER Jun 98 4-27-98 cor'!$A$1:$F$57"}</definedName>
    <definedName name="__________new10" localSheetId="12" hidden="1">{"'B-2 QSER Jun 98 4-27-98 cor'!$A$1:$F$57"}</definedName>
    <definedName name="__________new10" localSheetId="13" hidden="1">{"'B-2 QSER Jun 98 4-27-98 cor'!$A$1:$F$57"}</definedName>
    <definedName name="__________new10" localSheetId="14" hidden="1">{"'B-2 QSER Jun 98 4-27-98 cor'!$A$1:$F$57"}</definedName>
    <definedName name="__________new10" localSheetId="15" hidden="1">{"'B-2 QSER Jun 98 4-27-98 cor'!$A$1:$F$57"}</definedName>
    <definedName name="__________new10" localSheetId="16" hidden="1">{"'B-2 QSER Jun 98 4-27-98 cor'!$A$1:$F$57"}</definedName>
    <definedName name="__________new10" localSheetId="17" hidden="1">{"'B-2 QSER Jun 98 4-27-98 cor'!$A$1:$F$57"}</definedName>
    <definedName name="__________new10" localSheetId="18" hidden="1">{"'B-2 QSER Jun 98 4-27-98 cor'!$A$1:$F$57"}</definedName>
    <definedName name="__________new10" localSheetId="19" hidden="1">{"'B-2 QSER Jun 98 4-27-98 cor'!$A$1:$F$57"}</definedName>
    <definedName name="__________new10" localSheetId="2" hidden="1">{"'B-2 QSER Jun 98 4-27-98 cor'!$A$1:$F$57"}</definedName>
    <definedName name="__________new10" localSheetId="20" hidden="1">{"'B-2 QSER Jun 98 4-27-98 cor'!$A$1:$F$57"}</definedName>
    <definedName name="__________new10" localSheetId="21" hidden="1">{"'B-2 QSER Jun 98 4-27-98 cor'!$A$1:$F$57"}</definedName>
    <definedName name="__________new10" localSheetId="22" hidden="1">{"'B-2 QSER Jun 98 4-27-98 cor'!$A$1:$F$57"}</definedName>
    <definedName name="__________new10" localSheetId="23" hidden="1">{"'B-2 QSER Jun 98 4-27-98 cor'!$A$1:$F$57"}</definedName>
    <definedName name="__________new10" localSheetId="24" hidden="1">{"'B-2 QSER Jun 98 4-27-98 cor'!$A$1:$F$57"}</definedName>
    <definedName name="__________new10" localSheetId="25" hidden="1">{"'B-2 QSER Jun 98 4-27-98 cor'!$A$1:$F$57"}</definedName>
    <definedName name="__________new10" localSheetId="26" hidden="1">{"'B-2 QSER Jun 98 4-27-98 cor'!$A$1:$F$57"}</definedName>
    <definedName name="__________new10" localSheetId="27" hidden="1">{"'B-2 QSER Jun 98 4-27-98 cor'!$A$1:$F$57"}</definedName>
    <definedName name="__________new10" localSheetId="28" hidden="1">{"'B-2 QSER Jun 98 4-27-98 cor'!$A$1:$F$57"}</definedName>
    <definedName name="__________new10" localSheetId="29" hidden="1">{"'B-2 QSER Jun 98 4-27-98 cor'!$A$1:$F$57"}</definedName>
    <definedName name="__________new10" localSheetId="3" hidden="1">{"'B-2 QSER Jun 98 4-27-98 cor'!$A$1:$F$57"}</definedName>
    <definedName name="__________new10" localSheetId="30" hidden="1">{"'B-2 QSER Jun 98 4-27-98 cor'!$A$1:$F$57"}</definedName>
    <definedName name="__________new10" localSheetId="31" hidden="1">{"'B-2 QSER Jun 98 4-27-98 cor'!$A$1:$F$57"}</definedName>
    <definedName name="__________new10" localSheetId="32" hidden="1">{"'B-2 QSER Jun 98 4-27-98 cor'!$A$1:$F$57"}</definedName>
    <definedName name="__________new10" localSheetId="33" hidden="1">{"'B-2 QSER Jun 98 4-27-98 cor'!$A$1:$F$57"}</definedName>
    <definedName name="__________new10" localSheetId="34" hidden="1">{"'B-2 QSER Jun 98 4-27-98 cor'!$A$1:$F$57"}</definedName>
    <definedName name="__________new10" localSheetId="35" hidden="1">{"'B-2 QSER Jun 98 4-27-98 cor'!$A$1:$F$57"}</definedName>
    <definedName name="__________new10" localSheetId="36" hidden="1">{"'B-2 QSER Jun 98 4-27-98 cor'!$A$1:$F$57"}</definedName>
    <definedName name="__________new10" localSheetId="37" hidden="1">{"'B-2 QSER Jun 98 4-27-98 cor'!$A$1:$F$57"}</definedName>
    <definedName name="__________new10" localSheetId="38" hidden="1">{"'B-2 QSER Jun 98 4-27-98 cor'!$A$1:$F$57"}</definedName>
    <definedName name="__________new10" localSheetId="39" hidden="1">{"'B-2 QSER Jun 98 4-27-98 cor'!$A$1:$F$57"}</definedName>
    <definedName name="__________new10" localSheetId="4" hidden="1">{"'B-2 QSER Jun 98 4-27-98 cor'!$A$1:$F$57"}</definedName>
    <definedName name="__________new10" localSheetId="40" hidden="1">{"'B-2 QSER Jun 98 4-27-98 cor'!$A$1:$F$57"}</definedName>
    <definedName name="__________new10" localSheetId="41" hidden="1">{"'B-2 QSER Jun 98 4-27-98 cor'!$A$1:$F$57"}</definedName>
    <definedName name="__________new10" localSheetId="42" hidden="1">{"'B-2 QSER Jun 98 4-27-98 cor'!$A$1:$F$57"}</definedName>
    <definedName name="__________new10" localSheetId="43" hidden="1">{"'B-2 QSER Jun 98 4-27-98 cor'!$A$1:$F$57"}</definedName>
    <definedName name="__________new10" localSheetId="44" hidden="1">{"'B-2 QSER Jun 98 4-27-98 cor'!$A$1:$F$57"}</definedName>
    <definedName name="__________new10" localSheetId="45" hidden="1">{"'B-2 QSER Jun 98 4-27-98 cor'!$A$1:$F$57"}</definedName>
    <definedName name="__________new10" localSheetId="46" hidden="1">{"'B-2 QSER Jun 98 4-27-98 cor'!$A$1:$F$57"}</definedName>
    <definedName name="__________new10" localSheetId="47" hidden="1">{"'B-2 QSER Jun 98 4-27-98 cor'!$A$1:$F$57"}</definedName>
    <definedName name="__________new10" localSheetId="48" hidden="1">{"'B-2 QSER Jun 98 4-27-98 cor'!$A$1:$F$57"}</definedName>
    <definedName name="__________new10" localSheetId="49" hidden="1">{"'B-2 QSER Jun 98 4-27-98 cor'!$A$1:$F$57"}</definedName>
    <definedName name="__________new10" localSheetId="5" hidden="1">{"'B-2 QSER Jun 98 4-27-98 cor'!$A$1:$F$57"}</definedName>
    <definedName name="__________new10" localSheetId="50" hidden="1">{"'B-2 QSER Jun 98 4-27-98 cor'!$A$1:$F$57"}</definedName>
    <definedName name="__________new10" localSheetId="51" hidden="1">{"'B-2 QSER Jun 98 4-27-98 cor'!$A$1:$F$57"}</definedName>
    <definedName name="__________new10" localSheetId="52" hidden="1">{"'B-2 QSER Jun 98 4-27-98 cor'!$A$1:$F$57"}</definedName>
    <definedName name="__________new10" localSheetId="53" hidden="1">{"'B-2 QSER Jun 98 4-27-98 cor'!$A$1:$F$57"}</definedName>
    <definedName name="__________new10" localSheetId="54" hidden="1">{"'B-2 QSER Jun 98 4-27-98 cor'!$A$1:$F$57"}</definedName>
    <definedName name="__________new10" localSheetId="55" hidden="1">{"'B-2 QSER Jun 98 4-27-98 cor'!$A$1:$F$57"}</definedName>
    <definedName name="__________new10" localSheetId="56" hidden="1">{"'B-2 QSER Jun 98 4-27-98 cor'!$A$1:$F$57"}</definedName>
    <definedName name="__________new10" localSheetId="57" hidden="1">{"'B-2 QSER Jun 98 4-27-98 cor'!$A$1:$F$57"}</definedName>
    <definedName name="__________new10" localSheetId="58" hidden="1">{"'B-2 QSER Jun 98 4-27-98 cor'!$A$1:$F$57"}</definedName>
    <definedName name="__________new10" localSheetId="59" hidden="1">{"'B-2 QSER Jun 98 4-27-98 cor'!$A$1:$F$57"}</definedName>
    <definedName name="__________new10" localSheetId="6" hidden="1">{"'B-2 QSER Jun 98 4-27-98 cor'!$A$1:$F$57"}</definedName>
    <definedName name="__________new10" localSheetId="60" hidden="1">{"'B-2 QSER Jun 98 4-27-98 cor'!$A$1:$F$57"}</definedName>
    <definedName name="__________new10" localSheetId="7" hidden="1">{"'B-2 QSER Jun 98 4-27-98 cor'!$A$1:$F$57"}</definedName>
    <definedName name="__________new10" localSheetId="8" hidden="1">{"'B-2 QSER Jun 98 4-27-98 cor'!$A$1:$F$57"}</definedName>
    <definedName name="__________new10" localSheetId="9" hidden="1">{"'B-2 QSER Jun 98 4-27-98 cor'!$A$1:$F$57"}</definedName>
    <definedName name="__________new10" hidden="1">{"'B-2 QSER Jun 98 4-27-98 cor'!$A$1:$F$57"}</definedName>
    <definedName name="__________new2" localSheetId="0" hidden="1">{"'B-2 QSER Jun 98 4-27-98 cor'!$A$1:$F$57"}</definedName>
    <definedName name="__________new2" localSheetId="1" hidden="1">{"'B-2 QSER Jun 98 4-27-98 cor'!$A$1:$F$57"}</definedName>
    <definedName name="__________new2" localSheetId="10" hidden="1">{"'B-2 QSER Jun 98 4-27-98 cor'!$A$1:$F$57"}</definedName>
    <definedName name="__________new2" localSheetId="11" hidden="1">{"'B-2 QSER Jun 98 4-27-98 cor'!$A$1:$F$57"}</definedName>
    <definedName name="__________new2" localSheetId="12" hidden="1">{"'B-2 QSER Jun 98 4-27-98 cor'!$A$1:$F$57"}</definedName>
    <definedName name="__________new2" localSheetId="13" hidden="1">{"'B-2 QSER Jun 98 4-27-98 cor'!$A$1:$F$57"}</definedName>
    <definedName name="__________new2" localSheetId="14" hidden="1">{"'B-2 QSER Jun 98 4-27-98 cor'!$A$1:$F$57"}</definedName>
    <definedName name="__________new2" localSheetId="15" hidden="1">{"'B-2 QSER Jun 98 4-27-98 cor'!$A$1:$F$57"}</definedName>
    <definedName name="__________new2" localSheetId="16" hidden="1">{"'B-2 QSER Jun 98 4-27-98 cor'!$A$1:$F$57"}</definedName>
    <definedName name="__________new2" localSheetId="17" hidden="1">{"'B-2 QSER Jun 98 4-27-98 cor'!$A$1:$F$57"}</definedName>
    <definedName name="__________new2" localSheetId="18" hidden="1">{"'B-2 QSER Jun 98 4-27-98 cor'!$A$1:$F$57"}</definedName>
    <definedName name="__________new2" localSheetId="19" hidden="1">{"'B-2 QSER Jun 98 4-27-98 cor'!$A$1:$F$57"}</definedName>
    <definedName name="__________new2" localSheetId="2" hidden="1">{"'B-2 QSER Jun 98 4-27-98 cor'!$A$1:$F$57"}</definedName>
    <definedName name="__________new2" localSheetId="20" hidden="1">{"'B-2 QSER Jun 98 4-27-98 cor'!$A$1:$F$57"}</definedName>
    <definedName name="__________new2" localSheetId="21" hidden="1">{"'B-2 QSER Jun 98 4-27-98 cor'!$A$1:$F$57"}</definedName>
    <definedName name="__________new2" localSheetId="22" hidden="1">{"'B-2 QSER Jun 98 4-27-98 cor'!$A$1:$F$57"}</definedName>
    <definedName name="__________new2" localSheetId="23" hidden="1">{"'B-2 QSER Jun 98 4-27-98 cor'!$A$1:$F$57"}</definedName>
    <definedName name="__________new2" localSheetId="24" hidden="1">{"'B-2 QSER Jun 98 4-27-98 cor'!$A$1:$F$57"}</definedName>
    <definedName name="__________new2" localSheetId="25" hidden="1">{"'B-2 QSER Jun 98 4-27-98 cor'!$A$1:$F$57"}</definedName>
    <definedName name="__________new2" localSheetId="26" hidden="1">{"'B-2 QSER Jun 98 4-27-98 cor'!$A$1:$F$57"}</definedName>
    <definedName name="__________new2" localSheetId="27" hidden="1">{"'B-2 QSER Jun 98 4-27-98 cor'!$A$1:$F$57"}</definedName>
    <definedName name="__________new2" localSheetId="28" hidden="1">{"'B-2 QSER Jun 98 4-27-98 cor'!$A$1:$F$57"}</definedName>
    <definedName name="__________new2" localSheetId="29" hidden="1">{"'B-2 QSER Jun 98 4-27-98 cor'!$A$1:$F$57"}</definedName>
    <definedName name="__________new2" localSheetId="3" hidden="1">{"'B-2 QSER Jun 98 4-27-98 cor'!$A$1:$F$57"}</definedName>
    <definedName name="__________new2" localSheetId="30" hidden="1">{"'B-2 QSER Jun 98 4-27-98 cor'!$A$1:$F$57"}</definedName>
    <definedName name="__________new2" localSheetId="31" hidden="1">{"'B-2 QSER Jun 98 4-27-98 cor'!$A$1:$F$57"}</definedName>
    <definedName name="__________new2" localSheetId="32" hidden="1">{"'B-2 QSER Jun 98 4-27-98 cor'!$A$1:$F$57"}</definedName>
    <definedName name="__________new2" localSheetId="33" hidden="1">{"'B-2 QSER Jun 98 4-27-98 cor'!$A$1:$F$57"}</definedName>
    <definedName name="__________new2" localSheetId="34" hidden="1">{"'B-2 QSER Jun 98 4-27-98 cor'!$A$1:$F$57"}</definedName>
    <definedName name="__________new2" localSheetId="35" hidden="1">{"'B-2 QSER Jun 98 4-27-98 cor'!$A$1:$F$57"}</definedName>
    <definedName name="__________new2" localSheetId="36" hidden="1">{"'B-2 QSER Jun 98 4-27-98 cor'!$A$1:$F$57"}</definedName>
    <definedName name="__________new2" localSheetId="37" hidden="1">{"'B-2 QSER Jun 98 4-27-98 cor'!$A$1:$F$57"}</definedName>
    <definedName name="__________new2" localSheetId="38" hidden="1">{"'B-2 QSER Jun 98 4-27-98 cor'!$A$1:$F$57"}</definedName>
    <definedName name="__________new2" localSheetId="39" hidden="1">{"'B-2 QSER Jun 98 4-27-98 cor'!$A$1:$F$57"}</definedName>
    <definedName name="__________new2" localSheetId="4" hidden="1">{"'B-2 QSER Jun 98 4-27-98 cor'!$A$1:$F$57"}</definedName>
    <definedName name="__________new2" localSheetId="40" hidden="1">{"'B-2 QSER Jun 98 4-27-98 cor'!$A$1:$F$57"}</definedName>
    <definedName name="__________new2" localSheetId="41" hidden="1">{"'B-2 QSER Jun 98 4-27-98 cor'!$A$1:$F$57"}</definedName>
    <definedName name="__________new2" localSheetId="42" hidden="1">{"'B-2 QSER Jun 98 4-27-98 cor'!$A$1:$F$57"}</definedName>
    <definedName name="__________new2" localSheetId="43" hidden="1">{"'B-2 QSER Jun 98 4-27-98 cor'!$A$1:$F$57"}</definedName>
    <definedName name="__________new2" localSheetId="44" hidden="1">{"'B-2 QSER Jun 98 4-27-98 cor'!$A$1:$F$57"}</definedName>
    <definedName name="__________new2" localSheetId="45" hidden="1">{"'B-2 QSER Jun 98 4-27-98 cor'!$A$1:$F$57"}</definedName>
    <definedName name="__________new2" localSheetId="46" hidden="1">{"'B-2 QSER Jun 98 4-27-98 cor'!$A$1:$F$57"}</definedName>
    <definedName name="__________new2" localSheetId="47" hidden="1">{"'B-2 QSER Jun 98 4-27-98 cor'!$A$1:$F$57"}</definedName>
    <definedName name="__________new2" localSheetId="48" hidden="1">{"'B-2 QSER Jun 98 4-27-98 cor'!$A$1:$F$57"}</definedName>
    <definedName name="__________new2" localSheetId="49" hidden="1">{"'B-2 QSER Jun 98 4-27-98 cor'!$A$1:$F$57"}</definedName>
    <definedName name="__________new2" localSheetId="5" hidden="1">{"'B-2 QSER Jun 98 4-27-98 cor'!$A$1:$F$57"}</definedName>
    <definedName name="__________new2" localSheetId="50" hidden="1">{"'B-2 QSER Jun 98 4-27-98 cor'!$A$1:$F$57"}</definedName>
    <definedName name="__________new2" localSheetId="51" hidden="1">{"'B-2 QSER Jun 98 4-27-98 cor'!$A$1:$F$57"}</definedName>
    <definedName name="__________new2" localSheetId="52" hidden="1">{"'B-2 QSER Jun 98 4-27-98 cor'!$A$1:$F$57"}</definedName>
    <definedName name="__________new2" localSheetId="53" hidden="1">{"'B-2 QSER Jun 98 4-27-98 cor'!$A$1:$F$57"}</definedName>
    <definedName name="__________new2" localSheetId="54" hidden="1">{"'B-2 QSER Jun 98 4-27-98 cor'!$A$1:$F$57"}</definedName>
    <definedName name="__________new2" localSheetId="55" hidden="1">{"'B-2 QSER Jun 98 4-27-98 cor'!$A$1:$F$57"}</definedName>
    <definedName name="__________new2" localSheetId="56" hidden="1">{"'B-2 QSER Jun 98 4-27-98 cor'!$A$1:$F$57"}</definedName>
    <definedName name="__________new2" localSheetId="57" hidden="1">{"'B-2 QSER Jun 98 4-27-98 cor'!$A$1:$F$57"}</definedName>
    <definedName name="__________new2" localSheetId="58" hidden="1">{"'B-2 QSER Jun 98 4-27-98 cor'!$A$1:$F$57"}</definedName>
    <definedName name="__________new2" localSheetId="59" hidden="1">{"'B-2 QSER Jun 98 4-27-98 cor'!$A$1:$F$57"}</definedName>
    <definedName name="__________new2" localSheetId="6" hidden="1">{"'B-2 QSER Jun 98 4-27-98 cor'!$A$1:$F$57"}</definedName>
    <definedName name="__________new2" localSheetId="60" hidden="1">{"'B-2 QSER Jun 98 4-27-98 cor'!$A$1:$F$57"}</definedName>
    <definedName name="__________new2" localSheetId="7" hidden="1">{"'B-2 QSER Jun 98 4-27-98 cor'!$A$1:$F$57"}</definedName>
    <definedName name="__________new2" localSheetId="8" hidden="1">{"'B-2 QSER Jun 98 4-27-98 cor'!$A$1:$F$57"}</definedName>
    <definedName name="__________new2" localSheetId="9" hidden="1">{"'B-2 QSER Jun 98 4-27-98 cor'!$A$1:$F$57"}</definedName>
    <definedName name="__________new2" hidden="1">{"'B-2 QSER Jun 98 4-27-98 cor'!$A$1:$F$57"}</definedName>
    <definedName name="__________new5" localSheetId="0" hidden="1">{"'B-2 QSER Jun 98 4-27-98 cor'!$A$1:$F$57"}</definedName>
    <definedName name="__________new5" localSheetId="1" hidden="1">{"'B-2 QSER Jun 98 4-27-98 cor'!$A$1:$F$57"}</definedName>
    <definedName name="__________new5" localSheetId="10" hidden="1">{"'B-2 QSER Jun 98 4-27-98 cor'!$A$1:$F$57"}</definedName>
    <definedName name="__________new5" localSheetId="11" hidden="1">{"'B-2 QSER Jun 98 4-27-98 cor'!$A$1:$F$57"}</definedName>
    <definedName name="__________new5" localSheetId="12" hidden="1">{"'B-2 QSER Jun 98 4-27-98 cor'!$A$1:$F$57"}</definedName>
    <definedName name="__________new5" localSheetId="13" hidden="1">{"'B-2 QSER Jun 98 4-27-98 cor'!$A$1:$F$57"}</definedName>
    <definedName name="__________new5" localSheetId="14" hidden="1">{"'B-2 QSER Jun 98 4-27-98 cor'!$A$1:$F$57"}</definedName>
    <definedName name="__________new5" localSheetId="15" hidden="1">{"'B-2 QSER Jun 98 4-27-98 cor'!$A$1:$F$57"}</definedName>
    <definedName name="__________new5" localSheetId="16" hidden="1">{"'B-2 QSER Jun 98 4-27-98 cor'!$A$1:$F$57"}</definedName>
    <definedName name="__________new5" localSheetId="17" hidden="1">{"'B-2 QSER Jun 98 4-27-98 cor'!$A$1:$F$57"}</definedName>
    <definedName name="__________new5" localSheetId="18" hidden="1">{"'B-2 QSER Jun 98 4-27-98 cor'!$A$1:$F$57"}</definedName>
    <definedName name="__________new5" localSheetId="19" hidden="1">{"'B-2 QSER Jun 98 4-27-98 cor'!$A$1:$F$57"}</definedName>
    <definedName name="__________new5" localSheetId="2" hidden="1">{"'B-2 QSER Jun 98 4-27-98 cor'!$A$1:$F$57"}</definedName>
    <definedName name="__________new5" localSheetId="20" hidden="1">{"'B-2 QSER Jun 98 4-27-98 cor'!$A$1:$F$57"}</definedName>
    <definedName name="__________new5" localSheetId="21" hidden="1">{"'B-2 QSER Jun 98 4-27-98 cor'!$A$1:$F$57"}</definedName>
    <definedName name="__________new5" localSheetId="22" hidden="1">{"'B-2 QSER Jun 98 4-27-98 cor'!$A$1:$F$57"}</definedName>
    <definedName name="__________new5" localSheetId="23" hidden="1">{"'B-2 QSER Jun 98 4-27-98 cor'!$A$1:$F$57"}</definedName>
    <definedName name="__________new5" localSheetId="24" hidden="1">{"'B-2 QSER Jun 98 4-27-98 cor'!$A$1:$F$57"}</definedName>
    <definedName name="__________new5" localSheetId="25" hidden="1">{"'B-2 QSER Jun 98 4-27-98 cor'!$A$1:$F$57"}</definedName>
    <definedName name="__________new5" localSheetId="26" hidden="1">{"'B-2 QSER Jun 98 4-27-98 cor'!$A$1:$F$57"}</definedName>
    <definedName name="__________new5" localSheetId="27" hidden="1">{"'B-2 QSER Jun 98 4-27-98 cor'!$A$1:$F$57"}</definedName>
    <definedName name="__________new5" localSheetId="28" hidden="1">{"'B-2 QSER Jun 98 4-27-98 cor'!$A$1:$F$57"}</definedName>
    <definedName name="__________new5" localSheetId="29" hidden="1">{"'B-2 QSER Jun 98 4-27-98 cor'!$A$1:$F$57"}</definedName>
    <definedName name="__________new5" localSheetId="3" hidden="1">{"'B-2 QSER Jun 98 4-27-98 cor'!$A$1:$F$57"}</definedName>
    <definedName name="__________new5" localSheetId="30" hidden="1">{"'B-2 QSER Jun 98 4-27-98 cor'!$A$1:$F$57"}</definedName>
    <definedName name="__________new5" localSheetId="31" hidden="1">{"'B-2 QSER Jun 98 4-27-98 cor'!$A$1:$F$57"}</definedName>
    <definedName name="__________new5" localSheetId="32" hidden="1">{"'B-2 QSER Jun 98 4-27-98 cor'!$A$1:$F$57"}</definedName>
    <definedName name="__________new5" localSheetId="33" hidden="1">{"'B-2 QSER Jun 98 4-27-98 cor'!$A$1:$F$57"}</definedName>
    <definedName name="__________new5" localSheetId="34" hidden="1">{"'B-2 QSER Jun 98 4-27-98 cor'!$A$1:$F$57"}</definedName>
    <definedName name="__________new5" localSheetId="35" hidden="1">{"'B-2 QSER Jun 98 4-27-98 cor'!$A$1:$F$57"}</definedName>
    <definedName name="__________new5" localSheetId="36" hidden="1">{"'B-2 QSER Jun 98 4-27-98 cor'!$A$1:$F$57"}</definedName>
    <definedName name="__________new5" localSheetId="37" hidden="1">{"'B-2 QSER Jun 98 4-27-98 cor'!$A$1:$F$57"}</definedName>
    <definedName name="__________new5" localSheetId="38" hidden="1">{"'B-2 QSER Jun 98 4-27-98 cor'!$A$1:$F$57"}</definedName>
    <definedName name="__________new5" localSheetId="39" hidden="1">{"'B-2 QSER Jun 98 4-27-98 cor'!$A$1:$F$57"}</definedName>
    <definedName name="__________new5" localSheetId="4" hidden="1">{"'B-2 QSER Jun 98 4-27-98 cor'!$A$1:$F$57"}</definedName>
    <definedName name="__________new5" localSheetId="40" hidden="1">{"'B-2 QSER Jun 98 4-27-98 cor'!$A$1:$F$57"}</definedName>
    <definedName name="__________new5" localSheetId="41" hidden="1">{"'B-2 QSER Jun 98 4-27-98 cor'!$A$1:$F$57"}</definedName>
    <definedName name="__________new5" localSheetId="42" hidden="1">{"'B-2 QSER Jun 98 4-27-98 cor'!$A$1:$F$57"}</definedName>
    <definedName name="__________new5" localSheetId="43" hidden="1">{"'B-2 QSER Jun 98 4-27-98 cor'!$A$1:$F$57"}</definedName>
    <definedName name="__________new5" localSheetId="44" hidden="1">{"'B-2 QSER Jun 98 4-27-98 cor'!$A$1:$F$57"}</definedName>
    <definedName name="__________new5" localSheetId="45" hidden="1">{"'B-2 QSER Jun 98 4-27-98 cor'!$A$1:$F$57"}</definedName>
    <definedName name="__________new5" localSheetId="46" hidden="1">{"'B-2 QSER Jun 98 4-27-98 cor'!$A$1:$F$57"}</definedName>
    <definedName name="__________new5" localSheetId="47" hidden="1">{"'B-2 QSER Jun 98 4-27-98 cor'!$A$1:$F$57"}</definedName>
    <definedName name="__________new5" localSheetId="48" hidden="1">{"'B-2 QSER Jun 98 4-27-98 cor'!$A$1:$F$57"}</definedName>
    <definedName name="__________new5" localSheetId="49" hidden="1">{"'B-2 QSER Jun 98 4-27-98 cor'!$A$1:$F$57"}</definedName>
    <definedName name="__________new5" localSheetId="5" hidden="1">{"'B-2 QSER Jun 98 4-27-98 cor'!$A$1:$F$57"}</definedName>
    <definedName name="__________new5" localSheetId="50" hidden="1">{"'B-2 QSER Jun 98 4-27-98 cor'!$A$1:$F$57"}</definedName>
    <definedName name="__________new5" localSheetId="51" hidden="1">{"'B-2 QSER Jun 98 4-27-98 cor'!$A$1:$F$57"}</definedName>
    <definedName name="__________new5" localSheetId="52" hidden="1">{"'B-2 QSER Jun 98 4-27-98 cor'!$A$1:$F$57"}</definedName>
    <definedName name="__________new5" localSheetId="53" hidden="1">{"'B-2 QSER Jun 98 4-27-98 cor'!$A$1:$F$57"}</definedName>
    <definedName name="__________new5" localSheetId="54" hidden="1">{"'B-2 QSER Jun 98 4-27-98 cor'!$A$1:$F$57"}</definedName>
    <definedName name="__________new5" localSheetId="55" hidden="1">{"'B-2 QSER Jun 98 4-27-98 cor'!$A$1:$F$57"}</definedName>
    <definedName name="__________new5" localSheetId="56" hidden="1">{"'B-2 QSER Jun 98 4-27-98 cor'!$A$1:$F$57"}</definedName>
    <definedName name="__________new5" localSheetId="57" hidden="1">{"'B-2 QSER Jun 98 4-27-98 cor'!$A$1:$F$57"}</definedName>
    <definedName name="__________new5" localSheetId="58" hidden="1">{"'B-2 QSER Jun 98 4-27-98 cor'!$A$1:$F$57"}</definedName>
    <definedName name="__________new5" localSheetId="59" hidden="1">{"'B-2 QSER Jun 98 4-27-98 cor'!$A$1:$F$57"}</definedName>
    <definedName name="__________new5" localSheetId="6" hidden="1">{"'B-2 QSER Jun 98 4-27-98 cor'!$A$1:$F$57"}</definedName>
    <definedName name="__________new5" localSheetId="60" hidden="1">{"'B-2 QSER Jun 98 4-27-98 cor'!$A$1:$F$57"}</definedName>
    <definedName name="__________new5" localSheetId="7" hidden="1">{"'B-2 QSER Jun 98 4-27-98 cor'!$A$1:$F$57"}</definedName>
    <definedName name="__________new5" localSheetId="8" hidden="1">{"'B-2 QSER Jun 98 4-27-98 cor'!$A$1:$F$57"}</definedName>
    <definedName name="__________new5" localSheetId="9" hidden="1">{"'B-2 QSER Jun 98 4-27-98 cor'!$A$1:$F$57"}</definedName>
    <definedName name="__________new5" hidden="1">{"'B-2 QSER Jun 98 4-27-98 cor'!$A$1:$F$57"}</definedName>
    <definedName name="__________old2" localSheetId="0" hidden="1">{"'B-2 QSER Jun 98 4-27-98 cor'!$A$1:$F$57"}</definedName>
    <definedName name="__________old2" localSheetId="1" hidden="1">{"'B-2 QSER Jun 98 4-27-98 cor'!$A$1:$F$57"}</definedName>
    <definedName name="__________old2" localSheetId="10" hidden="1">{"'B-2 QSER Jun 98 4-27-98 cor'!$A$1:$F$57"}</definedName>
    <definedName name="__________old2" localSheetId="11" hidden="1">{"'B-2 QSER Jun 98 4-27-98 cor'!$A$1:$F$57"}</definedName>
    <definedName name="__________old2" localSheetId="12" hidden="1">{"'B-2 QSER Jun 98 4-27-98 cor'!$A$1:$F$57"}</definedName>
    <definedName name="__________old2" localSheetId="13" hidden="1">{"'B-2 QSER Jun 98 4-27-98 cor'!$A$1:$F$57"}</definedName>
    <definedName name="__________old2" localSheetId="14" hidden="1">{"'B-2 QSER Jun 98 4-27-98 cor'!$A$1:$F$57"}</definedName>
    <definedName name="__________old2" localSheetId="15" hidden="1">{"'B-2 QSER Jun 98 4-27-98 cor'!$A$1:$F$57"}</definedName>
    <definedName name="__________old2" localSheetId="16" hidden="1">{"'B-2 QSER Jun 98 4-27-98 cor'!$A$1:$F$57"}</definedName>
    <definedName name="__________old2" localSheetId="17" hidden="1">{"'B-2 QSER Jun 98 4-27-98 cor'!$A$1:$F$57"}</definedName>
    <definedName name="__________old2" localSheetId="18" hidden="1">{"'B-2 QSER Jun 98 4-27-98 cor'!$A$1:$F$57"}</definedName>
    <definedName name="__________old2" localSheetId="19" hidden="1">{"'B-2 QSER Jun 98 4-27-98 cor'!$A$1:$F$57"}</definedName>
    <definedName name="__________old2" localSheetId="2" hidden="1">{"'B-2 QSER Jun 98 4-27-98 cor'!$A$1:$F$57"}</definedName>
    <definedName name="__________old2" localSheetId="20" hidden="1">{"'B-2 QSER Jun 98 4-27-98 cor'!$A$1:$F$57"}</definedName>
    <definedName name="__________old2" localSheetId="21" hidden="1">{"'B-2 QSER Jun 98 4-27-98 cor'!$A$1:$F$57"}</definedName>
    <definedName name="__________old2" localSheetId="22" hidden="1">{"'B-2 QSER Jun 98 4-27-98 cor'!$A$1:$F$57"}</definedName>
    <definedName name="__________old2" localSheetId="23" hidden="1">{"'B-2 QSER Jun 98 4-27-98 cor'!$A$1:$F$57"}</definedName>
    <definedName name="__________old2" localSheetId="24" hidden="1">{"'B-2 QSER Jun 98 4-27-98 cor'!$A$1:$F$57"}</definedName>
    <definedName name="__________old2" localSheetId="25" hidden="1">{"'B-2 QSER Jun 98 4-27-98 cor'!$A$1:$F$57"}</definedName>
    <definedName name="__________old2" localSheetId="26" hidden="1">{"'B-2 QSER Jun 98 4-27-98 cor'!$A$1:$F$57"}</definedName>
    <definedName name="__________old2" localSheetId="27" hidden="1">{"'B-2 QSER Jun 98 4-27-98 cor'!$A$1:$F$57"}</definedName>
    <definedName name="__________old2" localSheetId="28" hidden="1">{"'B-2 QSER Jun 98 4-27-98 cor'!$A$1:$F$57"}</definedName>
    <definedName name="__________old2" localSheetId="29" hidden="1">{"'B-2 QSER Jun 98 4-27-98 cor'!$A$1:$F$57"}</definedName>
    <definedName name="__________old2" localSheetId="3" hidden="1">{"'B-2 QSER Jun 98 4-27-98 cor'!$A$1:$F$57"}</definedName>
    <definedName name="__________old2" localSheetId="30" hidden="1">{"'B-2 QSER Jun 98 4-27-98 cor'!$A$1:$F$57"}</definedName>
    <definedName name="__________old2" localSheetId="31" hidden="1">{"'B-2 QSER Jun 98 4-27-98 cor'!$A$1:$F$57"}</definedName>
    <definedName name="__________old2" localSheetId="32" hidden="1">{"'B-2 QSER Jun 98 4-27-98 cor'!$A$1:$F$57"}</definedName>
    <definedName name="__________old2" localSheetId="33" hidden="1">{"'B-2 QSER Jun 98 4-27-98 cor'!$A$1:$F$57"}</definedName>
    <definedName name="__________old2" localSheetId="34" hidden="1">{"'B-2 QSER Jun 98 4-27-98 cor'!$A$1:$F$57"}</definedName>
    <definedName name="__________old2" localSheetId="35" hidden="1">{"'B-2 QSER Jun 98 4-27-98 cor'!$A$1:$F$57"}</definedName>
    <definedName name="__________old2" localSheetId="36" hidden="1">{"'B-2 QSER Jun 98 4-27-98 cor'!$A$1:$F$57"}</definedName>
    <definedName name="__________old2" localSheetId="37" hidden="1">{"'B-2 QSER Jun 98 4-27-98 cor'!$A$1:$F$57"}</definedName>
    <definedName name="__________old2" localSheetId="38" hidden="1">{"'B-2 QSER Jun 98 4-27-98 cor'!$A$1:$F$57"}</definedName>
    <definedName name="__________old2" localSheetId="39" hidden="1">{"'B-2 QSER Jun 98 4-27-98 cor'!$A$1:$F$57"}</definedName>
    <definedName name="__________old2" localSheetId="4" hidden="1">{"'B-2 QSER Jun 98 4-27-98 cor'!$A$1:$F$57"}</definedName>
    <definedName name="__________old2" localSheetId="40" hidden="1">{"'B-2 QSER Jun 98 4-27-98 cor'!$A$1:$F$57"}</definedName>
    <definedName name="__________old2" localSheetId="41" hidden="1">{"'B-2 QSER Jun 98 4-27-98 cor'!$A$1:$F$57"}</definedName>
    <definedName name="__________old2" localSheetId="42" hidden="1">{"'B-2 QSER Jun 98 4-27-98 cor'!$A$1:$F$57"}</definedName>
    <definedName name="__________old2" localSheetId="43" hidden="1">{"'B-2 QSER Jun 98 4-27-98 cor'!$A$1:$F$57"}</definedName>
    <definedName name="__________old2" localSheetId="44" hidden="1">{"'B-2 QSER Jun 98 4-27-98 cor'!$A$1:$F$57"}</definedName>
    <definedName name="__________old2" localSheetId="45" hidden="1">{"'B-2 QSER Jun 98 4-27-98 cor'!$A$1:$F$57"}</definedName>
    <definedName name="__________old2" localSheetId="46" hidden="1">{"'B-2 QSER Jun 98 4-27-98 cor'!$A$1:$F$57"}</definedName>
    <definedName name="__________old2" localSheetId="47" hidden="1">{"'B-2 QSER Jun 98 4-27-98 cor'!$A$1:$F$57"}</definedName>
    <definedName name="__________old2" localSheetId="48" hidden="1">{"'B-2 QSER Jun 98 4-27-98 cor'!$A$1:$F$57"}</definedName>
    <definedName name="__________old2" localSheetId="49" hidden="1">{"'B-2 QSER Jun 98 4-27-98 cor'!$A$1:$F$57"}</definedName>
    <definedName name="__________old2" localSheetId="5" hidden="1">{"'B-2 QSER Jun 98 4-27-98 cor'!$A$1:$F$57"}</definedName>
    <definedName name="__________old2" localSheetId="50" hidden="1">{"'B-2 QSER Jun 98 4-27-98 cor'!$A$1:$F$57"}</definedName>
    <definedName name="__________old2" localSheetId="51" hidden="1">{"'B-2 QSER Jun 98 4-27-98 cor'!$A$1:$F$57"}</definedName>
    <definedName name="__________old2" localSheetId="52" hidden="1">{"'B-2 QSER Jun 98 4-27-98 cor'!$A$1:$F$57"}</definedName>
    <definedName name="__________old2" localSheetId="53" hidden="1">{"'B-2 QSER Jun 98 4-27-98 cor'!$A$1:$F$57"}</definedName>
    <definedName name="__________old2" localSheetId="54" hidden="1">{"'B-2 QSER Jun 98 4-27-98 cor'!$A$1:$F$57"}</definedName>
    <definedName name="__________old2" localSheetId="55" hidden="1">{"'B-2 QSER Jun 98 4-27-98 cor'!$A$1:$F$57"}</definedName>
    <definedName name="__________old2" localSheetId="56" hidden="1">{"'B-2 QSER Jun 98 4-27-98 cor'!$A$1:$F$57"}</definedName>
    <definedName name="__________old2" localSheetId="57" hidden="1">{"'B-2 QSER Jun 98 4-27-98 cor'!$A$1:$F$57"}</definedName>
    <definedName name="__________old2" localSheetId="58" hidden="1">{"'B-2 QSER Jun 98 4-27-98 cor'!$A$1:$F$57"}</definedName>
    <definedName name="__________old2" localSheetId="59" hidden="1">{"'B-2 QSER Jun 98 4-27-98 cor'!$A$1:$F$57"}</definedName>
    <definedName name="__________old2" localSheetId="6" hidden="1">{"'B-2 QSER Jun 98 4-27-98 cor'!$A$1:$F$57"}</definedName>
    <definedName name="__________old2" localSheetId="60" hidden="1">{"'B-2 QSER Jun 98 4-27-98 cor'!$A$1:$F$57"}</definedName>
    <definedName name="__________old2" localSheetId="7" hidden="1">{"'B-2 QSER Jun 98 4-27-98 cor'!$A$1:$F$57"}</definedName>
    <definedName name="__________old2" localSheetId="8" hidden="1">{"'B-2 QSER Jun 98 4-27-98 cor'!$A$1:$F$57"}</definedName>
    <definedName name="__________old2" localSheetId="9" hidden="1">{"'B-2 QSER Jun 98 4-27-98 cor'!$A$1:$F$57"}</definedName>
    <definedName name="__________old2" hidden="1">{"'B-2 QSER Jun 98 4-27-98 cor'!$A$1:$F$57"}</definedName>
    <definedName name="__________SC01">#REF!</definedName>
    <definedName name="_________new10" localSheetId="0" hidden="1">{"'B-2 QSER Jun 98 4-27-98 cor'!$A$1:$F$57"}</definedName>
    <definedName name="_________new10" localSheetId="1" hidden="1">{"'B-2 QSER Jun 98 4-27-98 cor'!$A$1:$F$57"}</definedName>
    <definedName name="_________new10" localSheetId="10" hidden="1">{"'B-2 QSER Jun 98 4-27-98 cor'!$A$1:$F$57"}</definedName>
    <definedName name="_________new10" localSheetId="11" hidden="1">{"'B-2 QSER Jun 98 4-27-98 cor'!$A$1:$F$57"}</definedName>
    <definedName name="_________new10" localSheetId="12" hidden="1">{"'B-2 QSER Jun 98 4-27-98 cor'!$A$1:$F$57"}</definedName>
    <definedName name="_________new10" localSheetId="13" hidden="1">{"'B-2 QSER Jun 98 4-27-98 cor'!$A$1:$F$57"}</definedName>
    <definedName name="_________new10" localSheetId="14" hidden="1">{"'B-2 QSER Jun 98 4-27-98 cor'!$A$1:$F$57"}</definedName>
    <definedName name="_________new10" localSheetId="15" hidden="1">{"'B-2 QSER Jun 98 4-27-98 cor'!$A$1:$F$57"}</definedName>
    <definedName name="_________new10" localSheetId="16" hidden="1">{"'B-2 QSER Jun 98 4-27-98 cor'!$A$1:$F$57"}</definedName>
    <definedName name="_________new10" localSheetId="17" hidden="1">{"'B-2 QSER Jun 98 4-27-98 cor'!$A$1:$F$57"}</definedName>
    <definedName name="_________new10" localSheetId="18" hidden="1">{"'B-2 QSER Jun 98 4-27-98 cor'!$A$1:$F$57"}</definedName>
    <definedName name="_________new10" localSheetId="19" hidden="1">{"'B-2 QSER Jun 98 4-27-98 cor'!$A$1:$F$57"}</definedName>
    <definedName name="_________new10" localSheetId="2" hidden="1">{"'B-2 QSER Jun 98 4-27-98 cor'!$A$1:$F$57"}</definedName>
    <definedName name="_________new10" localSheetId="20" hidden="1">{"'B-2 QSER Jun 98 4-27-98 cor'!$A$1:$F$57"}</definedName>
    <definedName name="_________new10" localSheetId="21" hidden="1">{"'B-2 QSER Jun 98 4-27-98 cor'!$A$1:$F$57"}</definedName>
    <definedName name="_________new10" localSheetId="22" hidden="1">{"'B-2 QSER Jun 98 4-27-98 cor'!$A$1:$F$57"}</definedName>
    <definedName name="_________new10" localSheetId="23" hidden="1">{"'B-2 QSER Jun 98 4-27-98 cor'!$A$1:$F$57"}</definedName>
    <definedName name="_________new10" localSheetId="24" hidden="1">{"'B-2 QSER Jun 98 4-27-98 cor'!$A$1:$F$57"}</definedName>
    <definedName name="_________new10" localSheetId="25" hidden="1">{"'B-2 QSER Jun 98 4-27-98 cor'!$A$1:$F$57"}</definedName>
    <definedName name="_________new10" localSheetId="26" hidden="1">{"'B-2 QSER Jun 98 4-27-98 cor'!$A$1:$F$57"}</definedName>
    <definedName name="_________new10" localSheetId="27" hidden="1">{"'B-2 QSER Jun 98 4-27-98 cor'!$A$1:$F$57"}</definedName>
    <definedName name="_________new10" localSheetId="28" hidden="1">{"'B-2 QSER Jun 98 4-27-98 cor'!$A$1:$F$57"}</definedName>
    <definedName name="_________new10" localSheetId="29" hidden="1">{"'B-2 QSER Jun 98 4-27-98 cor'!$A$1:$F$57"}</definedName>
    <definedName name="_________new10" localSheetId="3" hidden="1">{"'B-2 QSER Jun 98 4-27-98 cor'!$A$1:$F$57"}</definedName>
    <definedName name="_________new10" localSheetId="30" hidden="1">{"'B-2 QSER Jun 98 4-27-98 cor'!$A$1:$F$57"}</definedName>
    <definedName name="_________new10" localSheetId="31" hidden="1">{"'B-2 QSER Jun 98 4-27-98 cor'!$A$1:$F$57"}</definedName>
    <definedName name="_________new10" localSheetId="32" hidden="1">{"'B-2 QSER Jun 98 4-27-98 cor'!$A$1:$F$57"}</definedName>
    <definedName name="_________new10" localSheetId="33" hidden="1">{"'B-2 QSER Jun 98 4-27-98 cor'!$A$1:$F$57"}</definedName>
    <definedName name="_________new10" localSheetId="34" hidden="1">{"'B-2 QSER Jun 98 4-27-98 cor'!$A$1:$F$57"}</definedName>
    <definedName name="_________new10" localSheetId="35" hidden="1">{"'B-2 QSER Jun 98 4-27-98 cor'!$A$1:$F$57"}</definedName>
    <definedName name="_________new10" localSheetId="36" hidden="1">{"'B-2 QSER Jun 98 4-27-98 cor'!$A$1:$F$57"}</definedName>
    <definedName name="_________new10" localSheetId="37" hidden="1">{"'B-2 QSER Jun 98 4-27-98 cor'!$A$1:$F$57"}</definedName>
    <definedName name="_________new10" localSheetId="38" hidden="1">{"'B-2 QSER Jun 98 4-27-98 cor'!$A$1:$F$57"}</definedName>
    <definedName name="_________new10" localSheetId="39" hidden="1">{"'B-2 QSER Jun 98 4-27-98 cor'!$A$1:$F$57"}</definedName>
    <definedName name="_________new10" localSheetId="4" hidden="1">{"'B-2 QSER Jun 98 4-27-98 cor'!$A$1:$F$57"}</definedName>
    <definedName name="_________new10" localSheetId="40" hidden="1">{"'B-2 QSER Jun 98 4-27-98 cor'!$A$1:$F$57"}</definedName>
    <definedName name="_________new10" localSheetId="41" hidden="1">{"'B-2 QSER Jun 98 4-27-98 cor'!$A$1:$F$57"}</definedName>
    <definedName name="_________new10" localSheetId="42" hidden="1">{"'B-2 QSER Jun 98 4-27-98 cor'!$A$1:$F$57"}</definedName>
    <definedName name="_________new10" localSheetId="43" hidden="1">{"'B-2 QSER Jun 98 4-27-98 cor'!$A$1:$F$57"}</definedName>
    <definedName name="_________new10" localSheetId="44" hidden="1">{"'B-2 QSER Jun 98 4-27-98 cor'!$A$1:$F$57"}</definedName>
    <definedName name="_________new10" localSheetId="45" hidden="1">{"'B-2 QSER Jun 98 4-27-98 cor'!$A$1:$F$57"}</definedName>
    <definedName name="_________new10" localSheetId="46" hidden="1">{"'B-2 QSER Jun 98 4-27-98 cor'!$A$1:$F$57"}</definedName>
    <definedName name="_________new10" localSheetId="47" hidden="1">{"'B-2 QSER Jun 98 4-27-98 cor'!$A$1:$F$57"}</definedName>
    <definedName name="_________new10" localSheetId="48" hidden="1">{"'B-2 QSER Jun 98 4-27-98 cor'!$A$1:$F$57"}</definedName>
    <definedName name="_________new10" localSheetId="49" hidden="1">{"'B-2 QSER Jun 98 4-27-98 cor'!$A$1:$F$57"}</definedName>
    <definedName name="_________new10" localSheetId="5" hidden="1">{"'B-2 QSER Jun 98 4-27-98 cor'!$A$1:$F$57"}</definedName>
    <definedName name="_________new10" localSheetId="50" hidden="1">{"'B-2 QSER Jun 98 4-27-98 cor'!$A$1:$F$57"}</definedName>
    <definedName name="_________new10" localSheetId="51" hidden="1">{"'B-2 QSER Jun 98 4-27-98 cor'!$A$1:$F$57"}</definedName>
    <definedName name="_________new10" localSheetId="52" hidden="1">{"'B-2 QSER Jun 98 4-27-98 cor'!$A$1:$F$57"}</definedName>
    <definedName name="_________new10" localSheetId="53" hidden="1">{"'B-2 QSER Jun 98 4-27-98 cor'!$A$1:$F$57"}</definedName>
    <definedName name="_________new10" localSheetId="54" hidden="1">{"'B-2 QSER Jun 98 4-27-98 cor'!$A$1:$F$57"}</definedName>
    <definedName name="_________new10" localSheetId="55" hidden="1">{"'B-2 QSER Jun 98 4-27-98 cor'!$A$1:$F$57"}</definedName>
    <definedName name="_________new10" localSheetId="56" hidden="1">{"'B-2 QSER Jun 98 4-27-98 cor'!$A$1:$F$57"}</definedName>
    <definedName name="_________new10" localSheetId="57" hidden="1">{"'B-2 QSER Jun 98 4-27-98 cor'!$A$1:$F$57"}</definedName>
    <definedName name="_________new10" localSheetId="58" hidden="1">{"'B-2 QSER Jun 98 4-27-98 cor'!$A$1:$F$57"}</definedName>
    <definedName name="_________new10" localSheetId="59" hidden="1">{"'B-2 QSER Jun 98 4-27-98 cor'!$A$1:$F$57"}</definedName>
    <definedName name="_________new10" localSheetId="6" hidden="1">{"'B-2 QSER Jun 98 4-27-98 cor'!$A$1:$F$57"}</definedName>
    <definedName name="_________new10" localSheetId="60" hidden="1">{"'B-2 QSER Jun 98 4-27-98 cor'!$A$1:$F$57"}</definedName>
    <definedName name="_________new10" localSheetId="7" hidden="1">{"'B-2 QSER Jun 98 4-27-98 cor'!$A$1:$F$57"}</definedName>
    <definedName name="_________new10" localSheetId="8" hidden="1">{"'B-2 QSER Jun 98 4-27-98 cor'!$A$1:$F$57"}</definedName>
    <definedName name="_________new10" localSheetId="9" hidden="1">{"'B-2 QSER Jun 98 4-27-98 cor'!$A$1:$F$57"}</definedName>
    <definedName name="_________new10" hidden="1">{"'B-2 QSER Jun 98 4-27-98 cor'!$A$1:$F$57"}</definedName>
    <definedName name="_________new2" localSheetId="0" hidden="1">{"'B-2 QSER Jun 98 4-27-98 cor'!$A$1:$F$57"}</definedName>
    <definedName name="_________new2" localSheetId="1" hidden="1">{"'B-2 QSER Jun 98 4-27-98 cor'!$A$1:$F$57"}</definedName>
    <definedName name="_________new2" localSheetId="10" hidden="1">{"'B-2 QSER Jun 98 4-27-98 cor'!$A$1:$F$57"}</definedName>
    <definedName name="_________new2" localSheetId="11" hidden="1">{"'B-2 QSER Jun 98 4-27-98 cor'!$A$1:$F$57"}</definedName>
    <definedName name="_________new2" localSheetId="12" hidden="1">{"'B-2 QSER Jun 98 4-27-98 cor'!$A$1:$F$57"}</definedName>
    <definedName name="_________new2" localSheetId="13" hidden="1">{"'B-2 QSER Jun 98 4-27-98 cor'!$A$1:$F$57"}</definedName>
    <definedName name="_________new2" localSheetId="14" hidden="1">{"'B-2 QSER Jun 98 4-27-98 cor'!$A$1:$F$57"}</definedName>
    <definedName name="_________new2" localSheetId="15" hidden="1">{"'B-2 QSER Jun 98 4-27-98 cor'!$A$1:$F$57"}</definedName>
    <definedName name="_________new2" localSheetId="16" hidden="1">{"'B-2 QSER Jun 98 4-27-98 cor'!$A$1:$F$57"}</definedName>
    <definedName name="_________new2" localSheetId="17" hidden="1">{"'B-2 QSER Jun 98 4-27-98 cor'!$A$1:$F$57"}</definedName>
    <definedName name="_________new2" localSheetId="18" hidden="1">{"'B-2 QSER Jun 98 4-27-98 cor'!$A$1:$F$57"}</definedName>
    <definedName name="_________new2" localSheetId="19" hidden="1">{"'B-2 QSER Jun 98 4-27-98 cor'!$A$1:$F$57"}</definedName>
    <definedName name="_________new2" localSheetId="2" hidden="1">{"'B-2 QSER Jun 98 4-27-98 cor'!$A$1:$F$57"}</definedName>
    <definedName name="_________new2" localSheetId="20" hidden="1">{"'B-2 QSER Jun 98 4-27-98 cor'!$A$1:$F$57"}</definedName>
    <definedName name="_________new2" localSheetId="21" hidden="1">{"'B-2 QSER Jun 98 4-27-98 cor'!$A$1:$F$57"}</definedName>
    <definedName name="_________new2" localSheetId="22" hidden="1">{"'B-2 QSER Jun 98 4-27-98 cor'!$A$1:$F$57"}</definedName>
    <definedName name="_________new2" localSheetId="23" hidden="1">{"'B-2 QSER Jun 98 4-27-98 cor'!$A$1:$F$57"}</definedName>
    <definedName name="_________new2" localSheetId="24" hidden="1">{"'B-2 QSER Jun 98 4-27-98 cor'!$A$1:$F$57"}</definedName>
    <definedName name="_________new2" localSheetId="25" hidden="1">{"'B-2 QSER Jun 98 4-27-98 cor'!$A$1:$F$57"}</definedName>
    <definedName name="_________new2" localSheetId="26" hidden="1">{"'B-2 QSER Jun 98 4-27-98 cor'!$A$1:$F$57"}</definedName>
    <definedName name="_________new2" localSheetId="27" hidden="1">{"'B-2 QSER Jun 98 4-27-98 cor'!$A$1:$F$57"}</definedName>
    <definedName name="_________new2" localSheetId="28" hidden="1">{"'B-2 QSER Jun 98 4-27-98 cor'!$A$1:$F$57"}</definedName>
    <definedName name="_________new2" localSheetId="29" hidden="1">{"'B-2 QSER Jun 98 4-27-98 cor'!$A$1:$F$57"}</definedName>
    <definedName name="_________new2" localSheetId="3" hidden="1">{"'B-2 QSER Jun 98 4-27-98 cor'!$A$1:$F$57"}</definedName>
    <definedName name="_________new2" localSheetId="30" hidden="1">{"'B-2 QSER Jun 98 4-27-98 cor'!$A$1:$F$57"}</definedName>
    <definedName name="_________new2" localSheetId="31" hidden="1">{"'B-2 QSER Jun 98 4-27-98 cor'!$A$1:$F$57"}</definedName>
    <definedName name="_________new2" localSheetId="32" hidden="1">{"'B-2 QSER Jun 98 4-27-98 cor'!$A$1:$F$57"}</definedName>
    <definedName name="_________new2" localSheetId="33" hidden="1">{"'B-2 QSER Jun 98 4-27-98 cor'!$A$1:$F$57"}</definedName>
    <definedName name="_________new2" localSheetId="34" hidden="1">{"'B-2 QSER Jun 98 4-27-98 cor'!$A$1:$F$57"}</definedName>
    <definedName name="_________new2" localSheetId="35" hidden="1">{"'B-2 QSER Jun 98 4-27-98 cor'!$A$1:$F$57"}</definedName>
    <definedName name="_________new2" localSheetId="36" hidden="1">{"'B-2 QSER Jun 98 4-27-98 cor'!$A$1:$F$57"}</definedName>
    <definedName name="_________new2" localSheetId="37" hidden="1">{"'B-2 QSER Jun 98 4-27-98 cor'!$A$1:$F$57"}</definedName>
    <definedName name="_________new2" localSheetId="38" hidden="1">{"'B-2 QSER Jun 98 4-27-98 cor'!$A$1:$F$57"}</definedName>
    <definedName name="_________new2" localSheetId="39" hidden="1">{"'B-2 QSER Jun 98 4-27-98 cor'!$A$1:$F$57"}</definedName>
    <definedName name="_________new2" localSheetId="4" hidden="1">{"'B-2 QSER Jun 98 4-27-98 cor'!$A$1:$F$57"}</definedName>
    <definedName name="_________new2" localSheetId="40" hidden="1">{"'B-2 QSER Jun 98 4-27-98 cor'!$A$1:$F$57"}</definedName>
    <definedName name="_________new2" localSheetId="41" hidden="1">{"'B-2 QSER Jun 98 4-27-98 cor'!$A$1:$F$57"}</definedName>
    <definedName name="_________new2" localSheetId="42" hidden="1">{"'B-2 QSER Jun 98 4-27-98 cor'!$A$1:$F$57"}</definedName>
    <definedName name="_________new2" localSheetId="43" hidden="1">{"'B-2 QSER Jun 98 4-27-98 cor'!$A$1:$F$57"}</definedName>
    <definedName name="_________new2" localSheetId="44" hidden="1">{"'B-2 QSER Jun 98 4-27-98 cor'!$A$1:$F$57"}</definedName>
    <definedName name="_________new2" localSheetId="45" hidden="1">{"'B-2 QSER Jun 98 4-27-98 cor'!$A$1:$F$57"}</definedName>
    <definedName name="_________new2" localSheetId="46" hidden="1">{"'B-2 QSER Jun 98 4-27-98 cor'!$A$1:$F$57"}</definedName>
    <definedName name="_________new2" localSheetId="47" hidden="1">{"'B-2 QSER Jun 98 4-27-98 cor'!$A$1:$F$57"}</definedName>
    <definedName name="_________new2" localSheetId="48" hidden="1">{"'B-2 QSER Jun 98 4-27-98 cor'!$A$1:$F$57"}</definedName>
    <definedName name="_________new2" localSheetId="49" hidden="1">{"'B-2 QSER Jun 98 4-27-98 cor'!$A$1:$F$57"}</definedName>
    <definedName name="_________new2" localSheetId="5" hidden="1">{"'B-2 QSER Jun 98 4-27-98 cor'!$A$1:$F$57"}</definedName>
    <definedName name="_________new2" localSheetId="50" hidden="1">{"'B-2 QSER Jun 98 4-27-98 cor'!$A$1:$F$57"}</definedName>
    <definedName name="_________new2" localSheetId="51" hidden="1">{"'B-2 QSER Jun 98 4-27-98 cor'!$A$1:$F$57"}</definedName>
    <definedName name="_________new2" localSheetId="52" hidden="1">{"'B-2 QSER Jun 98 4-27-98 cor'!$A$1:$F$57"}</definedName>
    <definedName name="_________new2" localSheetId="53" hidden="1">{"'B-2 QSER Jun 98 4-27-98 cor'!$A$1:$F$57"}</definedName>
    <definedName name="_________new2" localSheetId="54" hidden="1">{"'B-2 QSER Jun 98 4-27-98 cor'!$A$1:$F$57"}</definedName>
    <definedName name="_________new2" localSheetId="55" hidden="1">{"'B-2 QSER Jun 98 4-27-98 cor'!$A$1:$F$57"}</definedName>
    <definedName name="_________new2" localSheetId="56" hidden="1">{"'B-2 QSER Jun 98 4-27-98 cor'!$A$1:$F$57"}</definedName>
    <definedName name="_________new2" localSheetId="57" hidden="1">{"'B-2 QSER Jun 98 4-27-98 cor'!$A$1:$F$57"}</definedName>
    <definedName name="_________new2" localSheetId="58" hidden="1">{"'B-2 QSER Jun 98 4-27-98 cor'!$A$1:$F$57"}</definedName>
    <definedName name="_________new2" localSheetId="59" hidden="1">{"'B-2 QSER Jun 98 4-27-98 cor'!$A$1:$F$57"}</definedName>
    <definedName name="_________new2" localSheetId="6" hidden="1">{"'B-2 QSER Jun 98 4-27-98 cor'!$A$1:$F$57"}</definedName>
    <definedName name="_________new2" localSheetId="60" hidden="1">{"'B-2 QSER Jun 98 4-27-98 cor'!$A$1:$F$57"}</definedName>
    <definedName name="_________new2" localSheetId="7" hidden="1">{"'B-2 QSER Jun 98 4-27-98 cor'!$A$1:$F$57"}</definedName>
    <definedName name="_________new2" localSheetId="8" hidden="1">{"'B-2 QSER Jun 98 4-27-98 cor'!$A$1:$F$57"}</definedName>
    <definedName name="_________new2" localSheetId="9" hidden="1">{"'B-2 QSER Jun 98 4-27-98 cor'!$A$1:$F$57"}</definedName>
    <definedName name="_________new2" hidden="1">{"'B-2 QSER Jun 98 4-27-98 cor'!$A$1:$F$57"}</definedName>
    <definedName name="_________new5" localSheetId="0" hidden="1">{"'B-2 QSER Jun 98 4-27-98 cor'!$A$1:$F$57"}</definedName>
    <definedName name="_________new5" localSheetId="1" hidden="1">{"'B-2 QSER Jun 98 4-27-98 cor'!$A$1:$F$57"}</definedName>
    <definedName name="_________new5" localSheetId="10" hidden="1">{"'B-2 QSER Jun 98 4-27-98 cor'!$A$1:$F$57"}</definedName>
    <definedName name="_________new5" localSheetId="11" hidden="1">{"'B-2 QSER Jun 98 4-27-98 cor'!$A$1:$F$57"}</definedName>
    <definedName name="_________new5" localSheetId="12" hidden="1">{"'B-2 QSER Jun 98 4-27-98 cor'!$A$1:$F$57"}</definedName>
    <definedName name="_________new5" localSheetId="13" hidden="1">{"'B-2 QSER Jun 98 4-27-98 cor'!$A$1:$F$57"}</definedName>
    <definedName name="_________new5" localSheetId="14" hidden="1">{"'B-2 QSER Jun 98 4-27-98 cor'!$A$1:$F$57"}</definedName>
    <definedName name="_________new5" localSheetId="15" hidden="1">{"'B-2 QSER Jun 98 4-27-98 cor'!$A$1:$F$57"}</definedName>
    <definedName name="_________new5" localSheetId="16" hidden="1">{"'B-2 QSER Jun 98 4-27-98 cor'!$A$1:$F$57"}</definedName>
    <definedName name="_________new5" localSheetId="17" hidden="1">{"'B-2 QSER Jun 98 4-27-98 cor'!$A$1:$F$57"}</definedName>
    <definedName name="_________new5" localSheetId="18" hidden="1">{"'B-2 QSER Jun 98 4-27-98 cor'!$A$1:$F$57"}</definedName>
    <definedName name="_________new5" localSheetId="19" hidden="1">{"'B-2 QSER Jun 98 4-27-98 cor'!$A$1:$F$57"}</definedName>
    <definedName name="_________new5" localSheetId="2" hidden="1">{"'B-2 QSER Jun 98 4-27-98 cor'!$A$1:$F$57"}</definedName>
    <definedName name="_________new5" localSheetId="20" hidden="1">{"'B-2 QSER Jun 98 4-27-98 cor'!$A$1:$F$57"}</definedName>
    <definedName name="_________new5" localSheetId="21" hidden="1">{"'B-2 QSER Jun 98 4-27-98 cor'!$A$1:$F$57"}</definedName>
    <definedName name="_________new5" localSheetId="22" hidden="1">{"'B-2 QSER Jun 98 4-27-98 cor'!$A$1:$F$57"}</definedName>
    <definedName name="_________new5" localSheetId="23" hidden="1">{"'B-2 QSER Jun 98 4-27-98 cor'!$A$1:$F$57"}</definedName>
    <definedName name="_________new5" localSheetId="24" hidden="1">{"'B-2 QSER Jun 98 4-27-98 cor'!$A$1:$F$57"}</definedName>
    <definedName name="_________new5" localSheetId="25" hidden="1">{"'B-2 QSER Jun 98 4-27-98 cor'!$A$1:$F$57"}</definedName>
    <definedName name="_________new5" localSheetId="26" hidden="1">{"'B-2 QSER Jun 98 4-27-98 cor'!$A$1:$F$57"}</definedName>
    <definedName name="_________new5" localSheetId="27" hidden="1">{"'B-2 QSER Jun 98 4-27-98 cor'!$A$1:$F$57"}</definedName>
    <definedName name="_________new5" localSheetId="28" hidden="1">{"'B-2 QSER Jun 98 4-27-98 cor'!$A$1:$F$57"}</definedName>
    <definedName name="_________new5" localSheetId="29" hidden="1">{"'B-2 QSER Jun 98 4-27-98 cor'!$A$1:$F$57"}</definedName>
    <definedName name="_________new5" localSheetId="3" hidden="1">{"'B-2 QSER Jun 98 4-27-98 cor'!$A$1:$F$57"}</definedName>
    <definedName name="_________new5" localSheetId="30" hidden="1">{"'B-2 QSER Jun 98 4-27-98 cor'!$A$1:$F$57"}</definedName>
    <definedName name="_________new5" localSheetId="31" hidden="1">{"'B-2 QSER Jun 98 4-27-98 cor'!$A$1:$F$57"}</definedName>
    <definedName name="_________new5" localSheetId="32" hidden="1">{"'B-2 QSER Jun 98 4-27-98 cor'!$A$1:$F$57"}</definedName>
    <definedName name="_________new5" localSheetId="33" hidden="1">{"'B-2 QSER Jun 98 4-27-98 cor'!$A$1:$F$57"}</definedName>
    <definedName name="_________new5" localSheetId="34" hidden="1">{"'B-2 QSER Jun 98 4-27-98 cor'!$A$1:$F$57"}</definedName>
    <definedName name="_________new5" localSheetId="35" hidden="1">{"'B-2 QSER Jun 98 4-27-98 cor'!$A$1:$F$57"}</definedName>
    <definedName name="_________new5" localSheetId="36" hidden="1">{"'B-2 QSER Jun 98 4-27-98 cor'!$A$1:$F$57"}</definedName>
    <definedName name="_________new5" localSheetId="37" hidden="1">{"'B-2 QSER Jun 98 4-27-98 cor'!$A$1:$F$57"}</definedName>
    <definedName name="_________new5" localSheetId="38" hidden="1">{"'B-2 QSER Jun 98 4-27-98 cor'!$A$1:$F$57"}</definedName>
    <definedName name="_________new5" localSheetId="39" hidden="1">{"'B-2 QSER Jun 98 4-27-98 cor'!$A$1:$F$57"}</definedName>
    <definedName name="_________new5" localSheetId="4" hidden="1">{"'B-2 QSER Jun 98 4-27-98 cor'!$A$1:$F$57"}</definedName>
    <definedName name="_________new5" localSheetId="40" hidden="1">{"'B-2 QSER Jun 98 4-27-98 cor'!$A$1:$F$57"}</definedName>
    <definedName name="_________new5" localSheetId="41" hidden="1">{"'B-2 QSER Jun 98 4-27-98 cor'!$A$1:$F$57"}</definedName>
    <definedName name="_________new5" localSheetId="42" hidden="1">{"'B-2 QSER Jun 98 4-27-98 cor'!$A$1:$F$57"}</definedName>
    <definedName name="_________new5" localSheetId="43" hidden="1">{"'B-2 QSER Jun 98 4-27-98 cor'!$A$1:$F$57"}</definedName>
    <definedName name="_________new5" localSheetId="44" hidden="1">{"'B-2 QSER Jun 98 4-27-98 cor'!$A$1:$F$57"}</definedName>
    <definedName name="_________new5" localSheetId="45" hidden="1">{"'B-2 QSER Jun 98 4-27-98 cor'!$A$1:$F$57"}</definedName>
    <definedName name="_________new5" localSheetId="46" hidden="1">{"'B-2 QSER Jun 98 4-27-98 cor'!$A$1:$F$57"}</definedName>
    <definedName name="_________new5" localSheetId="47" hidden="1">{"'B-2 QSER Jun 98 4-27-98 cor'!$A$1:$F$57"}</definedName>
    <definedName name="_________new5" localSheetId="48" hidden="1">{"'B-2 QSER Jun 98 4-27-98 cor'!$A$1:$F$57"}</definedName>
    <definedName name="_________new5" localSheetId="49" hidden="1">{"'B-2 QSER Jun 98 4-27-98 cor'!$A$1:$F$57"}</definedName>
    <definedName name="_________new5" localSheetId="5" hidden="1">{"'B-2 QSER Jun 98 4-27-98 cor'!$A$1:$F$57"}</definedName>
    <definedName name="_________new5" localSheetId="50" hidden="1">{"'B-2 QSER Jun 98 4-27-98 cor'!$A$1:$F$57"}</definedName>
    <definedName name="_________new5" localSheetId="51" hidden="1">{"'B-2 QSER Jun 98 4-27-98 cor'!$A$1:$F$57"}</definedName>
    <definedName name="_________new5" localSheetId="52" hidden="1">{"'B-2 QSER Jun 98 4-27-98 cor'!$A$1:$F$57"}</definedName>
    <definedName name="_________new5" localSheetId="53" hidden="1">{"'B-2 QSER Jun 98 4-27-98 cor'!$A$1:$F$57"}</definedName>
    <definedName name="_________new5" localSheetId="54" hidden="1">{"'B-2 QSER Jun 98 4-27-98 cor'!$A$1:$F$57"}</definedName>
    <definedName name="_________new5" localSheetId="55" hidden="1">{"'B-2 QSER Jun 98 4-27-98 cor'!$A$1:$F$57"}</definedName>
    <definedName name="_________new5" localSheetId="56" hidden="1">{"'B-2 QSER Jun 98 4-27-98 cor'!$A$1:$F$57"}</definedName>
    <definedName name="_________new5" localSheetId="57" hidden="1">{"'B-2 QSER Jun 98 4-27-98 cor'!$A$1:$F$57"}</definedName>
    <definedName name="_________new5" localSheetId="58" hidden="1">{"'B-2 QSER Jun 98 4-27-98 cor'!$A$1:$F$57"}</definedName>
    <definedName name="_________new5" localSheetId="59" hidden="1">{"'B-2 QSER Jun 98 4-27-98 cor'!$A$1:$F$57"}</definedName>
    <definedName name="_________new5" localSheetId="6" hidden="1">{"'B-2 QSER Jun 98 4-27-98 cor'!$A$1:$F$57"}</definedName>
    <definedName name="_________new5" localSheetId="60" hidden="1">{"'B-2 QSER Jun 98 4-27-98 cor'!$A$1:$F$57"}</definedName>
    <definedName name="_________new5" localSheetId="7" hidden="1">{"'B-2 QSER Jun 98 4-27-98 cor'!$A$1:$F$57"}</definedName>
    <definedName name="_________new5" localSheetId="8" hidden="1">{"'B-2 QSER Jun 98 4-27-98 cor'!$A$1:$F$57"}</definedName>
    <definedName name="_________new5" localSheetId="9" hidden="1">{"'B-2 QSER Jun 98 4-27-98 cor'!$A$1:$F$57"}</definedName>
    <definedName name="_________new5" hidden="1">{"'B-2 QSER Jun 98 4-27-98 cor'!$A$1:$F$57"}</definedName>
    <definedName name="_________old2" localSheetId="0" hidden="1">{"'B-2 QSER Jun 98 4-27-98 cor'!$A$1:$F$57"}</definedName>
    <definedName name="_________old2" localSheetId="1" hidden="1">{"'B-2 QSER Jun 98 4-27-98 cor'!$A$1:$F$57"}</definedName>
    <definedName name="_________old2" localSheetId="10" hidden="1">{"'B-2 QSER Jun 98 4-27-98 cor'!$A$1:$F$57"}</definedName>
    <definedName name="_________old2" localSheetId="11" hidden="1">{"'B-2 QSER Jun 98 4-27-98 cor'!$A$1:$F$57"}</definedName>
    <definedName name="_________old2" localSheetId="12" hidden="1">{"'B-2 QSER Jun 98 4-27-98 cor'!$A$1:$F$57"}</definedName>
    <definedName name="_________old2" localSheetId="13" hidden="1">{"'B-2 QSER Jun 98 4-27-98 cor'!$A$1:$F$57"}</definedName>
    <definedName name="_________old2" localSheetId="14" hidden="1">{"'B-2 QSER Jun 98 4-27-98 cor'!$A$1:$F$57"}</definedName>
    <definedName name="_________old2" localSheetId="15" hidden="1">{"'B-2 QSER Jun 98 4-27-98 cor'!$A$1:$F$57"}</definedName>
    <definedName name="_________old2" localSheetId="16" hidden="1">{"'B-2 QSER Jun 98 4-27-98 cor'!$A$1:$F$57"}</definedName>
    <definedName name="_________old2" localSheetId="17" hidden="1">{"'B-2 QSER Jun 98 4-27-98 cor'!$A$1:$F$57"}</definedName>
    <definedName name="_________old2" localSheetId="18" hidden="1">{"'B-2 QSER Jun 98 4-27-98 cor'!$A$1:$F$57"}</definedName>
    <definedName name="_________old2" localSheetId="19" hidden="1">{"'B-2 QSER Jun 98 4-27-98 cor'!$A$1:$F$57"}</definedName>
    <definedName name="_________old2" localSheetId="2" hidden="1">{"'B-2 QSER Jun 98 4-27-98 cor'!$A$1:$F$57"}</definedName>
    <definedName name="_________old2" localSheetId="20" hidden="1">{"'B-2 QSER Jun 98 4-27-98 cor'!$A$1:$F$57"}</definedName>
    <definedName name="_________old2" localSheetId="21" hidden="1">{"'B-2 QSER Jun 98 4-27-98 cor'!$A$1:$F$57"}</definedName>
    <definedName name="_________old2" localSheetId="22" hidden="1">{"'B-2 QSER Jun 98 4-27-98 cor'!$A$1:$F$57"}</definedName>
    <definedName name="_________old2" localSheetId="23" hidden="1">{"'B-2 QSER Jun 98 4-27-98 cor'!$A$1:$F$57"}</definedName>
    <definedName name="_________old2" localSheetId="24" hidden="1">{"'B-2 QSER Jun 98 4-27-98 cor'!$A$1:$F$57"}</definedName>
    <definedName name="_________old2" localSheetId="25" hidden="1">{"'B-2 QSER Jun 98 4-27-98 cor'!$A$1:$F$57"}</definedName>
    <definedName name="_________old2" localSheetId="26" hidden="1">{"'B-2 QSER Jun 98 4-27-98 cor'!$A$1:$F$57"}</definedName>
    <definedName name="_________old2" localSheetId="27" hidden="1">{"'B-2 QSER Jun 98 4-27-98 cor'!$A$1:$F$57"}</definedName>
    <definedName name="_________old2" localSheetId="28" hidden="1">{"'B-2 QSER Jun 98 4-27-98 cor'!$A$1:$F$57"}</definedName>
    <definedName name="_________old2" localSheetId="29" hidden="1">{"'B-2 QSER Jun 98 4-27-98 cor'!$A$1:$F$57"}</definedName>
    <definedName name="_________old2" localSheetId="3" hidden="1">{"'B-2 QSER Jun 98 4-27-98 cor'!$A$1:$F$57"}</definedName>
    <definedName name="_________old2" localSheetId="30" hidden="1">{"'B-2 QSER Jun 98 4-27-98 cor'!$A$1:$F$57"}</definedName>
    <definedName name="_________old2" localSheetId="31" hidden="1">{"'B-2 QSER Jun 98 4-27-98 cor'!$A$1:$F$57"}</definedName>
    <definedName name="_________old2" localSheetId="32" hidden="1">{"'B-2 QSER Jun 98 4-27-98 cor'!$A$1:$F$57"}</definedName>
    <definedName name="_________old2" localSheetId="33" hidden="1">{"'B-2 QSER Jun 98 4-27-98 cor'!$A$1:$F$57"}</definedName>
    <definedName name="_________old2" localSheetId="34" hidden="1">{"'B-2 QSER Jun 98 4-27-98 cor'!$A$1:$F$57"}</definedName>
    <definedName name="_________old2" localSheetId="35" hidden="1">{"'B-2 QSER Jun 98 4-27-98 cor'!$A$1:$F$57"}</definedName>
    <definedName name="_________old2" localSheetId="36" hidden="1">{"'B-2 QSER Jun 98 4-27-98 cor'!$A$1:$F$57"}</definedName>
    <definedName name="_________old2" localSheetId="37" hidden="1">{"'B-2 QSER Jun 98 4-27-98 cor'!$A$1:$F$57"}</definedName>
    <definedName name="_________old2" localSheetId="38" hidden="1">{"'B-2 QSER Jun 98 4-27-98 cor'!$A$1:$F$57"}</definedName>
    <definedName name="_________old2" localSheetId="39" hidden="1">{"'B-2 QSER Jun 98 4-27-98 cor'!$A$1:$F$57"}</definedName>
    <definedName name="_________old2" localSheetId="4" hidden="1">{"'B-2 QSER Jun 98 4-27-98 cor'!$A$1:$F$57"}</definedName>
    <definedName name="_________old2" localSheetId="40" hidden="1">{"'B-2 QSER Jun 98 4-27-98 cor'!$A$1:$F$57"}</definedName>
    <definedName name="_________old2" localSheetId="41" hidden="1">{"'B-2 QSER Jun 98 4-27-98 cor'!$A$1:$F$57"}</definedName>
    <definedName name="_________old2" localSheetId="42" hidden="1">{"'B-2 QSER Jun 98 4-27-98 cor'!$A$1:$F$57"}</definedName>
    <definedName name="_________old2" localSheetId="43" hidden="1">{"'B-2 QSER Jun 98 4-27-98 cor'!$A$1:$F$57"}</definedName>
    <definedName name="_________old2" localSheetId="44" hidden="1">{"'B-2 QSER Jun 98 4-27-98 cor'!$A$1:$F$57"}</definedName>
    <definedName name="_________old2" localSheetId="45" hidden="1">{"'B-2 QSER Jun 98 4-27-98 cor'!$A$1:$F$57"}</definedName>
    <definedName name="_________old2" localSheetId="46" hidden="1">{"'B-2 QSER Jun 98 4-27-98 cor'!$A$1:$F$57"}</definedName>
    <definedName name="_________old2" localSheetId="47" hidden="1">{"'B-2 QSER Jun 98 4-27-98 cor'!$A$1:$F$57"}</definedName>
    <definedName name="_________old2" localSheetId="48" hidden="1">{"'B-2 QSER Jun 98 4-27-98 cor'!$A$1:$F$57"}</definedName>
    <definedName name="_________old2" localSheetId="49" hidden="1">{"'B-2 QSER Jun 98 4-27-98 cor'!$A$1:$F$57"}</definedName>
    <definedName name="_________old2" localSheetId="5" hidden="1">{"'B-2 QSER Jun 98 4-27-98 cor'!$A$1:$F$57"}</definedName>
    <definedName name="_________old2" localSheetId="50" hidden="1">{"'B-2 QSER Jun 98 4-27-98 cor'!$A$1:$F$57"}</definedName>
    <definedName name="_________old2" localSheetId="51" hidden="1">{"'B-2 QSER Jun 98 4-27-98 cor'!$A$1:$F$57"}</definedName>
    <definedName name="_________old2" localSheetId="52" hidden="1">{"'B-2 QSER Jun 98 4-27-98 cor'!$A$1:$F$57"}</definedName>
    <definedName name="_________old2" localSheetId="53" hidden="1">{"'B-2 QSER Jun 98 4-27-98 cor'!$A$1:$F$57"}</definedName>
    <definedName name="_________old2" localSheetId="54" hidden="1">{"'B-2 QSER Jun 98 4-27-98 cor'!$A$1:$F$57"}</definedName>
    <definedName name="_________old2" localSheetId="55" hidden="1">{"'B-2 QSER Jun 98 4-27-98 cor'!$A$1:$F$57"}</definedName>
    <definedName name="_________old2" localSheetId="56" hidden="1">{"'B-2 QSER Jun 98 4-27-98 cor'!$A$1:$F$57"}</definedName>
    <definedName name="_________old2" localSheetId="57" hidden="1">{"'B-2 QSER Jun 98 4-27-98 cor'!$A$1:$F$57"}</definedName>
    <definedName name="_________old2" localSheetId="58" hidden="1">{"'B-2 QSER Jun 98 4-27-98 cor'!$A$1:$F$57"}</definedName>
    <definedName name="_________old2" localSheetId="59" hidden="1">{"'B-2 QSER Jun 98 4-27-98 cor'!$A$1:$F$57"}</definedName>
    <definedName name="_________old2" localSheetId="6" hidden="1">{"'B-2 QSER Jun 98 4-27-98 cor'!$A$1:$F$57"}</definedName>
    <definedName name="_________old2" localSheetId="60" hidden="1">{"'B-2 QSER Jun 98 4-27-98 cor'!$A$1:$F$57"}</definedName>
    <definedName name="_________old2" localSheetId="7" hidden="1">{"'B-2 QSER Jun 98 4-27-98 cor'!$A$1:$F$57"}</definedName>
    <definedName name="_________old2" localSheetId="8" hidden="1">{"'B-2 QSER Jun 98 4-27-98 cor'!$A$1:$F$57"}</definedName>
    <definedName name="_________old2" localSheetId="9" hidden="1">{"'B-2 QSER Jun 98 4-27-98 cor'!$A$1:$F$57"}</definedName>
    <definedName name="_________old2" hidden="1">{"'B-2 QSER Jun 98 4-27-98 cor'!$A$1:$F$57"}</definedName>
    <definedName name="_________SC01">#REF!</definedName>
    <definedName name="________new10" localSheetId="0" hidden="1">{"'B-2 QSER Jun 98 4-27-98 cor'!$A$1:$F$57"}</definedName>
    <definedName name="________new10" localSheetId="1" hidden="1">{"'B-2 QSER Jun 98 4-27-98 cor'!$A$1:$F$57"}</definedName>
    <definedName name="________new10" localSheetId="10" hidden="1">{"'B-2 QSER Jun 98 4-27-98 cor'!$A$1:$F$57"}</definedName>
    <definedName name="________new10" localSheetId="11" hidden="1">{"'B-2 QSER Jun 98 4-27-98 cor'!$A$1:$F$57"}</definedName>
    <definedName name="________new10" localSheetId="12" hidden="1">{"'B-2 QSER Jun 98 4-27-98 cor'!$A$1:$F$57"}</definedName>
    <definedName name="________new10" localSheetId="13" hidden="1">{"'B-2 QSER Jun 98 4-27-98 cor'!$A$1:$F$57"}</definedName>
    <definedName name="________new10" localSheetId="14" hidden="1">{"'B-2 QSER Jun 98 4-27-98 cor'!$A$1:$F$57"}</definedName>
    <definedName name="________new10" localSheetId="15" hidden="1">{"'B-2 QSER Jun 98 4-27-98 cor'!$A$1:$F$57"}</definedName>
    <definedName name="________new10" localSheetId="16" hidden="1">{"'B-2 QSER Jun 98 4-27-98 cor'!$A$1:$F$57"}</definedName>
    <definedName name="________new10" localSheetId="17" hidden="1">{"'B-2 QSER Jun 98 4-27-98 cor'!$A$1:$F$57"}</definedName>
    <definedName name="________new10" localSheetId="18" hidden="1">{"'B-2 QSER Jun 98 4-27-98 cor'!$A$1:$F$57"}</definedName>
    <definedName name="________new10" localSheetId="19" hidden="1">{"'B-2 QSER Jun 98 4-27-98 cor'!$A$1:$F$57"}</definedName>
    <definedName name="________new10" localSheetId="2" hidden="1">{"'B-2 QSER Jun 98 4-27-98 cor'!$A$1:$F$57"}</definedName>
    <definedName name="________new10" localSheetId="20" hidden="1">{"'B-2 QSER Jun 98 4-27-98 cor'!$A$1:$F$57"}</definedName>
    <definedName name="________new10" localSheetId="21" hidden="1">{"'B-2 QSER Jun 98 4-27-98 cor'!$A$1:$F$57"}</definedName>
    <definedName name="________new10" localSheetId="22" hidden="1">{"'B-2 QSER Jun 98 4-27-98 cor'!$A$1:$F$57"}</definedName>
    <definedName name="________new10" localSheetId="23" hidden="1">{"'B-2 QSER Jun 98 4-27-98 cor'!$A$1:$F$57"}</definedName>
    <definedName name="________new10" localSheetId="24" hidden="1">{"'B-2 QSER Jun 98 4-27-98 cor'!$A$1:$F$57"}</definedName>
    <definedName name="________new10" localSheetId="25" hidden="1">{"'B-2 QSER Jun 98 4-27-98 cor'!$A$1:$F$57"}</definedName>
    <definedName name="________new10" localSheetId="26" hidden="1">{"'B-2 QSER Jun 98 4-27-98 cor'!$A$1:$F$57"}</definedName>
    <definedName name="________new10" localSheetId="27" hidden="1">{"'B-2 QSER Jun 98 4-27-98 cor'!$A$1:$F$57"}</definedName>
    <definedName name="________new10" localSheetId="28" hidden="1">{"'B-2 QSER Jun 98 4-27-98 cor'!$A$1:$F$57"}</definedName>
    <definedName name="________new10" localSheetId="29" hidden="1">{"'B-2 QSER Jun 98 4-27-98 cor'!$A$1:$F$57"}</definedName>
    <definedName name="________new10" localSheetId="3" hidden="1">{"'B-2 QSER Jun 98 4-27-98 cor'!$A$1:$F$57"}</definedName>
    <definedName name="________new10" localSheetId="30" hidden="1">{"'B-2 QSER Jun 98 4-27-98 cor'!$A$1:$F$57"}</definedName>
    <definedName name="________new10" localSheetId="31" hidden="1">{"'B-2 QSER Jun 98 4-27-98 cor'!$A$1:$F$57"}</definedName>
    <definedName name="________new10" localSheetId="32" hidden="1">{"'B-2 QSER Jun 98 4-27-98 cor'!$A$1:$F$57"}</definedName>
    <definedName name="________new10" localSheetId="33" hidden="1">{"'B-2 QSER Jun 98 4-27-98 cor'!$A$1:$F$57"}</definedName>
    <definedName name="________new10" localSheetId="34" hidden="1">{"'B-2 QSER Jun 98 4-27-98 cor'!$A$1:$F$57"}</definedName>
    <definedName name="________new10" localSheetId="35" hidden="1">{"'B-2 QSER Jun 98 4-27-98 cor'!$A$1:$F$57"}</definedName>
    <definedName name="________new10" localSheetId="36" hidden="1">{"'B-2 QSER Jun 98 4-27-98 cor'!$A$1:$F$57"}</definedName>
    <definedName name="________new10" localSheetId="37" hidden="1">{"'B-2 QSER Jun 98 4-27-98 cor'!$A$1:$F$57"}</definedName>
    <definedName name="________new10" localSheetId="38" hidden="1">{"'B-2 QSER Jun 98 4-27-98 cor'!$A$1:$F$57"}</definedName>
    <definedName name="________new10" localSheetId="39" hidden="1">{"'B-2 QSER Jun 98 4-27-98 cor'!$A$1:$F$57"}</definedName>
    <definedName name="________new10" localSheetId="4" hidden="1">{"'B-2 QSER Jun 98 4-27-98 cor'!$A$1:$F$57"}</definedName>
    <definedName name="________new10" localSheetId="40" hidden="1">{"'B-2 QSER Jun 98 4-27-98 cor'!$A$1:$F$57"}</definedName>
    <definedName name="________new10" localSheetId="41" hidden="1">{"'B-2 QSER Jun 98 4-27-98 cor'!$A$1:$F$57"}</definedName>
    <definedName name="________new10" localSheetId="42" hidden="1">{"'B-2 QSER Jun 98 4-27-98 cor'!$A$1:$F$57"}</definedName>
    <definedName name="________new10" localSheetId="43" hidden="1">{"'B-2 QSER Jun 98 4-27-98 cor'!$A$1:$F$57"}</definedName>
    <definedName name="________new10" localSheetId="44" hidden="1">{"'B-2 QSER Jun 98 4-27-98 cor'!$A$1:$F$57"}</definedName>
    <definedName name="________new10" localSheetId="45" hidden="1">{"'B-2 QSER Jun 98 4-27-98 cor'!$A$1:$F$57"}</definedName>
    <definedName name="________new10" localSheetId="46" hidden="1">{"'B-2 QSER Jun 98 4-27-98 cor'!$A$1:$F$57"}</definedName>
    <definedName name="________new10" localSheetId="47" hidden="1">{"'B-2 QSER Jun 98 4-27-98 cor'!$A$1:$F$57"}</definedName>
    <definedName name="________new10" localSheetId="48" hidden="1">{"'B-2 QSER Jun 98 4-27-98 cor'!$A$1:$F$57"}</definedName>
    <definedName name="________new10" localSheetId="49" hidden="1">{"'B-2 QSER Jun 98 4-27-98 cor'!$A$1:$F$57"}</definedName>
    <definedName name="________new10" localSheetId="5" hidden="1">{"'B-2 QSER Jun 98 4-27-98 cor'!$A$1:$F$57"}</definedName>
    <definedName name="________new10" localSheetId="50" hidden="1">{"'B-2 QSER Jun 98 4-27-98 cor'!$A$1:$F$57"}</definedName>
    <definedName name="________new10" localSheetId="51" hidden="1">{"'B-2 QSER Jun 98 4-27-98 cor'!$A$1:$F$57"}</definedName>
    <definedName name="________new10" localSheetId="52" hidden="1">{"'B-2 QSER Jun 98 4-27-98 cor'!$A$1:$F$57"}</definedName>
    <definedName name="________new10" localSheetId="53" hidden="1">{"'B-2 QSER Jun 98 4-27-98 cor'!$A$1:$F$57"}</definedName>
    <definedName name="________new10" localSheetId="54" hidden="1">{"'B-2 QSER Jun 98 4-27-98 cor'!$A$1:$F$57"}</definedName>
    <definedName name="________new10" localSheetId="55" hidden="1">{"'B-2 QSER Jun 98 4-27-98 cor'!$A$1:$F$57"}</definedName>
    <definedName name="________new10" localSheetId="56" hidden="1">{"'B-2 QSER Jun 98 4-27-98 cor'!$A$1:$F$57"}</definedName>
    <definedName name="________new10" localSheetId="57" hidden="1">{"'B-2 QSER Jun 98 4-27-98 cor'!$A$1:$F$57"}</definedName>
    <definedName name="________new10" localSheetId="58" hidden="1">{"'B-2 QSER Jun 98 4-27-98 cor'!$A$1:$F$57"}</definedName>
    <definedName name="________new10" localSheetId="59" hidden="1">{"'B-2 QSER Jun 98 4-27-98 cor'!$A$1:$F$57"}</definedName>
    <definedName name="________new10" localSheetId="6" hidden="1">{"'B-2 QSER Jun 98 4-27-98 cor'!$A$1:$F$57"}</definedName>
    <definedName name="________new10" localSheetId="60" hidden="1">{"'B-2 QSER Jun 98 4-27-98 cor'!$A$1:$F$57"}</definedName>
    <definedName name="________new10" localSheetId="7" hidden="1">{"'B-2 QSER Jun 98 4-27-98 cor'!$A$1:$F$57"}</definedName>
    <definedName name="________new10" localSheetId="8" hidden="1">{"'B-2 QSER Jun 98 4-27-98 cor'!$A$1:$F$57"}</definedName>
    <definedName name="________new10" localSheetId="9" hidden="1">{"'B-2 QSER Jun 98 4-27-98 cor'!$A$1:$F$57"}</definedName>
    <definedName name="________new10" hidden="1">{"'B-2 QSER Jun 98 4-27-98 cor'!$A$1:$F$57"}</definedName>
    <definedName name="________new2" localSheetId="0" hidden="1">{"'B-2 QSER Jun 98 4-27-98 cor'!$A$1:$F$57"}</definedName>
    <definedName name="________new2" localSheetId="1" hidden="1">{"'B-2 QSER Jun 98 4-27-98 cor'!$A$1:$F$57"}</definedName>
    <definedName name="________new2" localSheetId="10" hidden="1">{"'B-2 QSER Jun 98 4-27-98 cor'!$A$1:$F$57"}</definedName>
    <definedName name="________new2" localSheetId="11" hidden="1">{"'B-2 QSER Jun 98 4-27-98 cor'!$A$1:$F$57"}</definedName>
    <definedName name="________new2" localSheetId="12" hidden="1">{"'B-2 QSER Jun 98 4-27-98 cor'!$A$1:$F$57"}</definedName>
    <definedName name="________new2" localSheetId="13" hidden="1">{"'B-2 QSER Jun 98 4-27-98 cor'!$A$1:$F$57"}</definedName>
    <definedName name="________new2" localSheetId="14" hidden="1">{"'B-2 QSER Jun 98 4-27-98 cor'!$A$1:$F$57"}</definedName>
    <definedName name="________new2" localSheetId="15" hidden="1">{"'B-2 QSER Jun 98 4-27-98 cor'!$A$1:$F$57"}</definedName>
    <definedName name="________new2" localSheetId="16" hidden="1">{"'B-2 QSER Jun 98 4-27-98 cor'!$A$1:$F$57"}</definedName>
    <definedName name="________new2" localSheetId="17" hidden="1">{"'B-2 QSER Jun 98 4-27-98 cor'!$A$1:$F$57"}</definedName>
    <definedName name="________new2" localSheetId="18" hidden="1">{"'B-2 QSER Jun 98 4-27-98 cor'!$A$1:$F$57"}</definedName>
    <definedName name="________new2" localSheetId="19" hidden="1">{"'B-2 QSER Jun 98 4-27-98 cor'!$A$1:$F$57"}</definedName>
    <definedName name="________new2" localSheetId="2" hidden="1">{"'B-2 QSER Jun 98 4-27-98 cor'!$A$1:$F$57"}</definedName>
    <definedName name="________new2" localSheetId="20" hidden="1">{"'B-2 QSER Jun 98 4-27-98 cor'!$A$1:$F$57"}</definedName>
    <definedName name="________new2" localSheetId="21" hidden="1">{"'B-2 QSER Jun 98 4-27-98 cor'!$A$1:$F$57"}</definedName>
    <definedName name="________new2" localSheetId="22" hidden="1">{"'B-2 QSER Jun 98 4-27-98 cor'!$A$1:$F$57"}</definedName>
    <definedName name="________new2" localSheetId="23" hidden="1">{"'B-2 QSER Jun 98 4-27-98 cor'!$A$1:$F$57"}</definedName>
    <definedName name="________new2" localSheetId="24" hidden="1">{"'B-2 QSER Jun 98 4-27-98 cor'!$A$1:$F$57"}</definedName>
    <definedName name="________new2" localSheetId="25" hidden="1">{"'B-2 QSER Jun 98 4-27-98 cor'!$A$1:$F$57"}</definedName>
    <definedName name="________new2" localSheetId="26" hidden="1">{"'B-2 QSER Jun 98 4-27-98 cor'!$A$1:$F$57"}</definedName>
    <definedName name="________new2" localSheetId="27" hidden="1">{"'B-2 QSER Jun 98 4-27-98 cor'!$A$1:$F$57"}</definedName>
    <definedName name="________new2" localSheetId="28" hidden="1">{"'B-2 QSER Jun 98 4-27-98 cor'!$A$1:$F$57"}</definedName>
    <definedName name="________new2" localSheetId="29" hidden="1">{"'B-2 QSER Jun 98 4-27-98 cor'!$A$1:$F$57"}</definedName>
    <definedName name="________new2" localSheetId="3" hidden="1">{"'B-2 QSER Jun 98 4-27-98 cor'!$A$1:$F$57"}</definedName>
    <definedName name="________new2" localSheetId="30" hidden="1">{"'B-2 QSER Jun 98 4-27-98 cor'!$A$1:$F$57"}</definedName>
    <definedName name="________new2" localSheetId="31" hidden="1">{"'B-2 QSER Jun 98 4-27-98 cor'!$A$1:$F$57"}</definedName>
    <definedName name="________new2" localSheetId="32" hidden="1">{"'B-2 QSER Jun 98 4-27-98 cor'!$A$1:$F$57"}</definedName>
    <definedName name="________new2" localSheetId="33" hidden="1">{"'B-2 QSER Jun 98 4-27-98 cor'!$A$1:$F$57"}</definedName>
    <definedName name="________new2" localSheetId="34" hidden="1">{"'B-2 QSER Jun 98 4-27-98 cor'!$A$1:$F$57"}</definedName>
    <definedName name="________new2" localSheetId="35" hidden="1">{"'B-2 QSER Jun 98 4-27-98 cor'!$A$1:$F$57"}</definedName>
    <definedName name="________new2" localSheetId="36" hidden="1">{"'B-2 QSER Jun 98 4-27-98 cor'!$A$1:$F$57"}</definedName>
    <definedName name="________new2" localSheetId="37" hidden="1">{"'B-2 QSER Jun 98 4-27-98 cor'!$A$1:$F$57"}</definedName>
    <definedName name="________new2" localSheetId="38" hidden="1">{"'B-2 QSER Jun 98 4-27-98 cor'!$A$1:$F$57"}</definedName>
    <definedName name="________new2" localSheetId="39" hidden="1">{"'B-2 QSER Jun 98 4-27-98 cor'!$A$1:$F$57"}</definedName>
    <definedName name="________new2" localSheetId="4" hidden="1">{"'B-2 QSER Jun 98 4-27-98 cor'!$A$1:$F$57"}</definedName>
    <definedName name="________new2" localSheetId="40" hidden="1">{"'B-2 QSER Jun 98 4-27-98 cor'!$A$1:$F$57"}</definedName>
    <definedName name="________new2" localSheetId="41" hidden="1">{"'B-2 QSER Jun 98 4-27-98 cor'!$A$1:$F$57"}</definedName>
    <definedName name="________new2" localSheetId="42" hidden="1">{"'B-2 QSER Jun 98 4-27-98 cor'!$A$1:$F$57"}</definedName>
    <definedName name="________new2" localSheetId="43" hidden="1">{"'B-2 QSER Jun 98 4-27-98 cor'!$A$1:$F$57"}</definedName>
    <definedName name="________new2" localSheetId="44" hidden="1">{"'B-2 QSER Jun 98 4-27-98 cor'!$A$1:$F$57"}</definedName>
    <definedName name="________new2" localSheetId="45" hidden="1">{"'B-2 QSER Jun 98 4-27-98 cor'!$A$1:$F$57"}</definedName>
    <definedName name="________new2" localSheetId="46" hidden="1">{"'B-2 QSER Jun 98 4-27-98 cor'!$A$1:$F$57"}</definedName>
    <definedName name="________new2" localSheetId="47" hidden="1">{"'B-2 QSER Jun 98 4-27-98 cor'!$A$1:$F$57"}</definedName>
    <definedName name="________new2" localSheetId="48" hidden="1">{"'B-2 QSER Jun 98 4-27-98 cor'!$A$1:$F$57"}</definedName>
    <definedName name="________new2" localSheetId="49" hidden="1">{"'B-2 QSER Jun 98 4-27-98 cor'!$A$1:$F$57"}</definedName>
    <definedName name="________new2" localSheetId="5" hidden="1">{"'B-2 QSER Jun 98 4-27-98 cor'!$A$1:$F$57"}</definedName>
    <definedName name="________new2" localSheetId="50" hidden="1">{"'B-2 QSER Jun 98 4-27-98 cor'!$A$1:$F$57"}</definedName>
    <definedName name="________new2" localSheetId="51" hidden="1">{"'B-2 QSER Jun 98 4-27-98 cor'!$A$1:$F$57"}</definedName>
    <definedName name="________new2" localSheetId="52" hidden="1">{"'B-2 QSER Jun 98 4-27-98 cor'!$A$1:$F$57"}</definedName>
    <definedName name="________new2" localSheetId="53" hidden="1">{"'B-2 QSER Jun 98 4-27-98 cor'!$A$1:$F$57"}</definedName>
    <definedName name="________new2" localSheetId="54" hidden="1">{"'B-2 QSER Jun 98 4-27-98 cor'!$A$1:$F$57"}</definedName>
    <definedName name="________new2" localSheetId="55" hidden="1">{"'B-2 QSER Jun 98 4-27-98 cor'!$A$1:$F$57"}</definedName>
    <definedName name="________new2" localSheetId="56" hidden="1">{"'B-2 QSER Jun 98 4-27-98 cor'!$A$1:$F$57"}</definedName>
    <definedName name="________new2" localSheetId="57" hidden="1">{"'B-2 QSER Jun 98 4-27-98 cor'!$A$1:$F$57"}</definedName>
    <definedName name="________new2" localSheetId="58" hidden="1">{"'B-2 QSER Jun 98 4-27-98 cor'!$A$1:$F$57"}</definedName>
    <definedName name="________new2" localSheetId="59" hidden="1">{"'B-2 QSER Jun 98 4-27-98 cor'!$A$1:$F$57"}</definedName>
    <definedName name="________new2" localSheetId="6" hidden="1">{"'B-2 QSER Jun 98 4-27-98 cor'!$A$1:$F$57"}</definedName>
    <definedName name="________new2" localSheetId="60" hidden="1">{"'B-2 QSER Jun 98 4-27-98 cor'!$A$1:$F$57"}</definedName>
    <definedName name="________new2" localSheetId="7" hidden="1">{"'B-2 QSER Jun 98 4-27-98 cor'!$A$1:$F$57"}</definedName>
    <definedName name="________new2" localSheetId="8" hidden="1">{"'B-2 QSER Jun 98 4-27-98 cor'!$A$1:$F$57"}</definedName>
    <definedName name="________new2" localSheetId="9" hidden="1">{"'B-2 QSER Jun 98 4-27-98 cor'!$A$1:$F$57"}</definedName>
    <definedName name="________new2" hidden="1">{"'B-2 QSER Jun 98 4-27-98 cor'!$A$1:$F$57"}</definedName>
    <definedName name="________new5" localSheetId="0" hidden="1">{"'B-2 QSER Jun 98 4-27-98 cor'!$A$1:$F$57"}</definedName>
    <definedName name="________new5" localSheetId="1" hidden="1">{"'B-2 QSER Jun 98 4-27-98 cor'!$A$1:$F$57"}</definedName>
    <definedName name="________new5" localSheetId="10" hidden="1">{"'B-2 QSER Jun 98 4-27-98 cor'!$A$1:$F$57"}</definedName>
    <definedName name="________new5" localSheetId="11" hidden="1">{"'B-2 QSER Jun 98 4-27-98 cor'!$A$1:$F$57"}</definedName>
    <definedName name="________new5" localSheetId="12" hidden="1">{"'B-2 QSER Jun 98 4-27-98 cor'!$A$1:$F$57"}</definedName>
    <definedName name="________new5" localSheetId="13" hidden="1">{"'B-2 QSER Jun 98 4-27-98 cor'!$A$1:$F$57"}</definedName>
    <definedName name="________new5" localSheetId="14" hidden="1">{"'B-2 QSER Jun 98 4-27-98 cor'!$A$1:$F$57"}</definedName>
    <definedName name="________new5" localSheetId="15" hidden="1">{"'B-2 QSER Jun 98 4-27-98 cor'!$A$1:$F$57"}</definedName>
    <definedName name="________new5" localSheetId="16" hidden="1">{"'B-2 QSER Jun 98 4-27-98 cor'!$A$1:$F$57"}</definedName>
    <definedName name="________new5" localSheetId="17" hidden="1">{"'B-2 QSER Jun 98 4-27-98 cor'!$A$1:$F$57"}</definedName>
    <definedName name="________new5" localSheetId="18" hidden="1">{"'B-2 QSER Jun 98 4-27-98 cor'!$A$1:$F$57"}</definedName>
    <definedName name="________new5" localSheetId="19" hidden="1">{"'B-2 QSER Jun 98 4-27-98 cor'!$A$1:$F$57"}</definedName>
    <definedName name="________new5" localSheetId="2" hidden="1">{"'B-2 QSER Jun 98 4-27-98 cor'!$A$1:$F$57"}</definedName>
    <definedName name="________new5" localSheetId="20" hidden="1">{"'B-2 QSER Jun 98 4-27-98 cor'!$A$1:$F$57"}</definedName>
    <definedName name="________new5" localSheetId="21" hidden="1">{"'B-2 QSER Jun 98 4-27-98 cor'!$A$1:$F$57"}</definedName>
    <definedName name="________new5" localSheetId="22" hidden="1">{"'B-2 QSER Jun 98 4-27-98 cor'!$A$1:$F$57"}</definedName>
    <definedName name="________new5" localSheetId="23" hidden="1">{"'B-2 QSER Jun 98 4-27-98 cor'!$A$1:$F$57"}</definedName>
    <definedName name="________new5" localSheetId="24" hidden="1">{"'B-2 QSER Jun 98 4-27-98 cor'!$A$1:$F$57"}</definedName>
    <definedName name="________new5" localSheetId="25" hidden="1">{"'B-2 QSER Jun 98 4-27-98 cor'!$A$1:$F$57"}</definedName>
    <definedName name="________new5" localSheetId="26" hidden="1">{"'B-2 QSER Jun 98 4-27-98 cor'!$A$1:$F$57"}</definedName>
    <definedName name="________new5" localSheetId="27" hidden="1">{"'B-2 QSER Jun 98 4-27-98 cor'!$A$1:$F$57"}</definedName>
    <definedName name="________new5" localSheetId="28" hidden="1">{"'B-2 QSER Jun 98 4-27-98 cor'!$A$1:$F$57"}</definedName>
    <definedName name="________new5" localSheetId="29" hidden="1">{"'B-2 QSER Jun 98 4-27-98 cor'!$A$1:$F$57"}</definedName>
    <definedName name="________new5" localSheetId="3" hidden="1">{"'B-2 QSER Jun 98 4-27-98 cor'!$A$1:$F$57"}</definedName>
    <definedName name="________new5" localSheetId="30" hidden="1">{"'B-2 QSER Jun 98 4-27-98 cor'!$A$1:$F$57"}</definedName>
    <definedName name="________new5" localSheetId="31" hidden="1">{"'B-2 QSER Jun 98 4-27-98 cor'!$A$1:$F$57"}</definedName>
    <definedName name="________new5" localSheetId="32" hidden="1">{"'B-2 QSER Jun 98 4-27-98 cor'!$A$1:$F$57"}</definedName>
    <definedName name="________new5" localSheetId="33" hidden="1">{"'B-2 QSER Jun 98 4-27-98 cor'!$A$1:$F$57"}</definedName>
    <definedName name="________new5" localSheetId="34" hidden="1">{"'B-2 QSER Jun 98 4-27-98 cor'!$A$1:$F$57"}</definedName>
    <definedName name="________new5" localSheetId="35" hidden="1">{"'B-2 QSER Jun 98 4-27-98 cor'!$A$1:$F$57"}</definedName>
    <definedName name="________new5" localSheetId="36" hidden="1">{"'B-2 QSER Jun 98 4-27-98 cor'!$A$1:$F$57"}</definedName>
    <definedName name="________new5" localSheetId="37" hidden="1">{"'B-2 QSER Jun 98 4-27-98 cor'!$A$1:$F$57"}</definedName>
    <definedName name="________new5" localSheetId="38" hidden="1">{"'B-2 QSER Jun 98 4-27-98 cor'!$A$1:$F$57"}</definedName>
    <definedName name="________new5" localSheetId="39" hidden="1">{"'B-2 QSER Jun 98 4-27-98 cor'!$A$1:$F$57"}</definedName>
    <definedName name="________new5" localSheetId="4" hidden="1">{"'B-2 QSER Jun 98 4-27-98 cor'!$A$1:$F$57"}</definedName>
    <definedName name="________new5" localSheetId="40" hidden="1">{"'B-2 QSER Jun 98 4-27-98 cor'!$A$1:$F$57"}</definedName>
    <definedName name="________new5" localSheetId="41" hidden="1">{"'B-2 QSER Jun 98 4-27-98 cor'!$A$1:$F$57"}</definedName>
    <definedName name="________new5" localSheetId="42" hidden="1">{"'B-2 QSER Jun 98 4-27-98 cor'!$A$1:$F$57"}</definedName>
    <definedName name="________new5" localSheetId="43" hidden="1">{"'B-2 QSER Jun 98 4-27-98 cor'!$A$1:$F$57"}</definedName>
    <definedName name="________new5" localSheetId="44" hidden="1">{"'B-2 QSER Jun 98 4-27-98 cor'!$A$1:$F$57"}</definedName>
    <definedName name="________new5" localSheetId="45" hidden="1">{"'B-2 QSER Jun 98 4-27-98 cor'!$A$1:$F$57"}</definedName>
    <definedName name="________new5" localSheetId="46" hidden="1">{"'B-2 QSER Jun 98 4-27-98 cor'!$A$1:$F$57"}</definedName>
    <definedName name="________new5" localSheetId="47" hidden="1">{"'B-2 QSER Jun 98 4-27-98 cor'!$A$1:$F$57"}</definedName>
    <definedName name="________new5" localSheetId="48" hidden="1">{"'B-2 QSER Jun 98 4-27-98 cor'!$A$1:$F$57"}</definedName>
    <definedName name="________new5" localSheetId="49" hidden="1">{"'B-2 QSER Jun 98 4-27-98 cor'!$A$1:$F$57"}</definedName>
    <definedName name="________new5" localSheetId="5" hidden="1">{"'B-2 QSER Jun 98 4-27-98 cor'!$A$1:$F$57"}</definedName>
    <definedName name="________new5" localSheetId="50" hidden="1">{"'B-2 QSER Jun 98 4-27-98 cor'!$A$1:$F$57"}</definedName>
    <definedName name="________new5" localSheetId="51" hidden="1">{"'B-2 QSER Jun 98 4-27-98 cor'!$A$1:$F$57"}</definedName>
    <definedName name="________new5" localSheetId="52" hidden="1">{"'B-2 QSER Jun 98 4-27-98 cor'!$A$1:$F$57"}</definedName>
    <definedName name="________new5" localSheetId="53" hidden="1">{"'B-2 QSER Jun 98 4-27-98 cor'!$A$1:$F$57"}</definedName>
    <definedName name="________new5" localSheetId="54" hidden="1">{"'B-2 QSER Jun 98 4-27-98 cor'!$A$1:$F$57"}</definedName>
    <definedName name="________new5" localSheetId="55" hidden="1">{"'B-2 QSER Jun 98 4-27-98 cor'!$A$1:$F$57"}</definedName>
    <definedName name="________new5" localSheetId="56" hidden="1">{"'B-2 QSER Jun 98 4-27-98 cor'!$A$1:$F$57"}</definedName>
    <definedName name="________new5" localSheetId="57" hidden="1">{"'B-2 QSER Jun 98 4-27-98 cor'!$A$1:$F$57"}</definedName>
    <definedName name="________new5" localSheetId="58" hidden="1">{"'B-2 QSER Jun 98 4-27-98 cor'!$A$1:$F$57"}</definedName>
    <definedName name="________new5" localSheetId="59" hidden="1">{"'B-2 QSER Jun 98 4-27-98 cor'!$A$1:$F$57"}</definedName>
    <definedName name="________new5" localSheetId="6" hidden="1">{"'B-2 QSER Jun 98 4-27-98 cor'!$A$1:$F$57"}</definedName>
    <definedName name="________new5" localSheetId="60" hidden="1">{"'B-2 QSER Jun 98 4-27-98 cor'!$A$1:$F$57"}</definedName>
    <definedName name="________new5" localSheetId="7" hidden="1">{"'B-2 QSER Jun 98 4-27-98 cor'!$A$1:$F$57"}</definedName>
    <definedName name="________new5" localSheetId="8" hidden="1">{"'B-2 QSER Jun 98 4-27-98 cor'!$A$1:$F$57"}</definedName>
    <definedName name="________new5" localSheetId="9" hidden="1">{"'B-2 QSER Jun 98 4-27-98 cor'!$A$1:$F$57"}</definedName>
    <definedName name="________new5" hidden="1">{"'B-2 QSER Jun 98 4-27-98 cor'!$A$1:$F$57"}</definedName>
    <definedName name="________old2" localSheetId="0" hidden="1">{"'B-2 QSER Jun 98 4-27-98 cor'!$A$1:$F$57"}</definedName>
    <definedName name="________old2" localSheetId="1" hidden="1">{"'B-2 QSER Jun 98 4-27-98 cor'!$A$1:$F$57"}</definedName>
    <definedName name="________old2" localSheetId="10" hidden="1">{"'B-2 QSER Jun 98 4-27-98 cor'!$A$1:$F$57"}</definedName>
    <definedName name="________old2" localSheetId="11" hidden="1">{"'B-2 QSER Jun 98 4-27-98 cor'!$A$1:$F$57"}</definedName>
    <definedName name="________old2" localSheetId="12" hidden="1">{"'B-2 QSER Jun 98 4-27-98 cor'!$A$1:$F$57"}</definedName>
    <definedName name="________old2" localSheetId="13" hidden="1">{"'B-2 QSER Jun 98 4-27-98 cor'!$A$1:$F$57"}</definedName>
    <definedName name="________old2" localSheetId="14" hidden="1">{"'B-2 QSER Jun 98 4-27-98 cor'!$A$1:$F$57"}</definedName>
    <definedName name="________old2" localSheetId="15" hidden="1">{"'B-2 QSER Jun 98 4-27-98 cor'!$A$1:$F$57"}</definedName>
    <definedName name="________old2" localSheetId="16" hidden="1">{"'B-2 QSER Jun 98 4-27-98 cor'!$A$1:$F$57"}</definedName>
    <definedName name="________old2" localSheetId="17" hidden="1">{"'B-2 QSER Jun 98 4-27-98 cor'!$A$1:$F$57"}</definedName>
    <definedName name="________old2" localSheetId="18" hidden="1">{"'B-2 QSER Jun 98 4-27-98 cor'!$A$1:$F$57"}</definedName>
    <definedName name="________old2" localSheetId="19" hidden="1">{"'B-2 QSER Jun 98 4-27-98 cor'!$A$1:$F$57"}</definedName>
    <definedName name="________old2" localSheetId="2" hidden="1">{"'B-2 QSER Jun 98 4-27-98 cor'!$A$1:$F$57"}</definedName>
    <definedName name="________old2" localSheetId="20" hidden="1">{"'B-2 QSER Jun 98 4-27-98 cor'!$A$1:$F$57"}</definedName>
    <definedName name="________old2" localSheetId="21" hidden="1">{"'B-2 QSER Jun 98 4-27-98 cor'!$A$1:$F$57"}</definedName>
    <definedName name="________old2" localSheetId="22" hidden="1">{"'B-2 QSER Jun 98 4-27-98 cor'!$A$1:$F$57"}</definedName>
    <definedName name="________old2" localSheetId="23" hidden="1">{"'B-2 QSER Jun 98 4-27-98 cor'!$A$1:$F$57"}</definedName>
    <definedName name="________old2" localSheetId="24" hidden="1">{"'B-2 QSER Jun 98 4-27-98 cor'!$A$1:$F$57"}</definedName>
    <definedName name="________old2" localSheetId="25" hidden="1">{"'B-2 QSER Jun 98 4-27-98 cor'!$A$1:$F$57"}</definedName>
    <definedName name="________old2" localSheetId="26" hidden="1">{"'B-2 QSER Jun 98 4-27-98 cor'!$A$1:$F$57"}</definedName>
    <definedName name="________old2" localSheetId="27" hidden="1">{"'B-2 QSER Jun 98 4-27-98 cor'!$A$1:$F$57"}</definedName>
    <definedName name="________old2" localSheetId="28" hidden="1">{"'B-2 QSER Jun 98 4-27-98 cor'!$A$1:$F$57"}</definedName>
    <definedName name="________old2" localSheetId="29" hidden="1">{"'B-2 QSER Jun 98 4-27-98 cor'!$A$1:$F$57"}</definedName>
    <definedName name="________old2" localSheetId="3" hidden="1">{"'B-2 QSER Jun 98 4-27-98 cor'!$A$1:$F$57"}</definedName>
    <definedName name="________old2" localSheetId="30" hidden="1">{"'B-2 QSER Jun 98 4-27-98 cor'!$A$1:$F$57"}</definedName>
    <definedName name="________old2" localSheetId="31" hidden="1">{"'B-2 QSER Jun 98 4-27-98 cor'!$A$1:$F$57"}</definedName>
    <definedName name="________old2" localSheetId="32" hidden="1">{"'B-2 QSER Jun 98 4-27-98 cor'!$A$1:$F$57"}</definedName>
    <definedName name="________old2" localSheetId="33" hidden="1">{"'B-2 QSER Jun 98 4-27-98 cor'!$A$1:$F$57"}</definedName>
    <definedName name="________old2" localSheetId="34" hidden="1">{"'B-2 QSER Jun 98 4-27-98 cor'!$A$1:$F$57"}</definedName>
    <definedName name="________old2" localSheetId="35" hidden="1">{"'B-2 QSER Jun 98 4-27-98 cor'!$A$1:$F$57"}</definedName>
    <definedName name="________old2" localSheetId="36" hidden="1">{"'B-2 QSER Jun 98 4-27-98 cor'!$A$1:$F$57"}</definedName>
    <definedName name="________old2" localSheetId="37" hidden="1">{"'B-2 QSER Jun 98 4-27-98 cor'!$A$1:$F$57"}</definedName>
    <definedName name="________old2" localSheetId="38" hidden="1">{"'B-2 QSER Jun 98 4-27-98 cor'!$A$1:$F$57"}</definedName>
    <definedName name="________old2" localSheetId="39" hidden="1">{"'B-2 QSER Jun 98 4-27-98 cor'!$A$1:$F$57"}</definedName>
    <definedName name="________old2" localSheetId="4" hidden="1">{"'B-2 QSER Jun 98 4-27-98 cor'!$A$1:$F$57"}</definedName>
    <definedName name="________old2" localSheetId="40" hidden="1">{"'B-2 QSER Jun 98 4-27-98 cor'!$A$1:$F$57"}</definedName>
    <definedName name="________old2" localSheetId="41" hidden="1">{"'B-2 QSER Jun 98 4-27-98 cor'!$A$1:$F$57"}</definedName>
    <definedName name="________old2" localSheetId="42" hidden="1">{"'B-2 QSER Jun 98 4-27-98 cor'!$A$1:$F$57"}</definedName>
    <definedName name="________old2" localSheetId="43" hidden="1">{"'B-2 QSER Jun 98 4-27-98 cor'!$A$1:$F$57"}</definedName>
    <definedName name="________old2" localSheetId="44" hidden="1">{"'B-2 QSER Jun 98 4-27-98 cor'!$A$1:$F$57"}</definedName>
    <definedName name="________old2" localSheetId="45" hidden="1">{"'B-2 QSER Jun 98 4-27-98 cor'!$A$1:$F$57"}</definedName>
    <definedName name="________old2" localSheetId="46" hidden="1">{"'B-2 QSER Jun 98 4-27-98 cor'!$A$1:$F$57"}</definedName>
    <definedName name="________old2" localSheetId="47" hidden="1">{"'B-2 QSER Jun 98 4-27-98 cor'!$A$1:$F$57"}</definedName>
    <definedName name="________old2" localSheetId="48" hidden="1">{"'B-2 QSER Jun 98 4-27-98 cor'!$A$1:$F$57"}</definedName>
    <definedName name="________old2" localSheetId="49" hidden="1">{"'B-2 QSER Jun 98 4-27-98 cor'!$A$1:$F$57"}</definedName>
    <definedName name="________old2" localSheetId="5" hidden="1">{"'B-2 QSER Jun 98 4-27-98 cor'!$A$1:$F$57"}</definedName>
    <definedName name="________old2" localSheetId="50" hidden="1">{"'B-2 QSER Jun 98 4-27-98 cor'!$A$1:$F$57"}</definedName>
    <definedName name="________old2" localSheetId="51" hidden="1">{"'B-2 QSER Jun 98 4-27-98 cor'!$A$1:$F$57"}</definedName>
    <definedName name="________old2" localSheetId="52" hidden="1">{"'B-2 QSER Jun 98 4-27-98 cor'!$A$1:$F$57"}</definedName>
    <definedName name="________old2" localSheetId="53" hidden="1">{"'B-2 QSER Jun 98 4-27-98 cor'!$A$1:$F$57"}</definedName>
    <definedName name="________old2" localSheetId="54" hidden="1">{"'B-2 QSER Jun 98 4-27-98 cor'!$A$1:$F$57"}</definedName>
    <definedName name="________old2" localSheetId="55" hidden="1">{"'B-2 QSER Jun 98 4-27-98 cor'!$A$1:$F$57"}</definedName>
    <definedName name="________old2" localSheetId="56" hidden="1">{"'B-2 QSER Jun 98 4-27-98 cor'!$A$1:$F$57"}</definedName>
    <definedName name="________old2" localSheetId="57" hidden="1">{"'B-2 QSER Jun 98 4-27-98 cor'!$A$1:$F$57"}</definedName>
    <definedName name="________old2" localSheetId="58" hidden="1">{"'B-2 QSER Jun 98 4-27-98 cor'!$A$1:$F$57"}</definedName>
    <definedName name="________old2" localSheetId="59" hidden="1">{"'B-2 QSER Jun 98 4-27-98 cor'!$A$1:$F$57"}</definedName>
    <definedName name="________old2" localSheetId="6" hidden="1">{"'B-2 QSER Jun 98 4-27-98 cor'!$A$1:$F$57"}</definedName>
    <definedName name="________old2" localSheetId="60" hidden="1">{"'B-2 QSER Jun 98 4-27-98 cor'!$A$1:$F$57"}</definedName>
    <definedName name="________old2" localSheetId="7" hidden="1">{"'B-2 QSER Jun 98 4-27-98 cor'!$A$1:$F$57"}</definedName>
    <definedName name="________old2" localSheetId="8" hidden="1">{"'B-2 QSER Jun 98 4-27-98 cor'!$A$1:$F$57"}</definedName>
    <definedName name="________old2" localSheetId="9" hidden="1">{"'B-2 QSER Jun 98 4-27-98 cor'!$A$1:$F$57"}</definedName>
    <definedName name="________old2" hidden="1">{"'B-2 QSER Jun 98 4-27-98 cor'!$A$1:$F$57"}</definedName>
    <definedName name="________SC01">#REF!</definedName>
    <definedName name="_______new10" localSheetId="0" hidden="1">{"'B-2 QSER Jun 98 4-27-98 cor'!$A$1:$F$57"}</definedName>
    <definedName name="_______new10" localSheetId="1" hidden="1">{"'B-2 QSER Jun 98 4-27-98 cor'!$A$1:$F$57"}</definedName>
    <definedName name="_______new10" localSheetId="10" hidden="1">{"'B-2 QSER Jun 98 4-27-98 cor'!$A$1:$F$57"}</definedName>
    <definedName name="_______new10" localSheetId="11" hidden="1">{"'B-2 QSER Jun 98 4-27-98 cor'!$A$1:$F$57"}</definedName>
    <definedName name="_______new10" localSheetId="12" hidden="1">{"'B-2 QSER Jun 98 4-27-98 cor'!$A$1:$F$57"}</definedName>
    <definedName name="_______new10" localSheetId="13" hidden="1">{"'B-2 QSER Jun 98 4-27-98 cor'!$A$1:$F$57"}</definedName>
    <definedName name="_______new10" localSheetId="14" hidden="1">{"'B-2 QSER Jun 98 4-27-98 cor'!$A$1:$F$57"}</definedName>
    <definedName name="_______new10" localSheetId="15" hidden="1">{"'B-2 QSER Jun 98 4-27-98 cor'!$A$1:$F$57"}</definedName>
    <definedName name="_______new10" localSheetId="16" hidden="1">{"'B-2 QSER Jun 98 4-27-98 cor'!$A$1:$F$57"}</definedName>
    <definedName name="_______new10" localSheetId="17" hidden="1">{"'B-2 QSER Jun 98 4-27-98 cor'!$A$1:$F$57"}</definedName>
    <definedName name="_______new10" localSheetId="18" hidden="1">{"'B-2 QSER Jun 98 4-27-98 cor'!$A$1:$F$57"}</definedName>
    <definedName name="_______new10" localSheetId="19" hidden="1">{"'B-2 QSER Jun 98 4-27-98 cor'!$A$1:$F$57"}</definedName>
    <definedName name="_______new10" localSheetId="2" hidden="1">{"'B-2 QSER Jun 98 4-27-98 cor'!$A$1:$F$57"}</definedName>
    <definedName name="_______new10" localSheetId="20" hidden="1">{"'B-2 QSER Jun 98 4-27-98 cor'!$A$1:$F$57"}</definedName>
    <definedName name="_______new10" localSheetId="21" hidden="1">{"'B-2 QSER Jun 98 4-27-98 cor'!$A$1:$F$57"}</definedName>
    <definedName name="_______new10" localSheetId="22" hidden="1">{"'B-2 QSER Jun 98 4-27-98 cor'!$A$1:$F$57"}</definedName>
    <definedName name="_______new10" localSheetId="23" hidden="1">{"'B-2 QSER Jun 98 4-27-98 cor'!$A$1:$F$57"}</definedName>
    <definedName name="_______new10" localSheetId="24" hidden="1">{"'B-2 QSER Jun 98 4-27-98 cor'!$A$1:$F$57"}</definedName>
    <definedName name="_______new10" localSheetId="25" hidden="1">{"'B-2 QSER Jun 98 4-27-98 cor'!$A$1:$F$57"}</definedName>
    <definedName name="_______new10" localSheetId="26" hidden="1">{"'B-2 QSER Jun 98 4-27-98 cor'!$A$1:$F$57"}</definedName>
    <definedName name="_______new10" localSheetId="27" hidden="1">{"'B-2 QSER Jun 98 4-27-98 cor'!$A$1:$F$57"}</definedName>
    <definedName name="_______new10" localSheetId="28" hidden="1">{"'B-2 QSER Jun 98 4-27-98 cor'!$A$1:$F$57"}</definedName>
    <definedName name="_______new10" localSheetId="29" hidden="1">{"'B-2 QSER Jun 98 4-27-98 cor'!$A$1:$F$57"}</definedName>
    <definedName name="_______new10" localSheetId="3" hidden="1">{"'B-2 QSER Jun 98 4-27-98 cor'!$A$1:$F$57"}</definedName>
    <definedName name="_______new10" localSheetId="30" hidden="1">{"'B-2 QSER Jun 98 4-27-98 cor'!$A$1:$F$57"}</definedName>
    <definedName name="_______new10" localSheetId="31" hidden="1">{"'B-2 QSER Jun 98 4-27-98 cor'!$A$1:$F$57"}</definedName>
    <definedName name="_______new10" localSheetId="32" hidden="1">{"'B-2 QSER Jun 98 4-27-98 cor'!$A$1:$F$57"}</definedName>
    <definedName name="_______new10" localSheetId="33" hidden="1">{"'B-2 QSER Jun 98 4-27-98 cor'!$A$1:$F$57"}</definedName>
    <definedName name="_______new10" localSheetId="34" hidden="1">{"'B-2 QSER Jun 98 4-27-98 cor'!$A$1:$F$57"}</definedName>
    <definedName name="_______new10" localSheetId="35" hidden="1">{"'B-2 QSER Jun 98 4-27-98 cor'!$A$1:$F$57"}</definedName>
    <definedName name="_______new10" localSheetId="36" hidden="1">{"'B-2 QSER Jun 98 4-27-98 cor'!$A$1:$F$57"}</definedName>
    <definedName name="_______new10" localSheetId="37" hidden="1">{"'B-2 QSER Jun 98 4-27-98 cor'!$A$1:$F$57"}</definedName>
    <definedName name="_______new10" localSheetId="38" hidden="1">{"'B-2 QSER Jun 98 4-27-98 cor'!$A$1:$F$57"}</definedName>
    <definedName name="_______new10" localSheetId="39" hidden="1">{"'B-2 QSER Jun 98 4-27-98 cor'!$A$1:$F$57"}</definedName>
    <definedName name="_______new10" localSheetId="4" hidden="1">{"'B-2 QSER Jun 98 4-27-98 cor'!$A$1:$F$57"}</definedName>
    <definedName name="_______new10" localSheetId="40" hidden="1">{"'B-2 QSER Jun 98 4-27-98 cor'!$A$1:$F$57"}</definedName>
    <definedName name="_______new10" localSheetId="41" hidden="1">{"'B-2 QSER Jun 98 4-27-98 cor'!$A$1:$F$57"}</definedName>
    <definedName name="_______new10" localSheetId="42" hidden="1">{"'B-2 QSER Jun 98 4-27-98 cor'!$A$1:$F$57"}</definedName>
    <definedName name="_______new10" localSheetId="43" hidden="1">{"'B-2 QSER Jun 98 4-27-98 cor'!$A$1:$F$57"}</definedName>
    <definedName name="_______new10" localSheetId="44" hidden="1">{"'B-2 QSER Jun 98 4-27-98 cor'!$A$1:$F$57"}</definedName>
    <definedName name="_______new10" localSheetId="45" hidden="1">{"'B-2 QSER Jun 98 4-27-98 cor'!$A$1:$F$57"}</definedName>
    <definedName name="_______new10" localSheetId="46" hidden="1">{"'B-2 QSER Jun 98 4-27-98 cor'!$A$1:$F$57"}</definedName>
    <definedName name="_______new10" localSheetId="47" hidden="1">{"'B-2 QSER Jun 98 4-27-98 cor'!$A$1:$F$57"}</definedName>
    <definedName name="_______new10" localSheetId="48" hidden="1">{"'B-2 QSER Jun 98 4-27-98 cor'!$A$1:$F$57"}</definedName>
    <definedName name="_______new10" localSheetId="49" hidden="1">{"'B-2 QSER Jun 98 4-27-98 cor'!$A$1:$F$57"}</definedName>
    <definedName name="_______new10" localSheetId="5" hidden="1">{"'B-2 QSER Jun 98 4-27-98 cor'!$A$1:$F$57"}</definedName>
    <definedName name="_______new10" localSheetId="50" hidden="1">{"'B-2 QSER Jun 98 4-27-98 cor'!$A$1:$F$57"}</definedName>
    <definedName name="_______new10" localSheetId="51" hidden="1">{"'B-2 QSER Jun 98 4-27-98 cor'!$A$1:$F$57"}</definedName>
    <definedName name="_______new10" localSheetId="52" hidden="1">{"'B-2 QSER Jun 98 4-27-98 cor'!$A$1:$F$57"}</definedName>
    <definedName name="_______new10" localSheetId="53" hidden="1">{"'B-2 QSER Jun 98 4-27-98 cor'!$A$1:$F$57"}</definedName>
    <definedName name="_______new10" localSheetId="54" hidden="1">{"'B-2 QSER Jun 98 4-27-98 cor'!$A$1:$F$57"}</definedName>
    <definedName name="_______new10" localSheetId="55" hidden="1">{"'B-2 QSER Jun 98 4-27-98 cor'!$A$1:$F$57"}</definedName>
    <definedName name="_______new10" localSheetId="56" hidden="1">{"'B-2 QSER Jun 98 4-27-98 cor'!$A$1:$F$57"}</definedName>
    <definedName name="_______new10" localSheetId="57" hidden="1">{"'B-2 QSER Jun 98 4-27-98 cor'!$A$1:$F$57"}</definedName>
    <definedName name="_______new10" localSheetId="58" hidden="1">{"'B-2 QSER Jun 98 4-27-98 cor'!$A$1:$F$57"}</definedName>
    <definedName name="_______new10" localSheetId="59" hidden="1">{"'B-2 QSER Jun 98 4-27-98 cor'!$A$1:$F$57"}</definedName>
    <definedName name="_______new10" localSheetId="6" hidden="1">{"'B-2 QSER Jun 98 4-27-98 cor'!$A$1:$F$57"}</definedName>
    <definedName name="_______new10" localSheetId="60" hidden="1">{"'B-2 QSER Jun 98 4-27-98 cor'!$A$1:$F$57"}</definedName>
    <definedName name="_______new10" localSheetId="7" hidden="1">{"'B-2 QSER Jun 98 4-27-98 cor'!$A$1:$F$57"}</definedName>
    <definedName name="_______new10" localSheetId="8" hidden="1">{"'B-2 QSER Jun 98 4-27-98 cor'!$A$1:$F$57"}</definedName>
    <definedName name="_______new10" localSheetId="9" hidden="1">{"'B-2 QSER Jun 98 4-27-98 cor'!$A$1:$F$57"}</definedName>
    <definedName name="_______new10" hidden="1">{"'B-2 QSER Jun 98 4-27-98 cor'!$A$1:$F$57"}</definedName>
    <definedName name="_______new2" localSheetId="0" hidden="1">{"'B-2 QSER Jun 98 4-27-98 cor'!$A$1:$F$57"}</definedName>
    <definedName name="_______new2" localSheetId="1" hidden="1">{"'B-2 QSER Jun 98 4-27-98 cor'!$A$1:$F$57"}</definedName>
    <definedName name="_______new2" localSheetId="10" hidden="1">{"'B-2 QSER Jun 98 4-27-98 cor'!$A$1:$F$57"}</definedName>
    <definedName name="_______new2" localSheetId="11" hidden="1">{"'B-2 QSER Jun 98 4-27-98 cor'!$A$1:$F$57"}</definedName>
    <definedName name="_______new2" localSheetId="12" hidden="1">{"'B-2 QSER Jun 98 4-27-98 cor'!$A$1:$F$57"}</definedName>
    <definedName name="_______new2" localSheetId="13" hidden="1">{"'B-2 QSER Jun 98 4-27-98 cor'!$A$1:$F$57"}</definedName>
    <definedName name="_______new2" localSheetId="14" hidden="1">{"'B-2 QSER Jun 98 4-27-98 cor'!$A$1:$F$57"}</definedName>
    <definedName name="_______new2" localSheetId="15" hidden="1">{"'B-2 QSER Jun 98 4-27-98 cor'!$A$1:$F$57"}</definedName>
    <definedName name="_______new2" localSheetId="16" hidden="1">{"'B-2 QSER Jun 98 4-27-98 cor'!$A$1:$F$57"}</definedName>
    <definedName name="_______new2" localSheetId="17" hidden="1">{"'B-2 QSER Jun 98 4-27-98 cor'!$A$1:$F$57"}</definedName>
    <definedName name="_______new2" localSheetId="18" hidden="1">{"'B-2 QSER Jun 98 4-27-98 cor'!$A$1:$F$57"}</definedName>
    <definedName name="_______new2" localSheetId="19" hidden="1">{"'B-2 QSER Jun 98 4-27-98 cor'!$A$1:$F$57"}</definedName>
    <definedName name="_______new2" localSheetId="2" hidden="1">{"'B-2 QSER Jun 98 4-27-98 cor'!$A$1:$F$57"}</definedName>
    <definedName name="_______new2" localSheetId="20" hidden="1">{"'B-2 QSER Jun 98 4-27-98 cor'!$A$1:$F$57"}</definedName>
    <definedName name="_______new2" localSheetId="21" hidden="1">{"'B-2 QSER Jun 98 4-27-98 cor'!$A$1:$F$57"}</definedName>
    <definedName name="_______new2" localSheetId="22" hidden="1">{"'B-2 QSER Jun 98 4-27-98 cor'!$A$1:$F$57"}</definedName>
    <definedName name="_______new2" localSheetId="23" hidden="1">{"'B-2 QSER Jun 98 4-27-98 cor'!$A$1:$F$57"}</definedName>
    <definedName name="_______new2" localSheetId="24" hidden="1">{"'B-2 QSER Jun 98 4-27-98 cor'!$A$1:$F$57"}</definedName>
    <definedName name="_______new2" localSheetId="25" hidden="1">{"'B-2 QSER Jun 98 4-27-98 cor'!$A$1:$F$57"}</definedName>
    <definedName name="_______new2" localSheetId="26" hidden="1">{"'B-2 QSER Jun 98 4-27-98 cor'!$A$1:$F$57"}</definedName>
    <definedName name="_______new2" localSheetId="27" hidden="1">{"'B-2 QSER Jun 98 4-27-98 cor'!$A$1:$F$57"}</definedName>
    <definedName name="_______new2" localSheetId="28" hidden="1">{"'B-2 QSER Jun 98 4-27-98 cor'!$A$1:$F$57"}</definedName>
    <definedName name="_______new2" localSheetId="29" hidden="1">{"'B-2 QSER Jun 98 4-27-98 cor'!$A$1:$F$57"}</definedName>
    <definedName name="_______new2" localSheetId="3" hidden="1">{"'B-2 QSER Jun 98 4-27-98 cor'!$A$1:$F$57"}</definedName>
    <definedName name="_______new2" localSheetId="30" hidden="1">{"'B-2 QSER Jun 98 4-27-98 cor'!$A$1:$F$57"}</definedName>
    <definedName name="_______new2" localSheetId="31" hidden="1">{"'B-2 QSER Jun 98 4-27-98 cor'!$A$1:$F$57"}</definedName>
    <definedName name="_______new2" localSheetId="32" hidden="1">{"'B-2 QSER Jun 98 4-27-98 cor'!$A$1:$F$57"}</definedName>
    <definedName name="_______new2" localSheetId="33" hidden="1">{"'B-2 QSER Jun 98 4-27-98 cor'!$A$1:$F$57"}</definedName>
    <definedName name="_______new2" localSheetId="34" hidden="1">{"'B-2 QSER Jun 98 4-27-98 cor'!$A$1:$F$57"}</definedName>
    <definedName name="_______new2" localSheetId="35" hidden="1">{"'B-2 QSER Jun 98 4-27-98 cor'!$A$1:$F$57"}</definedName>
    <definedName name="_______new2" localSheetId="36" hidden="1">{"'B-2 QSER Jun 98 4-27-98 cor'!$A$1:$F$57"}</definedName>
    <definedName name="_______new2" localSheetId="37" hidden="1">{"'B-2 QSER Jun 98 4-27-98 cor'!$A$1:$F$57"}</definedName>
    <definedName name="_______new2" localSheetId="38" hidden="1">{"'B-2 QSER Jun 98 4-27-98 cor'!$A$1:$F$57"}</definedName>
    <definedName name="_______new2" localSheetId="39" hidden="1">{"'B-2 QSER Jun 98 4-27-98 cor'!$A$1:$F$57"}</definedName>
    <definedName name="_______new2" localSheetId="4" hidden="1">{"'B-2 QSER Jun 98 4-27-98 cor'!$A$1:$F$57"}</definedName>
    <definedName name="_______new2" localSheetId="40" hidden="1">{"'B-2 QSER Jun 98 4-27-98 cor'!$A$1:$F$57"}</definedName>
    <definedName name="_______new2" localSheetId="41" hidden="1">{"'B-2 QSER Jun 98 4-27-98 cor'!$A$1:$F$57"}</definedName>
    <definedName name="_______new2" localSheetId="42" hidden="1">{"'B-2 QSER Jun 98 4-27-98 cor'!$A$1:$F$57"}</definedName>
    <definedName name="_______new2" localSheetId="43" hidden="1">{"'B-2 QSER Jun 98 4-27-98 cor'!$A$1:$F$57"}</definedName>
    <definedName name="_______new2" localSheetId="44" hidden="1">{"'B-2 QSER Jun 98 4-27-98 cor'!$A$1:$F$57"}</definedName>
    <definedName name="_______new2" localSheetId="45" hidden="1">{"'B-2 QSER Jun 98 4-27-98 cor'!$A$1:$F$57"}</definedName>
    <definedName name="_______new2" localSheetId="46" hidden="1">{"'B-2 QSER Jun 98 4-27-98 cor'!$A$1:$F$57"}</definedName>
    <definedName name="_______new2" localSheetId="47" hidden="1">{"'B-2 QSER Jun 98 4-27-98 cor'!$A$1:$F$57"}</definedName>
    <definedName name="_______new2" localSheetId="48" hidden="1">{"'B-2 QSER Jun 98 4-27-98 cor'!$A$1:$F$57"}</definedName>
    <definedName name="_______new2" localSheetId="49" hidden="1">{"'B-2 QSER Jun 98 4-27-98 cor'!$A$1:$F$57"}</definedName>
    <definedName name="_______new2" localSheetId="5" hidden="1">{"'B-2 QSER Jun 98 4-27-98 cor'!$A$1:$F$57"}</definedName>
    <definedName name="_______new2" localSheetId="50" hidden="1">{"'B-2 QSER Jun 98 4-27-98 cor'!$A$1:$F$57"}</definedName>
    <definedName name="_______new2" localSheetId="51" hidden="1">{"'B-2 QSER Jun 98 4-27-98 cor'!$A$1:$F$57"}</definedName>
    <definedName name="_______new2" localSheetId="52" hidden="1">{"'B-2 QSER Jun 98 4-27-98 cor'!$A$1:$F$57"}</definedName>
    <definedName name="_______new2" localSheetId="53" hidden="1">{"'B-2 QSER Jun 98 4-27-98 cor'!$A$1:$F$57"}</definedName>
    <definedName name="_______new2" localSheetId="54" hidden="1">{"'B-2 QSER Jun 98 4-27-98 cor'!$A$1:$F$57"}</definedName>
    <definedName name="_______new2" localSheetId="55" hidden="1">{"'B-2 QSER Jun 98 4-27-98 cor'!$A$1:$F$57"}</definedName>
    <definedName name="_______new2" localSheetId="56" hidden="1">{"'B-2 QSER Jun 98 4-27-98 cor'!$A$1:$F$57"}</definedName>
    <definedName name="_______new2" localSheetId="57" hidden="1">{"'B-2 QSER Jun 98 4-27-98 cor'!$A$1:$F$57"}</definedName>
    <definedName name="_______new2" localSheetId="58" hidden="1">{"'B-2 QSER Jun 98 4-27-98 cor'!$A$1:$F$57"}</definedName>
    <definedName name="_______new2" localSheetId="59" hidden="1">{"'B-2 QSER Jun 98 4-27-98 cor'!$A$1:$F$57"}</definedName>
    <definedName name="_______new2" localSheetId="6" hidden="1">{"'B-2 QSER Jun 98 4-27-98 cor'!$A$1:$F$57"}</definedName>
    <definedName name="_______new2" localSheetId="60" hidden="1">{"'B-2 QSER Jun 98 4-27-98 cor'!$A$1:$F$57"}</definedName>
    <definedName name="_______new2" localSheetId="7" hidden="1">{"'B-2 QSER Jun 98 4-27-98 cor'!$A$1:$F$57"}</definedName>
    <definedName name="_______new2" localSheetId="8" hidden="1">{"'B-2 QSER Jun 98 4-27-98 cor'!$A$1:$F$57"}</definedName>
    <definedName name="_______new2" localSheetId="9" hidden="1">{"'B-2 QSER Jun 98 4-27-98 cor'!$A$1:$F$57"}</definedName>
    <definedName name="_______new2" hidden="1">{"'B-2 QSER Jun 98 4-27-98 cor'!$A$1:$F$57"}</definedName>
    <definedName name="_______new5" localSheetId="0" hidden="1">{"'B-2 QSER Jun 98 4-27-98 cor'!$A$1:$F$57"}</definedName>
    <definedName name="_______new5" localSheetId="1" hidden="1">{"'B-2 QSER Jun 98 4-27-98 cor'!$A$1:$F$57"}</definedName>
    <definedName name="_______new5" localSheetId="10" hidden="1">{"'B-2 QSER Jun 98 4-27-98 cor'!$A$1:$F$57"}</definedName>
    <definedName name="_______new5" localSheetId="11" hidden="1">{"'B-2 QSER Jun 98 4-27-98 cor'!$A$1:$F$57"}</definedName>
    <definedName name="_______new5" localSheetId="12" hidden="1">{"'B-2 QSER Jun 98 4-27-98 cor'!$A$1:$F$57"}</definedName>
    <definedName name="_______new5" localSheetId="13" hidden="1">{"'B-2 QSER Jun 98 4-27-98 cor'!$A$1:$F$57"}</definedName>
    <definedName name="_______new5" localSheetId="14" hidden="1">{"'B-2 QSER Jun 98 4-27-98 cor'!$A$1:$F$57"}</definedName>
    <definedName name="_______new5" localSheetId="15" hidden="1">{"'B-2 QSER Jun 98 4-27-98 cor'!$A$1:$F$57"}</definedName>
    <definedName name="_______new5" localSheetId="16" hidden="1">{"'B-2 QSER Jun 98 4-27-98 cor'!$A$1:$F$57"}</definedName>
    <definedName name="_______new5" localSheetId="17" hidden="1">{"'B-2 QSER Jun 98 4-27-98 cor'!$A$1:$F$57"}</definedName>
    <definedName name="_______new5" localSheetId="18" hidden="1">{"'B-2 QSER Jun 98 4-27-98 cor'!$A$1:$F$57"}</definedName>
    <definedName name="_______new5" localSheetId="19" hidden="1">{"'B-2 QSER Jun 98 4-27-98 cor'!$A$1:$F$57"}</definedName>
    <definedName name="_______new5" localSheetId="2" hidden="1">{"'B-2 QSER Jun 98 4-27-98 cor'!$A$1:$F$57"}</definedName>
    <definedName name="_______new5" localSheetId="20" hidden="1">{"'B-2 QSER Jun 98 4-27-98 cor'!$A$1:$F$57"}</definedName>
    <definedName name="_______new5" localSheetId="21" hidden="1">{"'B-2 QSER Jun 98 4-27-98 cor'!$A$1:$F$57"}</definedName>
    <definedName name="_______new5" localSheetId="22" hidden="1">{"'B-2 QSER Jun 98 4-27-98 cor'!$A$1:$F$57"}</definedName>
    <definedName name="_______new5" localSheetId="23" hidden="1">{"'B-2 QSER Jun 98 4-27-98 cor'!$A$1:$F$57"}</definedName>
    <definedName name="_______new5" localSheetId="24" hidden="1">{"'B-2 QSER Jun 98 4-27-98 cor'!$A$1:$F$57"}</definedName>
    <definedName name="_______new5" localSheetId="25" hidden="1">{"'B-2 QSER Jun 98 4-27-98 cor'!$A$1:$F$57"}</definedName>
    <definedName name="_______new5" localSheetId="26" hidden="1">{"'B-2 QSER Jun 98 4-27-98 cor'!$A$1:$F$57"}</definedName>
    <definedName name="_______new5" localSheetId="27" hidden="1">{"'B-2 QSER Jun 98 4-27-98 cor'!$A$1:$F$57"}</definedName>
    <definedName name="_______new5" localSheetId="28" hidden="1">{"'B-2 QSER Jun 98 4-27-98 cor'!$A$1:$F$57"}</definedName>
    <definedName name="_______new5" localSheetId="29" hidden="1">{"'B-2 QSER Jun 98 4-27-98 cor'!$A$1:$F$57"}</definedName>
    <definedName name="_______new5" localSheetId="3" hidden="1">{"'B-2 QSER Jun 98 4-27-98 cor'!$A$1:$F$57"}</definedName>
    <definedName name="_______new5" localSheetId="30" hidden="1">{"'B-2 QSER Jun 98 4-27-98 cor'!$A$1:$F$57"}</definedName>
    <definedName name="_______new5" localSheetId="31" hidden="1">{"'B-2 QSER Jun 98 4-27-98 cor'!$A$1:$F$57"}</definedName>
    <definedName name="_______new5" localSheetId="32" hidden="1">{"'B-2 QSER Jun 98 4-27-98 cor'!$A$1:$F$57"}</definedName>
    <definedName name="_______new5" localSheetId="33" hidden="1">{"'B-2 QSER Jun 98 4-27-98 cor'!$A$1:$F$57"}</definedName>
    <definedName name="_______new5" localSheetId="34" hidden="1">{"'B-2 QSER Jun 98 4-27-98 cor'!$A$1:$F$57"}</definedName>
    <definedName name="_______new5" localSheetId="35" hidden="1">{"'B-2 QSER Jun 98 4-27-98 cor'!$A$1:$F$57"}</definedName>
    <definedName name="_______new5" localSheetId="36" hidden="1">{"'B-2 QSER Jun 98 4-27-98 cor'!$A$1:$F$57"}</definedName>
    <definedName name="_______new5" localSheetId="37" hidden="1">{"'B-2 QSER Jun 98 4-27-98 cor'!$A$1:$F$57"}</definedName>
    <definedName name="_______new5" localSheetId="38" hidden="1">{"'B-2 QSER Jun 98 4-27-98 cor'!$A$1:$F$57"}</definedName>
    <definedName name="_______new5" localSheetId="39" hidden="1">{"'B-2 QSER Jun 98 4-27-98 cor'!$A$1:$F$57"}</definedName>
    <definedName name="_______new5" localSheetId="4" hidden="1">{"'B-2 QSER Jun 98 4-27-98 cor'!$A$1:$F$57"}</definedName>
    <definedName name="_______new5" localSheetId="40" hidden="1">{"'B-2 QSER Jun 98 4-27-98 cor'!$A$1:$F$57"}</definedName>
    <definedName name="_______new5" localSheetId="41" hidden="1">{"'B-2 QSER Jun 98 4-27-98 cor'!$A$1:$F$57"}</definedName>
    <definedName name="_______new5" localSheetId="42" hidden="1">{"'B-2 QSER Jun 98 4-27-98 cor'!$A$1:$F$57"}</definedName>
    <definedName name="_______new5" localSheetId="43" hidden="1">{"'B-2 QSER Jun 98 4-27-98 cor'!$A$1:$F$57"}</definedName>
    <definedName name="_______new5" localSheetId="44" hidden="1">{"'B-2 QSER Jun 98 4-27-98 cor'!$A$1:$F$57"}</definedName>
    <definedName name="_______new5" localSheetId="45" hidden="1">{"'B-2 QSER Jun 98 4-27-98 cor'!$A$1:$F$57"}</definedName>
    <definedName name="_______new5" localSheetId="46" hidden="1">{"'B-2 QSER Jun 98 4-27-98 cor'!$A$1:$F$57"}</definedName>
    <definedName name="_______new5" localSheetId="47" hidden="1">{"'B-2 QSER Jun 98 4-27-98 cor'!$A$1:$F$57"}</definedName>
    <definedName name="_______new5" localSheetId="48" hidden="1">{"'B-2 QSER Jun 98 4-27-98 cor'!$A$1:$F$57"}</definedName>
    <definedName name="_______new5" localSheetId="49" hidden="1">{"'B-2 QSER Jun 98 4-27-98 cor'!$A$1:$F$57"}</definedName>
    <definedName name="_______new5" localSheetId="5" hidden="1">{"'B-2 QSER Jun 98 4-27-98 cor'!$A$1:$F$57"}</definedName>
    <definedName name="_______new5" localSheetId="50" hidden="1">{"'B-2 QSER Jun 98 4-27-98 cor'!$A$1:$F$57"}</definedName>
    <definedName name="_______new5" localSheetId="51" hidden="1">{"'B-2 QSER Jun 98 4-27-98 cor'!$A$1:$F$57"}</definedName>
    <definedName name="_______new5" localSheetId="52" hidden="1">{"'B-2 QSER Jun 98 4-27-98 cor'!$A$1:$F$57"}</definedName>
    <definedName name="_______new5" localSheetId="53" hidden="1">{"'B-2 QSER Jun 98 4-27-98 cor'!$A$1:$F$57"}</definedName>
    <definedName name="_______new5" localSheetId="54" hidden="1">{"'B-2 QSER Jun 98 4-27-98 cor'!$A$1:$F$57"}</definedName>
    <definedName name="_______new5" localSheetId="55" hidden="1">{"'B-2 QSER Jun 98 4-27-98 cor'!$A$1:$F$57"}</definedName>
    <definedName name="_______new5" localSheetId="56" hidden="1">{"'B-2 QSER Jun 98 4-27-98 cor'!$A$1:$F$57"}</definedName>
    <definedName name="_______new5" localSheetId="57" hidden="1">{"'B-2 QSER Jun 98 4-27-98 cor'!$A$1:$F$57"}</definedName>
    <definedName name="_______new5" localSheetId="58" hidden="1">{"'B-2 QSER Jun 98 4-27-98 cor'!$A$1:$F$57"}</definedName>
    <definedName name="_______new5" localSheetId="59" hidden="1">{"'B-2 QSER Jun 98 4-27-98 cor'!$A$1:$F$57"}</definedName>
    <definedName name="_______new5" localSheetId="6" hidden="1">{"'B-2 QSER Jun 98 4-27-98 cor'!$A$1:$F$57"}</definedName>
    <definedName name="_______new5" localSheetId="60" hidden="1">{"'B-2 QSER Jun 98 4-27-98 cor'!$A$1:$F$57"}</definedName>
    <definedName name="_______new5" localSheetId="7" hidden="1">{"'B-2 QSER Jun 98 4-27-98 cor'!$A$1:$F$57"}</definedName>
    <definedName name="_______new5" localSheetId="8" hidden="1">{"'B-2 QSER Jun 98 4-27-98 cor'!$A$1:$F$57"}</definedName>
    <definedName name="_______new5" localSheetId="9" hidden="1">{"'B-2 QSER Jun 98 4-27-98 cor'!$A$1:$F$57"}</definedName>
    <definedName name="_______new5" hidden="1">{"'B-2 QSER Jun 98 4-27-98 cor'!$A$1:$F$57"}</definedName>
    <definedName name="_______old2" localSheetId="0" hidden="1">{"'B-2 QSER Jun 98 4-27-98 cor'!$A$1:$F$57"}</definedName>
    <definedName name="_______old2" localSheetId="1" hidden="1">{"'B-2 QSER Jun 98 4-27-98 cor'!$A$1:$F$57"}</definedName>
    <definedName name="_______old2" localSheetId="10" hidden="1">{"'B-2 QSER Jun 98 4-27-98 cor'!$A$1:$F$57"}</definedName>
    <definedName name="_______old2" localSheetId="11" hidden="1">{"'B-2 QSER Jun 98 4-27-98 cor'!$A$1:$F$57"}</definedName>
    <definedName name="_______old2" localSheetId="12" hidden="1">{"'B-2 QSER Jun 98 4-27-98 cor'!$A$1:$F$57"}</definedName>
    <definedName name="_______old2" localSheetId="13" hidden="1">{"'B-2 QSER Jun 98 4-27-98 cor'!$A$1:$F$57"}</definedName>
    <definedName name="_______old2" localSheetId="14" hidden="1">{"'B-2 QSER Jun 98 4-27-98 cor'!$A$1:$F$57"}</definedName>
    <definedName name="_______old2" localSheetId="15" hidden="1">{"'B-2 QSER Jun 98 4-27-98 cor'!$A$1:$F$57"}</definedName>
    <definedName name="_______old2" localSheetId="16" hidden="1">{"'B-2 QSER Jun 98 4-27-98 cor'!$A$1:$F$57"}</definedName>
    <definedName name="_______old2" localSheetId="17" hidden="1">{"'B-2 QSER Jun 98 4-27-98 cor'!$A$1:$F$57"}</definedName>
    <definedName name="_______old2" localSheetId="18" hidden="1">{"'B-2 QSER Jun 98 4-27-98 cor'!$A$1:$F$57"}</definedName>
    <definedName name="_______old2" localSheetId="19" hidden="1">{"'B-2 QSER Jun 98 4-27-98 cor'!$A$1:$F$57"}</definedName>
    <definedName name="_______old2" localSheetId="2" hidden="1">{"'B-2 QSER Jun 98 4-27-98 cor'!$A$1:$F$57"}</definedName>
    <definedName name="_______old2" localSheetId="20" hidden="1">{"'B-2 QSER Jun 98 4-27-98 cor'!$A$1:$F$57"}</definedName>
    <definedName name="_______old2" localSheetId="21" hidden="1">{"'B-2 QSER Jun 98 4-27-98 cor'!$A$1:$F$57"}</definedName>
    <definedName name="_______old2" localSheetId="22" hidden="1">{"'B-2 QSER Jun 98 4-27-98 cor'!$A$1:$F$57"}</definedName>
    <definedName name="_______old2" localSheetId="23" hidden="1">{"'B-2 QSER Jun 98 4-27-98 cor'!$A$1:$F$57"}</definedName>
    <definedName name="_______old2" localSheetId="24" hidden="1">{"'B-2 QSER Jun 98 4-27-98 cor'!$A$1:$F$57"}</definedName>
    <definedName name="_______old2" localSheetId="25" hidden="1">{"'B-2 QSER Jun 98 4-27-98 cor'!$A$1:$F$57"}</definedName>
    <definedName name="_______old2" localSheetId="26" hidden="1">{"'B-2 QSER Jun 98 4-27-98 cor'!$A$1:$F$57"}</definedName>
    <definedName name="_______old2" localSheetId="27" hidden="1">{"'B-2 QSER Jun 98 4-27-98 cor'!$A$1:$F$57"}</definedName>
    <definedName name="_______old2" localSheetId="28" hidden="1">{"'B-2 QSER Jun 98 4-27-98 cor'!$A$1:$F$57"}</definedName>
    <definedName name="_______old2" localSheetId="29" hidden="1">{"'B-2 QSER Jun 98 4-27-98 cor'!$A$1:$F$57"}</definedName>
    <definedName name="_______old2" localSheetId="3" hidden="1">{"'B-2 QSER Jun 98 4-27-98 cor'!$A$1:$F$57"}</definedName>
    <definedName name="_______old2" localSheetId="30" hidden="1">{"'B-2 QSER Jun 98 4-27-98 cor'!$A$1:$F$57"}</definedName>
    <definedName name="_______old2" localSheetId="31" hidden="1">{"'B-2 QSER Jun 98 4-27-98 cor'!$A$1:$F$57"}</definedName>
    <definedName name="_______old2" localSheetId="32" hidden="1">{"'B-2 QSER Jun 98 4-27-98 cor'!$A$1:$F$57"}</definedName>
    <definedName name="_______old2" localSheetId="33" hidden="1">{"'B-2 QSER Jun 98 4-27-98 cor'!$A$1:$F$57"}</definedName>
    <definedName name="_______old2" localSheetId="34" hidden="1">{"'B-2 QSER Jun 98 4-27-98 cor'!$A$1:$F$57"}</definedName>
    <definedName name="_______old2" localSheetId="35" hidden="1">{"'B-2 QSER Jun 98 4-27-98 cor'!$A$1:$F$57"}</definedName>
    <definedName name="_______old2" localSheetId="36" hidden="1">{"'B-2 QSER Jun 98 4-27-98 cor'!$A$1:$F$57"}</definedName>
    <definedName name="_______old2" localSheetId="37" hidden="1">{"'B-2 QSER Jun 98 4-27-98 cor'!$A$1:$F$57"}</definedName>
    <definedName name="_______old2" localSheetId="38" hidden="1">{"'B-2 QSER Jun 98 4-27-98 cor'!$A$1:$F$57"}</definedName>
    <definedName name="_______old2" localSheetId="39" hidden="1">{"'B-2 QSER Jun 98 4-27-98 cor'!$A$1:$F$57"}</definedName>
    <definedName name="_______old2" localSheetId="4" hidden="1">{"'B-2 QSER Jun 98 4-27-98 cor'!$A$1:$F$57"}</definedName>
    <definedName name="_______old2" localSheetId="40" hidden="1">{"'B-2 QSER Jun 98 4-27-98 cor'!$A$1:$F$57"}</definedName>
    <definedName name="_______old2" localSheetId="41" hidden="1">{"'B-2 QSER Jun 98 4-27-98 cor'!$A$1:$F$57"}</definedName>
    <definedName name="_______old2" localSheetId="42" hidden="1">{"'B-2 QSER Jun 98 4-27-98 cor'!$A$1:$F$57"}</definedName>
    <definedName name="_______old2" localSheetId="43" hidden="1">{"'B-2 QSER Jun 98 4-27-98 cor'!$A$1:$F$57"}</definedName>
    <definedName name="_______old2" localSheetId="44" hidden="1">{"'B-2 QSER Jun 98 4-27-98 cor'!$A$1:$F$57"}</definedName>
    <definedName name="_______old2" localSheetId="45" hidden="1">{"'B-2 QSER Jun 98 4-27-98 cor'!$A$1:$F$57"}</definedName>
    <definedName name="_______old2" localSheetId="46" hidden="1">{"'B-2 QSER Jun 98 4-27-98 cor'!$A$1:$F$57"}</definedName>
    <definedName name="_______old2" localSheetId="47" hidden="1">{"'B-2 QSER Jun 98 4-27-98 cor'!$A$1:$F$57"}</definedName>
    <definedName name="_______old2" localSheetId="48" hidden="1">{"'B-2 QSER Jun 98 4-27-98 cor'!$A$1:$F$57"}</definedName>
    <definedName name="_______old2" localSheetId="49" hidden="1">{"'B-2 QSER Jun 98 4-27-98 cor'!$A$1:$F$57"}</definedName>
    <definedName name="_______old2" localSheetId="5" hidden="1">{"'B-2 QSER Jun 98 4-27-98 cor'!$A$1:$F$57"}</definedName>
    <definedName name="_______old2" localSheetId="50" hidden="1">{"'B-2 QSER Jun 98 4-27-98 cor'!$A$1:$F$57"}</definedName>
    <definedName name="_______old2" localSheetId="51" hidden="1">{"'B-2 QSER Jun 98 4-27-98 cor'!$A$1:$F$57"}</definedName>
    <definedName name="_______old2" localSheetId="52" hidden="1">{"'B-2 QSER Jun 98 4-27-98 cor'!$A$1:$F$57"}</definedName>
    <definedName name="_______old2" localSheetId="53" hidden="1">{"'B-2 QSER Jun 98 4-27-98 cor'!$A$1:$F$57"}</definedName>
    <definedName name="_______old2" localSheetId="54" hidden="1">{"'B-2 QSER Jun 98 4-27-98 cor'!$A$1:$F$57"}</definedName>
    <definedName name="_______old2" localSheetId="55" hidden="1">{"'B-2 QSER Jun 98 4-27-98 cor'!$A$1:$F$57"}</definedName>
    <definedName name="_______old2" localSheetId="56" hidden="1">{"'B-2 QSER Jun 98 4-27-98 cor'!$A$1:$F$57"}</definedName>
    <definedName name="_______old2" localSheetId="57" hidden="1">{"'B-2 QSER Jun 98 4-27-98 cor'!$A$1:$F$57"}</definedName>
    <definedName name="_______old2" localSheetId="58" hidden="1">{"'B-2 QSER Jun 98 4-27-98 cor'!$A$1:$F$57"}</definedName>
    <definedName name="_______old2" localSheetId="59" hidden="1">{"'B-2 QSER Jun 98 4-27-98 cor'!$A$1:$F$57"}</definedName>
    <definedName name="_______old2" localSheetId="6" hidden="1">{"'B-2 QSER Jun 98 4-27-98 cor'!$A$1:$F$57"}</definedName>
    <definedName name="_______old2" localSheetId="60" hidden="1">{"'B-2 QSER Jun 98 4-27-98 cor'!$A$1:$F$57"}</definedName>
    <definedName name="_______old2" localSheetId="7" hidden="1">{"'B-2 QSER Jun 98 4-27-98 cor'!$A$1:$F$57"}</definedName>
    <definedName name="_______old2" localSheetId="8" hidden="1">{"'B-2 QSER Jun 98 4-27-98 cor'!$A$1:$F$57"}</definedName>
    <definedName name="_______old2" localSheetId="9" hidden="1">{"'B-2 QSER Jun 98 4-27-98 cor'!$A$1:$F$57"}</definedName>
    <definedName name="_______old2" hidden="1">{"'B-2 QSER Jun 98 4-27-98 cor'!$A$1:$F$57"}</definedName>
    <definedName name="_______SC01">#REF!</definedName>
    <definedName name="______new10" localSheetId="0" hidden="1">{"'B-2 QSER Jun 98 4-27-98 cor'!$A$1:$F$57"}</definedName>
    <definedName name="______new10" localSheetId="1" hidden="1">{"'B-2 QSER Jun 98 4-27-98 cor'!$A$1:$F$57"}</definedName>
    <definedName name="______new10" localSheetId="10" hidden="1">{"'B-2 QSER Jun 98 4-27-98 cor'!$A$1:$F$57"}</definedName>
    <definedName name="______new10" localSheetId="11" hidden="1">{"'B-2 QSER Jun 98 4-27-98 cor'!$A$1:$F$57"}</definedName>
    <definedName name="______new10" localSheetId="12" hidden="1">{"'B-2 QSER Jun 98 4-27-98 cor'!$A$1:$F$57"}</definedName>
    <definedName name="______new10" localSheetId="13" hidden="1">{"'B-2 QSER Jun 98 4-27-98 cor'!$A$1:$F$57"}</definedName>
    <definedName name="______new10" localSheetId="14" hidden="1">{"'B-2 QSER Jun 98 4-27-98 cor'!$A$1:$F$57"}</definedName>
    <definedName name="______new10" localSheetId="15" hidden="1">{"'B-2 QSER Jun 98 4-27-98 cor'!$A$1:$F$57"}</definedName>
    <definedName name="______new10" localSheetId="16" hidden="1">{"'B-2 QSER Jun 98 4-27-98 cor'!$A$1:$F$57"}</definedName>
    <definedName name="______new10" localSheetId="17" hidden="1">{"'B-2 QSER Jun 98 4-27-98 cor'!$A$1:$F$57"}</definedName>
    <definedName name="______new10" localSheetId="18" hidden="1">{"'B-2 QSER Jun 98 4-27-98 cor'!$A$1:$F$57"}</definedName>
    <definedName name="______new10" localSheetId="19" hidden="1">{"'B-2 QSER Jun 98 4-27-98 cor'!$A$1:$F$57"}</definedName>
    <definedName name="______new10" localSheetId="2" hidden="1">{"'B-2 QSER Jun 98 4-27-98 cor'!$A$1:$F$57"}</definedName>
    <definedName name="______new10" localSheetId="20" hidden="1">{"'B-2 QSER Jun 98 4-27-98 cor'!$A$1:$F$57"}</definedName>
    <definedName name="______new10" localSheetId="21" hidden="1">{"'B-2 QSER Jun 98 4-27-98 cor'!$A$1:$F$57"}</definedName>
    <definedName name="______new10" localSheetId="22" hidden="1">{"'B-2 QSER Jun 98 4-27-98 cor'!$A$1:$F$57"}</definedName>
    <definedName name="______new10" localSheetId="23" hidden="1">{"'B-2 QSER Jun 98 4-27-98 cor'!$A$1:$F$57"}</definedName>
    <definedName name="______new10" localSheetId="24" hidden="1">{"'B-2 QSER Jun 98 4-27-98 cor'!$A$1:$F$57"}</definedName>
    <definedName name="______new10" localSheetId="25" hidden="1">{"'B-2 QSER Jun 98 4-27-98 cor'!$A$1:$F$57"}</definedName>
    <definedName name="______new10" localSheetId="26" hidden="1">{"'B-2 QSER Jun 98 4-27-98 cor'!$A$1:$F$57"}</definedName>
    <definedName name="______new10" localSheetId="27" hidden="1">{"'B-2 QSER Jun 98 4-27-98 cor'!$A$1:$F$57"}</definedName>
    <definedName name="______new10" localSheetId="28" hidden="1">{"'B-2 QSER Jun 98 4-27-98 cor'!$A$1:$F$57"}</definedName>
    <definedName name="______new10" localSheetId="29" hidden="1">{"'B-2 QSER Jun 98 4-27-98 cor'!$A$1:$F$57"}</definedName>
    <definedName name="______new10" localSheetId="3" hidden="1">{"'B-2 QSER Jun 98 4-27-98 cor'!$A$1:$F$57"}</definedName>
    <definedName name="______new10" localSheetId="30" hidden="1">{"'B-2 QSER Jun 98 4-27-98 cor'!$A$1:$F$57"}</definedName>
    <definedName name="______new10" localSheetId="31" hidden="1">{"'B-2 QSER Jun 98 4-27-98 cor'!$A$1:$F$57"}</definedName>
    <definedName name="______new10" localSheetId="32" hidden="1">{"'B-2 QSER Jun 98 4-27-98 cor'!$A$1:$F$57"}</definedName>
    <definedName name="______new10" localSheetId="33" hidden="1">{"'B-2 QSER Jun 98 4-27-98 cor'!$A$1:$F$57"}</definedName>
    <definedName name="______new10" localSheetId="34" hidden="1">{"'B-2 QSER Jun 98 4-27-98 cor'!$A$1:$F$57"}</definedName>
    <definedName name="______new10" localSheetId="35" hidden="1">{"'B-2 QSER Jun 98 4-27-98 cor'!$A$1:$F$57"}</definedName>
    <definedName name="______new10" localSheetId="36" hidden="1">{"'B-2 QSER Jun 98 4-27-98 cor'!$A$1:$F$57"}</definedName>
    <definedName name="______new10" localSheetId="37" hidden="1">{"'B-2 QSER Jun 98 4-27-98 cor'!$A$1:$F$57"}</definedName>
    <definedName name="______new10" localSheetId="38" hidden="1">{"'B-2 QSER Jun 98 4-27-98 cor'!$A$1:$F$57"}</definedName>
    <definedName name="______new10" localSheetId="39" hidden="1">{"'B-2 QSER Jun 98 4-27-98 cor'!$A$1:$F$57"}</definedName>
    <definedName name="______new10" localSheetId="4" hidden="1">{"'B-2 QSER Jun 98 4-27-98 cor'!$A$1:$F$57"}</definedName>
    <definedName name="______new10" localSheetId="40" hidden="1">{"'B-2 QSER Jun 98 4-27-98 cor'!$A$1:$F$57"}</definedName>
    <definedName name="______new10" localSheetId="41" hidden="1">{"'B-2 QSER Jun 98 4-27-98 cor'!$A$1:$F$57"}</definedName>
    <definedName name="______new10" localSheetId="42" hidden="1">{"'B-2 QSER Jun 98 4-27-98 cor'!$A$1:$F$57"}</definedName>
    <definedName name="______new10" localSheetId="43" hidden="1">{"'B-2 QSER Jun 98 4-27-98 cor'!$A$1:$F$57"}</definedName>
    <definedName name="______new10" localSheetId="44" hidden="1">{"'B-2 QSER Jun 98 4-27-98 cor'!$A$1:$F$57"}</definedName>
    <definedName name="______new10" localSheetId="45" hidden="1">{"'B-2 QSER Jun 98 4-27-98 cor'!$A$1:$F$57"}</definedName>
    <definedName name="______new10" localSheetId="46" hidden="1">{"'B-2 QSER Jun 98 4-27-98 cor'!$A$1:$F$57"}</definedName>
    <definedName name="______new10" localSheetId="47" hidden="1">{"'B-2 QSER Jun 98 4-27-98 cor'!$A$1:$F$57"}</definedName>
    <definedName name="______new10" localSheetId="48" hidden="1">{"'B-2 QSER Jun 98 4-27-98 cor'!$A$1:$F$57"}</definedName>
    <definedName name="______new10" localSheetId="49" hidden="1">{"'B-2 QSER Jun 98 4-27-98 cor'!$A$1:$F$57"}</definedName>
    <definedName name="______new10" localSheetId="5" hidden="1">{"'B-2 QSER Jun 98 4-27-98 cor'!$A$1:$F$57"}</definedName>
    <definedName name="______new10" localSheetId="50" hidden="1">{"'B-2 QSER Jun 98 4-27-98 cor'!$A$1:$F$57"}</definedName>
    <definedName name="______new10" localSheetId="51" hidden="1">{"'B-2 QSER Jun 98 4-27-98 cor'!$A$1:$F$57"}</definedName>
    <definedName name="______new10" localSheetId="52" hidden="1">{"'B-2 QSER Jun 98 4-27-98 cor'!$A$1:$F$57"}</definedName>
    <definedName name="______new10" localSheetId="53" hidden="1">{"'B-2 QSER Jun 98 4-27-98 cor'!$A$1:$F$57"}</definedName>
    <definedName name="______new10" localSheetId="54" hidden="1">{"'B-2 QSER Jun 98 4-27-98 cor'!$A$1:$F$57"}</definedName>
    <definedName name="______new10" localSheetId="55" hidden="1">{"'B-2 QSER Jun 98 4-27-98 cor'!$A$1:$F$57"}</definedName>
    <definedName name="______new10" localSheetId="56" hidden="1">{"'B-2 QSER Jun 98 4-27-98 cor'!$A$1:$F$57"}</definedName>
    <definedName name="______new10" localSheetId="57" hidden="1">{"'B-2 QSER Jun 98 4-27-98 cor'!$A$1:$F$57"}</definedName>
    <definedName name="______new10" localSheetId="58" hidden="1">{"'B-2 QSER Jun 98 4-27-98 cor'!$A$1:$F$57"}</definedName>
    <definedName name="______new10" localSheetId="59" hidden="1">{"'B-2 QSER Jun 98 4-27-98 cor'!$A$1:$F$57"}</definedName>
    <definedName name="______new10" localSheetId="6" hidden="1">{"'B-2 QSER Jun 98 4-27-98 cor'!$A$1:$F$57"}</definedName>
    <definedName name="______new10" localSheetId="60" hidden="1">{"'B-2 QSER Jun 98 4-27-98 cor'!$A$1:$F$57"}</definedName>
    <definedName name="______new10" localSheetId="7" hidden="1">{"'B-2 QSER Jun 98 4-27-98 cor'!$A$1:$F$57"}</definedName>
    <definedName name="______new10" localSheetId="8" hidden="1">{"'B-2 QSER Jun 98 4-27-98 cor'!$A$1:$F$57"}</definedName>
    <definedName name="______new10" localSheetId="9" hidden="1">{"'B-2 QSER Jun 98 4-27-98 cor'!$A$1:$F$57"}</definedName>
    <definedName name="______new10" hidden="1">{"'B-2 QSER Jun 98 4-27-98 cor'!$A$1:$F$57"}</definedName>
    <definedName name="______new2" localSheetId="0" hidden="1">{"'B-2 QSER Jun 98 4-27-98 cor'!$A$1:$F$57"}</definedName>
    <definedName name="______new2" localSheetId="1" hidden="1">{"'B-2 QSER Jun 98 4-27-98 cor'!$A$1:$F$57"}</definedName>
    <definedName name="______new2" localSheetId="10" hidden="1">{"'B-2 QSER Jun 98 4-27-98 cor'!$A$1:$F$57"}</definedName>
    <definedName name="______new2" localSheetId="11" hidden="1">{"'B-2 QSER Jun 98 4-27-98 cor'!$A$1:$F$57"}</definedName>
    <definedName name="______new2" localSheetId="12" hidden="1">{"'B-2 QSER Jun 98 4-27-98 cor'!$A$1:$F$57"}</definedName>
    <definedName name="______new2" localSheetId="13" hidden="1">{"'B-2 QSER Jun 98 4-27-98 cor'!$A$1:$F$57"}</definedName>
    <definedName name="______new2" localSheetId="14" hidden="1">{"'B-2 QSER Jun 98 4-27-98 cor'!$A$1:$F$57"}</definedName>
    <definedName name="______new2" localSheetId="15" hidden="1">{"'B-2 QSER Jun 98 4-27-98 cor'!$A$1:$F$57"}</definedName>
    <definedName name="______new2" localSheetId="16" hidden="1">{"'B-2 QSER Jun 98 4-27-98 cor'!$A$1:$F$57"}</definedName>
    <definedName name="______new2" localSheetId="17" hidden="1">{"'B-2 QSER Jun 98 4-27-98 cor'!$A$1:$F$57"}</definedName>
    <definedName name="______new2" localSheetId="18" hidden="1">{"'B-2 QSER Jun 98 4-27-98 cor'!$A$1:$F$57"}</definedName>
    <definedName name="______new2" localSheetId="19" hidden="1">{"'B-2 QSER Jun 98 4-27-98 cor'!$A$1:$F$57"}</definedName>
    <definedName name="______new2" localSheetId="2" hidden="1">{"'B-2 QSER Jun 98 4-27-98 cor'!$A$1:$F$57"}</definedName>
    <definedName name="______new2" localSheetId="20" hidden="1">{"'B-2 QSER Jun 98 4-27-98 cor'!$A$1:$F$57"}</definedName>
    <definedName name="______new2" localSheetId="21" hidden="1">{"'B-2 QSER Jun 98 4-27-98 cor'!$A$1:$F$57"}</definedName>
    <definedName name="______new2" localSheetId="22" hidden="1">{"'B-2 QSER Jun 98 4-27-98 cor'!$A$1:$F$57"}</definedName>
    <definedName name="______new2" localSheetId="23" hidden="1">{"'B-2 QSER Jun 98 4-27-98 cor'!$A$1:$F$57"}</definedName>
    <definedName name="______new2" localSheetId="24" hidden="1">{"'B-2 QSER Jun 98 4-27-98 cor'!$A$1:$F$57"}</definedName>
    <definedName name="______new2" localSheetId="25" hidden="1">{"'B-2 QSER Jun 98 4-27-98 cor'!$A$1:$F$57"}</definedName>
    <definedName name="______new2" localSheetId="26" hidden="1">{"'B-2 QSER Jun 98 4-27-98 cor'!$A$1:$F$57"}</definedName>
    <definedName name="______new2" localSheetId="27" hidden="1">{"'B-2 QSER Jun 98 4-27-98 cor'!$A$1:$F$57"}</definedName>
    <definedName name="______new2" localSheetId="28" hidden="1">{"'B-2 QSER Jun 98 4-27-98 cor'!$A$1:$F$57"}</definedName>
    <definedName name="______new2" localSheetId="29" hidden="1">{"'B-2 QSER Jun 98 4-27-98 cor'!$A$1:$F$57"}</definedName>
    <definedName name="______new2" localSheetId="3" hidden="1">{"'B-2 QSER Jun 98 4-27-98 cor'!$A$1:$F$57"}</definedName>
    <definedName name="______new2" localSheetId="30" hidden="1">{"'B-2 QSER Jun 98 4-27-98 cor'!$A$1:$F$57"}</definedName>
    <definedName name="______new2" localSheetId="31" hidden="1">{"'B-2 QSER Jun 98 4-27-98 cor'!$A$1:$F$57"}</definedName>
    <definedName name="______new2" localSheetId="32" hidden="1">{"'B-2 QSER Jun 98 4-27-98 cor'!$A$1:$F$57"}</definedName>
    <definedName name="______new2" localSheetId="33" hidden="1">{"'B-2 QSER Jun 98 4-27-98 cor'!$A$1:$F$57"}</definedName>
    <definedName name="______new2" localSheetId="34" hidden="1">{"'B-2 QSER Jun 98 4-27-98 cor'!$A$1:$F$57"}</definedName>
    <definedName name="______new2" localSheetId="35" hidden="1">{"'B-2 QSER Jun 98 4-27-98 cor'!$A$1:$F$57"}</definedName>
    <definedName name="______new2" localSheetId="36" hidden="1">{"'B-2 QSER Jun 98 4-27-98 cor'!$A$1:$F$57"}</definedName>
    <definedName name="______new2" localSheetId="37" hidden="1">{"'B-2 QSER Jun 98 4-27-98 cor'!$A$1:$F$57"}</definedName>
    <definedName name="______new2" localSheetId="38" hidden="1">{"'B-2 QSER Jun 98 4-27-98 cor'!$A$1:$F$57"}</definedName>
    <definedName name="______new2" localSheetId="39" hidden="1">{"'B-2 QSER Jun 98 4-27-98 cor'!$A$1:$F$57"}</definedName>
    <definedName name="______new2" localSheetId="4" hidden="1">{"'B-2 QSER Jun 98 4-27-98 cor'!$A$1:$F$57"}</definedName>
    <definedName name="______new2" localSheetId="40" hidden="1">{"'B-2 QSER Jun 98 4-27-98 cor'!$A$1:$F$57"}</definedName>
    <definedName name="______new2" localSheetId="41" hidden="1">{"'B-2 QSER Jun 98 4-27-98 cor'!$A$1:$F$57"}</definedName>
    <definedName name="______new2" localSheetId="42" hidden="1">{"'B-2 QSER Jun 98 4-27-98 cor'!$A$1:$F$57"}</definedName>
    <definedName name="______new2" localSheetId="43" hidden="1">{"'B-2 QSER Jun 98 4-27-98 cor'!$A$1:$F$57"}</definedName>
    <definedName name="______new2" localSheetId="44" hidden="1">{"'B-2 QSER Jun 98 4-27-98 cor'!$A$1:$F$57"}</definedName>
    <definedName name="______new2" localSheetId="45" hidden="1">{"'B-2 QSER Jun 98 4-27-98 cor'!$A$1:$F$57"}</definedName>
    <definedName name="______new2" localSheetId="46" hidden="1">{"'B-2 QSER Jun 98 4-27-98 cor'!$A$1:$F$57"}</definedName>
    <definedName name="______new2" localSheetId="47" hidden="1">{"'B-2 QSER Jun 98 4-27-98 cor'!$A$1:$F$57"}</definedName>
    <definedName name="______new2" localSheetId="48" hidden="1">{"'B-2 QSER Jun 98 4-27-98 cor'!$A$1:$F$57"}</definedName>
    <definedName name="______new2" localSheetId="49" hidden="1">{"'B-2 QSER Jun 98 4-27-98 cor'!$A$1:$F$57"}</definedName>
    <definedName name="______new2" localSheetId="5" hidden="1">{"'B-2 QSER Jun 98 4-27-98 cor'!$A$1:$F$57"}</definedName>
    <definedName name="______new2" localSheetId="50" hidden="1">{"'B-2 QSER Jun 98 4-27-98 cor'!$A$1:$F$57"}</definedName>
    <definedName name="______new2" localSheetId="51" hidden="1">{"'B-2 QSER Jun 98 4-27-98 cor'!$A$1:$F$57"}</definedName>
    <definedName name="______new2" localSheetId="52" hidden="1">{"'B-2 QSER Jun 98 4-27-98 cor'!$A$1:$F$57"}</definedName>
    <definedName name="______new2" localSheetId="53" hidden="1">{"'B-2 QSER Jun 98 4-27-98 cor'!$A$1:$F$57"}</definedName>
    <definedName name="______new2" localSheetId="54" hidden="1">{"'B-2 QSER Jun 98 4-27-98 cor'!$A$1:$F$57"}</definedName>
    <definedName name="______new2" localSheetId="55" hidden="1">{"'B-2 QSER Jun 98 4-27-98 cor'!$A$1:$F$57"}</definedName>
    <definedName name="______new2" localSheetId="56" hidden="1">{"'B-2 QSER Jun 98 4-27-98 cor'!$A$1:$F$57"}</definedName>
    <definedName name="______new2" localSheetId="57" hidden="1">{"'B-2 QSER Jun 98 4-27-98 cor'!$A$1:$F$57"}</definedName>
    <definedName name="______new2" localSheetId="58" hidden="1">{"'B-2 QSER Jun 98 4-27-98 cor'!$A$1:$F$57"}</definedName>
    <definedName name="______new2" localSheetId="59" hidden="1">{"'B-2 QSER Jun 98 4-27-98 cor'!$A$1:$F$57"}</definedName>
    <definedName name="______new2" localSheetId="6" hidden="1">{"'B-2 QSER Jun 98 4-27-98 cor'!$A$1:$F$57"}</definedName>
    <definedName name="______new2" localSheetId="60" hidden="1">{"'B-2 QSER Jun 98 4-27-98 cor'!$A$1:$F$57"}</definedName>
    <definedName name="______new2" localSheetId="7" hidden="1">{"'B-2 QSER Jun 98 4-27-98 cor'!$A$1:$F$57"}</definedName>
    <definedName name="______new2" localSheetId="8" hidden="1">{"'B-2 QSER Jun 98 4-27-98 cor'!$A$1:$F$57"}</definedName>
    <definedName name="______new2" localSheetId="9" hidden="1">{"'B-2 QSER Jun 98 4-27-98 cor'!$A$1:$F$57"}</definedName>
    <definedName name="______new2" hidden="1">{"'B-2 QSER Jun 98 4-27-98 cor'!$A$1:$F$57"}</definedName>
    <definedName name="______new5" localSheetId="0" hidden="1">{"'B-2 QSER Jun 98 4-27-98 cor'!$A$1:$F$57"}</definedName>
    <definedName name="______new5" localSheetId="1" hidden="1">{"'B-2 QSER Jun 98 4-27-98 cor'!$A$1:$F$57"}</definedName>
    <definedName name="______new5" localSheetId="10" hidden="1">{"'B-2 QSER Jun 98 4-27-98 cor'!$A$1:$F$57"}</definedName>
    <definedName name="______new5" localSheetId="11" hidden="1">{"'B-2 QSER Jun 98 4-27-98 cor'!$A$1:$F$57"}</definedName>
    <definedName name="______new5" localSheetId="12" hidden="1">{"'B-2 QSER Jun 98 4-27-98 cor'!$A$1:$F$57"}</definedName>
    <definedName name="______new5" localSheetId="13" hidden="1">{"'B-2 QSER Jun 98 4-27-98 cor'!$A$1:$F$57"}</definedName>
    <definedName name="______new5" localSheetId="14" hidden="1">{"'B-2 QSER Jun 98 4-27-98 cor'!$A$1:$F$57"}</definedName>
    <definedName name="______new5" localSheetId="15" hidden="1">{"'B-2 QSER Jun 98 4-27-98 cor'!$A$1:$F$57"}</definedName>
    <definedName name="______new5" localSheetId="16" hidden="1">{"'B-2 QSER Jun 98 4-27-98 cor'!$A$1:$F$57"}</definedName>
    <definedName name="______new5" localSheetId="17" hidden="1">{"'B-2 QSER Jun 98 4-27-98 cor'!$A$1:$F$57"}</definedName>
    <definedName name="______new5" localSheetId="18" hidden="1">{"'B-2 QSER Jun 98 4-27-98 cor'!$A$1:$F$57"}</definedName>
    <definedName name="______new5" localSheetId="19" hidden="1">{"'B-2 QSER Jun 98 4-27-98 cor'!$A$1:$F$57"}</definedName>
    <definedName name="______new5" localSheetId="2" hidden="1">{"'B-2 QSER Jun 98 4-27-98 cor'!$A$1:$F$57"}</definedName>
    <definedName name="______new5" localSheetId="20" hidden="1">{"'B-2 QSER Jun 98 4-27-98 cor'!$A$1:$F$57"}</definedName>
    <definedName name="______new5" localSheetId="21" hidden="1">{"'B-2 QSER Jun 98 4-27-98 cor'!$A$1:$F$57"}</definedName>
    <definedName name="______new5" localSheetId="22" hidden="1">{"'B-2 QSER Jun 98 4-27-98 cor'!$A$1:$F$57"}</definedName>
    <definedName name="______new5" localSheetId="23" hidden="1">{"'B-2 QSER Jun 98 4-27-98 cor'!$A$1:$F$57"}</definedName>
    <definedName name="______new5" localSheetId="24" hidden="1">{"'B-2 QSER Jun 98 4-27-98 cor'!$A$1:$F$57"}</definedName>
    <definedName name="______new5" localSheetId="25" hidden="1">{"'B-2 QSER Jun 98 4-27-98 cor'!$A$1:$F$57"}</definedName>
    <definedName name="______new5" localSheetId="26" hidden="1">{"'B-2 QSER Jun 98 4-27-98 cor'!$A$1:$F$57"}</definedName>
    <definedName name="______new5" localSheetId="27" hidden="1">{"'B-2 QSER Jun 98 4-27-98 cor'!$A$1:$F$57"}</definedName>
    <definedName name="______new5" localSheetId="28" hidden="1">{"'B-2 QSER Jun 98 4-27-98 cor'!$A$1:$F$57"}</definedName>
    <definedName name="______new5" localSheetId="29" hidden="1">{"'B-2 QSER Jun 98 4-27-98 cor'!$A$1:$F$57"}</definedName>
    <definedName name="______new5" localSheetId="3" hidden="1">{"'B-2 QSER Jun 98 4-27-98 cor'!$A$1:$F$57"}</definedName>
    <definedName name="______new5" localSheetId="30" hidden="1">{"'B-2 QSER Jun 98 4-27-98 cor'!$A$1:$F$57"}</definedName>
    <definedName name="______new5" localSheetId="31" hidden="1">{"'B-2 QSER Jun 98 4-27-98 cor'!$A$1:$F$57"}</definedName>
    <definedName name="______new5" localSheetId="32" hidden="1">{"'B-2 QSER Jun 98 4-27-98 cor'!$A$1:$F$57"}</definedName>
    <definedName name="______new5" localSheetId="33" hidden="1">{"'B-2 QSER Jun 98 4-27-98 cor'!$A$1:$F$57"}</definedName>
    <definedName name="______new5" localSheetId="34" hidden="1">{"'B-2 QSER Jun 98 4-27-98 cor'!$A$1:$F$57"}</definedName>
    <definedName name="______new5" localSheetId="35" hidden="1">{"'B-2 QSER Jun 98 4-27-98 cor'!$A$1:$F$57"}</definedName>
    <definedName name="______new5" localSheetId="36" hidden="1">{"'B-2 QSER Jun 98 4-27-98 cor'!$A$1:$F$57"}</definedName>
    <definedName name="______new5" localSheetId="37" hidden="1">{"'B-2 QSER Jun 98 4-27-98 cor'!$A$1:$F$57"}</definedName>
    <definedName name="______new5" localSheetId="38" hidden="1">{"'B-2 QSER Jun 98 4-27-98 cor'!$A$1:$F$57"}</definedName>
    <definedName name="______new5" localSheetId="39" hidden="1">{"'B-2 QSER Jun 98 4-27-98 cor'!$A$1:$F$57"}</definedName>
    <definedName name="______new5" localSheetId="4" hidden="1">{"'B-2 QSER Jun 98 4-27-98 cor'!$A$1:$F$57"}</definedName>
    <definedName name="______new5" localSheetId="40" hidden="1">{"'B-2 QSER Jun 98 4-27-98 cor'!$A$1:$F$57"}</definedName>
    <definedName name="______new5" localSheetId="41" hidden="1">{"'B-2 QSER Jun 98 4-27-98 cor'!$A$1:$F$57"}</definedName>
    <definedName name="______new5" localSheetId="42" hidden="1">{"'B-2 QSER Jun 98 4-27-98 cor'!$A$1:$F$57"}</definedName>
    <definedName name="______new5" localSheetId="43" hidden="1">{"'B-2 QSER Jun 98 4-27-98 cor'!$A$1:$F$57"}</definedName>
    <definedName name="______new5" localSheetId="44" hidden="1">{"'B-2 QSER Jun 98 4-27-98 cor'!$A$1:$F$57"}</definedName>
    <definedName name="______new5" localSheetId="45" hidden="1">{"'B-2 QSER Jun 98 4-27-98 cor'!$A$1:$F$57"}</definedName>
    <definedName name="______new5" localSheetId="46" hidden="1">{"'B-2 QSER Jun 98 4-27-98 cor'!$A$1:$F$57"}</definedName>
    <definedName name="______new5" localSheetId="47" hidden="1">{"'B-2 QSER Jun 98 4-27-98 cor'!$A$1:$F$57"}</definedName>
    <definedName name="______new5" localSheetId="48" hidden="1">{"'B-2 QSER Jun 98 4-27-98 cor'!$A$1:$F$57"}</definedName>
    <definedName name="______new5" localSheetId="49" hidden="1">{"'B-2 QSER Jun 98 4-27-98 cor'!$A$1:$F$57"}</definedName>
    <definedName name="______new5" localSheetId="5" hidden="1">{"'B-2 QSER Jun 98 4-27-98 cor'!$A$1:$F$57"}</definedName>
    <definedName name="______new5" localSheetId="50" hidden="1">{"'B-2 QSER Jun 98 4-27-98 cor'!$A$1:$F$57"}</definedName>
    <definedName name="______new5" localSheetId="51" hidden="1">{"'B-2 QSER Jun 98 4-27-98 cor'!$A$1:$F$57"}</definedName>
    <definedName name="______new5" localSheetId="52" hidden="1">{"'B-2 QSER Jun 98 4-27-98 cor'!$A$1:$F$57"}</definedName>
    <definedName name="______new5" localSheetId="53" hidden="1">{"'B-2 QSER Jun 98 4-27-98 cor'!$A$1:$F$57"}</definedName>
    <definedName name="______new5" localSheetId="54" hidden="1">{"'B-2 QSER Jun 98 4-27-98 cor'!$A$1:$F$57"}</definedName>
    <definedName name="______new5" localSheetId="55" hidden="1">{"'B-2 QSER Jun 98 4-27-98 cor'!$A$1:$F$57"}</definedName>
    <definedName name="______new5" localSheetId="56" hidden="1">{"'B-2 QSER Jun 98 4-27-98 cor'!$A$1:$F$57"}</definedName>
    <definedName name="______new5" localSheetId="57" hidden="1">{"'B-2 QSER Jun 98 4-27-98 cor'!$A$1:$F$57"}</definedName>
    <definedName name="______new5" localSheetId="58" hidden="1">{"'B-2 QSER Jun 98 4-27-98 cor'!$A$1:$F$57"}</definedName>
    <definedName name="______new5" localSheetId="59" hidden="1">{"'B-2 QSER Jun 98 4-27-98 cor'!$A$1:$F$57"}</definedName>
    <definedName name="______new5" localSheetId="6" hidden="1">{"'B-2 QSER Jun 98 4-27-98 cor'!$A$1:$F$57"}</definedName>
    <definedName name="______new5" localSheetId="60" hidden="1">{"'B-2 QSER Jun 98 4-27-98 cor'!$A$1:$F$57"}</definedName>
    <definedName name="______new5" localSheetId="7" hidden="1">{"'B-2 QSER Jun 98 4-27-98 cor'!$A$1:$F$57"}</definedName>
    <definedName name="______new5" localSheetId="8" hidden="1">{"'B-2 QSER Jun 98 4-27-98 cor'!$A$1:$F$57"}</definedName>
    <definedName name="______new5" localSheetId="9" hidden="1">{"'B-2 QSER Jun 98 4-27-98 cor'!$A$1:$F$57"}</definedName>
    <definedName name="______new5" hidden="1">{"'B-2 QSER Jun 98 4-27-98 cor'!$A$1:$F$57"}</definedName>
    <definedName name="______old2" localSheetId="0" hidden="1">{"'B-2 QSER Jun 98 4-27-98 cor'!$A$1:$F$57"}</definedName>
    <definedName name="______old2" localSheetId="1" hidden="1">{"'B-2 QSER Jun 98 4-27-98 cor'!$A$1:$F$57"}</definedName>
    <definedName name="______old2" localSheetId="10" hidden="1">{"'B-2 QSER Jun 98 4-27-98 cor'!$A$1:$F$57"}</definedName>
    <definedName name="______old2" localSheetId="11" hidden="1">{"'B-2 QSER Jun 98 4-27-98 cor'!$A$1:$F$57"}</definedName>
    <definedName name="______old2" localSheetId="12" hidden="1">{"'B-2 QSER Jun 98 4-27-98 cor'!$A$1:$F$57"}</definedName>
    <definedName name="______old2" localSheetId="13" hidden="1">{"'B-2 QSER Jun 98 4-27-98 cor'!$A$1:$F$57"}</definedName>
    <definedName name="______old2" localSheetId="14" hidden="1">{"'B-2 QSER Jun 98 4-27-98 cor'!$A$1:$F$57"}</definedName>
    <definedName name="______old2" localSheetId="15" hidden="1">{"'B-2 QSER Jun 98 4-27-98 cor'!$A$1:$F$57"}</definedName>
    <definedName name="______old2" localSheetId="16" hidden="1">{"'B-2 QSER Jun 98 4-27-98 cor'!$A$1:$F$57"}</definedName>
    <definedName name="______old2" localSheetId="17" hidden="1">{"'B-2 QSER Jun 98 4-27-98 cor'!$A$1:$F$57"}</definedName>
    <definedName name="______old2" localSheetId="18" hidden="1">{"'B-2 QSER Jun 98 4-27-98 cor'!$A$1:$F$57"}</definedName>
    <definedName name="______old2" localSheetId="19" hidden="1">{"'B-2 QSER Jun 98 4-27-98 cor'!$A$1:$F$57"}</definedName>
    <definedName name="______old2" localSheetId="2" hidden="1">{"'B-2 QSER Jun 98 4-27-98 cor'!$A$1:$F$57"}</definedName>
    <definedName name="______old2" localSheetId="20" hidden="1">{"'B-2 QSER Jun 98 4-27-98 cor'!$A$1:$F$57"}</definedName>
    <definedName name="______old2" localSheetId="21" hidden="1">{"'B-2 QSER Jun 98 4-27-98 cor'!$A$1:$F$57"}</definedName>
    <definedName name="______old2" localSheetId="22" hidden="1">{"'B-2 QSER Jun 98 4-27-98 cor'!$A$1:$F$57"}</definedName>
    <definedName name="______old2" localSheetId="23" hidden="1">{"'B-2 QSER Jun 98 4-27-98 cor'!$A$1:$F$57"}</definedName>
    <definedName name="______old2" localSheetId="24" hidden="1">{"'B-2 QSER Jun 98 4-27-98 cor'!$A$1:$F$57"}</definedName>
    <definedName name="______old2" localSheetId="25" hidden="1">{"'B-2 QSER Jun 98 4-27-98 cor'!$A$1:$F$57"}</definedName>
    <definedName name="______old2" localSheetId="26" hidden="1">{"'B-2 QSER Jun 98 4-27-98 cor'!$A$1:$F$57"}</definedName>
    <definedName name="______old2" localSheetId="27" hidden="1">{"'B-2 QSER Jun 98 4-27-98 cor'!$A$1:$F$57"}</definedName>
    <definedName name="______old2" localSheetId="28" hidden="1">{"'B-2 QSER Jun 98 4-27-98 cor'!$A$1:$F$57"}</definedName>
    <definedName name="______old2" localSheetId="29" hidden="1">{"'B-2 QSER Jun 98 4-27-98 cor'!$A$1:$F$57"}</definedName>
    <definedName name="______old2" localSheetId="3" hidden="1">{"'B-2 QSER Jun 98 4-27-98 cor'!$A$1:$F$57"}</definedName>
    <definedName name="______old2" localSheetId="30" hidden="1">{"'B-2 QSER Jun 98 4-27-98 cor'!$A$1:$F$57"}</definedName>
    <definedName name="______old2" localSheetId="31" hidden="1">{"'B-2 QSER Jun 98 4-27-98 cor'!$A$1:$F$57"}</definedName>
    <definedName name="______old2" localSheetId="32" hidden="1">{"'B-2 QSER Jun 98 4-27-98 cor'!$A$1:$F$57"}</definedName>
    <definedName name="______old2" localSheetId="33" hidden="1">{"'B-2 QSER Jun 98 4-27-98 cor'!$A$1:$F$57"}</definedName>
    <definedName name="______old2" localSheetId="34" hidden="1">{"'B-2 QSER Jun 98 4-27-98 cor'!$A$1:$F$57"}</definedName>
    <definedName name="______old2" localSheetId="35" hidden="1">{"'B-2 QSER Jun 98 4-27-98 cor'!$A$1:$F$57"}</definedName>
    <definedName name="______old2" localSheetId="36" hidden="1">{"'B-2 QSER Jun 98 4-27-98 cor'!$A$1:$F$57"}</definedName>
    <definedName name="______old2" localSheetId="37" hidden="1">{"'B-2 QSER Jun 98 4-27-98 cor'!$A$1:$F$57"}</definedName>
    <definedName name="______old2" localSheetId="38" hidden="1">{"'B-2 QSER Jun 98 4-27-98 cor'!$A$1:$F$57"}</definedName>
    <definedName name="______old2" localSheetId="39" hidden="1">{"'B-2 QSER Jun 98 4-27-98 cor'!$A$1:$F$57"}</definedName>
    <definedName name="______old2" localSheetId="4" hidden="1">{"'B-2 QSER Jun 98 4-27-98 cor'!$A$1:$F$57"}</definedName>
    <definedName name="______old2" localSheetId="40" hidden="1">{"'B-2 QSER Jun 98 4-27-98 cor'!$A$1:$F$57"}</definedName>
    <definedName name="______old2" localSheetId="41" hidden="1">{"'B-2 QSER Jun 98 4-27-98 cor'!$A$1:$F$57"}</definedName>
    <definedName name="______old2" localSheetId="42" hidden="1">{"'B-2 QSER Jun 98 4-27-98 cor'!$A$1:$F$57"}</definedName>
    <definedName name="______old2" localSheetId="43" hidden="1">{"'B-2 QSER Jun 98 4-27-98 cor'!$A$1:$F$57"}</definedName>
    <definedName name="______old2" localSheetId="44" hidden="1">{"'B-2 QSER Jun 98 4-27-98 cor'!$A$1:$F$57"}</definedName>
    <definedName name="______old2" localSheetId="45" hidden="1">{"'B-2 QSER Jun 98 4-27-98 cor'!$A$1:$F$57"}</definedName>
    <definedName name="______old2" localSheetId="46" hidden="1">{"'B-2 QSER Jun 98 4-27-98 cor'!$A$1:$F$57"}</definedName>
    <definedName name="______old2" localSheetId="47" hidden="1">{"'B-2 QSER Jun 98 4-27-98 cor'!$A$1:$F$57"}</definedName>
    <definedName name="______old2" localSheetId="48" hidden="1">{"'B-2 QSER Jun 98 4-27-98 cor'!$A$1:$F$57"}</definedName>
    <definedName name="______old2" localSheetId="49" hidden="1">{"'B-2 QSER Jun 98 4-27-98 cor'!$A$1:$F$57"}</definedName>
    <definedName name="______old2" localSheetId="5" hidden="1">{"'B-2 QSER Jun 98 4-27-98 cor'!$A$1:$F$57"}</definedName>
    <definedName name="______old2" localSheetId="50" hidden="1">{"'B-2 QSER Jun 98 4-27-98 cor'!$A$1:$F$57"}</definedName>
    <definedName name="______old2" localSheetId="51" hidden="1">{"'B-2 QSER Jun 98 4-27-98 cor'!$A$1:$F$57"}</definedName>
    <definedName name="______old2" localSheetId="52" hidden="1">{"'B-2 QSER Jun 98 4-27-98 cor'!$A$1:$F$57"}</definedName>
    <definedName name="______old2" localSheetId="53" hidden="1">{"'B-2 QSER Jun 98 4-27-98 cor'!$A$1:$F$57"}</definedName>
    <definedName name="______old2" localSheetId="54" hidden="1">{"'B-2 QSER Jun 98 4-27-98 cor'!$A$1:$F$57"}</definedName>
    <definedName name="______old2" localSheetId="55" hidden="1">{"'B-2 QSER Jun 98 4-27-98 cor'!$A$1:$F$57"}</definedName>
    <definedName name="______old2" localSheetId="56" hidden="1">{"'B-2 QSER Jun 98 4-27-98 cor'!$A$1:$F$57"}</definedName>
    <definedName name="______old2" localSheetId="57" hidden="1">{"'B-2 QSER Jun 98 4-27-98 cor'!$A$1:$F$57"}</definedName>
    <definedName name="______old2" localSheetId="58" hidden="1">{"'B-2 QSER Jun 98 4-27-98 cor'!$A$1:$F$57"}</definedName>
    <definedName name="______old2" localSheetId="59" hidden="1">{"'B-2 QSER Jun 98 4-27-98 cor'!$A$1:$F$57"}</definedName>
    <definedName name="______old2" localSheetId="6" hidden="1">{"'B-2 QSER Jun 98 4-27-98 cor'!$A$1:$F$57"}</definedName>
    <definedName name="______old2" localSheetId="60" hidden="1">{"'B-2 QSER Jun 98 4-27-98 cor'!$A$1:$F$57"}</definedName>
    <definedName name="______old2" localSheetId="7" hidden="1">{"'B-2 QSER Jun 98 4-27-98 cor'!$A$1:$F$57"}</definedName>
    <definedName name="______old2" localSheetId="8" hidden="1">{"'B-2 QSER Jun 98 4-27-98 cor'!$A$1:$F$57"}</definedName>
    <definedName name="______old2" localSheetId="9" hidden="1">{"'B-2 QSER Jun 98 4-27-98 cor'!$A$1:$F$57"}</definedName>
    <definedName name="______old2" hidden="1">{"'B-2 QSER Jun 98 4-27-98 cor'!$A$1:$F$57"}</definedName>
    <definedName name="______SC01">#REF!</definedName>
    <definedName name="_____new10" localSheetId="0" hidden="1">{"'B-2 QSER Jun 98 4-27-98 cor'!$A$1:$F$57"}</definedName>
    <definedName name="_____new10" localSheetId="1" hidden="1">{"'B-2 QSER Jun 98 4-27-98 cor'!$A$1:$F$57"}</definedName>
    <definedName name="_____new10" localSheetId="10" hidden="1">{"'B-2 QSER Jun 98 4-27-98 cor'!$A$1:$F$57"}</definedName>
    <definedName name="_____new10" localSheetId="11" hidden="1">{"'B-2 QSER Jun 98 4-27-98 cor'!$A$1:$F$57"}</definedName>
    <definedName name="_____new10" localSheetId="12" hidden="1">{"'B-2 QSER Jun 98 4-27-98 cor'!$A$1:$F$57"}</definedName>
    <definedName name="_____new10" localSheetId="13" hidden="1">{"'B-2 QSER Jun 98 4-27-98 cor'!$A$1:$F$57"}</definedName>
    <definedName name="_____new10" localSheetId="14" hidden="1">{"'B-2 QSER Jun 98 4-27-98 cor'!$A$1:$F$57"}</definedName>
    <definedName name="_____new10" localSheetId="15" hidden="1">{"'B-2 QSER Jun 98 4-27-98 cor'!$A$1:$F$57"}</definedName>
    <definedName name="_____new10" localSheetId="16" hidden="1">{"'B-2 QSER Jun 98 4-27-98 cor'!$A$1:$F$57"}</definedName>
    <definedName name="_____new10" localSheetId="17" hidden="1">{"'B-2 QSER Jun 98 4-27-98 cor'!$A$1:$F$57"}</definedName>
    <definedName name="_____new10" localSheetId="18" hidden="1">{"'B-2 QSER Jun 98 4-27-98 cor'!$A$1:$F$57"}</definedName>
    <definedName name="_____new10" localSheetId="19" hidden="1">{"'B-2 QSER Jun 98 4-27-98 cor'!$A$1:$F$57"}</definedName>
    <definedName name="_____new10" localSheetId="2" hidden="1">{"'B-2 QSER Jun 98 4-27-98 cor'!$A$1:$F$57"}</definedName>
    <definedName name="_____new10" localSheetId="20" hidden="1">{"'B-2 QSER Jun 98 4-27-98 cor'!$A$1:$F$57"}</definedName>
    <definedName name="_____new10" localSheetId="21" hidden="1">{"'B-2 QSER Jun 98 4-27-98 cor'!$A$1:$F$57"}</definedName>
    <definedName name="_____new10" localSheetId="22" hidden="1">{"'B-2 QSER Jun 98 4-27-98 cor'!$A$1:$F$57"}</definedName>
    <definedName name="_____new10" localSheetId="23" hidden="1">{"'B-2 QSER Jun 98 4-27-98 cor'!$A$1:$F$57"}</definedName>
    <definedName name="_____new10" localSheetId="24" hidden="1">{"'B-2 QSER Jun 98 4-27-98 cor'!$A$1:$F$57"}</definedName>
    <definedName name="_____new10" localSheetId="25" hidden="1">{"'B-2 QSER Jun 98 4-27-98 cor'!$A$1:$F$57"}</definedName>
    <definedName name="_____new10" localSheetId="26" hidden="1">{"'B-2 QSER Jun 98 4-27-98 cor'!$A$1:$F$57"}</definedName>
    <definedName name="_____new10" localSheetId="27" hidden="1">{"'B-2 QSER Jun 98 4-27-98 cor'!$A$1:$F$57"}</definedName>
    <definedName name="_____new10" localSheetId="28" hidden="1">{"'B-2 QSER Jun 98 4-27-98 cor'!$A$1:$F$57"}</definedName>
    <definedName name="_____new10" localSheetId="29" hidden="1">{"'B-2 QSER Jun 98 4-27-98 cor'!$A$1:$F$57"}</definedName>
    <definedName name="_____new10" localSheetId="3" hidden="1">{"'B-2 QSER Jun 98 4-27-98 cor'!$A$1:$F$57"}</definedName>
    <definedName name="_____new10" localSheetId="30" hidden="1">{"'B-2 QSER Jun 98 4-27-98 cor'!$A$1:$F$57"}</definedName>
    <definedName name="_____new10" localSheetId="31" hidden="1">{"'B-2 QSER Jun 98 4-27-98 cor'!$A$1:$F$57"}</definedName>
    <definedName name="_____new10" localSheetId="32" hidden="1">{"'B-2 QSER Jun 98 4-27-98 cor'!$A$1:$F$57"}</definedName>
    <definedName name="_____new10" localSheetId="33" hidden="1">{"'B-2 QSER Jun 98 4-27-98 cor'!$A$1:$F$57"}</definedName>
    <definedName name="_____new10" localSheetId="34" hidden="1">{"'B-2 QSER Jun 98 4-27-98 cor'!$A$1:$F$57"}</definedName>
    <definedName name="_____new10" localSheetId="35" hidden="1">{"'B-2 QSER Jun 98 4-27-98 cor'!$A$1:$F$57"}</definedName>
    <definedName name="_____new10" localSheetId="36" hidden="1">{"'B-2 QSER Jun 98 4-27-98 cor'!$A$1:$F$57"}</definedName>
    <definedName name="_____new10" localSheetId="37" hidden="1">{"'B-2 QSER Jun 98 4-27-98 cor'!$A$1:$F$57"}</definedName>
    <definedName name="_____new10" localSheetId="38" hidden="1">{"'B-2 QSER Jun 98 4-27-98 cor'!$A$1:$F$57"}</definedName>
    <definedName name="_____new10" localSheetId="39" hidden="1">{"'B-2 QSER Jun 98 4-27-98 cor'!$A$1:$F$57"}</definedName>
    <definedName name="_____new10" localSheetId="4" hidden="1">{"'B-2 QSER Jun 98 4-27-98 cor'!$A$1:$F$57"}</definedName>
    <definedName name="_____new10" localSheetId="40" hidden="1">{"'B-2 QSER Jun 98 4-27-98 cor'!$A$1:$F$57"}</definedName>
    <definedName name="_____new10" localSheetId="41" hidden="1">{"'B-2 QSER Jun 98 4-27-98 cor'!$A$1:$F$57"}</definedName>
    <definedName name="_____new10" localSheetId="42" hidden="1">{"'B-2 QSER Jun 98 4-27-98 cor'!$A$1:$F$57"}</definedName>
    <definedName name="_____new10" localSheetId="43" hidden="1">{"'B-2 QSER Jun 98 4-27-98 cor'!$A$1:$F$57"}</definedName>
    <definedName name="_____new10" localSheetId="44" hidden="1">{"'B-2 QSER Jun 98 4-27-98 cor'!$A$1:$F$57"}</definedName>
    <definedName name="_____new10" localSheetId="45" hidden="1">{"'B-2 QSER Jun 98 4-27-98 cor'!$A$1:$F$57"}</definedName>
    <definedName name="_____new10" localSheetId="46" hidden="1">{"'B-2 QSER Jun 98 4-27-98 cor'!$A$1:$F$57"}</definedName>
    <definedName name="_____new10" localSheetId="47" hidden="1">{"'B-2 QSER Jun 98 4-27-98 cor'!$A$1:$F$57"}</definedName>
    <definedName name="_____new10" localSheetId="48" hidden="1">{"'B-2 QSER Jun 98 4-27-98 cor'!$A$1:$F$57"}</definedName>
    <definedName name="_____new10" localSheetId="49" hidden="1">{"'B-2 QSER Jun 98 4-27-98 cor'!$A$1:$F$57"}</definedName>
    <definedName name="_____new10" localSheetId="5" hidden="1">{"'B-2 QSER Jun 98 4-27-98 cor'!$A$1:$F$57"}</definedName>
    <definedName name="_____new10" localSheetId="50" hidden="1">{"'B-2 QSER Jun 98 4-27-98 cor'!$A$1:$F$57"}</definedName>
    <definedName name="_____new10" localSheetId="51" hidden="1">{"'B-2 QSER Jun 98 4-27-98 cor'!$A$1:$F$57"}</definedName>
    <definedName name="_____new10" localSheetId="52" hidden="1">{"'B-2 QSER Jun 98 4-27-98 cor'!$A$1:$F$57"}</definedName>
    <definedName name="_____new10" localSheetId="53" hidden="1">{"'B-2 QSER Jun 98 4-27-98 cor'!$A$1:$F$57"}</definedName>
    <definedName name="_____new10" localSheetId="54" hidden="1">{"'B-2 QSER Jun 98 4-27-98 cor'!$A$1:$F$57"}</definedName>
    <definedName name="_____new10" localSheetId="55" hidden="1">{"'B-2 QSER Jun 98 4-27-98 cor'!$A$1:$F$57"}</definedName>
    <definedName name="_____new10" localSheetId="56" hidden="1">{"'B-2 QSER Jun 98 4-27-98 cor'!$A$1:$F$57"}</definedName>
    <definedName name="_____new10" localSheetId="57" hidden="1">{"'B-2 QSER Jun 98 4-27-98 cor'!$A$1:$F$57"}</definedName>
    <definedName name="_____new10" localSheetId="58" hidden="1">{"'B-2 QSER Jun 98 4-27-98 cor'!$A$1:$F$57"}</definedName>
    <definedName name="_____new10" localSheetId="59" hidden="1">{"'B-2 QSER Jun 98 4-27-98 cor'!$A$1:$F$57"}</definedName>
    <definedName name="_____new10" localSheetId="6" hidden="1">{"'B-2 QSER Jun 98 4-27-98 cor'!$A$1:$F$57"}</definedName>
    <definedName name="_____new10" localSheetId="60" hidden="1">{"'B-2 QSER Jun 98 4-27-98 cor'!$A$1:$F$57"}</definedName>
    <definedName name="_____new10" localSheetId="7" hidden="1">{"'B-2 QSER Jun 98 4-27-98 cor'!$A$1:$F$57"}</definedName>
    <definedName name="_____new10" localSheetId="8" hidden="1">{"'B-2 QSER Jun 98 4-27-98 cor'!$A$1:$F$57"}</definedName>
    <definedName name="_____new10" localSheetId="9" hidden="1">{"'B-2 QSER Jun 98 4-27-98 cor'!$A$1:$F$57"}</definedName>
    <definedName name="_____new10" hidden="1">{"'B-2 QSER Jun 98 4-27-98 cor'!$A$1:$F$57"}</definedName>
    <definedName name="_____new2" localSheetId="0" hidden="1">{"'B-2 QSER Jun 98 4-27-98 cor'!$A$1:$F$57"}</definedName>
    <definedName name="_____new2" localSheetId="1" hidden="1">{"'B-2 QSER Jun 98 4-27-98 cor'!$A$1:$F$57"}</definedName>
    <definedName name="_____new2" localSheetId="10" hidden="1">{"'B-2 QSER Jun 98 4-27-98 cor'!$A$1:$F$57"}</definedName>
    <definedName name="_____new2" localSheetId="11" hidden="1">{"'B-2 QSER Jun 98 4-27-98 cor'!$A$1:$F$57"}</definedName>
    <definedName name="_____new2" localSheetId="12" hidden="1">{"'B-2 QSER Jun 98 4-27-98 cor'!$A$1:$F$57"}</definedName>
    <definedName name="_____new2" localSheetId="13" hidden="1">{"'B-2 QSER Jun 98 4-27-98 cor'!$A$1:$F$57"}</definedName>
    <definedName name="_____new2" localSheetId="14" hidden="1">{"'B-2 QSER Jun 98 4-27-98 cor'!$A$1:$F$57"}</definedName>
    <definedName name="_____new2" localSheetId="15" hidden="1">{"'B-2 QSER Jun 98 4-27-98 cor'!$A$1:$F$57"}</definedName>
    <definedName name="_____new2" localSheetId="16" hidden="1">{"'B-2 QSER Jun 98 4-27-98 cor'!$A$1:$F$57"}</definedName>
    <definedName name="_____new2" localSheetId="17" hidden="1">{"'B-2 QSER Jun 98 4-27-98 cor'!$A$1:$F$57"}</definedName>
    <definedName name="_____new2" localSheetId="18" hidden="1">{"'B-2 QSER Jun 98 4-27-98 cor'!$A$1:$F$57"}</definedName>
    <definedName name="_____new2" localSheetId="19" hidden="1">{"'B-2 QSER Jun 98 4-27-98 cor'!$A$1:$F$57"}</definedName>
    <definedName name="_____new2" localSheetId="2" hidden="1">{"'B-2 QSER Jun 98 4-27-98 cor'!$A$1:$F$57"}</definedName>
    <definedName name="_____new2" localSheetId="20" hidden="1">{"'B-2 QSER Jun 98 4-27-98 cor'!$A$1:$F$57"}</definedName>
    <definedName name="_____new2" localSheetId="21" hidden="1">{"'B-2 QSER Jun 98 4-27-98 cor'!$A$1:$F$57"}</definedName>
    <definedName name="_____new2" localSheetId="22" hidden="1">{"'B-2 QSER Jun 98 4-27-98 cor'!$A$1:$F$57"}</definedName>
    <definedName name="_____new2" localSheetId="23" hidden="1">{"'B-2 QSER Jun 98 4-27-98 cor'!$A$1:$F$57"}</definedName>
    <definedName name="_____new2" localSheetId="24" hidden="1">{"'B-2 QSER Jun 98 4-27-98 cor'!$A$1:$F$57"}</definedName>
    <definedName name="_____new2" localSheetId="25" hidden="1">{"'B-2 QSER Jun 98 4-27-98 cor'!$A$1:$F$57"}</definedName>
    <definedName name="_____new2" localSheetId="26" hidden="1">{"'B-2 QSER Jun 98 4-27-98 cor'!$A$1:$F$57"}</definedName>
    <definedName name="_____new2" localSheetId="27" hidden="1">{"'B-2 QSER Jun 98 4-27-98 cor'!$A$1:$F$57"}</definedName>
    <definedName name="_____new2" localSheetId="28" hidden="1">{"'B-2 QSER Jun 98 4-27-98 cor'!$A$1:$F$57"}</definedName>
    <definedName name="_____new2" localSheetId="29" hidden="1">{"'B-2 QSER Jun 98 4-27-98 cor'!$A$1:$F$57"}</definedName>
    <definedName name="_____new2" localSheetId="3" hidden="1">{"'B-2 QSER Jun 98 4-27-98 cor'!$A$1:$F$57"}</definedName>
    <definedName name="_____new2" localSheetId="30" hidden="1">{"'B-2 QSER Jun 98 4-27-98 cor'!$A$1:$F$57"}</definedName>
    <definedName name="_____new2" localSheetId="31" hidden="1">{"'B-2 QSER Jun 98 4-27-98 cor'!$A$1:$F$57"}</definedName>
    <definedName name="_____new2" localSheetId="32" hidden="1">{"'B-2 QSER Jun 98 4-27-98 cor'!$A$1:$F$57"}</definedName>
    <definedName name="_____new2" localSheetId="33" hidden="1">{"'B-2 QSER Jun 98 4-27-98 cor'!$A$1:$F$57"}</definedName>
    <definedName name="_____new2" localSheetId="34" hidden="1">{"'B-2 QSER Jun 98 4-27-98 cor'!$A$1:$F$57"}</definedName>
    <definedName name="_____new2" localSheetId="35" hidden="1">{"'B-2 QSER Jun 98 4-27-98 cor'!$A$1:$F$57"}</definedName>
    <definedName name="_____new2" localSheetId="36" hidden="1">{"'B-2 QSER Jun 98 4-27-98 cor'!$A$1:$F$57"}</definedName>
    <definedName name="_____new2" localSheetId="37" hidden="1">{"'B-2 QSER Jun 98 4-27-98 cor'!$A$1:$F$57"}</definedName>
    <definedName name="_____new2" localSheetId="38" hidden="1">{"'B-2 QSER Jun 98 4-27-98 cor'!$A$1:$F$57"}</definedName>
    <definedName name="_____new2" localSheetId="39" hidden="1">{"'B-2 QSER Jun 98 4-27-98 cor'!$A$1:$F$57"}</definedName>
    <definedName name="_____new2" localSheetId="4" hidden="1">{"'B-2 QSER Jun 98 4-27-98 cor'!$A$1:$F$57"}</definedName>
    <definedName name="_____new2" localSheetId="40" hidden="1">{"'B-2 QSER Jun 98 4-27-98 cor'!$A$1:$F$57"}</definedName>
    <definedName name="_____new2" localSheetId="41" hidden="1">{"'B-2 QSER Jun 98 4-27-98 cor'!$A$1:$F$57"}</definedName>
    <definedName name="_____new2" localSheetId="42" hidden="1">{"'B-2 QSER Jun 98 4-27-98 cor'!$A$1:$F$57"}</definedName>
    <definedName name="_____new2" localSheetId="43" hidden="1">{"'B-2 QSER Jun 98 4-27-98 cor'!$A$1:$F$57"}</definedName>
    <definedName name="_____new2" localSheetId="44" hidden="1">{"'B-2 QSER Jun 98 4-27-98 cor'!$A$1:$F$57"}</definedName>
    <definedName name="_____new2" localSheetId="45" hidden="1">{"'B-2 QSER Jun 98 4-27-98 cor'!$A$1:$F$57"}</definedName>
    <definedName name="_____new2" localSheetId="46" hidden="1">{"'B-2 QSER Jun 98 4-27-98 cor'!$A$1:$F$57"}</definedName>
    <definedName name="_____new2" localSheetId="47" hidden="1">{"'B-2 QSER Jun 98 4-27-98 cor'!$A$1:$F$57"}</definedName>
    <definedName name="_____new2" localSheetId="48" hidden="1">{"'B-2 QSER Jun 98 4-27-98 cor'!$A$1:$F$57"}</definedName>
    <definedName name="_____new2" localSheetId="49" hidden="1">{"'B-2 QSER Jun 98 4-27-98 cor'!$A$1:$F$57"}</definedName>
    <definedName name="_____new2" localSheetId="5" hidden="1">{"'B-2 QSER Jun 98 4-27-98 cor'!$A$1:$F$57"}</definedName>
    <definedName name="_____new2" localSheetId="50" hidden="1">{"'B-2 QSER Jun 98 4-27-98 cor'!$A$1:$F$57"}</definedName>
    <definedName name="_____new2" localSheetId="51" hidden="1">{"'B-2 QSER Jun 98 4-27-98 cor'!$A$1:$F$57"}</definedName>
    <definedName name="_____new2" localSheetId="52" hidden="1">{"'B-2 QSER Jun 98 4-27-98 cor'!$A$1:$F$57"}</definedName>
    <definedName name="_____new2" localSheetId="53" hidden="1">{"'B-2 QSER Jun 98 4-27-98 cor'!$A$1:$F$57"}</definedName>
    <definedName name="_____new2" localSheetId="54" hidden="1">{"'B-2 QSER Jun 98 4-27-98 cor'!$A$1:$F$57"}</definedName>
    <definedName name="_____new2" localSheetId="55" hidden="1">{"'B-2 QSER Jun 98 4-27-98 cor'!$A$1:$F$57"}</definedName>
    <definedName name="_____new2" localSheetId="56" hidden="1">{"'B-2 QSER Jun 98 4-27-98 cor'!$A$1:$F$57"}</definedName>
    <definedName name="_____new2" localSheetId="57" hidden="1">{"'B-2 QSER Jun 98 4-27-98 cor'!$A$1:$F$57"}</definedName>
    <definedName name="_____new2" localSheetId="58" hidden="1">{"'B-2 QSER Jun 98 4-27-98 cor'!$A$1:$F$57"}</definedName>
    <definedName name="_____new2" localSheetId="59" hidden="1">{"'B-2 QSER Jun 98 4-27-98 cor'!$A$1:$F$57"}</definedName>
    <definedName name="_____new2" localSheetId="6" hidden="1">{"'B-2 QSER Jun 98 4-27-98 cor'!$A$1:$F$57"}</definedName>
    <definedName name="_____new2" localSheetId="60" hidden="1">{"'B-2 QSER Jun 98 4-27-98 cor'!$A$1:$F$57"}</definedName>
    <definedName name="_____new2" localSheetId="7" hidden="1">{"'B-2 QSER Jun 98 4-27-98 cor'!$A$1:$F$57"}</definedName>
    <definedName name="_____new2" localSheetId="8" hidden="1">{"'B-2 QSER Jun 98 4-27-98 cor'!$A$1:$F$57"}</definedName>
    <definedName name="_____new2" localSheetId="9" hidden="1">{"'B-2 QSER Jun 98 4-27-98 cor'!$A$1:$F$57"}</definedName>
    <definedName name="_____new2" hidden="1">{"'B-2 QSER Jun 98 4-27-98 cor'!$A$1:$F$57"}</definedName>
    <definedName name="_____new5" localSheetId="0" hidden="1">{"'B-2 QSER Jun 98 4-27-98 cor'!$A$1:$F$57"}</definedName>
    <definedName name="_____new5" localSheetId="1" hidden="1">{"'B-2 QSER Jun 98 4-27-98 cor'!$A$1:$F$57"}</definedName>
    <definedName name="_____new5" localSheetId="10" hidden="1">{"'B-2 QSER Jun 98 4-27-98 cor'!$A$1:$F$57"}</definedName>
    <definedName name="_____new5" localSheetId="11" hidden="1">{"'B-2 QSER Jun 98 4-27-98 cor'!$A$1:$F$57"}</definedName>
    <definedName name="_____new5" localSheetId="12" hidden="1">{"'B-2 QSER Jun 98 4-27-98 cor'!$A$1:$F$57"}</definedName>
    <definedName name="_____new5" localSheetId="13" hidden="1">{"'B-2 QSER Jun 98 4-27-98 cor'!$A$1:$F$57"}</definedName>
    <definedName name="_____new5" localSheetId="14" hidden="1">{"'B-2 QSER Jun 98 4-27-98 cor'!$A$1:$F$57"}</definedName>
    <definedName name="_____new5" localSheetId="15" hidden="1">{"'B-2 QSER Jun 98 4-27-98 cor'!$A$1:$F$57"}</definedName>
    <definedName name="_____new5" localSheetId="16" hidden="1">{"'B-2 QSER Jun 98 4-27-98 cor'!$A$1:$F$57"}</definedName>
    <definedName name="_____new5" localSheetId="17" hidden="1">{"'B-2 QSER Jun 98 4-27-98 cor'!$A$1:$F$57"}</definedName>
    <definedName name="_____new5" localSheetId="18" hidden="1">{"'B-2 QSER Jun 98 4-27-98 cor'!$A$1:$F$57"}</definedName>
    <definedName name="_____new5" localSheetId="19" hidden="1">{"'B-2 QSER Jun 98 4-27-98 cor'!$A$1:$F$57"}</definedName>
    <definedName name="_____new5" localSheetId="2" hidden="1">{"'B-2 QSER Jun 98 4-27-98 cor'!$A$1:$F$57"}</definedName>
    <definedName name="_____new5" localSheetId="20" hidden="1">{"'B-2 QSER Jun 98 4-27-98 cor'!$A$1:$F$57"}</definedName>
    <definedName name="_____new5" localSheetId="21" hidden="1">{"'B-2 QSER Jun 98 4-27-98 cor'!$A$1:$F$57"}</definedName>
    <definedName name="_____new5" localSheetId="22" hidden="1">{"'B-2 QSER Jun 98 4-27-98 cor'!$A$1:$F$57"}</definedName>
    <definedName name="_____new5" localSheetId="23" hidden="1">{"'B-2 QSER Jun 98 4-27-98 cor'!$A$1:$F$57"}</definedName>
    <definedName name="_____new5" localSheetId="24" hidden="1">{"'B-2 QSER Jun 98 4-27-98 cor'!$A$1:$F$57"}</definedName>
    <definedName name="_____new5" localSheetId="25" hidden="1">{"'B-2 QSER Jun 98 4-27-98 cor'!$A$1:$F$57"}</definedName>
    <definedName name="_____new5" localSheetId="26" hidden="1">{"'B-2 QSER Jun 98 4-27-98 cor'!$A$1:$F$57"}</definedName>
    <definedName name="_____new5" localSheetId="27" hidden="1">{"'B-2 QSER Jun 98 4-27-98 cor'!$A$1:$F$57"}</definedName>
    <definedName name="_____new5" localSheetId="28" hidden="1">{"'B-2 QSER Jun 98 4-27-98 cor'!$A$1:$F$57"}</definedName>
    <definedName name="_____new5" localSheetId="29" hidden="1">{"'B-2 QSER Jun 98 4-27-98 cor'!$A$1:$F$57"}</definedName>
    <definedName name="_____new5" localSheetId="3" hidden="1">{"'B-2 QSER Jun 98 4-27-98 cor'!$A$1:$F$57"}</definedName>
    <definedName name="_____new5" localSheetId="30" hidden="1">{"'B-2 QSER Jun 98 4-27-98 cor'!$A$1:$F$57"}</definedName>
    <definedName name="_____new5" localSheetId="31" hidden="1">{"'B-2 QSER Jun 98 4-27-98 cor'!$A$1:$F$57"}</definedName>
    <definedName name="_____new5" localSheetId="32" hidden="1">{"'B-2 QSER Jun 98 4-27-98 cor'!$A$1:$F$57"}</definedName>
    <definedName name="_____new5" localSheetId="33" hidden="1">{"'B-2 QSER Jun 98 4-27-98 cor'!$A$1:$F$57"}</definedName>
    <definedName name="_____new5" localSheetId="34" hidden="1">{"'B-2 QSER Jun 98 4-27-98 cor'!$A$1:$F$57"}</definedName>
    <definedName name="_____new5" localSheetId="35" hidden="1">{"'B-2 QSER Jun 98 4-27-98 cor'!$A$1:$F$57"}</definedName>
    <definedName name="_____new5" localSheetId="36" hidden="1">{"'B-2 QSER Jun 98 4-27-98 cor'!$A$1:$F$57"}</definedName>
    <definedName name="_____new5" localSheetId="37" hidden="1">{"'B-2 QSER Jun 98 4-27-98 cor'!$A$1:$F$57"}</definedName>
    <definedName name="_____new5" localSheetId="38" hidden="1">{"'B-2 QSER Jun 98 4-27-98 cor'!$A$1:$F$57"}</definedName>
    <definedName name="_____new5" localSheetId="39" hidden="1">{"'B-2 QSER Jun 98 4-27-98 cor'!$A$1:$F$57"}</definedName>
    <definedName name="_____new5" localSheetId="4" hidden="1">{"'B-2 QSER Jun 98 4-27-98 cor'!$A$1:$F$57"}</definedName>
    <definedName name="_____new5" localSheetId="40" hidden="1">{"'B-2 QSER Jun 98 4-27-98 cor'!$A$1:$F$57"}</definedName>
    <definedName name="_____new5" localSheetId="41" hidden="1">{"'B-2 QSER Jun 98 4-27-98 cor'!$A$1:$F$57"}</definedName>
    <definedName name="_____new5" localSheetId="42" hidden="1">{"'B-2 QSER Jun 98 4-27-98 cor'!$A$1:$F$57"}</definedName>
    <definedName name="_____new5" localSheetId="43" hidden="1">{"'B-2 QSER Jun 98 4-27-98 cor'!$A$1:$F$57"}</definedName>
    <definedName name="_____new5" localSheetId="44" hidden="1">{"'B-2 QSER Jun 98 4-27-98 cor'!$A$1:$F$57"}</definedName>
    <definedName name="_____new5" localSheetId="45" hidden="1">{"'B-2 QSER Jun 98 4-27-98 cor'!$A$1:$F$57"}</definedName>
    <definedName name="_____new5" localSheetId="46" hidden="1">{"'B-2 QSER Jun 98 4-27-98 cor'!$A$1:$F$57"}</definedName>
    <definedName name="_____new5" localSheetId="47" hidden="1">{"'B-2 QSER Jun 98 4-27-98 cor'!$A$1:$F$57"}</definedName>
    <definedName name="_____new5" localSheetId="48" hidden="1">{"'B-2 QSER Jun 98 4-27-98 cor'!$A$1:$F$57"}</definedName>
    <definedName name="_____new5" localSheetId="49" hidden="1">{"'B-2 QSER Jun 98 4-27-98 cor'!$A$1:$F$57"}</definedName>
    <definedName name="_____new5" localSheetId="5" hidden="1">{"'B-2 QSER Jun 98 4-27-98 cor'!$A$1:$F$57"}</definedName>
    <definedName name="_____new5" localSheetId="50" hidden="1">{"'B-2 QSER Jun 98 4-27-98 cor'!$A$1:$F$57"}</definedName>
    <definedName name="_____new5" localSheetId="51" hidden="1">{"'B-2 QSER Jun 98 4-27-98 cor'!$A$1:$F$57"}</definedName>
    <definedName name="_____new5" localSheetId="52" hidden="1">{"'B-2 QSER Jun 98 4-27-98 cor'!$A$1:$F$57"}</definedName>
    <definedName name="_____new5" localSheetId="53" hidden="1">{"'B-2 QSER Jun 98 4-27-98 cor'!$A$1:$F$57"}</definedName>
    <definedName name="_____new5" localSheetId="54" hidden="1">{"'B-2 QSER Jun 98 4-27-98 cor'!$A$1:$F$57"}</definedName>
    <definedName name="_____new5" localSheetId="55" hidden="1">{"'B-2 QSER Jun 98 4-27-98 cor'!$A$1:$F$57"}</definedName>
    <definedName name="_____new5" localSheetId="56" hidden="1">{"'B-2 QSER Jun 98 4-27-98 cor'!$A$1:$F$57"}</definedName>
    <definedName name="_____new5" localSheetId="57" hidden="1">{"'B-2 QSER Jun 98 4-27-98 cor'!$A$1:$F$57"}</definedName>
    <definedName name="_____new5" localSheetId="58" hidden="1">{"'B-2 QSER Jun 98 4-27-98 cor'!$A$1:$F$57"}</definedName>
    <definedName name="_____new5" localSheetId="59" hidden="1">{"'B-2 QSER Jun 98 4-27-98 cor'!$A$1:$F$57"}</definedName>
    <definedName name="_____new5" localSheetId="6" hidden="1">{"'B-2 QSER Jun 98 4-27-98 cor'!$A$1:$F$57"}</definedName>
    <definedName name="_____new5" localSheetId="60" hidden="1">{"'B-2 QSER Jun 98 4-27-98 cor'!$A$1:$F$57"}</definedName>
    <definedName name="_____new5" localSheetId="7" hidden="1">{"'B-2 QSER Jun 98 4-27-98 cor'!$A$1:$F$57"}</definedName>
    <definedName name="_____new5" localSheetId="8" hidden="1">{"'B-2 QSER Jun 98 4-27-98 cor'!$A$1:$F$57"}</definedName>
    <definedName name="_____new5" localSheetId="9" hidden="1">{"'B-2 QSER Jun 98 4-27-98 cor'!$A$1:$F$57"}</definedName>
    <definedName name="_____new5" hidden="1">{"'B-2 QSER Jun 98 4-27-98 cor'!$A$1:$F$57"}</definedName>
    <definedName name="_____old2" localSheetId="0" hidden="1">{"'B-2 QSER Jun 98 4-27-98 cor'!$A$1:$F$57"}</definedName>
    <definedName name="_____old2" localSheetId="1" hidden="1">{"'B-2 QSER Jun 98 4-27-98 cor'!$A$1:$F$57"}</definedName>
    <definedName name="_____old2" localSheetId="10" hidden="1">{"'B-2 QSER Jun 98 4-27-98 cor'!$A$1:$F$57"}</definedName>
    <definedName name="_____old2" localSheetId="11" hidden="1">{"'B-2 QSER Jun 98 4-27-98 cor'!$A$1:$F$57"}</definedName>
    <definedName name="_____old2" localSheetId="12" hidden="1">{"'B-2 QSER Jun 98 4-27-98 cor'!$A$1:$F$57"}</definedName>
    <definedName name="_____old2" localSheetId="13" hidden="1">{"'B-2 QSER Jun 98 4-27-98 cor'!$A$1:$F$57"}</definedName>
    <definedName name="_____old2" localSheetId="14" hidden="1">{"'B-2 QSER Jun 98 4-27-98 cor'!$A$1:$F$57"}</definedName>
    <definedName name="_____old2" localSheetId="15" hidden="1">{"'B-2 QSER Jun 98 4-27-98 cor'!$A$1:$F$57"}</definedName>
    <definedName name="_____old2" localSheetId="16" hidden="1">{"'B-2 QSER Jun 98 4-27-98 cor'!$A$1:$F$57"}</definedName>
    <definedName name="_____old2" localSheetId="17" hidden="1">{"'B-2 QSER Jun 98 4-27-98 cor'!$A$1:$F$57"}</definedName>
    <definedName name="_____old2" localSheetId="18" hidden="1">{"'B-2 QSER Jun 98 4-27-98 cor'!$A$1:$F$57"}</definedName>
    <definedName name="_____old2" localSheetId="19" hidden="1">{"'B-2 QSER Jun 98 4-27-98 cor'!$A$1:$F$57"}</definedName>
    <definedName name="_____old2" localSheetId="2" hidden="1">{"'B-2 QSER Jun 98 4-27-98 cor'!$A$1:$F$57"}</definedName>
    <definedName name="_____old2" localSheetId="20" hidden="1">{"'B-2 QSER Jun 98 4-27-98 cor'!$A$1:$F$57"}</definedName>
    <definedName name="_____old2" localSheetId="21" hidden="1">{"'B-2 QSER Jun 98 4-27-98 cor'!$A$1:$F$57"}</definedName>
    <definedName name="_____old2" localSheetId="22" hidden="1">{"'B-2 QSER Jun 98 4-27-98 cor'!$A$1:$F$57"}</definedName>
    <definedName name="_____old2" localSheetId="23" hidden="1">{"'B-2 QSER Jun 98 4-27-98 cor'!$A$1:$F$57"}</definedName>
    <definedName name="_____old2" localSheetId="24" hidden="1">{"'B-2 QSER Jun 98 4-27-98 cor'!$A$1:$F$57"}</definedName>
    <definedName name="_____old2" localSheetId="25" hidden="1">{"'B-2 QSER Jun 98 4-27-98 cor'!$A$1:$F$57"}</definedName>
    <definedName name="_____old2" localSheetId="26" hidden="1">{"'B-2 QSER Jun 98 4-27-98 cor'!$A$1:$F$57"}</definedName>
    <definedName name="_____old2" localSheetId="27" hidden="1">{"'B-2 QSER Jun 98 4-27-98 cor'!$A$1:$F$57"}</definedName>
    <definedName name="_____old2" localSheetId="28" hidden="1">{"'B-2 QSER Jun 98 4-27-98 cor'!$A$1:$F$57"}</definedName>
    <definedName name="_____old2" localSheetId="29" hidden="1">{"'B-2 QSER Jun 98 4-27-98 cor'!$A$1:$F$57"}</definedName>
    <definedName name="_____old2" localSheetId="3" hidden="1">{"'B-2 QSER Jun 98 4-27-98 cor'!$A$1:$F$57"}</definedName>
    <definedName name="_____old2" localSheetId="30" hidden="1">{"'B-2 QSER Jun 98 4-27-98 cor'!$A$1:$F$57"}</definedName>
    <definedName name="_____old2" localSheetId="31" hidden="1">{"'B-2 QSER Jun 98 4-27-98 cor'!$A$1:$F$57"}</definedName>
    <definedName name="_____old2" localSheetId="32" hidden="1">{"'B-2 QSER Jun 98 4-27-98 cor'!$A$1:$F$57"}</definedName>
    <definedName name="_____old2" localSheetId="33" hidden="1">{"'B-2 QSER Jun 98 4-27-98 cor'!$A$1:$F$57"}</definedName>
    <definedName name="_____old2" localSheetId="34" hidden="1">{"'B-2 QSER Jun 98 4-27-98 cor'!$A$1:$F$57"}</definedName>
    <definedName name="_____old2" localSheetId="35" hidden="1">{"'B-2 QSER Jun 98 4-27-98 cor'!$A$1:$F$57"}</definedName>
    <definedName name="_____old2" localSheetId="36" hidden="1">{"'B-2 QSER Jun 98 4-27-98 cor'!$A$1:$F$57"}</definedName>
    <definedName name="_____old2" localSheetId="37" hidden="1">{"'B-2 QSER Jun 98 4-27-98 cor'!$A$1:$F$57"}</definedName>
    <definedName name="_____old2" localSheetId="38" hidden="1">{"'B-2 QSER Jun 98 4-27-98 cor'!$A$1:$F$57"}</definedName>
    <definedName name="_____old2" localSheetId="39" hidden="1">{"'B-2 QSER Jun 98 4-27-98 cor'!$A$1:$F$57"}</definedName>
    <definedName name="_____old2" localSheetId="4" hidden="1">{"'B-2 QSER Jun 98 4-27-98 cor'!$A$1:$F$57"}</definedName>
    <definedName name="_____old2" localSheetId="40" hidden="1">{"'B-2 QSER Jun 98 4-27-98 cor'!$A$1:$F$57"}</definedName>
    <definedName name="_____old2" localSheetId="41" hidden="1">{"'B-2 QSER Jun 98 4-27-98 cor'!$A$1:$F$57"}</definedName>
    <definedName name="_____old2" localSheetId="42" hidden="1">{"'B-2 QSER Jun 98 4-27-98 cor'!$A$1:$F$57"}</definedName>
    <definedName name="_____old2" localSheetId="43" hidden="1">{"'B-2 QSER Jun 98 4-27-98 cor'!$A$1:$F$57"}</definedName>
    <definedName name="_____old2" localSheetId="44" hidden="1">{"'B-2 QSER Jun 98 4-27-98 cor'!$A$1:$F$57"}</definedName>
    <definedName name="_____old2" localSheetId="45" hidden="1">{"'B-2 QSER Jun 98 4-27-98 cor'!$A$1:$F$57"}</definedName>
    <definedName name="_____old2" localSheetId="46" hidden="1">{"'B-2 QSER Jun 98 4-27-98 cor'!$A$1:$F$57"}</definedName>
    <definedName name="_____old2" localSheetId="47" hidden="1">{"'B-2 QSER Jun 98 4-27-98 cor'!$A$1:$F$57"}</definedName>
    <definedName name="_____old2" localSheetId="48" hidden="1">{"'B-2 QSER Jun 98 4-27-98 cor'!$A$1:$F$57"}</definedName>
    <definedName name="_____old2" localSheetId="49" hidden="1">{"'B-2 QSER Jun 98 4-27-98 cor'!$A$1:$F$57"}</definedName>
    <definedName name="_____old2" localSheetId="5" hidden="1">{"'B-2 QSER Jun 98 4-27-98 cor'!$A$1:$F$57"}</definedName>
    <definedName name="_____old2" localSheetId="50" hidden="1">{"'B-2 QSER Jun 98 4-27-98 cor'!$A$1:$F$57"}</definedName>
    <definedName name="_____old2" localSheetId="51" hidden="1">{"'B-2 QSER Jun 98 4-27-98 cor'!$A$1:$F$57"}</definedName>
    <definedName name="_____old2" localSheetId="52" hidden="1">{"'B-2 QSER Jun 98 4-27-98 cor'!$A$1:$F$57"}</definedName>
    <definedName name="_____old2" localSheetId="53" hidden="1">{"'B-2 QSER Jun 98 4-27-98 cor'!$A$1:$F$57"}</definedName>
    <definedName name="_____old2" localSheetId="54" hidden="1">{"'B-2 QSER Jun 98 4-27-98 cor'!$A$1:$F$57"}</definedName>
    <definedName name="_____old2" localSheetId="55" hidden="1">{"'B-2 QSER Jun 98 4-27-98 cor'!$A$1:$F$57"}</definedName>
    <definedName name="_____old2" localSheetId="56" hidden="1">{"'B-2 QSER Jun 98 4-27-98 cor'!$A$1:$F$57"}</definedName>
    <definedName name="_____old2" localSheetId="57" hidden="1">{"'B-2 QSER Jun 98 4-27-98 cor'!$A$1:$F$57"}</definedName>
    <definedName name="_____old2" localSheetId="58" hidden="1">{"'B-2 QSER Jun 98 4-27-98 cor'!$A$1:$F$57"}</definedName>
    <definedName name="_____old2" localSheetId="59" hidden="1">{"'B-2 QSER Jun 98 4-27-98 cor'!$A$1:$F$57"}</definedName>
    <definedName name="_____old2" localSheetId="6" hidden="1">{"'B-2 QSER Jun 98 4-27-98 cor'!$A$1:$F$57"}</definedName>
    <definedName name="_____old2" localSheetId="60" hidden="1">{"'B-2 QSER Jun 98 4-27-98 cor'!$A$1:$F$57"}</definedName>
    <definedName name="_____old2" localSheetId="7" hidden="1">{"'B-2 QSER Jun 98 4-27-98 cor'!$A$1:$F$57"}</definedName>
    <definedName name="_____old2" localSheetId="8" hidden="1">{"'B-2 QSER Jun 98 4-27-98 cor'!$A$1:$F$57"}</definedName>
    <definedName name="_____old2" localSheetId="9" hidden="1">{"'B-2 QSER Jun 98 4-27-98 cor'!$A$1:$F$57"}</definedName>
    <definedName name="_____old2" hidden="1">{"'B-2 QSER Jun 98 4-27-98 cor'!$A$1:$F$57"}</definedName>
    <definedName name="_____SC01">#REF!</definedName>
    <definedName name="____new10" localSheetId="0" hidden="1">{"'B-2 QSER Jun 98 4-27-98 cor'!$A$1:$F$57"}</definedName>
    <definedName name="____new10" localSheetId="1" hidden="1">{"'B-2 QSER Jun 98 4-27-98 cor'!$A$1:$F$57"}</definedName>
    <definedName name="____new10" localSheetId="10" hidden="1">{"'B-2 QSER Jun 98 4-27-98 cor'!$A$1:$F$57"}</definedName>
    <definedName name="____new10" localSheetId="11" hidden="1">{"'B-2 QSER Jun 98 4-27-98 cor'!$A$1:$F$57"}</definedName>
    <definedName name="____new10" localSheetId="12" hidden="1">{"'B-2 QSER Jun 98 4-27-98 cor'!$A$1:$F$57"}</definedName>
    <definedName name="____new10" localSheetId="13" hidden="1">{"'B-2 QSER Jun 98 4-27-98 cor'!$A$1:$F$57"}</definedName>
    <definedName name="____new10" localSheetId="14" hidden="1">{"'B-2 QSER Jun 98 4-27-98 cor'!$A$1:$F$57"}</definedName>
    <definedName name="____new10" localSheetId="15" hidden="1">{"'B-2 QSER Jun 98 4-27-98 cor'!$A$1:$F$57"}</definedName>
    <definedName name="____new10" localSheetId="16" hidden="1">{"'B-2 QSER Jun 98 4-27-98 cor'!$A$1:$F$57"}</definedName>
    <definedName name="____new10" localSheetId="17" hidden="1">{"'B-2 QSER Jun 98 4-27-98 cor'!$A$1:$F$57"}</definedName>
    <definedName name="____new10" localSheetId="18" hidden="1">{"'B-2 QSER Jun 98 4-27-98 cor'!$A$1:$F$57"}</definedName>
    <definedName name="____new10" localSheetId="19" hidden="1">{"'B-2 QSER Jun 98 4-27-98 cor'!$A$1:$F$57"}</definedName>
    <definedName name="____new10" localSheetId="2" hidden="1">{"'B-2 QSER Jun 98 4-27-98 cor'!$A$1:$F$57"}</definedName>
    <definedName name="____new10" localSheetId="20" hidden="1">{"'B-2 QSER Jun 98 4-27-98 cor'!$A$1:$F$57"}</definedName>
    <definedName name="____new10" localSheetId="21" hidden="1">{"'B-2 QSER Jun 98 4-27-98 cor'!$A$1:$F$57"}</definedName>
    <definedName name="____new10" localSheetId="22" hidden="1">{"'B-2 QSER Jun 98 4-27-98 cor'!$A$1:$F$57"}</definedName>
    <definedName name="____new10" localSheetId="23" hidden="1">{"'B-2 QSER Jun 98 4-27-98 cor'!$A$1:$F$57"}</definedName>
    <definedName name="____new10" localSheetId="24" hidden="1">{"'B-2 QSER Jun 98 4-27-98 cor'!$A$1:$F$57"}</definedName>
    <definedName name="____new10" localSheetId="25" hidden="1">{"'B-2 QSER Jun 98 4-27-98 cor'!$A$1:$F$57"}</definedName>
    <definedName name="____new10" localSheetId="26" hidden="1">{"'B-2 QSER Jun 98 4-27-98 cor'!$A$1:$F$57"}</definedName>
    <definedName name="____new10" localSheetId="27" hidden="1">{"'B-2 QSER Jun 98 4-27-98 cor'!$A$1:$F$57"}</definedName>
    <definedName name="____new10" localSheetId="28" hidden="1">{"'B-2 QSER Jun 98 4-27-98 cor'!$A$1:$F$57"}</definedName>
    <definedName name="____new10" localSheetId="29" hidden="1">{"'B-2 QSER Jun 98 4-27-98 cor'!$A$1:$F$57"}</definedName>
    <definedName name="____new10" localSheetId="3" hidden="1">{"'B-2 QSER Jun 98 4-27-98 cor'!$A$1:$F$57"}</definedName>
    <definedName name="____new10" localSheetId="30" hidden="1">{"'B-2 QSER Jun 98 4-27-98 cor'!$A$1:$F$57"}</definedName>
    <definedName name="____new10" localSheetId="31" hidden="1">{"'B-2 QSER Jun 98 4-27-98 cor'!$A$1:$F$57"}</definedName>
    <definedName name="____new10" localSheetId="32" hidden="1">{"'B-2 QSER Jun 98 4-27-98 cor'!$A$1:$F$57"}</definedName>
    <definedName name="____new10" localSheetId="33" hidden="1">{"'B-2 QSER Jun 98 4-27-98 cor'!$A$1:$F$57"}</definedName>
    <definedName name="____new10" localSheetId="34" hidden="1">{"'B-2 QSER Jun 98 4-27-98 cor'!$A$1:$F$57"}</definedName>
    <definedName name="____new10" localSheetId="35" hidden="1">{"'B-2 QSER Jun 98 4-27-98 cor'!$A$1:$F$57"}</definedName>
    <definedName name="____new10" localSheetId="36" hidden="1">{"'B-2 QSER Jun 98 4-27-98 cor'!$A$1:$F$57"}</definedName>
    <definedName name="____new10" localSheetId="37" hidden="1">{"'B-2 QSER Jun 98 4-27-98 cor'!$A$1:$F$57"}</definedName>
    <definedName name="____new10" localSheetId="38" hidden="1">{"'B-2 QSER Jun 98 4-27-98 cor'!$A$1:$F$57"}</definedName>
    <definedName name="____new10" localSheetId="39" hidden="1">{"'B-2 QSER Jun 98 4-27-98 cor'!$A$1:$F$57"}</definedName>
    <definedName name="____new10" localSheetId="4" hidden="1">{"'B-2 QSER Jun 98 4-27-98 cor'!$A$1:$F$57"}</definedName>
    <definedName name="____new10" localSheetId="40" hidden="1">{"'B-2 QSER Jun 98 4-27-98 cor'!$A$1:$F$57"}</definedName>
    <definedName name="____new10" localSheetId="41" hidden="1">{"'B-2 QSER Jun 98 4-27-98 cor'!$A$1:$F$57"}</definedName>
    <definedName name="____new10" localSheetId="42" hidden="1">{"'B-2 QSER Jun 98 4-27-98 cor'!$A$1:$F$57"}</definedName>
    <definedName name="____new10" localSheetId="43" hidden="1">{"'B-2 QSER Jun 98 4-27-98 cor'!$A$1:$F$57"}</definedName>
    <definedName name="____new10" localSheetId="44" hidden="1">{"'B-2 QSER Jun 98 4-27-98 cor'!$A$1:$F$57"}</definedName>
    <definedName name="____new10" localSheetId="45" hidden="1">{"'B-2 QSER Jun 98 4-27-98 cor'!$A$1:$F$57"}</definedName>
    <definedName name="____new10" localSheetId="46" hidden="1">{"'B-2 QSER Jun 98 4-27-98 cor'!$A$1:$F$57"}</definedName>
    <definedName name="____new10" localSheetId="47" hidden="1">{"'B-2 QSER Jun 98 4-27-98 cor'!$A$1:$F$57"}</definedName>
    <definedName name="____new10" localSheetId="48" hidden="1">{"'B-2 QSER Jun 98 4-27-98 cor'!$A$1:$F$57"}</definedName>
    <definedName name="____new10" localSheetId="49" hidden="1">{"'B-2 QSER Jun 98 4-27-98 cor'!$A$1:$F$57"}</definedName>
    <definedName name="____new10" localSheetId="5" hidden="1">{"'B-2 QSER Jun 98 4-27-98 cor'!$A$1:$F$57"}</definedName>
    <definedName name="____new10" localSheetId="50" hidden="1">{"'B-2 QSER Jun 98 4-27-98 cor'!$A$1:$F$57"}</definedName>
    <definedName name="____new10" localSheetId="51" hidden="1">{"'B-2 QSER Jun 98 4-27-98 cor'!$A$1:$F$57"}</definedName>
    <definedName name="____new10" localSheetId="52" hidden="1">{"'B-2 QSER Jun 98 4-27-98 cor'!$A$1:$F$57"}</definedName>
    <definedName name="____new10" localSheetId="53" hidden="1">{"'B-2 QSER Jun 98 4-27-98 cor'!$A$1:$F$57"}</definedName>
    <definedName name="____new10" localSheetId="54" hidden="1">{"'B-2 QSER Jun 98 4-27-98 cor'!$A$1:$F$57"}</definedName>
    <definedName name="____new10" localSheetId="55" hidden="1">{"'B-2 QSER Jun 98 4-27-98 cor'!$A$1:$F$57"}</definedName>
    <definedName name="____new10" localSheetId="56" hidden="1">{"'B-2 QSER Jun 98 4-27-98 cor'!$A$1:$F$57"}</definedName>
    <definedName name="____new10" localSheetId="57" hidden="1">{"'B-2 QSER Jun 98 4-27-98 cor'!$A$1:$F$57"}</definedName>
    <definedName name="____new10" localSheetId="58" hidden="1">{"'B-2 QSER Jun 98 4-27-98 cor'!$A$1:$F$57"}</definedName>
    <definedName name="____new10" localSheetId="59" hidden="1">{"'B-2 QSER Jun 98 4-27-98 cor'!$A$1:$F$57"}</definedName>
    <definedName name="____new10" localSheetId="6" hidden="1">{"'B-2 QSER Jun 98 4-27-98 cor'!$A$1:$F$57"}</definedName>
    <definedName name="____new10" localSheetId="60" hidden="1">{"'B-2 QSER Jun 98 4-27-98 cor'!$A$1:$F$57"}</definedName>
    <definedName name="____new10" localSheetId="7" hidden="1">{"'B-2 QSER Jun 98 4-27-98 cor'!$A$1:$F$57"}</definedName>
    <definedName name="____new10" localSheetId="8" hidden="1">{"'B-2 QSER Jun 98 4-27-98 cor'!$A$1:$F$57"}</definedName>
    <definedName name="____new10" localSheetId="9" hidden="1">{"'B-2 QSER Jun 98 4-27-98 cor'!$A$1:$F$57"}</definedName>
    <definedName name="____new10" hidden="1">{"'B-2 QSER Jun 98 4-27-98 cor'!$A$1:$F$57"}</definedName>
    <definedName name="____new2" localSheetId="0" hidden="1">{"'B-2 QSER Jun 98 4-27-98 cor'!$A$1:$F$57"}</definedName>
    <definedName name="____new2" localSheetId="1" hidden="1">{"'B-2 QSER Jun 98 4-27-98 cor'!$A$1:$F$57"}</definedName>
    <definedName name="____new2" localSheetId="10" hidden="1">{"'B-2 QSER Jun 98 4-27-98 cor'!$A$1:$F$57"}</definedName>
    <definedName name="____new2" localSheetId="11" hidden="1">{"'B-2 QSER Jun 98 4-27-98 cor'!$A$1:$F$57"}</definedName>
    <definedName name="____new2" localSheetId="12" hidden="1">{"'B-2 QSER Jun 98 4-27-98 cor'!$A$1:$F$57"}</definedName>
    <definedName name="____new2" localSheetId="13" hidden="1">{"'B-2 QSER Jun 98 4-27-98 cor'!$A$1:$F$57"}</definedName>
    <definedName name="____new2" localSheetId="14" hidden="1">{"'B-2 QSER Jun 98 4-27-98 cor'!$A$1:$F$57"}</definedName>
    <definedName name="____new2" localSheetId="15" hidden="1">{"'B-2 QSER Jun 98 4-27-98 cor'!$A$1:$F$57"}</definedName>
    <definedName name="____new2" localSheetId="16" hidden="1">{"'B-2 QSER Jun 98 4-27-98 cor'!$A$1:$F$57"}</definedName>
    <definedName name="____new2" localSheetId="17" hidden="1">{"'B-2 QSER Jun 98 4-27-98 cor'!$A$1:$F$57"}</definedName>
    <definedName name="____new2" localSheetId="18" hidden="1">{"'B-2 QSER Jun 98 4-27-98 cor'!$A$1:$F$57"}</definedName>
    <definedName name="____new2" localSheetId="19" hidden="1">{"'B-2 QSER Jun 98 4-27-98 cor'!$A$1:$F$57"}</definedName>
    <definedName name="____new2" localSheetId="2" hidden="1">{"'B-2 QSER Jun 98 4-27-98 cor'!$A$1:$F$57"}</definedName>
    <definedName name="____new2" localSheetId="20" hidden="1">{"'B-2 QSER Jun 98 4-27-98 cor'!$A$1:$F$57"}</definedName>
    <definedName name="____new2" localSheetId="21" hidden="1">{"'B-2 QSER Jun 98 4-27-98 cor'!$A$1:$F$57"}</definedName>
    <definedName name="____new2" localSheetId="22" hidden="1">{"'B-2 QSER Jun 98 4-27-98 cor'!$A$1:$F$57"}</definedName>
    <definedName name="____new2" localSheetId="23" hidden="1">{"'B-2 QSER Jun 98 4-27-98 cor'!$A$1:$F$57"}</definedName>
    <definedName name="____new2" localSheetId="24" hidden="1">{"'B-2 QSER Jun 98 4-27-98 cor'!$A$1:$F$57"}</definedName>
    <definedName name="____new2" localSheetId="25" hidden="1">{"'B-2 QSER Jun 98 4-27-98 cor'!$A$1:$F$57"}</definedName>
    <definedName name="____new2" localSheetId="26" hidden="1">{"'B-2 QSER Jun 98 4-27-98 cor'!$A$1:$F$57"}</definedName>
    <definedName name="____new2" localSheetId="27" hidden="1">{"'B-2 QSER Jun 98 4-27-98 cor'!$A$1:$F$57"}</definedName>
    <definedName name="____new2" localSheetId="28" hidden="1">{"'B-2 QSER Jun 98 4-27-98 cor'!$A$1:$F$57"}</definedName>
    <definedName name="____new2" localSheetId="29" hidden="1">{"'B-2 QSER Jun 98 4-27-98 cor'!$A$1:$F$57"}</definedName>
    <definedName name="____new2" localSheetId="3" hidden="1">{"'B-2 QSER Jun 98 4-27-98 cor'!$A$1:$F$57"}</definedName>
    <definedName name="____new2" localSheetId="30" hidden="1">{"'B-2 QSER Jun 98 4-27-98 cor'!$A$1:$F$57"}</definedName>
    <definedName name="____new2" localSheetId="31" hidden="1">{"'B-2 QSER Jun 98 4-27-98 cor'!$A$1:$F$57"}</definedName>
    <definedName name="____new2" localSheetId="32" hidden="1">{"'B-2 QSER Jun 98 4-27-98 cor'!$A$1:$F$57"}</definedName>
    <definedName name="____new2" localSheetId="33" hidden="1">{"'B-2 QSER Jun 98 4-27-98 cor'!$A$1:$F$57"}</definedName>
    <definedName name="____new2" localSheetId="34" hidden="1">{"'B-2 QSER Jun 98 4-27-98 cor'!$A$1:$F$57"}</definedName>
    <definedName name="____new2" localSheetId="35" hidden="1">{"'B-2 QSER Jun 98 4-27-98 cor'!$A$1:$F$57"}</definedName>
    <definedName name="____new2" localSheetId="36" hidden="1">{"'B-2 QSER Jun 98 4-27-98 cor'!$A$1:$F$57"}</definedName>
    <definedName name="____new2" localSheetId="37" hidden="1">{"'B-2 QSER Jun 98 4-27-98 cor'!$A$1:$F$57"}</definedName>
    <definedName name="____new2" localSheetId="38" hidden="1">{"'B-2 QSER Jun 98 4-27-98 cor'!$A$1:$F$57"}</definedName>
    <definedName name="____new2" localSheetId="39" hidden="1">{"'B-2 QSER Jun 98 4-27-98 cor'!$A$1:$F$57"}</definedName>
    <definedName name="____new2" localSheetId="4" hidden="1">{"'B-2 QSER Jun 98 4-27-98 cor'!$A$1:$F$57"}</definedName>
    <definedName name="____new2" localSheetId="40" hidden="1">{"'B-2 QSER Jun 98 4-27-98 cor'!$A$1:$F$57"}</definedName>
    <definedName name="____new2" localSheetId="41" hidden="1">{"'B-2 QSER Jun 98 4-27-98 cor'!$A$1:$F$57"}</definedName>
    <definedName name="____new2" localSheetId="42" hidden="1">{"'B-2 QSER Jun 98 4-27-98 cor'!$A$1:$F$57"}</definedName>
    <definedName name="____new2" localSheetId="43" hidden="1">{"'B-2 QSER Jun 98 4-27-98 cor'!$A$1:$F$57"}</definedName>
    <definedName name="____new2" localSheetId="44" hidden="1">{"'B-2 QSER Jun 98 4-27-98 cor'!$A$1:$F$57"}</definedName>
    <definedName name="____new2" localSheetId="45" hidden="1">{"'B-2 QSER Jun 98 4-27-98 cor'!$A$1:$F$57"}</definedName>
    <definedName name="____new2" localSheetId="46" hidden="1">{"'B-2 QSER Jun 98 4-27-98 cor'!$A$1:$F$57"}</definedName>
    <definedName name="____new2" localSheetId="47" hidden="1">{"'B-2 QSER Jun 98 4-27-98 cor'!$A$1:$F$57"}</definedName>
    <definedName name="____new2" localSheetId="48" hidden="1">{"'B-2 QSER Jun 98 4-27-98 cor'!$A$1:$F$57"}</definedName>
    <definedName name="____new2" localSheetId="49" hidden="1">{"'B-2 QSER Jun 98 4-27-98 cor'!$A$1:$F$57"}</definedName>
    <definedName name="____new2" localSheetId="5" hidden="1">{"'B-2 QSER Jun 98 4-27-98 cor'!$A$1:$F$57"}</definedName>
    <definedName name="____new2" localSheetId="50" hidden="1">{"'B-2 QSER Jun 98 4-27-98 cor'!$A$1:$F$57"}</definedName>
    <definedName name="____new2" localSheetId="51" hidden="1">{"'B-2 QSER Jun 98 4-27-98 cor'!$A$1:$F$57"}</definedName>
    <definedName name="____new2" localSheetId="52" hidden="1">{"'B-2 QSER Jun 98 4-27-98 cor'!$A$1:$F$57"}</definedName>
    <definedName name="____new2" localSheetId="53" hidden="1">{"'B-2 QSER Jun 98 4-27-98 cor'!$A$1:$F$57"}</definedName>
    <definedName name="____new2" localSheetId="54" hidden="1">{"'B-2 QSER Jun 98 4-27-98 cor'!$A$1:$F$57"}</definedName>
    <definedName name="____new2" localSheetId="55" hidden="1">{"'B-2 QSER Jun 98 4-27-98 cor'!$A$1:$F$57"}</definedName>
    <definedName name="____new2" localSheetId="56" hidden="1">{"'B-2 QSER Jun 98 4-27-98 cor'!$A$1:$F$57"}</definedName>
    <definedName name="____new2" localSheetId="57" hidden="1">{"'B-2 QSER Jun 98 4-27-98 cor'!$A$1:$F$57"}</definedName>
    <definedName name="____new2" localSheetId="58" hidden="1">{"'B-2 QSER Jun 98 4-27-98 cor'!$A$1:$F$57"}</definedName>
    <definedName name="____new2" localSheetId="59" hidden="1">{"'B-2 QSER Jun 98 4-27-98 cor'!$A$1:$F$57"}</definedName>
    <definedName name="____new2" localSheetId="6" hidden="1">{"'B-2 QSER Jun 98 4-27-98 cor'!$A$1:$F$57"}</definedName>
    <definedName name="____new2" localSheetId="60" hidden="1">{"'B-2 QSER Jun 98 4-27-98 cor'!$A$1:$F$57"}</definedName>
    <definedName name="____new2" localSheetId="7" hidden="1">{"'B-2 QSER Jun 98 4-27-98 cor'!$A$1:$F$57"}</definedName>
    <definedName name="____new2" localSheetId="8" hidden="1">{"'B-2 QSER Jun 98 4-27-98 cor'!$A$1:$F$57"}</definedName>
    <definedName name="____new2" localSheetId="9" hidden="1">{"'B-2 QSER Jun 98 4-27-98 cor'!$A$1:$F$57"}</definedName>
    <definedName name="____new2" hidden="1">{"'B-2 QSER Jun 98 4-27-98 cor'!$A$1:$F$57"}</definedName>
    <definedName name="____new5" localSheetId="0" hidden="1">{"'B-2 QSER Jun 98 4-27-98 cor'!$A$1:$F$57"}</definedName>
    <definedName name="____new5" localSheetId="1" hidden="1">{"'B-2 QSER Jun 98 4-27-98 cor'!$A$1:$F$57"}</definedName>
    <definedName name="____new5" localSheetId="10" hidden="1">{"'B-2 QSER Jun 98 4-27-98 cor'!$A$1:$F$57"}</definedName>
    <definedName name="____new5" localSheetId="11" hidden="1">{"'B-2 QSER Jun 98 4-27-98 cor'!$A$1:$F$57"}</definedName>
    <definedName name="____new5" localSheetId="12" hidden="1">{"'B-2 QSER Jun 98 4-27-98 cor'!$A$1:$F$57"}</definedName>
    <definedName name="____new5" localSheetId="13" hidden="1">{"'B-2 QSER Jun 98 4-27-98 cor'!$A$1:$F$57"}</definedName>
    <definedName name="____new5" localSheetId="14" hidden="1">{"'B-2 QSER Jun 98 4-27-98 cor'!$A$1:$F$57"}</definedName>
    <definedName name="____new5" localSheetId="15" hidden="1">{"'B-2 QSER Jun 98 4-27-98 cor'!$A$1:$F$57"}</definedName>
    <definedName name="____new5" localSheetId="16" hidden="1">{"'B-2 QSER Jun 98 4-27-98 cor'!$A$1:$F$57"}</definedName>
    <definedName name="____new5" localSheetId="17" hidden="1">{"'B-2 QSER Jun 98 4-27-98 cor'!$A$1:$F$57"}</definedName>
    <definedName name="____new5" localSheetId="18" hidden="1">{"'B-2 QSER Jun 98 4-27-98 cor'!$A$1:$F$57"}</definedName>
    <definedName name="____new5" localSheetId="19" hidden="1">{"'B-2 QSER Jun 98 4-27-98 cor'!$A$1:$F$57"}</definedName>
    <definedName name="____new5" localSheetId="2" hidden="1">{"'B-2 QSER Jun 98 4-27-98 cor'!$A$1:$F$57"}</definedName>
    <definedName name="____new5" localSheetId="20" hidden="1">{"'B-2 QSER Jun 98 4-27-98 cor'!$A$1:$F$57"}</definedName>
    <definedName name="____new5" localSheetId="21" hidden="1">{"'B-2 QSER Jun 98 4-27-98 cor'!$A$1:$F$57"}</definedName>
    <definedName name="____new5" localSheetId="22" hidden="1">{"'B-2 QSER Jun 98 4-27-98 cor'!$A$1:$F$57"}</definedName>
    <definedName name="____new5" localSheetId="23" hidden="1">{"'B-2 QSER Jun 98 4-27-98 cor'!$A$1:$F$57"}</definedName>
    <definedName name="____new5" localSheetId="24" hidden="1">{"'B-2 QSER Jun 98 4-27-98 cor'!$A$1:$F$57"}</definedName>
    <definedName name="____new5" localSheetId="25" hidden="1">{"'B-2 QSER Jun 98 4-27-98 cor'!$A$1:$F$57"}</definedName>
    <definedName name="____new5" localSheetId="26" hidden="1">{"'B-2 QSER Jun 98 4-27-98 cor'!$A$1:$F$57"}</definedName>
    <definedName name="____new5" localSheetId="27" hidden="1">{"'B-2 QSER Jun 98 4-27-98 cor'!$A$1:$F$57"}</definedName>
    <definedName name="____new5" localSheetId="28" hidden="1">{"'B-2 QSER Jun 98 4-27-98 cor'!$A$1:$F$57"}</definedName>
    <definedName name="____new5" localSheetId="29" hidden="1">{"'B-2 QSER Jun 98 4-27-98 cor'!$A$1:$F$57"}</definedName>
    <definedName name="____new5" localSheetId="3" hidden="1">{"'B-2 QSER Jun 98 4-27-98 cor'!$A$1:$F$57"}</definedName>
    <definedName name="____new5" localSheetId="30" hidden="1">{"'B-2 QSER Jun 98 4-27-98 cor'!$A$1:$F$57"}</definedName>
    <definedName name="____new5" localSheetId="31" hidden="1">{"'B-2 QSER Jun 98 4-27-98 cor'!$A$1:$F$57"}</definedName>
    <definedName name="____new5" localSheetId="32" hidden="1">{"'B-2 QSER Jun 98 4-27-98 cor'!$A$1:$F$57"}</definedName>
    <definedName name="____new5" localSheetId="33" hidden="1">{"'B-2 QSER Jun 98 4-27-98 cor'!$A$1:$F$57"}</definedName>
    <definedName name="____new5" localSheetId="34" hidden="1">{"'B-2 QSER Jun 98 4-27-98 cor'!$A$1:$F$57"}</definedName>
    <definedName name="____new5" localSheetId="35" hidden="1">{"'B-2 QSER Jun 98 4-27-98 cor'!$A$1:$F$57"}</definedName>
    <definedName name="____new5" localSheetId="36" hidden="1">{"'B-2 QSER Jun 98 4-27-98 cor'!$A$1:$F$57"}</definedName>
    <definedName name="____new5" localSheetId="37" hidden="1">{"'B-2 QSER Jun 98 4-27-98 cor'!$A$1:$F$57"}</definedName>
    <definedName name="____new5" localSheetId="38" hidden="1">{"'B-2 QSER Jun 98 4-27-98 cor'!$A$1:$F$57"}</definedName>
    <definedName name="____new5" localSheetId="39" hidden="1">{"'B-2 QSER Jun 98 4-27-98 cor'!$A$1:$F$57"}</definedName>
    <definedName name="____new5" localSheetId="4" hidden="1">{"'B-2 QSER Jun 98 4-27-98 cor'!$A$1:$F$57"}</definedName>
    <definedName name="____new5" localSheetId="40" hidden="1">{"'B-2 QSER Jun 98 4-27-98 cor'!$A$1:$F$57"}</definedName>
    <definedName name="____new5" localSheetId="41" hidden="1">{"'B-2 QSER Jun 98 4-27-98 cor'!$A$1:$F$57"}</definedName>
    <definedName name="____new5" localSheetId="42" hidden="1">{"'B-2 QSER Jun 98 4-27-98 cor'!$A$1:$F$57"}</definedName>
    <definedName name="____new5" localSheetId="43" hidden="1">{"'B-2 QSER Jun 98 4-27-98 cor'!$A$1:$F$57"}</definedName>
    <definedName name="____new5" localSheetId="44" hidden="1">{"'B-2 QSER Jun 98 4-27-98 cor'!$A$1:$F$57"}</definedName>
    <definedName name="____new5" localSheetId="45" hidden="1">{"'B-2 QSER Jun 98 4-27-98 cor'!$A$1:$F$57"}</definedName>
    <definedName name="____new5" localSheetId="46" hidden="1">{"'B-2 QSER Jun 98 4-27-98 cor'!$A$1:$F$57"}</definedName>
    <definedName name="____new5" localSheetId="47" hidden="1">{"'B-2 QSER Jun 98 4-27-98 cor'!$A$1:$F$57"}</definedName>
    <definedName name="____new5" localSheetId="48" hidden="1">{"'B-2 QSER Jun 98 4-27-98 cor'!$A$1:$F$57"}</definedName>
    <definedName name="____new5" localSheetId="49" hidden="1">{"'B-2 QSER Jun 98 4-27-98 cor'!$A$1:$F$57"}</definedName>
    <definedName name="____new5" localSheetId="5" hidden="1">{"'B-2 QSER Jun 98 4-27-98 cor'!$A$1:$F$57"}</definedName>
    <definedName name="____new5" localSheetId="50" hidden="1">{"'B-2 QSER Jun 98 4-27-98 cor'!$A$1:$F$57"}</definedName>
    <definedName name="____new5" localSheetId="51" hidden="1">{"'B-2 QSER Jun 98 4-27-98 cor'!$A$1:$F$57"}</definedName>
    <definedName name="____new5" localSheetId="52" hidden="1">{"'B-2 QSER Jun 98 4-27-98 cor'!$A$1:$F$57"}</definedName>
    <definedName name="____new5" localSheetId="53" hidden="1">{"'B-2 QSER Jun 98 4-27-98 cor'!$A$1:$F$57"}</definedName>
    <definedName name="____new5" localSheetId="54" hidden="1">{"'B-2 QSER Jun 98 4-27-98 cor'!$A$1:$F$57"}</definedName>
    <definedName name="____new5" localSheetId="55" hidden="1">{"'B-2 QSER Jun 98 4-27-98 cor'!$A$1:$F$57"}</definedName>
    <definedName name="____new5" localSheetId="56" hidden="1">{"'B-2 QSER Jun 98 4-27-98 cor'!$A$1:$F$57"}</definedName>
    <definedName name="____new5" localSheetId="57" hidden="1">{"'B-2 QSER Jun 98 4-27-98 cor'!$A$1:$F$57"}</definedName>
    <definedName name="____new5" localSheetId="58" hidden="1">{"'B-2 QSER Jun 98 4-27-98 cor'!$A$1:$F$57"}</definedName>
    <definedName name="____new5" localSheetId="59" hidden="1">{"'B-2 QSER Jun 98 4-27-98 cor'!$A$1:$F$57"}</definedName>
    <definedName name="____new5" localSheetId="6" hidden="1">{"'B-2 QSER Jun 98 4-27-98 cor'!$A$1:$F$57"}</definedName>
    <definedName name="____new5" localSheetId="60" hidden="1">{"'B-2 QSER Jun 98 4-27-98 cor'!$A$1:$F$57"}</definedName>
    <definedName name="____new5" localSheetId="7" hidden="1">{"'B-2 QSER Jun 98 4-27-98 cor'!$A$1:$F$57"}</definedName>
    <definedName name="____new5" localSheetId="8" hidden="1">{"'B-2 QSER Jun 98 4-27-98 cor'!$A$1:$F$57"}</definedName>
    <definedName name="____new5" localSheetId="9" hidden="1">{"'B-2 QSER Jun 98 4-27-98 cor'!$A$1:$F$57"}</definedName>
    <definedName name="____new5" hidden="1">{"'B-2 QSER Jun 98 4-27-98 cor'!$A$1:$F$57"}</definedName>
    <definedName name="____old2" localSheetId="0" hidden="1">{"'B-2 QSER Jun 98 4-27-98 cor'!$A$1:$F$57"}</definedName>
    <definedName name="____old2" localSheetId="1" hidden="1">{"'B-2 QSER Jun 98 4-27-98 cor'!$A$1:$F$57"}</definedName>
    <definedName name="____old2" localSheetId="10" hidden="1">{"'B-2 QSER Jun 98 4-27-98 cor'!$A$1:$F$57"}</definedName>
    <definedName name="____old2" localSheetId="11" hidden="1">{"'B-2 QSER Jun 98 4-27-98 cor'!$A$1:$F$57"}</definedName>
    <definedName name="____old2" localSheetId="12" hidden="1">{"'B-2 QSER Jun 98 4-27-98 cor'!$A$1:$F$57"}</definedName>
    <definedName name="____old2" localSheetId="13" hidden="1">{"'B-2 QSER Jun 98 4-27-98 cor'!$A$1:$F$57"}</definedName>
    <definedName name="____old2" localSheetId="14" hidden="1">{"'B-2 QSER Jun 98 4-27-98 cor'!$A$1:$F$57"}</definedName>
    <definedName name="____old2" localSheetId="15" hidden="1">{"'B-2 QSER Jun 98 4-27-98 cor'!$A$1:$F$57"}</definedName>
    <definedName name="____old2" localSheetId="16" hidden="1">{"'B-2 QSER Jun 98 4-27-98 cor'!$A$1:$F$57"}</definedName>
    <definedName name="____old2" localSheetId="17" hidden="1">{"'B-2 QSER Jun 98 4-27-98 cor'!$A$1:$F$57"}</definedName>
    <definedName name="____old2" localSheetId="18" hidden="1">{"'B-2 QSER Jun 98 4-27-98 cor'!$A$1:$F$57"}</definedName>
    <definedName name="____old2" localSheetId="19" hidden="1">{"'B-2 QSER Jun 98 4-27-98 cor'!$A$1:$F$57"}</definedName>
    <definedName name="____old2" localSheetId="2" hidden="1">{"'B-2 QSER Jun 98 4-27-98 cor'!$A$1:$F$57"}</definedName>
    <definedName name="____old2" localSheetId="20" hidden="1">{"'B-2 QSER Jun 98 4-27-98 cor'!$A$1:$F$57"}</definedName>
    <definedName name="____old2" localSheetId="21" hidden="1">{"'B-2 QSER Jun 98 4-27-98 cor'!$A$1:$F$57"}</definedName>
    <definedName name="____old2" localSheetId="22" hidden="1">{"'B-2 QSER Jun 98 4-27-98 cor'!$A$1:$F$57"}</definedName>
    <definedName name="____old2" localSheetId="23" hidden="1">{"'B-2 QSER Jun 98 4-27-98 cor'!$A$1:$F$57"}</definedName>
    <definedName name="____old2" localSheetId="24" hidden="1">{"'B-2 QSER Jun 98 4-27-98 cor'!$A$1:$F$57"}</definedName>
    <definedName name="____old2" localSheetId="25" hidden="1">{"'B-2 QSER Jun 98 4-27-98 cor'!$A$1:$F$57"}</definedName>
    <definedName name="____old2" localSheetId="26" hidden="1">{"'B-2 QSER Jun 98 4-27-98 cor'!$A$1:$F$57"}</definedName>
    <definedName name="____old2" localSheetId="27" hidden="1">{"'B-2 QSER Jun 98 4-27-98 cor'!$A$1:$F$57"}</definedName>
    <definedName name="____old2" localSheetId="28" hidden="1">{"'B-2 QSER Jun 98 4-27-98 cor'!$A$1:$F$57"}</definedName>
    <definedName name="____old2" localSheetId="29" hidden="1">{"'B-2 QSER Jun 98 4-27-98 cor'!$A$1:$F$57"}</definedName>
    <definedName name="____old2" localSheetId="3" hidden="1">{"'B-2 QSER Jun 98 4-27-98 cor'!$A$1:$F$57"}</definedName>
    <definedName name="____old2" localSheetId="30" hidden="1">{"'B-2 QSER Jun 98 4-27-98 cor'!$A$1:$F$57"}</definedName>
    <definedName name="____old2" localSheetId="31" hidden="1">{"'B-2 QSER Jun 98 4-27-98 cor'!$A$1:$F$57"}</definedName>
    <definedName name="____old2" localSheetId="32" hidden="1">{"'B-2 QSER Jun 98 4-27-98 cor'!$A$1:$F$57"}</definedName>
    <definedName name="____old2" localSheetId="33" hidden="1">{"'B-2 QSER Jun 98 4-27-98 cor'!$A$1:$F$57"}</definedName>
    <definedName name="____old2" localSheetId="34" hidden="1">{"'B-2 QSER Jun 98 4-27-98 cor'!$A$1:$F$57"}</definedName>
    <definedName name="____old2" localSheetId="35" hidden="1">{"'B-2 QSER Jun 98 4-27-98 cor'!$A$1:$F$57"}</definedName>
    <definedName name="____old2" localSheetId="36" hidden="1">{"'B-2 QSER Jun 98 4-27-98 cor'!$A$1:$F$57"}</definedName>
    <definedName name="____old2" localSheetId="37" hidden="1">{"'B-2 QSER Jun 98 4-27-98 cor'!$A$1:$F$57"}</definedName>
    <definedName name="____old2" localSheetId="38" hidden="1">{"'B-2 QSER Jun 98 4-27-98 cor'!$A$1:$F$57"}</definedName>
    <definedName name="____old2" localSheetId="39" hidden="1">{"'B-2 QSER Jun 98 4-27-98 cor'!$A$1:$F$57"}</definedName>
    <definedName name="____old2" localSheetId="4" hidden="1">{"'B-2 QSER Jun 98 4-27-98 cor'!$A$1:$F$57"}</definedName>
    <definedName name="____old2" localSheetId="40" hidden="1">{"'B-2 QSER Jun 98 4-27-98 cor'!$A$1:$F$57"}</definedName>
    <definedName name="____old2" localSheetId="41" hidden="1">{"'B-2 QSER Jun 98 4-27-98 cor'!$A$1:$F$57"}</definedName>
    <definedName name="____old2" localSheetId="42" hidden="1">{"'B-2 QSER Jun 98 4-27-98 cor'!$A$1:$F$57"}</definedName>
    <definedName name="____old2" localSheetId="43" hidden="1">{"'B-2 QSER Jun 98 4-27-98 cor'!$A$1:$F$57"}</definedName>
    <definedName name="____old2" localSheetId="44" hidden="1">{"'B-2 QSER Jun 98 4-27-98 cor'!$A$1:$F$57"}</definedName>
    <definedName name="____old2" localSheetId="45" hidden="1">{"'B-2 QSER Jun 98 4-27-98 cor'!$A$1:$F$57"}</definedName>
    <definedName name="____old2" localSheetId="46" hidden="1">{"'B-2 QSER Jun 98 4-27-98 cor'!$A$1:$F$57"}</definedName>
    <definedName name="____old2" localSheetId="47" hidden="1">{"'B-2 QSER Jun 98 4-27-98 cor'!$A$1:$F$57"}</definedName>
    <definedName name="____old2" localSheetId="48" hidden="1">{"'B-2 QSER Jun 98 4-27-98 cor'!$A$1:$F$57"}</definedName>
    <definedName name="____old2" localSheetId="49" hidden="1">{"'B-2 QSER Jun 98 4-27-98 cor'!$A$1:$F$57"}</definedName>
    <definedName name="____old2" localSheetId="5" hidden="1">{"'B-2 QSER Jun 98 4-27-98 cor'!$A$1:$F$57"}</definedName>
    <definedName name="____old2" localSheetId="50" hidden="1">{"'B-2 QSER Jun 98 4-27-98 cor'!$A$1:$F$57"}</definedName>
    <definedName name="____old2" localSheetId="51" hidden="1">{"'B-2 QSER Jun 98 4-27-98 cor'!$A$1:$F$57"}</definedName>
    <definedName name="____old2" localSheetId="52" hidden="1">{"'B-2 QSER Jun 98 4-27-98 cor'!$A$1:$F$57"}</definedName>
    <definedName name="____old2" localSheetId="53" hidden="1">{"'B-2 QSER Jun 98 4-27-98 cor'!$A$1:$F$57"}</definedName>
    <definedName name="____old2" localSheetId="54" hidden="1">{"'B-2 QSER Jun 98 4-27-98 cor'!$A$1:$F$57"}</definedName>
    <definedName name="____old2" localSheetId="55" hidden="1">{"'B-2 QSER Jun 98 4-27-98 cor'!$A$1:$F$57"}</definedName>
    <definedName name="____old2" localSheetId="56" hidden="1">{"'B-2 QSER Jun 98 4-27-98 cor'!$A$1:$F$57"}</definedName>
    <definedName name="____old2" localSheetId="57" hidden="1">{"'B-2 QSER Jun 98 4-27-98 cor'!$A$1:$F$57"}</definedName>
    <definedName name="____old2" localSheetId="58" hidden="1">{"'B-2 QSER Jun 98 4-27-98 cor'!$A$1:$F$57"}</definedName>
    <definedName name="____old2" localSheetId="59" hidden="1">{"'B-2 QSER Jun 98 4-27-98 cor'!$A$1:$F$57"}</definedName>
    <definedName name="____old2" localSheetId="6" hidden="1">{"'B-2 QSER Jun 98 4-27-98 cor'!$A$1:$F$57"}</definedName>
    <definedName name="____old2" localSheetId="60" hidden="1">{"'B-2 QSER Jun 98 4-27-98 cor'!$A$1:$F$57"}</definedName>
    <definedName name="____old2" localSheetId="7" hidden="1">{"'B-2 QSER Jun 98 4-27-98 cor'!$A$1:$F$57"}</definedName>
    <definedName name="____old2" localSheetId="8" hidden="1">{"'B-2 QSER Jun 98 4-27-98 cor'!$A$1:$F$57"}</definedName>
    <definedName name="____old2" localSheetId="9" hidden="1">{"'B-2 QSER Jun 98 4-27-98 cor'!$A$1:$F$57"}</definedName>
    <definedName name="____old2" hidden="1">{"'B-2 QSER Jun 98 4-27-98 cor'!$A$1:$F$57"}</definedName>
    <definedName name="____SC01">#REF!</definedName>
    <definedName name="___new10" localSheetId="0" hidden="1">{"'B-2 QSER Jun 98 4-27-98 cor'!$A$1:$F$57"}</definedName>
    <definedName name="___new10" localSheetId="1" hidden="1">{"'B-2 QSER Jun 98 4-27-98 cor'!$A$1:$F$57"}</definedName>
    <definedName name="___new10" localSheetId="10" hidden="1">{"'B-2 QSER Jun 98 4-27-98 cor'!$A$1:$F$57"}</definedName>
    <definedName name="___new10" localSheetId="11" hidden="1">{"'B-2 QSER Jun 98 4-27-98 cor'!$A$1:$F$57"}</definedName>
    <definedName name="___new10" localSheetId="12" hidden="1">{"'B-2 QSER Jun 98 4-27-98 cor'!$A$1:$F$57"}</definedName>
    <definedName name="___new10" localSheetId="13" hidden="1">{"'B-2 QSER Jun 98 4-27-98 cor'!$A$1:$F$57"}</definedName>
    <definedName name="___new10" localSheetId="14" hidden="1">{"'B-2 QSER Jun 98 4-27-98 cor'!$A$1:$F$57"}</definedName>
    <definedName name="___new10" localSheetId="15" hidden="1">{"'B-2 QSER Jun 98 4-27-98 cor'!$A$1:$F$57"}</definedName>
    <definedName name="___new10" localSheetId="16" hidden="1">{"'B-2 QSER Jun 98 4-27-98 cor'!$A$1:$F$57"}</definedName>
    <definedName name="___new10" localSheetId="17" hidden="1">{"'B-2 QSER Jun 98 4-27-98 cor'!$A$1:$F$57"}</definedName>
    <definedName name="___new10" localSheetId="18" hidden="1">{"'B-2 QSER Jun 98 4-27-98 cor'!$A$1:$F$57"}</definedName>
    <definedName name="___new10" localSheetId="19" hidden="1">{"'B-2 QSER Jun 98 4-27-98 cor'!$A$1:$F$57"}</definedName>
    <definedName name="___new10" localSheetId="2" hidden="1">{"'B-2 QSER Jun 98 4-27-98 cor'!$A$1:$F$57"}</definedName>
    <definedName name="___new10" localSheetId="20" hidden="1">{"'B-2 QSER Jun 98 4-27-98 cor'!$A$1:$F$57"}</definedName>
    <definedName name="___new10" localSheetId="21" hidden="1">{"'B-2 QSER Jun 98 4-27-98 cor'!$A$1:$F$57"}</definedName>
    <definedName name="___new10" localSheetId="22" hidden="1">{"'B-2 QSER Jun 98 4-27-98 cor'!$A$1:$F$57"}</definedName>
    <definedName name="___new10" localSheetId="23" hidden="1">{"'B-2 QSER Jun 98 4-27-98 cor'!$A$1:$F$57"}</definedName>
    <definedName name="___new10" localSheetId="24" hidden="1">{"'B-2 QSER Jun 98 4-27-98 cor'!$A$1:$F$57"}</definedName>
    <definedName name="___new10" localSheetId="25" hidden="1">{"'B-2 QSER Jun 98 4-27-98 cor'!$A$1:$F$57"}</definedName>
    <definedName name="___new10" localSheetId="26" hidden="1">{"'B-2 QSER Jun 98 4-27-98 cor'!$A$1:$F$57"}</definedName>
    <definedName name="___new10" localSheetId="27" hidden="1">{"'B-2 QSER Jun 98 4-27-98 cor'!$A$1:$F$57"}</definedName>
    <definedName name="___new10" localSheetId="28" hidden="1">{"'B-2 QSER Jun 98 4-27-98 cor'!$A$1:$F$57"}</definedName>
    <definedName name="___new10" localSheetId="29" hidden="1">{"'B-2 QSER Jun 98 4-27-98 cor'!$A$1:$F$57"}</definedName>
    <definedName name="___new10" localSheetId="3" hidden="1">{"'B-2 QSER Jun 98 4-27-98 cor'!$A$1:$F$57"}</definedName>
    <definedName name="___new10" localSheetId="30" hidden="1">{"'B-2 QSER Jun 98 4-27-98 cor'!$A$1:$F$57"}</definedName>
    <definedName name="___new10" localSheetId="31" hidden="1">{"'B-2 QSER Jun 98 4-27-98 cor'!$A$1:$F$57"}</definedName>
    <definedName name="___new10" localSheetId="32" hidden="1">{"'B-2 QSER Jun 98 4-27-98 cor'!$A$1:$F$57"}</definedName>
    <definedName name="___new10" localSheetId="33" hidden="1">{"'B-2 QSER Jun 98 4-27-98 cor'!$A$1:$F$57"}</definedName>
    <definedName name="___new10" localSheetId="34" hidden="1">{"'B-2 QSER Jun 98 4-27-98 cor'!$A$1:$F$57"}</definedName>
    <definedName name="___new10" localSheetId="35" hidden="1">{"'B-2 QSER Jun 98 4-27-98 cor'!$A$1:$F$57"}</definedName>
    <definedName name="___new10" localSheetId="36" hidden="1">{"'B-2 QSER Jun 98 4-27-98 cor'!$A$1:$F$57"}</definedName>
    <definedName name="___new10" localSheetId="37" hidden="1">{"'B-2 QSER Jun 98 4-27-98 cor'!$A$1:$F$57"}</definedName>
    <definedName name="___new10" localSheetId="38" hidden="1">{"'B-2 QSER Jun 98 4-27-98 cor'!$A$1:$F$57"}</definedName>
    <definedName name="___new10" localSheetId="39" hidden="1">{"'B-2 QSER Jun 98 4-27-98 cor'!$A$1:$F$57"}</definedName>
    <definedName name="___new10" localSheetId="4" hidden="1">{"'B-2 QSER Jun 98 4-27-98 cor'!$A$1:$F$57"}</definedName>
    <definedName name="___new10" localSheetId="40" hidden="1">{"'B-2 QSER Jun 98 4-27-98 cor'!$A$1:$F$57"}</definedName>
    <definedName name="___new10" localSheetId="41" hidden="1">{"'B-2 QSER Jun 98 4-27-98 cor'!$A$1:$F$57"}</definedName>
    <definedName name="___new10" localSheetId="42" hidden="1">{"'B-2 QSER Jun 98 4-27-98 cor'!$A$1:$F$57"}</definedName>
    <definedName name="___new10" localSheetId="43" hidden="1">{"'B-2 QSER Jun 98 4-27-98 cor'!$A$1:$F$57"}</definedName>
    <definedName name="___new10" localSheetId="44" hidden="1">{"'B-2 QSER Jun 98 4-27-98 cor'!$A$1:$F$57"}</definedName>
    <definedName name="___new10" localSheetId="45" hidden="1">{"'B-2 QSER Jun 98 4-27-98 cor'!$A$1:$F$57"}</definedName>
    <definedName name="___new10" localSheetId="46" hidden="1">{"'B-2 QSER Jun 98 4-27-98 cor'!$A$1:$F$57"}</definedName>
    <definedName name="___new10" localSheetId="47" hidden="1">{"'B-2 QSER Jun 98 4-27-98 cor'!$A$1:$F$57"}</definedName>
    <definedName name="___new10" localSheetId="48" hidden="1">{"'B-2 QSER Jun 98 4-27-98 cor'!$A$1:$F$57"}</definedName>
    <definedName name="___new10" localSheetId="49" hidden="1">{"'B-2 QSER Jun 98 4-27-98 cor'!$A$1:$F$57"}</definedName>
    <definedName name="___new10" localSheetId="5" hidden="1">{"'B-2 QSER Jun 98 4-27-98 cor'!$A$1:$F$57"}</definedName>
    <definedName name="___new10" localSheetId="50" hidden="1">{"'B-2 QSER Jun 98 4-27-98 cor'!$A$1:$F$57"}</definedName>
    <definedName name="___new10" localSheetId="51" hidden="1">{"'B-2 QSER Jun 98 4-27-98 cor'!$A$1:$F$57"}</definedName>
    <definedName name="___new10" localSheetId="52" hidden="1">{"'B-2 QSER Jun 98 4-27-98 cor'!$A$1:$F$57"}</definedName>
    <definedName name="___new10" localSheetId="53" hidden="1">{"'B-2 QSER Jun 98 4-27-98 cor'!$A$1:$F$57"}</definedName>
    <definedName name="___new10" localSheetId="54" hidden="1">{"'B-2 QSER Jun 98 4-27-98 cor'!$A$1:$F$57"}</definedName>
    <definedName name="___new10" localSheetId="55" hidden="1">{"'B-2 QSER Jun 98 4-27-98 cor'!$A$1:$F$57"}</definedName>
    <definedName name="___new10" localSheetId="56" hidden="1">{"'B-2 QSER Jun 98 4-27-98 cor'!$A$1:$F$57"}</definedName>
    <definedName name="___new10" localSheetId="57" hidden="1">{"'B-2 QSER Jun 98 4-27-98 cor'!$A$1:$F$57"}</definedName>
    <definedName name="___new10" localSheetId="58" hidden="1">{"'B-2 QSER Jun 98 4-27-98 cor'!$A$1:$F$57"}</definedName>
    <definedName name="___new10" localSheetId="59" hidden="1">{"'B-2 QSER Jun 98 4-27-98 cor'!$A$1:$F$57"}</definedName>
    <definedName name="___new10" localSheetId="6" hidden="1">{"'B-2 QSER Jun 98 4-27-98 cor'!$A$1:$F$57"}</definedName>
    <definedName name="___new10" localSheetId="60" hidden="1">{"'B-2 QSER Jun 98 4-27-98 cor'!$A$1:$F$57"}</definedName>
    <definedName name="___new10" localSheetId="7" hidden="1">{"'B-2 QSER Jun 98 4-27-98 cor'!$A$1:$F$57"}</definedName>
    <definedName name="___new10" localSheetId="8" hidden="1">{"'B-2 QSER Jun 98 4-27-98 cor'!$A$1:$F$57"}</definedName>
    <definedName name="___new10" localSheetId="9" hidden="1">{"'B-2 QSER Jun 98 4-27-98 cor'!$A$1:$F$57"}</definedName>
    <definedName name="___new10" hidden="1">{"'B-2 QSER Jun 98 4-27-98 cor'!$A$1:$F$57"}</definedName>
    <definedName name="___new2" localSheetId="0" hidden="1">{"'B-2 QSER Jun 98 4-27-98 cor'!$A$1:$F$57"}</definedName>
    <definedName name="___new2" localSheetId="1" hidden="1">{"'B-2 QSER Jun 98 4-27-98 cor'!$A$1:$F$57"}</definedName>
    <definedName name="___new2" localSheetId="10" hidden="1">{"'B-2 QSER Jun 98 4-27-98 cor'!$A$1:$F$57"}</definedName>
    <definedName name="___new2" localSheetId="11" hidden="1">{"'B-2 QSER Jun 98 4-27-98 cor'!$A$1:$F$57"}</definedName>
    <definedName name="___new2" localSheetId="12" hidden="1">{"'B-2 QSER Jun 98 4-27-98 cor'!$A$1:$F$57"}</definedName>
    <definedName name="___new2" localSheetId="13" hidden="1">{"'B-2 QSER Jun 98 4-27-98 cor'!$A$1:$F$57"}</definedName>
    <definedName name="___new2" localSheetId="14" hidden="1">{"'B-2 QSER Jun 98 4-27-98 cor'!$A$1:$F$57"}</definedName>
    <definedName name="___new2" localSheetId="15" hidden="1">{"'B-2 QSER Jun 98 4-27-98 cor'!$A$1:$F$57"}</definedName>
    <definedName name="___new2" localSheetId="16" hidden="1">{"'B-2 QSER Jun 98 4-27-98 cor'!$A$1:$F$57"}</definedName>
    <definedName name="___new2" localSheetId="17" hidden="1">{"'B-2 QSER Jun 98 4-27-98 cor'!$A$1:$F$57"}</definedName>
    <definedName name="___new2" localSheetId="18" hidden="1">{"'B-2 QSER Jun 98 4-27-98 cor'!$A$1:$F$57"}</definedName>
    <definedName name="___new2" localSheetId="19" hidden="1">{"'B-2 QSER Jun 98 4-27-98 cor'!$A$1:$F$57"}</definedName>
    <definedName name="___new2" localSheetId="2" hidden="1">{"'B-2 QSER Jun 98 4-27-98 cor'!$A$1:$F$57"}</definedName>
    <definedName name="___new2" localSheetId="20" hidden="1">{"'B-2 QSER Jun 98 4-27-98 cor'!$A$1:$F$57"}</definedName>
    <definedName name="___new2" localSheetId="21" hidden="1">{"'B-2 QSER Jun 98 4-27-98 cor'!$A$1:$F$57"}</definedName>
    <definedName name="___new2" localSheetId="22" hidden="1">{"'B-2 QSER Jun 98 4-27-98 cor'!$A$1:$F$57"}</definedName>
    <definedName name="___new2" localSheetId="23" hidden="1">{"'B-2 QSER Jun 98 4-27-98 cor'!$A$1:$F$57"}</definedName>
    <definedName name="___new2" localSheetId="24" hidden="1">{"'B-2 QSER Jun 98 4-27-98 cor'!$A$1:$F$57"}</definedName>
    <definedName name="___new2" localSheetId="25" hidden="1">{"'B-2 QSER Jun 98 4-27-98 cor'!$A$1:$F$57"}</definedName>
    <definedName name="___new2" localSheetId="26" hidden="1">{"'B-2 QSER Jun 98 4-27-98 cor'!$A$1:$F$57"}</definedName>
    <definedName name="___new2" localSheetId="27" hidden="1">{"'B-2 QSER Jun 98 4-27-98 cor'!$A$1:$F$57"}</definedName>
    <definedName name="___new2" localSheetId="28" hidden="1">{"'B-2 QSER Jun 98 4-27-98 cor'!$A$1:$F$57"}</definedName>
    <definedName name="___new2" localSheetId="29" hidden="1">{"'B-2 QSER Jun 98 4-27-98 cor'!$A$1:$F$57"}</definedName>
    <definedName name="___new2" localSheetId="3" hidden="1">{"'B-2 QSER Jun 98 4-27-98 cor'!$A$1:$F$57"}</definedName>
    <definedName name="___new2" localSheetId="30" hidden="1">{"'B-2 QSER Jun 98 4-27-98 cor'!$A$1:$F$57"}</definedName>
    <definedName name="___new2" localSheetId="31" hidden="1">{"'B-2 QSER Jun 98 4-27-98 cor'!$A$1:$F$57"}</definedName>
    <definedName name="___new2" localSheetId="32" hidden="1">{"'B-2 QSER Jun 98 4-27-98 cor'!$A$1:$F$57"}</definedName>
    <definedName name="___new2" localSheetId="33" hidden="1">{"'B-2 QSER Jun 98 4-27-98 cor'!$A$1:$F$57"}</definedName>
    <definedName name="___new2" localSheetId="34" hidden="1">{"'B-2 QSER Jun 98 4-27-98 cor'!$A$1:$F$57"}</definedName>
    <definedName name="___new2" localSheetId="35" hidden="1">{"'B-2 QSER Jun 98 4-27-98 cor'!$A$1:$F$57"}</definedName>
    <definedName name="___new2" localSheetId="36" hidden="1">{"'B-2 QSER Jun 98 4-27-98 cor'!$A$1:$F$57"}</definedName>
    <definedName name="___new2" localSheetId="37" hidden="1">{"'B-2 QSER Jun 98 4-27-98 cor'!$A$1:$F$57"}</definedName>
    <definedName name="___new2" localSheetId="38" hidden="1">{"'B-2 QSER Jun 98 4-27-98 cor'!$A$1:$F$57"}</definedName>
    <definedName name="___new2" localSheetId="39" hidden="1">{"'B-2 QSER Jun 98 4-27-98 cor'!$A$1:$F$57"}</definedName>
    <definedName name="___new2" localSheetId="4" hidden="1">{"'B-2 QSER Jun 98 4-27-98 cor'!$A$1:$F$57"}</definedName>
    <definedName name="___new2" localSheetId="40" hidden="1">{"'B-2 QSER Jun 98 4-27-98 cor'!$A$1:$F$57"}</definedName>
    <definedName name="___new2" localSheetId="41" hidden="1">{"'B-2 QSER Jun 98 4-27-98 cor'!$A$1:$F$57"}</definedName>
    <definedName name="___new2" localSheetId="42" hidden="1">{"'B-2 QSER Jun 98 4-27-98 cor'!$A$1:$F$57"}</definedName>
    <definedName name="___new2" localSheetId="43" hidden="1">{"'B-2 QSER Jun 98 4-27-98 cor'!$A$1:$F$57"}</definedName>
    <definedName name="___new2" localSheetId="44" hidden="1">{"'B-2 QSER Jun 98 4-27-98 cor'!$A$1:$F$57"}</definedName>
    <definedName name="___new2" localSheetId="45" hidden="1">{"'B-2 QSER Jun 98 4-27-98 cor'!$A$1:$F$57"}</definedName>
    <definedName name="___new2" localSheetId="46" hidden="1">{"'B-2 QSER Jun 98 4-27-98 cor'!$A$1:$F$57"}</definedName>
    <definedName name="___new2" localSheetId="47" hidden="1">{"'B-2 QSER Jun 98 4-27-98 cor'!$A$1:$F$57"}</definedName>
    <definedName name="___new2" localSheetId="48" hidden="1">{"'B-2 QSER Jun 98 4-27-98 cor'!$A$1:$F$57"}</definedName>
    <definedName name="___new2" localSheetId="49" hidden="1">{"'B-2 QSER Jun 98 4-27-98 cor'!$A$1:$F$57"}</definedName>
    <definedName name="___new2" localSheetId="5" hidden="1">{"'B-2 QSER Jun 98 4-27-98 cor'!$A$1:$F$57"}</definedName>
    <definedName name="___new2" localSheetId="50" hidden="1">{"'B-2 QSER Jun 98 4-27-98 cor'!$A$1:$F$57"}</definedName>
    <definedName name="___new2" localSheetId="51" hidden="1">{"'B-2 QSER Jun 98 4-27-98 cor'!$A$1:$F$57"}</definedName>
    <definedName name="___new2" localSheetId="52" hidden="1">{"'B-2 QSER Jun 98 4-27-98 cor'!$A$1:$F$57"}</definedName>
    <definedName name="___new2" localSheetId="53" hidden="1">{"'B-2 QSER Jun 98 4-27-98 cor'!$A$1:$F$57"}</definedName>
    <definedName name="___new2" localSheetId="54" hidden="1">{"'B-2 QSER Jun 98 4-27-98 cor'!$A$1:$F$57"}</definedName>
    <definedName name="___new2" localSheetId="55" hidden="1">{"'B-2 QSER Jun 98 4-27-98 cor'!$A$1:$F$57"}</definedName>
    <definedName name="___new2" localSheetId="56" hidden="1">{"'B-2 QSER Jun 98 4-27-98 cor'!$A$1:$F$57"}</definedName>
    <definedName name="___new2" localSheetId="57" hidden="1">{"'B-2 QSER Jun 98 4-27-98 cor'!$A$1:$F$57"}</definedName>
    <definedName name="___new2" localSheetId="58" hidden="1">{"'B-2 QSER Jun 98 4-27-98 cor'!$A$1:$F$57"}</definedName>
    <definedName name="___new2" localSheetId="59" hidden="1">{"'B-2 QSER Jun 98 4-27-98 cor'!$A$1:$F$57"}</definedName>
    <definedName name="___new2" localSheetId="6" hidden="1">{"'B-2 QSER Jun 98 4-27-98 cor'!$A$1:$F$57"}</definedName>
    <definedName name="___new2" localSheetId="60" hidden="1">{"'B-2 QSER Jun 98 4-27-98 cor'!$A$1:$F$57"}</definedName>
    <definedName name="___new2" localSheetId="7" hidden="1">{"'B-2 QSER Jun 98 4-27-98 cor'!$A$1:$F$57"}</definedName>
    <definedName name="___new2" localSheetId="8" hidden="1">{"'B-2 QSER Jun 98 4-27-98 cor'!$A$1:$F$57"}</definedName>
    <definedName name="___new2" localSheetId="9" hidden="1">{"'B-2 QSER Jun 98 4-27-98 cor'!$A$1:$F$57"}</definedName>
    <definedName name="___new2" hidden="1">{"'B-2 QSER Jun 98 4-27-98 cor'!$A$1:$F$57"}</definedName>
    <definedName name="___new5" localSheetId="0" hidden="1">{"'B-2 QSER Jun 98 4-27-98 cor'!$A$1:$F$57"}</definedName>
    <definedName name="___new5" localSheetId="1" hidden="1">{"'B-2 QSER Jun 98 4-27-98 cor'!$A$1:$F$57"}</definedName>
    <definedName name="___new5" localSheetId="10" hidden="1">{"'B-2 QSER Jun 98 4-27-98 cor'!$A$1:$F$57"}</definedName>
    <definedName name="___new5" localSheetId="11" hidden="1">{"'B-2 QSER Jun 98 4-27-98 cor'!$A$1:$F$57"}</definedName>
    <definedName name="___new5" localSheetId="12" hidden="1">{"'B-2 QSER Jun 98 4-27-98 cor'!$A$1:$F$57"}</definedName>
    <definedName name="___new5" localSheetId="13" hidden="1">{"'B-2 QSER Jun 98 4-27-98 cor'!$A$1:$F$57"}</definedName>
    <definedName name="___new5" localSheetId="14" hidden="1">{"'B-2 QSER Jun 98 4-27-98 cor'!$A$1:$F$57"}</definedName>
    <definedName name="___new5" localSheetId="15" hidden="1">{"'B-2 QSER Jun 98 4-27-98 cor'!$A$1:$F$57"}</definedName>
    <definedName name="___new5" localSheetId="16" hidden="1">{"'B-2 QSER Jun 98 4-27-98 cor'!$A$1:$F$57"}</definedName>
    <definedName name="___new5" localSheetId="17" hidden="1">{"'B-2 QSER Jun 98 4-27-98 cor'!$A$1:$F$57"}</definedName>
    <definedName name="___new5" localSheetId="18" hidden="1">{"'B-2 QSER Jun 98 4-27-98 cor'!$A$1:$F$57"}</definedName>
    <definedName name="___new5" localSheetId="19" hidden="1">{"'B-2 QSER Jun 98 4-27-98 cor'!$A$1:$F$57"}</definedName>
    <definedName name="___new5" localSheetId="2" hidden="1">{"'B-2 QSER Jun 98 4-27-98 cor'!$A$1:$F$57"}</definedName>
    <definedName name="___new5" localSheetId="20" hidden="1">{"'B-2 QSER Jun 98 4-27-98 cor'!$A$1:$F$57"}</definedName>
    <definedName name="___new5" localSheetId="21" hidden="1">{"'B-2 QSER Jun 98 4-27-98 cor'!$A$1:$F$57"}</definedName>
    <definedName name="___new5" localSheetId="22" hidden="1">{"'B-2 QSER Jun 98 4-27-98 cor'!$A$1:$F$57"}</definedName>
    <definedName name="___new5" localSheetId="23" hidden="1">{"'B-2 QSER Jun 98 4-27-98 cor'!$A$1:$F$57"}</definedName>
    <definedName name="___new5" localSheetId="24" hidden="1">{"'B-2 QSER Jun 98 4-27-98 cor'!$A$1:$F$57"}</definedName>
    <definedName name="___new5" localSheetId="25" hidden="1">{"'B-2 QSER Jun 98 4-27-98 cor'!$A$1:$F$57"}</definedName>
    <definedName name="___new5" localSheetId="26" hidden="1">{"'B-2 QSER Jun 98 4-27-98 cor'!$A$1:$F$57"}</definedName>
    <definedName name="___new5" localSheetId="27" hidden="1">{"'B-2 QSER Jun 98 4-27-98 cor'!$A$1:$F$57"}</definedName>
    <definedName name="___new5" localSheetId="28" hidden="1">{"'B-2 QSER Jun 98 4-27-98 cor'!$A$1:$F$57"}</definedName>
    <definedName name="___new5" localSheetId="29" hidden="1">{"'B-2 QSER Jun 98 4-27-98 cor'!$A$1:$F$57"}</definedName>
    <definedName name="___new5" localSheetId="3" hidden="1">{"'B-2 QSER Jun 98 4-27-98 cor'!$A$1:$F$57"}</definedName>
    <definedName name="___new5" localSheetId="30" hidden="1">{"'B-2 QSER Jun 98 4-27-98 cor'!$A$1:$F$57"}</definedName>
    <definedName name="___new5" localSheetId="31" hidden="1">{"'B-2 QSER Jun 98 4-27-98 cor'!$A$1:$F$57"}</definedName>
    <definedName name="___new5" localSheetId="32" hidden="1">{"'B-2 QSER Jun 98 4-27-98 cor'!$A$1:$F$57"}</definedName>
    <definedName name="___new5" localSheetId="33" hidden="1">{"'B-2 QSER Jun 98 4-27-98 cor'!$A$1:$F$57"}</definedName>
    <definedName name="___new5" localSheetId="34" hidden="1">{"'B-2 QSER Jun 98 4-27-98 cor'!$A$1:$F$57"}</definedName>
    <definedName name="___new5" localSheetId="35" hidden="1">{"'B-2 QSER Jun 98 4-27-98 cor'!$A$1:$F$57"}</definedName>
    <definedName name="___new5" localSheetId="36" hidden="1">{"'B-2 QSER Jun 98 4-27-98 cor'!$A$1:$F$57"}</definedName>
    <definedName name="___new5" localSheetId="37" hidden="1">{"'B-2 QSER Jun 98 4-27-98 cor'!$A$1:$F$57"}</definedName>
    <definedName name="___new5" localSheetId="38" hidden="1">{"'B-2 QSER Jun 98 4-27-98 cor'!$A$1:$F$57"}</definedName>
    <definedName name="___new5" localSheetId="39" hidden="1">{"'B-2 QSER Jun 98 4-27-98 cor'!$A$1:$F$57"}</definedName>
    <definedName name="___new5" localSheetId="4" hidden="1">{"'B-2 QSER Jun 98 4-27-98 cor'!$A$1:$F$57"}</definedName>
    <definedName name="___new5" localSheetId="40" hidden="1">{"'B-2 QSER Jun 98 4-27-98 cor'!$A$1:$F$57"}</definedName>
    <definedName name="___new5" localSheetId="41" hidden="1">{"'B-2 QSER Jun 98 4-27-98 cor'!$A$1:$F$57"}</definedName>
    <definedName name="___new5" localSheetId="42" hidden="1">{"'B-2 QSER Jun 98 4-27-98 cor'!$A$1:$F$57"}</definedName>
    <definedName name="___new5" localSheetId="43" hidden="1">{"'B-2 QSER Jun 98 4-27-98 cor'!$A$1:$F$57"}</definedName>
    <definedName name="___new5" localSheetId="44" hidden="1">{"'B-2 QSER Jun 98 4-27-98 cor'!$A$1:$F$57"}</definedName>
    <definedName name="___new5" localSheetId="45" hidden="1">{"'B-2 QSER Jun 98 4-27-98 cor'!$A$1:$F$57"}</definedName>
    <definedName name="___new5" localSheetId="46" hidden="1">{"'B-2 QSER Jun 98 4-27-98 cor'!$A$1:$F$57"}</definedName>
    <definedName name="___new5" localSheetId="47" hidden="1">{"'B-2 QSER Jun 98 4-27-98 cor'!$A$1:$F$57"}</definedName>
    <definedName name="___new5" localSheetId="48" hidden="1">{"'B-2 QSER Jun 98 4-27-98 cor'!$A$1:$F$57"}</definedName>
    <definedName name="___new5" localSheetId="49" hidden="1">{"'B-2 QSER Jun 98 4-27-98 cor'!$A$1:$F$57"}</definedName>
    <definedName name="___new5" localSheetId="5" hidden="1">{"'B-2 QSER Jun 98 4-27-98 cor'!$A$1:$F$57"}</definedName>
    <definedName name="___new5" localSheetId="50" hidden="1">{"'B-2 QSER Jun 98 4-27-98 cor'!$A$1:$F$57"}</definedName>
    <definedName name="___new5" localSheetId="51" hidden="1">{"'B-2 QSER Jun 98 4-27-98 cor'!$A$1:$F$57"}</definedName>
    <definedName name="___new5" localSheetId="52" hidden="1">{"'B-2 QSER Jun 98 4-27-98 cor'!$A$1:$F$57"}</definedName>
    <definedName name="___new5" localSheetId="53" hidden="1">{"'B-2 QSER Jun 98 4-27-98 cor'!$A$1:$F$57"}</definedName>
    <definedName name="___new5" localSheetId="54" hidden="1">{"'B-2 QSER Jun 98 4-27-98 cor'!$A$1:$F$57"}</definedName>
    <definedName name="___new5" localSheetId="55" hidden="1">{"'B-2 QSER Jun 98 4-27-98 cor'!$A$1:$F$57"}</definedName>
    <definedName name="___new5" localSheetId="56" hidden="1">{"'B-2 QSER Jun 98 4-27-98 cor'!$A$1:$F$57"}</definedName>
    <definedName name="___new5" localSheetId="57" hidden="1">{"'B-2 QSER Jun 98 4-27-98 cor'!$A$1:$F$57"}</definedName>
    <definedName name="___new5" localSheetId="58" hidden="1">{"'B-2 QSER Jun 98 4-27-98 cor'!$A$1:$F$57"}</definedName>
    <definedName name="___new5" localSheetId="59" hidden="1">{"'B-2 QSER Jun 98 4-27-98 cor'!$A$1:$F$57"}</definedName>
    <definedName name="___new5" localSheetId="6" hidden="1">{"'B-2 QSER Jun 98 4-27-98 cor'!$A$1:$F$57"}</definedName>
    <definedName name="___new5" localSheetId="60" hidden="1">{"'B-2 QSER Jun 98 4-27-98 cor'!$A$1:$F$57"}</definedName>
    <definedName name="___new5" localSheetId="7" hidden="1">{"'B-2 QSER Jun 98 4-27-98 cor'!$A$1:$F$57"}</definedName>
    <definedName name="___new5" localSheetId="8" hidden="1">{"'B-2 QSER Jun 98 4-27-98 cor'!$A$1:$F$57"}</definedName>
    <definedName name="___new5" localSheetId="9" hidden="1">{"'B-2 QSER Jun 98 4-27-98 cor'!$A$1:$F$57"}</definedName>
    <definedName name="___new5" hidden="1">{"'B-2 QSER Jun 98 4-27-98 cor'!$A$1:$F$57"}</definedName>
    <definedName name="___old2" localSheetId="0" hidden="1">{"'B-2 QSER Jun 98 4-27-98 cor'!$A$1:$F$57"}</definedName>
    <definedName name="___old2" localSheetId="1" hidden="1">{"'B-2 QSER Jun 98 4-27-98 cor'!$A$1:$F$57"}</definedName>
    <definedName name="___old2" localSheetId="10" hidden="1">{"'B-2 QSER Jun 98 4-27-98 cor'!$A$1:$F$57"}</definedName>
    <definedName name="___old2" localSheetId="11" hidden="1">{"'B-2 QSER Jun 98 4-27-98 cor'!$A$1:$F$57"}</definedName>
    <definedName name="___old2" localSheetId="12" hidden="1">{"'B-2 QSER Jun 98 4-27-98 cor'!$A$1:$F$57"}</definedName>
    <definedName name="___old2" localSheetId="13" hidden="1">{"'B-2 QSER Jun 98 4-27-98 cor'!$A$1:$F$57"}</definedName>
    <definedName name="___old2" localSheetId="14" hidden="1">{"'B-2 QSER Jun 98 4-27-98 cor'!$A$1:$F$57"}</definedName>
    <definedName name="___old2" localSheetId="15" hidden="1">{"'B-2 QSER Jun 98 4-27-98 cor'!$A$1:$F$57"}</definedName>
    <definedName name="___old2" localSheetId="16" hidden="1">{"'B-2 QSER Jun 98 4-27-98 cor'!$A$1:$F$57"}</definedName>
    <definedName name="___old2" localSheetId="17" hidden="1">{"'B-2 QSER Jun 98 4-27-98 cor'!$A$1:$F$57"}</definedName>
    <definedName name="___old2" localSheetId="18" hidden="1">{"'B-2 QSER Jun 98 4-27-98 cor'!$A$1:$F$57"}</definedName>
    <definedName name="___old2" localSheetId="19" hidden="1">{"'B-2 QSER Jun 98 4-27-98 cor'!$A$1:$F$57"}</definedName>
    <definedName name="___old2" localSheetId="2" hidden="1">{"'B-2 QSER Jun 98 4-27-98 cor'!$A$1:$F$57"}</definedName>
    <definedName name="___old2" localSheetId="20" hidden="1">{"'B-2 QSER Jun 98 4-27-98 cor'!$A$1:$F$57"}</definedName>
    <definedName name="___old2" localSheetId="21" hidden="1">{"'B-2 QSER Jun 98 4-27-98 cor'!$A$1:$F$57"}</definedName>
    <definedName name="___old2" localSheetId="22" hidden="1">{"'B-2 QSER Jun 98 4-27-98 cor'!$A$1:$F$57"}</definedName>
    <definedName name="___old2" localSheetId="23" hidden="1">{"'B-2 QSER Jun 98 4-27-98 cor'!$A$1:$F$57"}</definedName>
    <definedName name="___old2" localSheetId="24" hidden="1">{"'B-2 QSER Jun 98 4-27-98 cor'!$A$1:$F$57"}</definedName>
    <definedName name="___old2" localSheetId="25" hidden="1">{"'B-2 QSER Jun 98 4-27-98 cor'!$A$1:$F$57"}</definedName>
    <definedName name="___old2" localSheetId="26" hidden="1">{"'B-2 QSER Jun 98 4-27-98 cor'!$A$1:$F$57"}</definedName>
    <definedName name="___old2" localSheetId="27" hidden="1">{"'B-2 QSER Jun 98 4-27-98 cor'!$A$1:$F$57"}</definedName>
    <definedName name="___old2" localSheetId="28" hidden="1">{"'B-2 QSER Jun 98 4-27-98 cor'!$A$1:$F$57"}</definedName>
    <definedName name="___old2" localSheetId="29" hidden="1">{"'B-2 QSER Jun 98 4-27-98 cor'!$A$1:$F$57"}</definedName>
    <definedName name="___old2" localSheetId="3" hidden="1">{"'B-2 QSER Jun 98 4-27-98 cor'!$A$1:$F$57"}</definedName>
    <definedName name="___old2" localSheetId="30" hidden="1">{"'B-2 QSER Jun 98 4-27-98 cor'!$A$1:$F$57"}</definedName>
    <definedName name="___old2" localSheetId="31" hidden="1">{"'B-2 QSER Jun 98 4-27-98 cor'!$A$1:$F$57"}</definedName>
    <definedName name="___old2" localSheetId="32" hidden="1">{"'B-2 QSER Jun 98 4-27-98 cor'!$A$1:$F$57"}</definedName>
    <definedName name="___old2" localSheetId="33" hidden="1">{"'B-2 QSER Jun 98 4-27-98 cor'!$A$1:$F$57"}</definedName>
    <definedName name="___old2" localSheetId="34" hidden="1">{"'B-2 QSER Jun 98 4-27-98 cor'!$A$1:$F$57"}</definedName>
    <definedName name="___old2" localSheetId="35" hidden="1">{"'B-2 QSER Jun 98 4-27-98 cor'!$A$1:$F$57"}</definedName>
    <definedName name="___old2" localSheetId="36" hidden="1">{"'B-2 QSER Jun 98 4-27-98 cor'!$A$1:$F$57"}</definedName>
    <definedName name="___old2" localSheetId="37" hidden="1">{"'B-2 QSER Jun 98 4-27-98 cor'!$A$1:$F$57"}</definedName>
    <definedName name="___old2" localSheetId="38" hidden="1">{"'B-2 QSER Jun 98 4-27-98 cor'!$A$1:$F$57"}</definedName>
    <definedName name="___old2" localSheetId="39" hidden="1">{"'B-2 QSER Jun 98 4-27-98 cor'!$A$1:$F$57"}</definedName>
    <definedName name="___old2" localSheetId="4" hidden="1">{"'B-2 QSER Jun 98 4-27-98 cor'!$A$1:$F$57"}</definedName>
    <definedName name="___old2" localSheetId="40" hidden="1">{"'B-2 QSER Jun 98 4-27-98 cor'!$A$1:$F$57"}</definedName>
    <definedName name="___old2" localSheetId="41" hidden="1">{"'B-2 QSER Jun 98 4-27-98 cor'!$A$1:$F$57"}</definedName>
    <definedName name="___old2" localSheetId="42" hidden="1">{"'B-2 QSER Jun 98 4-27-98 cor'!$A$1:$F$57"}</definedName>
    <definedName name="___old2" localSheetId="43" hidden="1">{"'B-2 QSER Jun 98 4-27-98 cor'!$A$1:$F$57"}</definedName>
    <definedName name="___old2" localSheetId="44" hidden="1">{"'B-2 QSER Jun 98 4-27-98 cor'!$A$1:$F$57"}</definedName>
    <definedName name="___old2" localSheetId="45" hidden="1">{"'B-2 QSER Jun 98 4-27-98 cor'!$A$1:$F$57"}</definedName>
    <definedName name="___old2" localSheetId="46" hidden="1">{"'B-2 QSER Jun 98 4-27-98 cor'!$A$1:$F$57"}</definedName>
    <definedName name="___old2" localSheetId="47" hidden="1">{"'B-2 QSER Jun 98 4-27-98 cor'!$A$1:$F$57"}</definedName>
    <definedName name="___old2" localSheetId="48" hidden="1">{"'B-2 QSER Jun 98 4-27-98 cor'!$A$1:$F$57"}</definedName>
    <definedName name="___old2" localSheetId="49" hidden="1">{"'B-2 QSER Jun 98 4-27-98 cor'!$A$1:$F$57"}</definedName>
    <definedName name="___old2" localSheetId="5" hidden="1">{"'B-2 QSER Jun 98 4-27-98 cor'!$A$1:$F$57"}</definedName>
    <definedName name="___old2" localSheetId="50" hidden="1">{"'B-2 QSER Jun 98 4-27-98 cor'!$A$1:$F$57"}</definedName>
    <definedName name="___old2" localSheetId="51" hidden="1">{"'B-2 QSER Jun 98 4-27-98 cor'!$A$1:$F$57"}</definedName>
    <definedName name="___old2" localSheetId="52" hidden="1">{"'B-2 QSER Jun 98 4-27-98 cor'!$A$1:$F$57"}</definedName>
    <definedName name="___old2" localSheetId="53" hidden="1">{"'B-2 QSER Jun 98 4-27-98 cor'!$A$1:$F$57"}</definedName>
    <definedName name="___old2" localSheetId="54" hidden="1">{"'B-2 QSER Jun 98 4-27-98 cor'!$A$1:$F$57"}</definedName>
    <definedName name="___old2" localSheetId="55" hidden="1">{"'B-2 QSER Jun 98 4-27-98 cor'!$A$1:$F$57"}</definedName>
    <definedName name="___old2" localSheetId="56" hidden="1">{"'B-2 QSER Jun 98 4-27-98 cor'!$A$1:$F$57"}</definedName>
    <definedName name="___old2" localSheetId="57" hidden="1">{"'B-2 QSER Jun 98 4-27-98 cor'!$A$1:$F$57"}</definedName>
    <definedName name="___old2" localSheetId="58" hidden="1">{"'B-2 QSER Jun 98 4-27-98 cor'!$A$1:$F$57"}</definedName>
    <definedName name="___old2" localSheetId="59" hidden="1">{"'B-2 QSER Jun 98 4-27-98 cor'!$A$1:$F$57"}</definedName>
    <definedName name="___old2" localSheetId="6" hidden="1">{"'B-2 QSER Jun 98 4-27-98 cor'!$A$1:$F$57"}</definedName>
    <definedName name="___old2" localSheetId="60" hidden="1">{"'B-2 QSER Jun 98 4-27-98 cor'!$A$1:$F$57"}</definedName>
    <definedName name="___old2" localSheetId="7" hidden="1">{"'B-2 QSER Jun 98 4-27-98 cor'!$A$1:$F$57"}</definedName>
    <definedName name="___old2" localSheetId="8" hidden="1">{"'B-2 QSER Jun 98 4-27-98 cor'!$A$1:$F$57"}</definedName>
    <definedName name="___old2" localSheetId="9" hidden="1">{"'B-2 QSER Jun 98 4-27-98 cor'!$A$1:$F$57"}</definedName>
    <definedName name="___old2" hidden="1">{"'B-2 QSER Jun 98 4-27-98 cor'!$A$1:$F$57"}</definedName>
    <definedName name="___SC01">#REF!</definedName>
    <definedName name="__123Graph_A" hidden="1">[1]Calcs!#REF!</definedName>
    <definedName name="__123Graph_B" hidden="1">[1]Calcs!#REF!</definedName>
    <definedName name="__123Graph_C" hidden="1">[1]Calcs!#REF!</definedName>
    <definedName name="__C">#REF!</definedName>
    <definedName name="__new10" localSheetId="0" hidden="1">{"'B-2 QSER Jun 98 4-27-98 cor'!$A$1:$F$57"}</definedName>
    <definedName name="__new10" localSheetId="1" hidden="1">{"'B-2 QSER Jun 98 4-27-98 cor'!$A$1:$F$57"}</definedName>
    <definedName name="__new10" localSheetId="10" hidden="1">{"'B-2 QSER Jun 98 4-27-98 cor'!$A$1:$F$57"}</definedName>
    <definedName name="__new10" localSheetId="11" hidden="1">{"'B-2 QSER Jun 98 4-27-98 cor'!$A$1:$F$57"}</definedName>
    <definedName name="__new10" localSheetId="12" hidden="1">{"'B-2 QSER Jun 98 4-27-98 cor'!$A$1:$F$57"}</definedName>
    <definedName name="__new10" localSheetId="13" hidden="1">{"'B-2 QSER Jun 98 4-27-98 cor'!$A$1:$F$57"}</definedName>
    <definedName name="__new10" localSheetId="14" hidden="1">{"'B-2 QSER Jun 98 4-27-98 cor'!$A$1:$F$57"}</definedName>
    <definedName name="__new10" localSheetId="15" hidden="1">{"'B-2 QSER Jun 98 4-27-98 cor'!$A$1:$F$57"}</definedName>
    <definedName name="__new10" localSheetId="16" hidden="1">{"'B-2 QSER Jun 98 4-27-98 cor'!$A$1:$F$57"}</definedName>
    <definedName name="__new10" localSheetId="17" hidden="1">{"'B-2 QSER Jun 98 4-27-98 cor'!$A$1:$F$57"}</definedName>
    <definedName name="__new10" localSheetId="18" hidden="1">{"'B-2 QSER Jun 98 4-27-98 cor'!$A$1:$F$57"}</definedName>
    <definedName name="__new10" localSheetId="19" hidden="1">{"'B-2 QSER Jun 98 4-27-98 cor'!$A$1:$F$57"}</definedName>
    <definedName name="__new10" localSheetId="2" hidden="1">{"'B-2 QSER Jun 98 4-27-98 cor'!$A$1:$F$57"}</definedName>
    <definedName name="__new10" localSheetId="20" hidden="1">{"'B-2 QSER Jun 98 4-27-98 cor'!$A$1:$F$57"}</definedName>
    <definedName name="__new10" localSheetId="21" hidden="1">{"'B-2 QSER Jun 98 4-27-98 cor'!$A$1:$F$57"}</definedName>
    <definedName name="__new10" localSheetId="22" hidden="1">{"'B-2 QSER Jun 98 4-27-98 cor'!$A$1:$F$57"}</definedName>
    <definedName name="__new10" localSheetId="23" hidden="1">{"'B-2 QSER Jun 98 4-27-98 cor'!$A$1:$F$57"}</definedName>
    <definedName name="__new10" localSheetId="24" hidden="1">{"'B-2 QSER Jun 98 4-27-98 cor'!$A$1:$F$57"}</definedName>
    <definedName name="__new10" localSheetId="25" hidden="1">{"'B-2 QSER Jun 98 4-27-98 cor'!$A$1:$F$57"}</definedName>
    <definedName name="__new10" localSheetId="26" hidden="1">{"'B-2 QSER Jun 98 4-27-98 cor'!$A$1:$F$57"}</definedName>
    <definedName name="__new10" localSheetId="27" hidden="1">{"'B-2 QSER Jun 98 4-27-98 cor'!$A$1:$F$57"}</definedName>
    <definedName name="__new10" localSheetId="28" hidden="1">{"'B-2 QSER Jun 98 4-27-98 cor'!$A$1:$F$57"}</definedName>
    <definedName name="__new10" localSheetId="29" hidden="1">{"'B-2 QSER Jun 98 4-27-98 cor'!$A$1:$F$57"}</definedName>
    <definedName name="__new10" localSheetId="3" hidden="1">{"'B-2 QSER Jun 98 4-27-98 cor'!$A$1:$F$57"}</definedName>
    <definedName name="__new10" localSheetId="30" hidden="1">{"'B-2 QSER Jun 98 4-27-98 cor'!$A$1:$F$57"}</definedName>
    <definedName name="__new10" localSheetId="31" hidden="1">{"'B-2 QSER Jun 98 4-27-98 cor'!$A$1:$F$57"}</definedName>
    <definedName name="__new10" localSheetId="32" hidden="1">{"'B-2 QSER Jun 98 4-27-98 cor'!$A$1:$F$57"}</definedName>
    <definedName name="__new10" localSheetId="33" hidden="1">{"'B-2 QSER Jun 98 4-27-98 cor'!$A$1:$F$57"}</definedName>
    <definedName name="__new10" localSheetId="34" hidden="1">{"'B-2 QSER Jun 98 4-27-98 cor'!$A$1:$F$57"}</definedName>
    <definedName name="__new10" localSheetId="35" hidden="1">{"'B-2 QSER Jun 98 4-27-98 cor'!$A$1:$F$57"}</definedName>
    <definedName name="__new10" localSheetId="36" hidden="1">{"'B-2 QSER Jun 98 4-27-98 cor'!$A$1:$F$57"}</definedName>
    <definedName name="__new10" localSheetId="37" hidden="1">{"'B-2 QSER Jun 98 4-27-98 cor'!$A$1:$F$57"}</definedName>
    <definedName name="__new10" localSheetId="38" hidden="1">{"'B-2 QSER Jun 98 4-27-98 cor'!$A$1:$F$57"}</definedName>
    <definedName name="__new10" localSheetId="39" hidden="1">{"'B-2 QSER Jun 98 4-27-98 cor'!$A$1:$F$57"}</definedName>
    <definedName name="__new10" localSheetId="4" hidden="1">{"'B-2 QSER Jun 98 4-27-98 cor'!$A$1:$F$57"}</definedName>
    <definedName name="__new10" localSheetId="40" hidden="1">{"'B-2 QSER Jun 98 4-27-98 cor'!$A$1:$F$57"}</definedName>
    <definedName name="__new10" localSheetId="41" hidden="1">{"'B-2 QSER Jun 98 4-27-98 cor'!$A$1:$F$57"}</definedName>
    <definedName name="__new10" localSheetId="42" hidden="1">{"'B-2 QSER Jun 98 4-27-98 cor'!$A$1:$F$57"}</definedName>
    <definedName name="__new10" localSheetId="43" hidden="1">{"'B-2 QSER Jun 98 4-27-98 cor'!$A$1:$F$57"}</definedName>
    <definedName name="__new10" localSheetId="44" hidden="1">{"'B-2 QSER Jun 98 4-27-98 cor'!$A$1:$F$57"}</definedName>
    <definedName name="__new10" localSheetId="45" hidden="1">{"'B-2 QSER Jun 98 4-27-98 cor'!$A$1:$F$57"}</definedName>
    <definedName name="__new10" localSheetId="46" hidden="1">{"'B-2 QSER Jun 98 4-27-98 cor'!$A$1:$F$57"}</definedName>
    <definedName name="__new10" localSheetId="47" hidden="1">{"'B-2 QSER Jun 98 4-27-98 cor'!$A$1:$F$57"}</definedName>
    <definedName name="__new10" localSheetId="48" hidden="1">{"'B-2 QSER Jun 98 4-27-98 cor'!$A$1:$F$57"}</definedName>
    <definedName name="__new10" localSheetId="49" hidden="1">{"'B-2 QSER Jun 98 4-27-98 cor'!$A$1:$F$57"}</definedName>
    <definedName name="__new10" localSheetId="5" hidden="1">{"'B-2 QSER Jun 98 4-27-98 cor'!$A$1:$F$57"}</definedName>
    <definedName name="__new10" localSheetId="50" hidden="1">{"'B-2 QSER Jun 98 4-27-98 cor'!$A$1:$F$57"}</definedName>
    <definedName name="__new10" localSheetId="51" hidden="1">{"'B-2 QSER Jun 98 4-27-98 cor'!$A$1:$F$57"}</definedName>
    <definedName name="__new10" localSheetId="52" hidden="1">{"'B-2 QSER Jun 98 4-27-98 cor'!$A$1:$F$57"}</definedName>
    <definedName name="__new10" localSheetId="53" hidden="1">{"'B-2 QSER Jun 98 4-27-98 cor'!$A$1:$F$57"}</definedName>
    <definedName name="__new10" localSheetId="54" hidden="1">{"'B-2 QSER Jun 98 4-27-98 cor'!$A$1:$F$57"}</definedName>
    <definedName name="__new10" localSheetId="55" hidden="1">{"'B-2 QSER Jun 98 4-27-98 cor'!$A$1:$F$57"}</definedName>
    <definedName name="__new10" localSheetId="56" hidden="1">{"'B-2 QSER Jun 98 4-27-98 cor'!$A$1:$F$57"}</definedName>
    <definedName name="__new10" localSheetId="57" hidden="1">{"'B-2 QSER Jun 98 4-27-98 cor'!$A$1:$F$57"}</definedName>
    <definedName name="__new10" localSheetId="58" hidden="1">{"'B-2 QSER Jun 98 4-27-98 cor'!$A$1:$F$57"}</definedName>
    <definedName name="__new10" localSheetId="59" hidden="1">{"'B-2 QSER Jun 98 4-27-98 cor'!$A$1:$F$57"}</definedName>
    <definedName name="__new10" localSheetId="6" hidden="1">{"'B-2 QSER Jun 98 4-27-98 cor'!$A$1:$F$57"}</definedName>
    <definedName name="__new10" localSheetId="60" hidden="1">{"'B-2 QSER Jun 98 4-27-98 cor'!$A$1:$F$57"}</definedName>
    <definedName name="__new10" localSheetId="7" hidden="1">{"'B-2 QSER Jun 98 4-27-98 cor'!$A$1:$F$57"}</definedName>
    <definedName name="__new10" localSheetId="8" hidden="1">{"'B-2 QSER Jun 98 4-27-98 cor'!$A$1:$F$57"}</definedName>
    <definedName name="__new10" localSheetId="9" hidden="1">{"'B-2 QSER Jun 98 4-27-98 cor'!$A$1:$F$57"}</definedName>
    <definedName name="__new10" hidden="1">{"'B-2 QSER Jun 98 4-27-98 cor'!$A$1:$F$57"}</definedName>
    <definedName name="__new2" localSheetId="0" hidden="1">{"'B-2 QSER Jun 98 4-27-98 cor'!$A$1:$F$57"}</definedName>
    <definedName name="__new2" localSheetId="1" hidden="1">{"'B-2 QSER Jun 98 4-27-98 cor'!$A$1:$F$57"}</definedName>
    <definedName name="__new2" localSheetId="10" hidden="1">{"'B-2 QSER Jun 98 4-27-98 cor'!$A$1:$F$57"}</definedName>
    <definedName name="__new2" localSheetId="11" hidden="1">{"'B-2 QSER Jun 98 4-27-98 cor'!$A$1:$F$57"}</definedName>
    <definedName name="__new2" localSheetId="12" hidden="1">{"'B-2 QSER Jun 98 4-27-98 cor'!$A$1:$F$57"}</definedName>
    <definedName name="__new2" localSheetId="13" hidden="1">{"'B-2 QSER Jun 98 4-27-98 cor'!$A$1:$F$57"}</definedName>
    <definedName name="__new2" localSheetId="14" hidden="1">{"'B-2 QSER Jun 98 4-27-98 cor'!$A$1:$F$57"}</definedName>
    <definedName name="__new2" localSheetId="15" hidden="1">{"'B-2 QSER Jun 98 4-27-98 cor'!$A$1:$F$57"}</definedName>
    <definedName name="__new2" localSheetId="16" hidden="1">{"'B-2 QSER Jun 98 4-27-98 cor'!$A$1:$F$57"}</definedName>
    <definedName name="__new2" localSheetId="17" hidden="1">{"'B-2 QSER Jun 98 4-27-98 cor'!$A$1:$F$57"}</definedName>
    <definedName name="__new2" localSheetId="18" hidden="1">{"'B-2 QSER Jun 98 4-27-98 cor'!$A$1:$F$57"}</definedName>
    <definedName name="__new2" localSheetId="19" hidden="1">{"'B-2 QSER Jun 98 4-27-98 cor'!$A$1:$F$57"}</definedName>
    <definedName name="__new2" localSheetId="2" hidden="1">{"'B-2 QSER Jun 98 4-27-98 cor'!$A$1:$F$57"}</definedName>
    <definedName name="__new2" localSheetId="20" hidden="1">{"'B-2 QSER Jun 98 4-27-98 cor'!$A$1:$F$57"}</definedName>
    <definedName name="__new2" localSheetId="21" hidden="1">{"'B-2 QSER Jun 98 4-27-98 cor'!$A$1:$F$57"}</definedName>
    <definedName name="__new2" localSheetId="22" hidden="1">{"'B-2 QSER Jun 98 4-27-98 cor'!$A$1:$F$57"}</definedName>
    <definedName name="__new2" localSheetId="23" hidden="1">{"'B-2 QSER Jun 98 4-27-98 cor'!$A$1:$F$57"}</definedName>
    <definedName name="__new2" localSheetId="24" hidden="1">{"'B-2 QSER Jun 98 4-27-98 cor'!$A$1:$F$57"}</definedName>
    <definedName name="__new2" localSheetId="25" hidden="1">{"'B-2 QSER Jun 98 4-27-98 cor'!$A$1:$F$57"}</definedName>
    <definedName name="__new2" localSheetId="26" hidden="1">{"'B-2 QSER Jun 98 4-27-98 cor'!$A$1:$F$57"}</definedName>
    <definedName name="__new2" localSheetId="27" hidden="1">{"'B-2 QSER Jun 98 4-27-98 cor'!$A$1:$F$57"}</definedName>
    <definedName name="__new2" localSheetId="28" hidden="1">{"'B-2 QSER Jun 98 4-27-98 cor'!$A$1:$F$57"}</definedName>
    <definedName name="__new2" localSheetId="29" hidden="1">{"'B-2 QSER Jun 98 4-27-98 cor'!$A$1:$F$57"}</definedName>
    <definedName name="__new2" localSheetId="3" hidden="1">{"'B-2 QSER Jun 98 4-27-98 cor'!$A$1:$F$57"}</definedName>
    <definedName name="__new2" localSheetId="30" hidden="1">{"'B-2 QSER Jun 98 4-27-98 cor'!$A$1:$F$57"}</definedName>
    <definedName name="__new2" localSheetId="31" hidden="1">{"'B-2 QSER Jun 98 4-27-98 cor'!$A$1:$F$57"}</definedName>
    <definedName name="__new2" localSheetId="32" hidden="1">{"'B-2 QSER Jun 98 4-27-98 cor'!$A$1:$F$57"}</definedName>
    <definedName name="__new2" localSheetId="33" hidden="1">{"'B-2 QSER Jun 98 4-27-98 cor'!$A$1:$F$57"}</definedName>
    <definedName name="__new2" localSheetId="34" hidden="1">{"'B-2 QSER Jun 98 4-27-98 cor'!$A$1:$F$57"}</definedName>
    <definedName name="__new2" localSheetId="35" hidden="1">{"'B-2 QSER Jun 98 4-27-98 cor'!$A$1:$F$57"}</definedName>
    <definedName name="__new2" localSheetId="36" hidden="1">{"'B-2 QSER Jun 98 4-27-98 cor'!$A$1:$F$57"}</definedName>
    <definedName name="__new2" localSheetId="37" hidden="1">{"'B-2 QSER Jun 98 4-27-98 cor'!$A$1:$F$57"}</definedName>
    <definedName name="__new2" localSheetId="38" hidden="1">{"'B-2 QSER Jun 98 4-27-98 cor'!$A$1:$F$57"}</definedName>
    <definedName name="__new2" localSheetId="39" hidden="1">{"'B-2 QSER Jun 98 4-27-98 cor'!$A$1:$F$57"}</definedName>
    <definedName name="__new2" localSheetId="4" hidden="1">{"'B-2 QSER Jun 98 4-27-98 cor'!$A$1:$F$57"}</definedName>
    <definedName name="__new2" localSheetId="40" hidden="1">{"'B-2 QSER Jun 98 4-27-98 cor'!$A$1:$F$57"}</definedName>
    <definedName name="__new2" localSheetId="41" hidden="1">{"'B-2 QSER Jun 98 4-27-98 cor'!$A$1:$F$57"}</definedName>
    <definedName name="__new2" localSheetId="42" hidden="1">{"'B-2 QSER Jun 98 4-27-98 cor'!$A$1:$F$57"}</definedName>
    <definedName name="__new2" localSheetId="43" hidden="1">{"'B-2 QSER Jun 98 4-27-98 cor'!$A$1:$F$57"}</definedName>
    <definedName name="__new2" localSheetId="44" hidden="1">{"'B-2 QSER Jun 98 4-27-98 cor'!$A$1:$F$57"}</definedName>
    <definedName name="__new2" localSheetId="45" hidden="1">{"'B-2 QSER Jun 98 4-27-98 cor'!$A$1:$F$57"}</definedName>
    <definedName name="__new2" localSheetId="46" hidden="1">{"'B-2 QSER Jun 98 4-27-98 cor'!$A$1:$F$57"}</definedName>
    <definedName name="__new2" localSheetId="47" hidden="1">{"'B-2 QSER Jun 98 4-27-98 cor'!$A$1:$F$57"}</definedName>
    <definedName name="__new2" localSheetId="48" hidden="1">{"'B-2 QSER Jun 98 4-27-98 cor'!$A$1:$F$57"}</definedName>
    <definedName name="__new2" localSheetId="49" hidden="1">{"'B-2 QSER Jun 98 4-27-98 cor'!$A$1:$F$57"}</definedName>
    <definedName name="__new2" localSheetId="5" hidden="1">{"'B-2 QSER Jun 98 4-27-98 cor'!$A$1:$F$57"}</definedName>
    <definedName name="__new2" localSheetId="50" hidden="1">{"'B-2 QSER Jun 98 4-27-98 cor'!$A$1:$F$57"}</definedName>
    <definedName name="__new2" localSheetId="51" hidden="1">{"'B-2 QSER Jun 98 4-27-98 cor'!$A$1:$F$57"}</definedName>
    <definedName name="__new2" localSheetId="52" hidden="1">{"'B-2 QSER Jun 98 4-27-98 cor'!$A$1:$F$57"}</definedName>
    <definedName name="__new2" localSheetId="53" hidden="1">{"'B-2 QSER Jun 98 4-27-98 cor'!$A$1:$F$57"}</definedName>
    <definedName name="__new2" localSheetId="54" hidden="1">{"'B-2 QSER Jun 98 4-27-98 cor'!$A$1:$F$57"}</definedName>
    <definedName name="__new2" localSheetId="55" hidden="1">{"'B-2 QSER Jun 98 4-27-98 cor'!$A$1:$F$57"}</definedName>
    <definedName name="__new2" localSheetId="56" hidden="1">{"'B-2 QSER Jun 98 4-27-98 cor'!$A$1:$F$57"}</definedName>
    <definedName name="__new2" localSheetId="57" hidden="1">{"'B-2 QSER Jun 98 4-27-98 cor'!$A$1:$F$57"}</definedName>
    <definedName name="__new2" localSheetId="58" hidden="1">{"'B-2 QSER Jun 98 4-27-98 cor'!$A$1:$F$57"}</definedName>
    <definedName name="__new2" localSheetId="59" hidden="1">{"'B-2 QSER Jun 98 4-27-98 cor'!$A$1:$F$57"}</definedName>
    <definedName name="__new2" localSheetId="6" hidden="1">{"'B-2 QSER Jun 98 4-27-98 cor'!$A$1:$F$57"}</definedName>
    <definedName name="__new2" localSheetId="60" hidden="1">{"'B-2 QSER Jun 98 4-27-98 cor'!$A$1:$F$57"}</definedName>
    <definedName name="__new2" localSheetId="7" hidden="1">{"'B-2 QSER Jun 98 4-27-98 cor'!$A$1:$F$57"}</definedName>
    <definedName name="__new2" localSheetId="8" hidden="1">{"'B-2 QSER Jun 98 4-27-98 cor'!$A$1:$F$57"}</definedName>
    <definedName name="__new2" localSheetId="9" hidden="1">{"'B-2 QSER Jun 98 4-27-98 cor'!$A$1:$F$57"}</definedName>
    <definedName name="__new2" hidden="1">{"'B-2 QSER Jun 98 4-27-98 cor'!$A$1:$F$57"}</definedName>
    <definedName name="__new5" localSheetId="0" hidden="1">{"'B-2 QSER Jun 98 4-27-98 cor'!$A$1:$F$57"}</definedName>
    <definedName name="__new5" localSheetId="1" hidden="1">{"'B-2 QSER Jun 98 4-27-98 cor'!$A$1:$F$57"}</definedName>
    <definedName name="__new5" localSheetId="10" hidden="1">{"'B-2 QSER Jun 98 4-27-98 cor'!$A$1:$F$57"}</definedName>
    <definedName name="__new5" localSheetId="11" hidden="1">{"'B-2 QSER Jun 98 4-27-98 cor'!$A$1:$F$57"}</definedName>
    <definedName name="__new5" localSheetId="12" hidden="1">{"'B-2 QSER Jun 98 4-27-98 cor'!$A$1:$F$57"}</definedName>
    <definedName name="__new5" localSheetId="13" hidden="1">{"'B-2 QSER Jun 98 4-27-98 cor'!$A$1:$F$57"}</definedName>
    <definedName name="__new5" localSheetId="14" hidden="1">{"'B-2 QSER Jun 98 4-27-98 cor'!$A$1:$F$57"}</definedName>
    <definedName name="__new5" localSheetId="15" hidden="1">{"'B-2 QSER Jun 98 4-27-98 cor'!$A$1:$F$57"}</definedName>
    <definedName name="__new5" localSheetId="16" hidden="1">{"'B-2 QSER Jun 98 4-27-98 cor'!$A$1:$F$57"}</definedName>
    <definedName name="__new5" localSheetId="17" hidden="1">{"'B-2 QSER Jun 98 4-27-98 cor'!$A$1:$F$57"}</definedName>
    <definedName name="__new5" localSheetId="18" hidden="1">{"'B-2 QSER Jun 98 4-27-98 cor'!$A$1:$F$57"}</definedName>
    <definedName name="__new5" localSheetId="19" hidden="1">{"'B-2 QSER Jun 98 4-27-98 cor'!$A$1:$F$57"}</definedName>
    <definedName name="__new5" localSheetId="2" hidden="1">{"'B-2 QSER Jun 98 4-27-98 cor'!$A$1:$F$57"}</definedName>
    <definedName name="__new5" localSheetId="20" hidden="1">{"'B-2 QSER Jun 98 4-27-98 cor'!$A$1:$F$57"}</definedName>
    <definedName name="__new5" localSheetId="21" hidden="1">{"'B-2 QSER Jun 98 4-27-98 cor'!$A$1:$F$57"}</definedName>
    <definedName name="__new5" localSheetId="22" hidden="1">{"'B-2 QSER Jun 98 4-27-98 cor'!$A$1:$F$57"}</definedName>
    <definedName name="__new5" localSheetId="23" hidden="1">{"'B-2 QSER Jun 98 4-27-98 cor'!$A$1:$F$57"}</definedName>
    <definedName name="__new5" localSheetId="24" hidden="1">{"'B-2 QSER Jun 98 4-27-98 cor'!$A$1:$F$57"}</definedName>
    <definedName name="__new5" localSheetId="25" hidden="1">{"'B-2 QSER Jun 98 4-27-98 cor'!$A$1:$F$57"}</definedName>
    <definedName name="__new5" localSheetId="26" hidden="1">{"'B-2 QSER Jun 98 4-27-98 cor'!$A$1:$F$57"}</definedName>
    <definedName name="__new5" localSheetId="27" hidden="1">{"'B-2 QSER Jun 98 4-27-98 cor'!$A$1:$F$57"}</definedName>
    <definedName name="__new5" localSheetId="28" hidden="1">{"'B-2 QSER Jun 98 4-27-98 cor'!$A$1:$F$57"}</definedName>
    <definedName name="__new5" localSheetId="29" hidden="1">{"'B-2 QSER Jun 98 4-27-98 cor'!$A$1:$F$57"}</definedName>
    <definedName name="__new5" localSheetId="3" hidden="1">{"'B-2 QSER Jun 98 4-27-98 cor'!$A$1:$F$57"}</definedName>
    <definedName name="__new5" localSheetId="30" hidden="1">{"'B-2 QSER Jun 98 4-27-98 cor'!$A$1:$F$57"}</definedName>
    <definedName name="__new5" localSheetId="31" hidden="1">{"'B-2 QSER Jun 98 4-27-98 cor'!$A$1:$F$57"}</definedName>
    <definedName name="__new5" localSheetId="32" hidden="1">{"'B-2 QSER Jun 98 4-27-98 cor'!$A$1:$F$57"}</definedName>
    <definedName name="__new5" localSheetId="33" hidden="1">{"'B-2 QSER Jun 98 4-27-98 cor'!$A$1:$F$57"}</definedName>
    <definedName name="__new5" localSheetId="34" hidden="1">{"'B-2 QSER Jun 98 4-27-98 cor'!$A$1:$F$57"}</definedName>
    <definedName name="__new5" localSheetId="35" hidden="1">{"'B-2 QSER Jun 98 4-27-98 cor'!$A$1:$F$57"}</definedName>
    <definedName name="__new5" localSheetId="36" hidden="1">{"'B-2 QSER Jun 98 4-27-98 cor'!$A$1:$F$57"}</definedName>
    <definedName name="__new5" localSheetId="37" hidden="1">{"'B-2 QSER Jun 98 4-27-98 cor'!$A$1:$F$57"}</definedName>
    <definedName name="__new5" localSheetId="38" hidden="1">{"'B-2 QSER Jun 98 4-27-98 cor'!$A$1:$F$57"}</definedName>
    <definedName name="__new5" localSheetId="39" hidden="1">{"'B-2 QSER Jun 98 4-27-98 cor'!$A$1:$F$57"}</definedName>
    <definedName name="__new5" localSheetId="4" hidden="1">{"'B-2 QSER Jun 98 4-27-98 cor'!$A$1:$F$57"}</definedName>
    <definedName name="__new5" localSheetId="40" hidden="1">{"'B-2 QSER Jun 98 4-27-98 cor'!$A$1:$F$57"}</definedName>
    <definedName name="__new5" localSheetId="41" hidden="1">{"'B-2 QSER Jun 98 4-27-98 cor'!$A$1:$F$57"}</definedName>
    <definedName name="__new5" localSheetId="42" hidden="1">{"'B-2 QSER Jun 98 4-27-98 cor'!$A$1:$F$57"}</definedName>
    <definedName name="__new5" localSheetId="43" hidden="1">{"'B-2 QSER Jun 98 4-27-98 cor'!$A$1:$F$57"}</definedName>
    <definedName name="__new5" localSheetId="44" hidden="1">{"'B-2 QSER Jun 98 4-27-98 cor'!$A$1:$F$57"}</definedName>
    <definedName name="__new5" localSheetId="45" hidden="1">{"'B-2 QSER Jun 98 4-27-98 cor'!$A$1:$F$57"}</definedName>
    <definedName name="__new5" localSheetId="46" hidden="1">{"'B-2 QSER Jun 98 4-27-98 cor'!$A$1:$F$57"}</definedName>
    <definedName name="__new5" localSheetId="47" hidden="1">{"'B-2 QSER Jun 98 4-27-98 cor'!$A$1:$F$57"}</definedName>
    <definedName name="__new5" localSheetId="48" hidden="1">{"'B-2 QSER Jun 98 4-27-98 cor'!$A$1:$F$57"}</definedName>
    <definedName name="__new5" localSheetId="49" hidden="1">{"'B-2 QSER Jun 98 4-27-98 cor'!$A$1:$F$57"}</definedName>
    <definedName name="__new5" localSheetId="5" hidden="1">{"'B-2 QSER Jun 98 4-27-98 cor'!$A$1:$F$57"}</definedName>
    <definedName name="__new5" localSheetId="50" hidden="1">{"'B-2 QSER Jun 98 4-27-98 cor'!$A$1:$F$57"}</definedName>
    <definedName name="__new5" localSheetId="51" hidden="1">{"'B-2 QSER Jun 98 4-27-98 cor'!$A$1:$F$57"}</definedName>
    <definedName name="__new5" localSheetId="52" hidden="1">{"'B-2 QSER Jun 98 4-27-98 cor'!$A$1:$F$57"}</definedName>
    <definedName name="__new5" localSheetId="53" hidden="1">{"'B-2 QSER Jun 98 4-27-98 cor'!$A$1:$F$57"}</definedName>
    <definedName name="__new5" localSheetId="54" hidden="1">{"'B-2 QSER Jun 98 4-27-98 cor'!$A$1:$F$57"}</definedName>
    <definedName name="__new5" localSheetId="55" hidden="1">{"'B-2 QSER Jun 98 4-27-98 cor'!$A$1:$F$57"}</definedName>
    <definedName name="__new5" localSheetId="56" hidden="1">{"'B-2 QSER Jun 98 4-27-98 cor'!$A$1:$F$57"}</definedName>
    <definedName name="__new5" localSheetId="57" hidden="1">{"'B-2 QSER Jun 98 4-27-98 cor'!$A$1:$F$57"}</definedName>
    <definedName name="__new5" localSheetId="58" hidden="1">{"'B-2 QSER Jun 98 4-27-98 cor'!$A$1:$F$57"}</definedName>
    <definedName name="__new5" localSheetId="59" hidden="1">{"'B-2 QSER Jun 98 4-27-98 cor'!$A$1:$F$57"}</definedName>
    <definedName name="__new5" localSheetId="6" hidden="1">{"'B-2 QSER Jun 98 4-27-98 cor'!$A$1:$F$57"}</definedName>
    <definedName name="__new5" localSheetId="60" hidden="1">{"'B-2 QSER Jun 98 4-27-98 cor'!$A$1:$F$57"}</definedName>
    <definedName name="__new5" localSheetId="7" hidden="1">{"'B-2 QSER Jun 98 4-27-98 cor'!$A$1:$F$57"}</definedName>
    <definedName name="__new5" localSheetId="8" hidden="1">{"'B-2 QSER Jun 98 4-27-98 cor'!$A$1:$F$57"}</definedName>
    <definedName name="__new5" localSheetId="9" hidden="1">{"'B-2 QSER Jun 98 4-27-98 cor'!$A$1:$F$57"}</definedName>
    <definedName name="__new5" hidden="1">{"'B-2 QSER Jun 98 4-27-98 cor'!$A$1:$F$57"}</definedName>
    <definedName name="__old2" localSheetId="0" hidden="1">{"'B-2 QSER Jun 98 4-27-98 cor'!$A$1:$F$57"}</definedName>
    <definedName name="__old2" localSheetId="1" hidden="1">{"'B-2 QSER Jun 98 4-27-98 cor'!$A$1:$F$57"}</definedName>
    <definedName name="__old2" localSheetId="10" hidden="1">{"'B-2 QSER Jun 98 4-27-98 cor'!$A$1:$F$57"}</definedName>
    <definedName name="__old2" localSheetId="11" hidden="1">{"'B-2 QSER Jun 98 4-27-98 cor'!$A$1:$F$57"}</definedName>
    <definedName name="__old2" localSheetId="12" hidden="1">{"'B-2 QSER Jun 98 4-27-98 cor'!$A$1:$F$57"}</definedName>
    <definedName name="__old2" localSheetId="13" hidden="1">{"'B-2 QSER Jun 98 4-27-98 cor'!$A$1:$F$57"}</definedName>
    <definedName name="__old2" localSheetId="14" hidden="1">{"'B-2 QSER Jun 98 4-27-98 cor'!$A$1:$F$57"}</definedName>
    <definedName name="__old2" localSheetId="15" hidden="1">{"'B-2 QSER Jun 98 4-27-98 cor'!$A$1:$F$57"}</definedName>
    <definedName name="__old2" localSheetId="16" hidden="1">{"'B-2 QSER Jun 98 4-27-98 cor'!$A$1:$F$57"}</definedName>
    <definedName name="__old2" localSheetId="17" hidden="1">{"'B-2 QSER Jun 98 4-27-98 cor'!$A$1:$F$57"}</definedName>
    <definedName name="__old2" localSheetId="18" hidden="1">{"'B-2 QSER Jun 98 4-27-98 cor'!$A$1:$F$57"}</definedName>
    <definedName name="__old2" localSheetId="19" hidden="1">{"'B-2 QSER Jun 98 4-27-98 cor'!$A$1:$F$57"}</definedName>
    <definedName name="__old2" localSheetId="2" hidden="1">{"'B-2 QSER Jun 98 4-27-98 cor'!$A$1:$F$57"}</definedName>
    <definedName name="__old2" localSheetId="20" hidden="1">{"'B-2 QSER Jun 98 4-27-98 cor'!$A$1:$F$57"}</definedName>
    <definedName name="__old2" localSheetId="21" hidden="1">{"'B-2 QSER Jun 98 4-27-98 cor'!$A$1:$F$57"}</definedName>
    <definedName name="__old2" localSheetId="22" hidden="1">{"'B-2 QSER Jun 98 4-27-98 cor'!$A$1:$F$57"}</definedName>
    <definedName name="__old2" localSheetId="23" hidden="1">{"'B-2 QSER Jun 98 4-27-98 cor'!$A$1:$F$57"}</definedName>
    <definedName name="__old2" localSheetId="24" hidden="1">{"'B-2 QSER Jun 98 4-27-98 cor'!$A$1:$F$57"}</definedName>
    <definedName name="__old2" localSheetId="25" hidden="1">{"'B-2 QSER Jun 98 4-27-98 cor'!$A$1:$F$57"}</definedName>
    <definedName name="__old2" localSheetId="26" hidden="1">{"'B-2 QSER Jun 98 4-27-98 cor'!$A$1:$F$57"}</definedName>
    <definedName name="__old2" localSheetId="27" hidden="1">{"'B-2 QSER Jun 98 4-27-98 cor'!$A$1:$F$57"}</definedName>
    <definedName name="__old2" localSheetId="28" hidden="1">{"'B-2 QSER Jun 98 4-27-98 cor'!$A$1:$F$57"}</definedName>
    <definedName name="__old2" localSheetId="29" hidden="1">{"'B-2 QSER Jun 98 4-27-98 cor'!$A$1:$F$57"}</definedName>
    <definedName name="__old2" localSheetId="3" hidden="1">{"'B-2 QSER Jun 98 4-27-98 cor'!$A$1:$F$57"}</definedName>
    <definedName name="__old2" localSheetId="30" hidden="1">{"'B-2 QSER Jun 98 4-27-98 cor'!$A$1:$F$57"}</definedName>
    <definedName name="__old2" localSheetId="31" hidden="1">{"'B-2 QSER Jun 98 4-27-98 cor'!$A$1:$F$57"}</definedName>
    <definedName name="__old2" localSheetId="32" hidden="1">{"'B-2 QSER Jun 98 4-27-98 cor'!$A$1:$F$57"}</definedName>
    <definedName name="__old2" localSheetId="33" hidden="1">{"'B-2 QSER Jun 98 4-27-98 cor'!$A$1:$F$57"}</definedName>
    <definedName name="__old2" localSheetId="34" hidden="1">{"'B-2 QSER Jun 98 4-27-98 cor'!$A$1:$F$57"}</definedName>
    <definedName name="__old2" localSheetId="35" hidden="1">{"'B-2 QSER Jun 98 4-27-98 cor'!$A$1:$F$57"}</definedName>
    <definedName name="__old2" localSheetId="36" hidden="1">{"'B-2 QSER Jun 98 4-27-98 cor'!$A$1:$F$57"}</definedName>
    <definedName name="__old2" localSheetId="37" hidden="1">{"'B-2 QSER Jun 98 4-27-98 cor'!$A$1:$F$57"}</definedName>
    <definedName name="__old2" localSheetId="38" hidden="1">{"'B-2 QSER Jun 98 4-27-98 cor'!$A$1:$F$57"}</definedName>
    <definedName name="__old2" localSheetId="39" hidden="1">{"'B-2 QSER Jun 98 4-27-98 cor'!$A$1:$F$57"}</definedName>
    <definedName name="__old2" localSheetId="4" hidden="1">{"'B-2 QSER Jun 98 4-27-98 cor'!$A$1:$F$57"}</definedName>
    <definedName name="__old2" localSheetId="40" hidden="1">{"'B-2 QSER Jun 98 4-27-98 cor'!$A$1:$F$57"}</definedName>
    <definedName name="__old2" localSheetId="41" hidden="1">{"'B-2 QSER Jun 98 4-27-98 cor'!$A$1:$F$57"}</definedName>
    <definedName name="__old2" localSheetId="42" hidden="1">{"'B-2 QSER Jun 98 4-27-98 cor'!$A$1:$F$57"}</definedName>
    <definedName name="__old2" localSheetId="43" hidden="1">{"'B-2 QSER Jun 98 4-27-98 cor'!$A$1:$F$57"}</definedName>
    <definedName name="__old2" localSheetId="44" hidden="1">{"'B-2 QSER Jun 98 4-27-98 cor'!$A$1:$F$57"}</definedName>
    <definedName name="__old2" localSheetId="45" hidden="1">{"'B-2 QSER Jun 98 4-27-98 cor'!$A$1:$F$57"}</definedName>
    <definedName name="__old2" localSheetId="46" hidden="1">{"'B-2 QSER Jun 98 4-27-98 cor'!$A$1:$F$57"}</definedName>
    <definedName name="__old2" localSheetId="47" hidden="1">{"'B-2 QSER Jun 98 4-27-98 cor'!$A$1:$F$57"}</definedName>
    <definedName name="__old2" localSheetId="48" hidden="1">{"'B-2 QSER Jun 98 4-27-98 cor'!$A$1:$F$57"}</definedName>
    <definedName name="__old2" localSheetId="49" hidden="1">{"'B-2 QSER Jun 98 4-27-98 cor'!$A$1:$F$57"}</definedName>
    <definedName name="__old2" localSheetId="5" hidden="1">{"'B-2 QSER Jun 98 4-27-98 cor'!$A$1:$F$57"}</definedName>
    <definedName name="__old2" localSheetId="50" hidden="1">{"'B-2 QSER Jun 98 4-27-98 cor'!$A$1:$F$57"}</definedName>
    <definedName name="__old2" localSheetId="51" hidden="1">{"'B-2 QSER Jun 98 4-27-98 cor'!$A$1:$F$57"}</definedName>
    <definedName name="__old2" localSheetId="52" hidden="1">{"'B-2 QSER Jun 98 4-27-98 cor'!$A$1:$F$57"}</definedName>
    <definedName name="__old2" localSheetId="53" hidden="1">{"'B-2 QSER Jun 98 4-27-98 cor'!$A$1:$F$57"}</definedName>
    <definedName name="__old2" localSheetId="54" hidden="1">{"'B-2 QSER Jun 98 4-27-98 cor'!$A$1:$F$57"}</definedName>
    <definedName name="__old2" localSheetId="55" hidden="1">{"'B-2 QSER Jun 98 4-27-98 cor'!$A$1:$F$57"}</definedName>
    <definedName name="__old2" localSheetId="56" hidden="1">{"'B-2 QSER Jun 98 4-27-98 cor'!$A$1:$F$57"}</definedName>
    <definedName name="__old2" localSheetId="57" hidden="1">{"'B-2 QSER Jun 98 4-27-98 cor'!$A$1:$F$57"}</definedName>
    <definedName name="__old2" localSheetId="58" hidden="1">{"'B-2 QSER Jun 98 4-27-98 cor'!$A$1:$F$57"}</definedName>
    <definedName name="__old2" localSheetId="59" hidden="1">{"'B-2 QSER Jun 98 4-27-98 cor'!$A$1:$F$57"}</definedName>
    <definedName name="__old2" localSheetId="6" hidden="1">{"'B-2 QSER Jun 98 4-27-98 cor'!$A$1:$F$57"}</definedName>
    <definedName name="__old2" localSheetId="60" hidden="1">{"'B-2 QSER Jun 98 4-27-98 cor'!$A$1:$F$57"}</definedName>
    <definedName name="__old2" localSheetId="7" hidden="1">{"'B-2 QSER Jun 98 4-27-98 cor'!$A$1:$F$57"}</definedName>
    <definedName name="__old2" localSheetId="8" hidden="1">{"'B-2 QSER Jun 98 4-27-98 cor'!$A$1:$F$57"}</definedName>
    <definedName name="__old2" localSheetId="9" hidden="1">{"'B-2 QSER Jun 98 4-27-98 cor'!$A$1:$F$57"}</definedName>
    <definedName name="__old2" hidden="1">{"'B-2 QSER Jun 98 4-27-98 cor'!$A$1:$F$57"}</definedName>
    <definedName name="__SC01">#REF!</definedName>
    <definedName name="_C">#REF!</definedName>
    <definedName name="_Fill" hidden="1">[2]totals!#REF!</definedName>
    <definedName name="_Fill1" hidden="1">[2]totals!#REF!</definedName>
    <definedName name="_xlnm._FilterDatabase" hidden="1">#REF!</definedName>
    <definedName name="_Key1" hidden="1">'[3]100in04'!#REF!</definedName>
    <definedName name="_new10" localSheetId="0" hidden="1">{"'B-2 QSER Jun 98 4-27-98 cor'!$A$1:$F$57"}</definedName>
    <definedName name="_new10" localSheetId="1" hidden="1">{"'B-2 QSER Jun 98 4-27-98 cor'!$A$1:$F$57"}</definedName>
    <definedName name="_new10" localSheetId="10" hidden="1">{"'B-2 QSER Jun 98 4-27-98 cor'!$A$1:$F$57"}</definedName>
    <definedName name="_new10" localSheetId="11" hidden="1">{"'B-2 QSER Jun 98 4-27-98 cor'!$A$1:$F$57"}</definedName>
    <definedName name="_new10" localSheetId="12" hidden="1">{"'B-2 QSER Jun 98 4-27-98 cor'!$A$1:$F$57"}</definedName>
    <definedName name="_new10" localSheetId="13" hidden="1">{"'B-2 QSER Jun 98 4-27-98 cor'!$A$1:$F$57"}</definedName>
    <definedName name="_new10" localSheetId="14" hidden="1">{"'B-2 QSER Jun 98 4-27-98 cor'!$A$1:$F$57"}</definedName>
    <definedName name="_new10" localSheetId="15" hidden="1">{"'B-2 QSER Jun 98 4-27-98 cor'!$A$1:$F$57"}</definedName>
    <definedName name="_new10" localSheetId="16" hidden="1">{"'B-2 QSER Jun 98 4-27-98 cor'!$A$1:$F$57"}</definedName>
    <definedName name="_new10" localSheetId="17" hidden="1">{"'B-2 QSER Jun 98 4-27-98 cor'!$A$1:$F$57"}</definedName>
    <definedName name="_new10" localSheetId="18" hidden="1">{"'B-2 QSER Jun 98 4-27-98 cor'!$A$1:$F$57"}</definedName>
    <definedName name="_new10" localSheetId="19" hidden="1">{"'B-2 QSER Jun 98 4-27-98 cor'!$A$1:$F$57"}</definedName>
    <definedName name="_new10" localSheetId="2" hidden="1">{"'B-2 QSER Jun 98 4-27-98 cor'!$A$1:$F$57"}</definedName>
    <definedName name="_new10" localSheetId="20" hidden="1">{"'B-2 QSER Jun 98 4-27-98 cor'!$A$1:$F$57"}</definedName>
    <definedName name="_new10" localSheetId="21" hidden="1">{"'B-2 QSER Jun 98 4-27-98 cor'!$A$1:$F$57"}</definedName>
    <definedName name="_new10" localSheetId="22" hidden="1">{"'B-2 QSER Jun 98 4-27-98 cor'!$A$1:$F$57"}</definedName>
    <definedName name="_new10" localSheetId="23" hidden="1">{"'B-2 QSER Jun 98 4-27-98 cor'!$A$1:$F$57"}</definedName>
    <definedName name="_new10" localSheetId="24" hidden="1">{"'B-2 QSER Jun 98 4-27-98 cor'!$A$1:$F$57"}</definedName>
    <definedName name="_new10" localSheetId="25" hidden="1">{"'B-2 QSER Jun 98 4-27-98 cor'!$A$1:$F$57"}</definedName>
    <definedName name="_new10" localSheetId="26" hidden="1">{"'B-2 QSER Jun 98 4-27-98 cor'!$A$1:$F$57"}</definedName>
    <definedName name="_new10" localSheetId="27" hidden="1">{"'B-2 QSER Jun 98 4-27-98 cor'!$A$1:$F$57"}</definedName>
    <definedName name="_new10" localSheetId="28" hidden="1">{"'B-2 QSER Jun 98 4-27-98 cor'!$A$1:$F$57"}</definedName>
    <definedName name="_new10" localSheetId="29" hidden="1">{"'B-2 QSER Jun 98 4-27-98 cor'!$A$1:$F$57"}</definedName>
    <definedName name="_new10" localSheetId="3" hidden="1">{"'B-2 QSER Jun 98 4-27-98 cor'!$A$1:$F$57"}</definedName>
    <definedName name="_new10" localSheetId="30" hidden="1">{"'B-2 QSER Jun 98 4-27-98 cor'!$A$1:$F$57"}</definedName>
    <definedName name="_new10" localSheetId="31" hidden="1">{"'B-2 QSER Jun 98 4-27-98 cor'!$A$1:$F$57"}</definedName>
    <definedName name="_new10" localSheetId="32" hidden="1">{"'B-2 QSER Jun 98 4-27-98 cor'!$A$1:$F$57"}</definedName>
    <definedName name="_new10" localSheetId="33" hidden="1">{"'B-2 QSER Jun 98 4-27-98 cor'!$A$1:$F$57"}</definedName>
    <definedName name="_new10" localSheetId="34" hidden="1">{"'B-2 QSER Jun 98 4-27-98 cor'!$A$1:$F$57"}</definedName>
    <definedName name="_new10" localSheetId="35" hidden="1">{"'B-2 QSER Jun 98 4-27-98 cor'!$A$1:$F$57"}</definedName>
    <definedName name="_new10" localSheetId="36" hidden="1">{"'B-2 QSER Jun 98 4-27-98 cor'!$A$1:$F$57"}</definedName>
    <definedName name="_new10" localSheetId="37" hidden="1">{"'B-2 QSER Jun 98 4-27-98 cor'!$A$1:$F$57"}</definedName>
    <definedName name="_new10" localSheetId="38" hidden="1">{"'B-2 QSER Jun 98 4-27-98 cor'!$A$1:$F$57"}</definedName>
    <definedName name="_new10" localSheetId="39" hidden="1">{"'B-2 QSER Jun 98 4-27-98 cor'!$A$1:$F$57"}</definedName>
    <definedName name="_new10" localSheetId="4" hidden="1">{"'B-2 QSER Jun 98 4-27-98 cor'!$A$1:$F$57"}</definedName>
    <definedName name="_new10" localSheetId="40" hidden="1">{"'B-2 QSER Jun 98 4-27-98 cor'!$A$1:$F$57"}</definedName>
    <definedName name="_new10" localSheetId="41" hidden="1">{"'B-2 QSER Jun 98 4-27-98 cor'!$A$1:$F$57"}</definedName>
    <definedName name="_new10" localSheetId="42" hidden="1">{"'B-2 QSER Jun 98 4-27-98 cor'!$A$1:$F$57"}</definedName>
    <definedName name="_new10" localSheetId="43" hidden="1">{"'B-2 QSER Jun 98 4-27-98 cor'!$A$1:$F$57"}</definedName>
    <definedName name="_new10" localSheetId="44" hidden="1">{"'B-2 QSER Jun 98 4-27-98 cor'!$A$1:$F$57"}</definedName>
    <definedName name="_new10" localSheetId="45" hidden="1">{"'B-2 QSER Jun 98 4-27-98 cor'!$A$1:$F$57"}</definedName>
    <definedName name="_new10" localSheetId="46" hidden="1">{"'B-2 QSER Jun 98 4-27-98 cor'!$A$1:$F$57"}</definedName>
    <definedName name="_new10" localSheetId="47" hidden="1">{"'B-2 QSER Jun 98 4-27-98 cor'!$A$1:$F$57"}</definedName>
    <definedName name="_new10" localSheetId="48" hidden="1">{"'B-2 QSER Jun 98 4-27-98 cor'!$A$1:$F$57"}</definedName>
    <definedName name="_new10" localSheetId="49" hidden="1">{"'B-2 QSER Jun 98 4-27-98 cor'!$A$1:$F$57"}</definedName>
    <definedName name="_new10" localSheetId="5" hidden="1">{"'B-2 QSER Jun 98 4-27-98 cor'!$A$1:$F$57"}</definedName>
    <definedName name="_new10" localSheetId="50" hidden="1">{"'B-2 QSER Jun 98 4-27-98 cor'!$A$1:$F$57"}</definedName>
    <definedName name="_new10" localSheetId="51" hidden="1">{"'B-2 QSER Jun 98 4-27-98 cor'!$A$1:$F$57"}</definedName>
    <definedName name="_new10" localSheetId="52" hidden="1">{"'B-2 QSER Jun 98 4-27-98 cor'!$A$1:$F$57"}</definedName>
    <definedName name="_new10" localSheetId="53" hidden="1">{"'B-2 QSER Jun 98 4-27-98 cor'!$A$1:$F$57"}</definedName>
    <definedName name="_new10" localSheetId="54" hidden="1">{"'B-2 QSER Jun 98 4-27-98 cor'!$A$1:$F$57"}</definedName>
    <definedName name="_new10" localSheetId="55" hidden="1">{"'B-2 QSER Jun 98 4-27-98 cor'!$A$1:$F$57"}</definedName>
    <definedName name="_new10" localSheetId="56" hidden="1">{"'B-2 QSER Jun 98 4-27-98 cor'!$A$1:$F$57"}</definedName>
    <definedName name="_new10" localSheetId="57" hidden="1">{"'B-2 QSER Jun 98 4-27-98 cor'!$A$1:$F$57"}</definedName>
    <definedName name="_new10" localSheetId="58" hidden="1">{"'B-2 QSER Jun 98 4-27-98 cor'!$A$1:$F$57"}</definedName>
    <definedName name="_new10" localSheetId="59" hidden="1">{"'B-2 QSER Jun 98 4-27-98 cor'!$A$1:$F$57"}</definedName>
    <definedName name="_new10" localSheetId="6" hidden="1">{"'B-2 QSER Jun 98 4-27-98 cor'!$A$1:$F$57"}</definedName>
    <definedName name="_new10" localSheetId="60" hidden="1">{"'B-2 QSER Jun 98 4-27-98 cor'!$A$1:$F$57"}</definedName>
    <definedName name="_new10" localSheetId="7" hidden="1">{"'B-2 QSER Jun 98 4-27-98 cor'!$A$1:$F$57"}</definedName>
    <definedName name="_new10" localSheetId="8" hidden="1">{"'B-2 QSER Jun 98 4-27-98 cor'!$A$1:$F$57"}</definedName>
    <definedName name="_new10" localSheetId="9" hidden="1">{"'B-2 QSER Jun 98 4-27-98 cor'!$A$1:$F$57"}</definedName>
    <definedName name="_new10" hidden="1">{"'B-2 QSER Jun 98 4-27-98 cor'!$A$1:$F$57"}</definedName>
    <definedName name="_new2" localSheetId="0" hidden="1">{"'B-2 QSER Jun 98 4-27-98 cor'!$A$1:$F$57"}</definedName>
    <definedName name="_new2" localSheetId="1" hidden="1">{"'B-2 QSER Jun 98 4-27-98 cor'!$A$1:$F$57"}</definedName>
    <definedName name="_new2" localSheetId="10" hidden="1">{"'B-2 QSER Jun 98 4-27-98 cor'!$A$1:$F$57"}</definedName>
    <definedName name="_new2" localSheetId="11" hidden="1">{"'B-2 QSER Jun 98 4-27-98 cor'!$A$1:$F$57"}</definedName>
    <definedName name="_new2" localSheetId="12" hidden="1">{"'B-2 QSER Jun 98 4-27-98 cor'!$A$1:$F$57"}</definedName>
    <definedName name="_new2" localSheetId="13" hidden="1">{"'B-2 QSER Jun 98 4-27-98 cor'!$A$1:$F$57"}</definedName>
    <definedName name="_new2" localSheetId="14" hidden="1">{"'B-2 QSER Jun 98 4-27-98 cor'!$A$1:$F$57"}</definedName>
    <definedName name="_new2" localSheetId="15" hidden="1">{"'B-2 QSER Jun 98 4-27-98 cor'!$A$1:$F$57"}</definedName>
    <definedName name="_new2" localSheetId="16" hidden="1">{"'B-2 QSER Jun 98 4-27-98 cor'!$A$1:$F$57"}</definedName>
    <definedName name="_new2" localSheetId="17" hidden="1">{"'B-2 QSER Jun 98 4-27-98 cor'!$A$1:$F$57"}</definedName>
    <definedName name="_new2" localSheetId="18" hidden="1">{"'B-2 QSER Jun 98 4-27-98 cor'!$A$1:$F$57"}</definedName>
    <definedName name="_new2" localSheetId="19" hidden="1">{"'B-2 QSER Jun 98 4-27-98 cor'!$A$1:$F$57"}</definedName>
    <definedName name="_new2" localSheetId="2" hidden="1">{"'B-2 QSER Jun 98 4-27-98 cor'!$A$1:$F$57"}</definedName>
    <definedName name="_new2" localSheetId="20" hidden="1">{"'B-2 QSER Jun 98 4-27-98 cor'!$A$1:$F$57"}</definedName>
    <definedName name="_new2" localSheetId="21" hidden="1">{"'B-2 QSER Jun 98 4-27-98 cor'!$A$1:$F$57"}</definedName>
    <definedName name="_new2" localSheetId="22" hidden="1">{"'B-2 QSER Jun 98 4-27-98 cor'!$A$1:$F$57"}</definedName>
    <definedName name="_new2" localSheetId="23" hidden="1">{"'B-2 QSER Jun 98 4-27-98 cor'!$A$1:$F$57"}</definedName>
    <definedName name="_new2" localSheetId="24" hidden="1">{"'B-2 QSER Jun 98 4-27-98 cor'!$A$1:$F$57"}</definedName>
    <definedName name="_new2" localSheetId="25" hidden="1">{"'B-2 QSER Jun 98 4-27-98 cor'!$A$1:$F$57"}</definedName>
    <definedName name="_new2" localSheetId="26" hidden="1">{"'B-2 QSER Jun 98 4-27-98 cor'!$A$1:$F$57"}</definedName>
    <definedName name="_new2" localSheetId="27" hidden="1">{"'B-2 QSER Jun 98 4-27-98 cor'!$A$1:$F$57"}</definedName>
    <definedName name="_new2" localSheetId="28" hidden="1">{"'B-2 QSER Jun 98 4-27-98 cor'!$A$1:$F$57"}</definedName>
    <definedName name="_new2" localSheetId="29" hidden="1">{"'B-2 QSER Jun 98 4-27-98 cor'!$A$1:$F$57"}</definedName>
    <definedName name="_new2" localSheetId="3" hidden="1">{"'B-2 QSER Jun 98 4-27-98 cor'!$A$1:$F$57"}</definedName>
    <definedName name="_new2" localSheetId="30" hidden="1">{"'B-2 QSER Jun 98 4-27-98 cor'!$A$1:$F$57"}</definedName>
    <definedName name="_new2" localSheetId="31" hidden="1">{"'B-2 QSER Jun 98 4-27-98 cor'!$A$1:$F$57"}</definedName>
    <definedName name="_new2" localSheetId="32" hidden="1">{"'B-2 QSER Jun 98 4-27-98 cor'!$A$1:$F$57"}</definedName>
    <definedName name="_new2" localSheetId="33" hidden="1">{"'B-2 QSER Jun 98 4-27-98 cor'!$A$1:$F$57"}</definedName>
    <definedName name="_new2" localSheetId="34" hidden="1">{"'B-2 QSER Jun 98 4-27-98 cor'!$A$1:$F$57"}</definedName>
    <definedName name="_new2" localSheetId="35" hidden="1">{"'B-2 QSER Jun 98 4-27-98 cor'!$A$1:$F$57"}</definedName>
    <definedName name="_new2" localSheetId="36" hidden="1">{"'B-2 QSER Jun 98 4-27-98 cor'!$A$1:$F$57"}</definedName>
    <definedName name="_new2" localSheetId="37" hidden="1">{"'B-2 QSER Jun 98 4-27-98 cor'!$A$1:$F$57"}</definedName>
    <definedName name="_new2" localSheetId="38" hidden="1">{"'B-2 QSER Jun 98 4-27-98 cor'!$A$1:$F$57"}</definedName>
    <definedName name="_new2" localSheetId="39" hidden="1">{"'B-2 QSER Jun 98 4-27-98 cor'!$A$1:$F$57"}</definedName>
    <definedName name="_new2" localSheetId="4" hidden="1">{"'B-2 QSER Jun 98 4-27-98 cor'!$A$1:$F$57"}</definedName>
    <definedName name="_new2" localSheetId="40" hidden="1">{"'B-2 QSER Jun 98 4-27-98 cor'!$A$1:$F$57"}</definedName>
    <definedName name="_new2" localSheetId="41" hidden="1">{"'B-2 QSER Jun 98 4-27-98 cor'!$A$1:$F$57"}</definedName>
    <definedName name="_new2" localSheetId="42" hidden="1">{"'B-2 QSER Jun 98 4-27-98 cor'!$A$1:$F$57"}</definedName>
    <definedName name="_new2" localSheetId="43" hidden="1">{"'B-2 QSER Jun 98 4-27-98 cor'!$A$1:$F$57"}</definedName>
    <definedName name="_new2" localSheetId="44" hidden="1">{"'B-2 QSER Jun 98 4-27-98 cor'!$A$1:$F$57"}</definedName>
    <definedName name="_new2" localSheetId="45" hidden="1">{"'B-2 QSER Jun 98 4-27-98 cor'!$A$1:$F$57"}</definedName>
    <definedName name="_new2" localSheetId="46" hidden="1">{"'B-2 QSER Jun 98 4-27-98 cor'!$A$1:$F$57"}</definedName>
    <definedName name="_new2" localSheetId="47" hidden="1">{"'B-2 QSER Jun 98 4-27-98 cor'!$A$1:$F$57"}</definedName>
    <definedName name="_new2" localSheetId="48" hidden="1">{"'B-2 QSER Jun 98 4-27-98 cor'!$A$1:$F$57"}</definedName>
    <definedName name="_new2" localSheetId="49" hidden="1">{"'B-2 QSER Jun 98 4-27-98 cor'!$A$1:$F$57"}</definedName>
    <definedName name="_new2" localSheetId="5" hidden="1">{"'B-2 QSER Jun 98 4-27-98 cor'!$A$1:$F$57"}</definedName>
    <definedName name="_new2" localSheetId="50" hidden="1">{"'B-2 QSER Jun 98 4-27-98 cor'!$A$1:$F$57"}</definedName>
    <definedName name="_new2" localSheetId="51" hidden="1">{"'B-2 QSER Jun 98 4-27-98 cor'!$A$1:$F$57"}</definedName>
    <definedName name="_new2" localSheetId="52" hidden="1">{"'B-2 QSER Jun 98 4-27-98 cor'!$A$1:$F$57"}</definedName>
    <definedName name="_new2" localSheetId="53" hidden="1">{"'B-2 QSER Jun 98 4-27-98 cor'!$A$1:$F$57"}</definedName>
    <definedName name="_new2" localSheetId="54" hidden="1">{"'B-2 QSER Jun 98 4-27-98 cor'!$A$1:$F$57"}</definedName>
    <definedName name="_new2" localSheetId="55" hidden="1">{"'B-2 QSER Jun 98 4-27-98 cor'!$A$1:$F$57"}</definedName>
    <definedName name="_new2" localSheetId="56" hidden="1">{"'B-2 QSER Jun 98 4-27-98 cor'!$A$1:$F$57"}</definedName>
    <definedName name="_new2" localSheetId="57" hidden="1">{"'B-2 QSER Jun 98 4-27-98 cor'!$A$1:$F$57"}</definedName>
    <definedName name="_new2" localSheetId="58" hidden="1">{"'B-2 QSER Jun 98 4-27-98 cor'!$A$1:$F$57"}</definedName>
    <definedName name="_new2" localSheetId="59" hidden="1">{"'B-2 QSER Jun 98 4-27-98 cor'!$A$1:$F$57"}</definedName>
    <definedName name="_new2" localSheetId="6" hidden="1">{"'B-2 QSER Jun 98 4-27-98 cor'!$A$1:$F$57"}</definedName>
    <definedName name="_new2" localSheetId="60" hidden="1">{"'B-2 QSER Jun 98 4-27-98 cor'!$A$1:$F$57"}</definedName>
    <definedName name="_new2" localSheetId="7" hidden="1">{"'B-2 QSER Jun 98 4-27-98 cor'!$A$1:$F$57"}</definedName>
    <definedName name="_new2" localSheetId="8" hidden="1">{"'B-2 QSER Jun 98 4-27-98 cor'!$A$1:$F$57"}</definedName>
    <definedName name="_new2" localSheetId="9" hidden="1">{"'B-2 QSER Jun 98 4-27-98 cor'!$A$1:$F$57"}</definedName>
    <definedName name="_new2" hidden="1">{"'B-2 QSER Jun 98 4-27-98 cor'!$A$1:$F$57"}</definedName>
    <definedName name="_new5" localSheetId="0" hidden="1">{"'B-2 QSER Jun 98 4-27-98 cor'!$A$1:$F$57"}</definedName>
    <definedName name="_new5" localSheetId="1" hidden="1">{"'B-2 QSER Jun 98 4-27-98 cor'!$A$1:$F$57"}</definedName>
    <definedName name="_new5" localSheetId="10" hidden="1">{"'B-2 QSER Jun 98 4-27-98 cor'!$A$1:$F$57"}</definedName>
    <definedName name="_new5" localSheetId="11" hidden="1">{"'B-2 QSER Jun 98 4-27-98 cor'!$A$1:$F$57"}</definedName>
    <definedName name="_new5" localSheetId="12" hidden="1">{"'B-2 QSER Jun 98 4-27-98 cor'!$A$1:$F$57"}</definedName>
    <definedName name="_new5" localSheetId="13" hidden="1">{"'B-2 QSER Jun 98 4-27-98 cor'!$A$1:$F$57"}</definedName>
    <definedName name="_new5" localSheetId="14" hidden="1">{"'B-2 QSER Jun 98 4-27-98 cor'!$A$1:$F$57"}</definedName>
    <definedName name="_new5" localSheetId="15" hidden="1">{"'B-2 QSER Jun 98 4-27-98 cor'!$A$1:$F$57"}</definedName>
    <definedName name="_new5" localSheetId="16" hidden="1">{"'B-2 QSER Jun 98 4-27-98 cor'!$A$1:$F$57"}</definedName>
    <definedName name="_new5" localSheetId="17" hidden="1">{"'B-2 QSER Jun 98 4-27-98 cor'!$A$1:$F$57"}</definedName>
    <definedName name="_new5" localSheetId="18" hidden="1">{"'B-2 QSER Jun 98 4-27-98 cor'!$A$1:$F$57"}</definedName>
    <definedName name="_new5" localSheetId="19" hidden="1">{"'B-2 QSER Jun 98 4-27-98 cor'!$A$1:$F$57"}</definedName>
    <definedName name="_new5" localSheetId="2" hidden="1">{"'B-2 QSER Jun 98 4-27-98 cor'!$A$1:$F$57"}</definedName>
    <definedName name="_new5" localSheetId="20" hidden="1">{"'B-2 QSER Jun 98 4-27-98 cor'!$A$1:$F$57"}</definedName>
    <definedName name="_new5" localSheetId="21" hidden="1">{"'B-2 QSER Jun 98 4-27-98 cor'!$A$1:$F$57"}</definedName>
    <definedName name="_new5" localSheetId="22" hidden="1">{"'B-2 QSER Jun 98 4-27-98 cor'!$A$1:$F$57"}</definedName>
    <definedName name="_new5" localSheetId="23" hidden="1">{"'B-2 QSER Jun 98 4-27-98 cor'!$A$1:$F$57"}</definedName>
    <definedName name="_new5" localSheetId="24" hidden="1">{"'B-2 QSER Jun 98 4-27-98 cor'!$A$1:$F$57"}</definedName>
    <definedName name="_new5" localSheetId="25" hidden="1">{"'B-2 QSER Jun 98 4-27-98 cor'!$A$1:$F$57"}</definedName>
    <definedName name="_new5" localSheetId="26" hidden="1">{"'B-2 QSER Jun 98 4-27-98 cor'!$A$1:$F$57"}</definedName>
    <definedName name="_new5" localSheetId="27" hidden="1">{"'B-2 QSER Jun 98 4-27-98 cor'!$A$1:$F$57"}</definedName>
    <definedName name="_new5" localSheetId="28" hidden="1">{"'B-2 QSER Jun 98 4-27-98 cor'!$A$1:$F$57"}</definedName>
    <definedName name="_new5" localSheetId="29" hidden="1">{"'B-2 QSER Jun 98 4-27-98 cor'!$A$1:$F$57"}</definedName>
    <definedName name="_new5" localSheetId="3" hidden="1">{"'B-2 QSER Jun 98 4-27-98 cor'!$A$1:$F$57"}</definedName>
    <definedName name="_new5" localSheetId="30" hidden="1">{"'B-2 QSER Jun 98 4-27-98 cor'!$A$1:$F$57"}</definedName>
    <definedName name="_new5" localSheetId="31" hidden="1">{"'B-2 QSER Jun 98 4-27-98 cor'!$A$1:$F$57"}</definedName>
    <definedName name="_new5" localSheetId="32" hidden="1">{"'B-2 QSER Jun 98 4-27-98 cor'!$A$1:$F$57"}</definedName>
    <definedName name="_new5" localSheetId="33" hidden="1">{"'B-2 QSER Jun 98 4-27-98 cor'!$A$1:$F$57"}</definedName>
    <definedName name="_new5" localSheetId="34" hidden="1">{"'B-2 QSER Jun 98 4-27-98 cor'!$A$1:$F$57"}</definedName>
    <definedName name="_new5" localSheetId="35" hidden="1">{"'B-2 QSER Jun 98 4-27-98 cor'!$A$1:$F$57"}</definedName>
    <definedName name="_new5" localSheetId="36" hidden="1">{"'B-2 QSER Jun 98 4-27-98 cor'!$A$1:$F$57"}</definedName>
    <definedName name="_new5" localSheetId="37" hidden="1">{"'B-2 QSER Jun 98 4-27-98 cor'!$A$1:$F$57"}</definedName>
    <definedName name="_new5" localSheetId="38" hidden="1">{"'B-2 QSER Jun 98 4-27-98 cor'!$A$1:$F$57"}</definedName>
    <definedName name="_new5" localSheetId="39" hidden="1">{"'B-2 QSER Jun 98 4-27-98 cor'!$A$1:$F$57"}</definedName>
    <definedName name="_new5" localSheetId="4" hidden="1">{"'B-2 QSER Jun 98 4-27-98 cor'!$A$1:$F$57"}</definedName>
    <definedName name="_new5" localSheetId="40" hidden="1">{"'B-2 QSER Jun 98 4-27-98 cor'!$A$1:$F$57"}</definedName>
    <definedName name="_new5" localSheetId="41" hidden="1">{"'B-2 QSER Jun 98 4-27-98 cor'!$A$1:$F$57"}</definedName>
    <definedName name="_new5" localSheetId="42" hidden="1">{"'B-2 QSER Jun 98 4-27-98 cor'!$A$1:$F$57"}</definedName>
    <definedName name="_new5" localSheetId="43" hidden="1">{"'B-2 QSER Jun 98 4-27-98 cor'!$A$1:$F$57"}</definedName>
    <definedName name="_new5" localSheetId="44" hidden="1">{"'B-2 QSER Jun 98 4-27-98 cor'!$A$1:$F$57"}</definedName>
    <definedName name="_new5" localSheetId="45" hidden="1">{"'B-2 QSER Jun 98 4-27-98 cor'!$A$1:$F$57"}</definedName>
    <definedName name="_new5" localSheetId="46" hidden="1">{"'B-2 QSER Jun 98 4-27-98 cor'!$A$1:$F$57"}</definedName>
    <definedName name="_new5" localSheetId="47" hidden="1">{"'B-2 QSER Jun 98 4-27-98 cor'!$A$1:$F$57"}</definedName>
    <definedName name="_new5" localSheetId="48" hidden="1">{"'B-2 QSER Jun 98 4-27-98 cor'!$A$1:$F$57"}</definedName>
    <definedName name="_new5" localSheetId="49" hidden="1">{"'B-2 QSER Jun 98 4-27-98 cor'!$A$1:$F$57"}</definedName>
    <definedName name="_new5" localSheetId="5" hidden="1">{"'B-2 QSER Jun 98 4-27-98 cor'!$A$1:$F$57"}</definedName>
    <definedName name="_new5" localSheetId="50" hidden="1">{"'B-2 QSER Jun 98 4-27-98 cor'!$A$1:$F$57"}</definedName>
    <definedName name="_new5" localSheetId="51" hidden="1">{"'B-2 QSER Jun 98 4-27-98 cor'!$A$1:$F$57"}</definedName>
    <definedName name="_new5" localSheetId="52" hidden="1">{"'B-2 QSER Jun 98 4-27-98 cor'!$A$1:$F$57"}</definedName>
    <definedName name="_new5" localSheetId="53" hidden="1">{"'B-2 QSER Jun 98 4-27-98 cor'!$A$1:$F$57"}</definedName>
    <definedName name="_new5" localSheetId="54" hidden="1">{"'B-2 QSER Jun 98 4-27-98 cor'!$A$1:$F$57"}</definedName>
    <definedName name="_new5" localSheetId="55" hidden="1">{"'B-2 QSER Jun 98 4-27-98 cor'!$A$1:$F$57"}</definedName>
    <definedName name="_new5" localSheetId="56" hidden="1">{"'B-2 QSER Jun 98 4-27-98 cor'!$A$1:$F$57"}</definedName>
    <definedName name="_new5" localSheetId="57" hidden="1">{"'B-2 QSER Jun 98 4-27-98 cor'!$A$1:$F$57"}</definedName>
    <definedName name="_new5" localSheetId="58" hidden="1">{"'B-2 QSER Jun 98 4-27-98 cor'!$A$1:$F$57"}</definedName>
    <definedName name="_new5" localSheetId="59" hidden="1">{"'B-2 QSER Jun 98 4-27-98 cor'!$A$1:$F$57"}</definedName>
    <definedName name="_new5" localSheetId="6" hidden="1">{"'B-2 QSER Jun 98 4-27-98 cor'!$A$1:$F$57"}</definedName>
    <definedName name="_new5" localSheetId="60" hidden="1">{"'B-2 QSER Jun 98 4-27-98 cor'!$A$1:$F$57"}</definedName>
    <definedName name="_new5" localSheetId="7" hidden="1">{"'B-2 QSER Jun 98 4-27-98 cor'!$A$1:$F$57"}</definedName>
    <definedName name="_new5" localSheetId="8" hidden="1">{"'B-2 QSER Jun 98 4-27-98 cor'!$A$1:$F$57"}</definedName>
    <definedName name="_new5" localSheetId="9" hidden="1">{"'B-2 QSER Jun 98 4-27-98 cor'!$A$1:$F$57"}</definedName>
    <definedName name="_new5" hidden="1">{"'B-2 QSER Jun 98 4-27-98 cor'!$A$1:$F$57"}</definedName>
    <definedName name="_old2" localSheetId="0" hidden="1">{"'B-2 QSER Jun 98 4-27-98 cor'!$A$1:$F$57"}</definedName>
    <definedName name="_old2" localSheetId="1" hidden="1">{"'B-2 QSER Jun 98 4-27-98 cor'!$A$1:$F$57"}</definedName>
    <definedName name="_old2" localSheetId="10" hidden="1">{"'B-2 QSER Jun 98 4-27-98 cor'!$A$1:$F$57"}</definedName>
    <definedName name="_old2" localSheetId="11" hidden="1">{"'B-2 QSER Jun 98 4-27-98 cor'!$A$1:$F$57"}</definedName>
    <definedName name="_old2" localSheetId="12" hidden="1">{"'B-2 QSER Jun 98 4-27-98 cor'!$A$1:$F$57"}</definedName>
    <definedName name="_old2" localSheetId="13" hidden="1">{"'B-2 QSER Jun 98 4-27-98 cor'!$A$1:$F$57"}</definedName>
    <definedName name="_old2" localSheetId="14" hidden="1">{"'B-2 QSER Jun 98 4-27-98 cor'!$A$1:$F$57"}</definedName>
    <definedName name="_old2" localSheetId="15" hidden="1">{"'B-2 QSER Jun 98 4-27-98 cor'!$A$1:$F$57"}</definedName>
    <definedName name="_old2" localSheetId="16" hidden="1">{"'B-2 QSER Jun 98 4-27-98 cor'!$A$1:$F$57"}</definedName>
    <definedName name="_old2" localSheetId="17" hidden="1">{"'B-2 QSER Jun 98 4-27-98 cor'!$A$1:$F$57"}</definedName>
    <definedName name="_old2" localSheetId="18" hidden="1">{"'B-2 QSER Jun 98 4-27-98 cor'!$A$1:$F$57"}</definedName>
    <definedName name="_old2" localSheetId="19" hidden="1">{"'B-2 QSER Jun 98 4-27-98 cor'!$A$1:$F$57"}</definedName>
    <definedName name="_old2" localSheetId="2" hidden="1">{"'B-2 QSER Jun 98 4-27-98 cor'!$A$1:$F$57"}</definedName>
    <definedName name="_old2" localSheetId="20" hidden="1">{"'B-2 QSER Jun 98 4-27-98 cor'!$A$1:$F$57"}</definedName>
    <definedName name="_old2" localSheetId="21" hidden="1">{"'B-2 QSER Jun 98 4-27-98 cor'!$A$1:$F$57"}</definedName>
    <definedName name="_old2" localSheetId="22" hidden="1">{"'B-2 QSER Jun 98 4-27-98 cor'!$A$1:$F$57"}</definedName>
    <definedName name="_old2" localSheetId="23" hidden="1">{"'B-2 QSER Jun 98 4-27-98 cor'!$A$1:$F$57"}</definedName>
    <definedName name="_old2" localSheetId="24" hidden="1">{"'B-2 QSER Jun 98 4-27-98 cor'!$A$1:$F$57"}</definedName>
    <definedName name="_old2" localSheetId="25" hidden="1">{"'B-2 QSER Jun 98 4-27-98 cor'!$A$1:$F$57"}</definedName>
    <definedName name="_old2" localSheetId="26" hidden="1">{"'B-2 QSER Jun 98 4-27-98 cor'!$A$1:$F$57"}</definedName>
    <definedName name="_old2" localSheetId="27" hidden="1">{"'B-2 QSER Jun 98 4-27-98 cor'!$A$1:$F$57"}</definedName>
    <definedName name="_old2" localSheetId="28" hidden="1">{"'B-2 QSER Jun 98 4-27-98 cor'!$A$1:$F$57"}</definedName>
    <definedName name="_old2" localSheetId="29" hidden="1">{"'B-2 QSER Jun 98 4-27-98 cor'!$A$1:$F$57"}</definedName>
    <definedName name="_old2" localSheetId="3" hidden="1">{"'B-2 QSER Jun 98 4-27-98 cor'!$A$1:$F$57"}</definedName>
    <definedName name="_old2" localSheetId="30" hidden="1">{"'B-2 QSER Jun 98 4-27-98 cor'!$A$1:$F$57"}</definedName>
    <definedName name="_old2" localSheetId="31" hidden="1">{"'B-2 QSER Jun 98 4-27-98 cor'!$A$1:$F$57"}</definedName>
    <definedName name="_old2" localSheetId="32" hidden="1">{"'B-2 QSER Jun 98 4-27-98 cor'!$A$1:$F$57"}</definedName>
    <definedName name="_old2" localSheetId="33" hidden="1">{"'B-2 QSER Jun 98 4-27-98 cor'!$A$1:$F$57"}</definedName>
    <definedName name="_old2" localSheetId="34" hidden="1">{"'B-2 QSER Jun 98 4-27-98 cor'!$A$1:$F$57"}</definedName>
    <definedName name="_old2" localSheetId="35" hidden="1">{"'B-2 QSER Jun 98 4-27-98 cor'!$A$1:$F$57"}</definedName>
    <definedName name="_old2" localSheetId="36" hidden="1">{"'B-2 QSER Jun 98 4-27-98 cor'!$A$1:$F$57"}</definedName>
    <definedName name="_old2" localSheetId="37" hidden="1">{"'B-2 QSER Jun 98 4-27-98 cor'!$A$1:$F$57"}</definedName>
    <definedName name="_old2" localSheetId="38" hidden="1">{"'B-2 QSER Jun 98 4-27-98 cor'!$A$1:$F$57"}</definedName>
    <definedName name="_old2" localSheetId="39" hidden="1">{"'B-2 QSER Jun 98 4-27-98 cor'!$A$1:$F$57"}</definedName>
    <definedName name="_old2" localSheetId="4" hidden="1">{"'B-2 QSER Jun 98 4-27-98 cor'!$A$1:$F$57"}</definedName>
    <definedName name="_old2" localSheetId="40" hidden="1">{"'B-2 QSER Jun 98 4-27-98 cor'!$A$1:$F$57"}</definedName>
    <definedName name="_old2" localSheetId="41" hidden="1">{"'B-2 QSER Jun 98 4-27-98 cor'!$A$1:$F$57"}</definedName>
    <definedName name="_old2" localSheetId="42" hidden="1">{"'B-2 QSER Jun 98 4-27-98 cor'!$A$1:$F$57"}</definedName>
    <definedName name="_old2" localSheetId="43" hidden="1">{"'B-2 QSER Jun 98 4-27-98 cor'!$A$1:$F$57"}</definedName>
    <definedName name="_old2" localSheetId="44" hidden="1">{"'B-2 QSER Jun 98 4-27-98 cor'!$A$1:$F$57"}</definedName>
    <definedName name="_old2" localSheetId="45" hidden="1">{"'B-2 QSER Jun 98 4-27-98 cor'!$A$1:$F$57"}</definedName>
    <definedName name="_old2" localSheetId="46" hidden="1">{"'B-2 QSER Jun 98 4-27-98 cor'!$A$1:$F$57"}</definedName>
    <definedName name="_old2" localSheetId="47" hidden="1">{"'B-2 QSER Jun 98 4-27-98 cor'!$A$1:$F$57"}</definedName>
    <definedName name="_old2" localSheetId="48" hidden="1">{"'B-2 QSER Jun 98 4-27-98 cor'!$A$1:$F$57"}</definedName>
    <definedName name="_old2" localSheetId="49" hidden="1">{"'B-2 QSER Jun 98 4-27-98 cor'!$A$1:$F$57"}</definedName>
    <definedName name="_old2" localSheetId="5" hidden="1">{"'B-2 QSER Jun 98 4-27-98 cor'!$A$1:$F$57"}</definedName>
    <definedName name="_old2" localSheetId="50" hidden="1">{"'B-2 QSER Jun 98 4-27-98 cor'!$A$1:$F$57"}</definedName>
    <definedName name="_old2" localSheetId="51" hidden="1">{"'B-2 QSER Jun 98 4-27-98 cor'!$A$1:$F$57"}</definedName>
    <definedName name="_old2" localSheetId="52" hidden="1">{"'B-2 QSER Jun 98 4-27-98 cor'!$A$1:$F$57"}</definedName>
    <definedName name="_old2" localSheetId="53" hidden="1">{"'B-2 QSER Jun 98 4-27-98 cor'!$A$1:$F$57"}</definedName>
    <definedName name="_old2" localSheetId="54" hidden="1">{"'B-2 QSER Jun 98 4-27-98 cor'!$A$1:$F$57"}</definedName>
    <definedName name="_old2" localSheetId="55" hidden="1">{"'B-2 QSER Jun 98 4-27-98 cor'!$A$1:$F$57"}</definedName>
    <definedName name="_old2" localSheetId="56" hidden="1">{"'B-2 QSER Jun 98 4-27-98 cor'!$A$1:$F$57"}</definedName>
    <definedName name="_old2" localSheetId="57" hidden="1">{"'B-2 QSER Jun 98 4-27-98 cor'!$A$1:$F$57"}</definedName>
    <definedName name="_old2" localSheetId="58" hidden="1">{"'B-2 QSER Jun 98 4-27-98 cor'!$A$1:$F$57"}</definedName>
    <definedName name="_old2" localSheetId="59" hidden="1">{"'B-2 QSER Jun 98 4-27-98 cor'!$A$1:$F$57"}</definedName>
    <definedName name="_old2" localSheetId="6" hidden="1">{"'B-2 QSER Jun 98 4-27-98 cor'!$A$1:$F$57"}</definedName>
    <definedName name="_old2" localSheetId="60" hidden="1">{"'B-2 QSER Jun 98 4-27-98 cor'!$A$1:$F$57"}</definedName>
    <definedName name="_old2" localSheetId="7" hidden="1">{"'B-2 QSER Jun 98 4-27-98 cor'!$A$1:$F$57"}</definedName>
    <definedName name="_old2" localSheetId="8" hidden="1">{"'B-2 QSER Jun 98 4-27-98 cor'!$A$1:$F$57"}</definedName>
    <definedName name="_old2" localSheetId="9" hidden="1">{"'B-2 QSER Jun 98 4-27-98 cor'!$A$1:$F$57"}</definedName>
    <definedName name="_old2" hidden="1">{"'B-2 QSER Jun 98 4-27-98 cor'!$A$1:$F$57"}</definedName>
    <definedName name="_Order1" hidden="1">255</definedName>
    <definedName name="_Order2" hidden="1">0</definedName>
    <definedName name="_SC01">#REF!</definedName>
    <definedName name="A">#REF!</definedName>
    <definedName name="aazz" localSheetId="0" hidden="1">{"'DB97  6-2-98 77-96 analytics'!$A$1:$F$32"}</definedName>
    <definedName name="aazz" localSheetId="1" hidden="1">{"'DB97  6-2-98 77-96 analytics'!$A$1:$F$32"}</definedName>
    <definedName name="aazz" localSheetId="10" hidden="1">{"'DB97  6-2-98 77-96 analytics'!$A$1:$F$32"}</definedName>
    <definedName name="aazz" localSheetId="11" hidden="1">{"'DB97  6-2-98 77-96 analytics'!$A$1:$F$32"}</definedName>
    <definedName name="aazz" localSheetId="12" hidden="1">{"'DB97  6-2-98 77-96 analytics'!$A$1:$F$32"}</definedName>
    <definedName name="aazz" localSheetId="13" hidden="1">{"'DB97  6-2-98 77-96 analytics'!$A$1:$F$32"}</definedName>
    <definedName name="aazz" localSheetId="14" hidden="1">{"'DB97  6-2-98 77-96 analytics'!$A$1:$F$32"}</definedName>
    <definedName name="aazz" localSheetId="15" hidden="1">{"'DB97  6-2-98 77-96 analytics'!$A$1:$F$32"}</definedName>
    <definedName name="aazz" localSheetId="16" hidden="1">{"'DB97  6-2-98 77-96 analytics'!$A$1:$F$32"}</definedName>
    <definedName name="aazz" localSheetId="17" hidden="1">{"'DB97  6-2-98 77-96 analytics'!$A$1:$F$32"}</definedName>
    <definedName name="aazz" localSheetId="18" hidden="1">{"'DB97  6-2-98 77-96 analytics'!$A$1:$F$32"}</definedName>
    <definedName name="aazz" localSheetId="19" hidden="1">{"'DB97  6-2-98 77-96 analytics'!$A$1:$F$32"}</definedName>
    <definedName name="aazz" localSheetId="2" hidden="1">{"'DB97  6-2-98 77-96 analytics'!$A$1:$F$32"}</definedName>
    <definedName name="aazz" localSheetId="20" hidden="1">{"'DB97  6-2-98 77-96 analytics'!$A$1:$F$32"}</definedName>
    <definedName name="aazz" localSheetId="21" hidden="1">{"'DB97  6-2-98 77-96 analytics'!$A$1:$F$32"}</definedName>
    <definedName name="aazz" localSheetId="22" hidden="1">{"'DB97  6-2-98 77-96 analytics'!$A$1:$F$32"}</definedName>
    <definedName name="aazz" localSheetId="23" hidden="1">{"'DB97  6-2-98 77-96 analytics'!$A$1:$F$32"}</definedName>
    <definedName name="aazz" localSheetId="24" hidden="1">{"'DB97  6-2-98 77-96 analytics'!$A$1:$F$32"}</definedName>
    <definedName name="aazz" localSheetId="25" hidden="1">{"'DB97  6-2-98 77-96 analytics'!$A$1:$F$32"}</definedName>
    <definedName name="aazz" localSheetId="26" hidden="1">{"'DB97  6-2-98 77-96 analytics'!$A$1:$F$32"}</definedName>
    <definedName name="aazz" localSheetId="27" hidden="1">{"'DB97  6-2-98 77-96 analytics'!$A$1:$F$32"}</definedName>
    <definedName name="aazz" localSheetId="28" hidden="1">{"'DB97  6-2-98 77-96 analytics'!$A$1:$F$32"}</definedName>
    <definedName name="aazz" localSheetId="29" hidden="1">{"'DB97  6-2-98 77-96 analytics'!$A$1:$F$32"}</definedName>
    <definedName name="aazz" localSheetId="3" hidden="1">{"'DB97  6-2-98 77-96 analytics'!$A$1:$F$32"}</definedName>
    <definedName name="aazz" localSheetId="30" hidden="1">{"'DB97  6-2-98 77-96 analytics'!$A$1:$F$32"}</definedName>
    <definedName name="aazz" localSheetId="31" hidden="1">{"'DB97  6-2-98 77-96 analytics'!$A$1:$F$32"}</definedName>
    <definedName name="aazz" localSheetId="32" hidden="1">{"'DB97  6-2-98 77-96 analytics'!$A$1:$F$32"}</definedName>
    <definedName name="aazz" localSheetId="33" hidden="1">{"'DB97  6-2-98 77-96 analytics'!$A$1:$F$32"}</definedName>
    <definedName name="aazz" localSheetId="34" hidden="1">{"'DB97  6-2-98 77-96 analytics'!$A$1:$F$32"}</definedName>
    <definedName name="aazz" localSheetId="35" hidden="1">{"'DB97  6-2-98 77-96 analytics'!$A$1:$F$32"}</definedName>
    <definedName name="aazz" localSheetId="36" hidden="1">{"'DB97  6-2-98 77-96 analytics'!$A$1:$F$32"}</definedName>
    <definedName name="aazz" localSheetId="37" hidden="1">{"'DB97  6-2-98 77-96 analytics'!$A$1:$F$32"}</definedName>
    <definedName name="aazz" localSheetId="38" hidden="1">{"'DB97  6-2-98 77-96 analytics'!$A$1:$F$32"}</definedName>
    <definedName name="aazz" localSheetId="39" hidden="1">{"'DB97  6-2-98 77-96 analytics'!$A$1:$F$32"}</definedName>
    <definedName name="aazz" localSheetId="4" hidden="1">{"'DB97  6-2-98 77-96 analytics'!$A$1:$F$32"}</definedName>
    <definedName name="aazz" localSheetId="40" hidden="1">{"'DB97  6-2-98 77-96 analytics'!$A$1:$F$32"}</definedName>
    <definedName name="aazz" localSheetId="41" hidden="1">{"'DB97  6-2-98 77-96 analytics'!$A$1:$F$32"}</definedName>
    <definedName name="aazz" localSheetId="42" hidden="1">{"'DB97  6-2-98 77-96 analytics'!$A$1:$F$32"}</definedName>
    <definedName name="aazz" localSheetId="43" hidden="1">{"'DB97  6-2-98 77-96 analytics'!$A$1:$F$32"}</definedName>
    <definedName name="aazz" localSheetId="44" hidden="1">{"'DB97  6-2-98 77-96 analytics'!$A$1:$F$32"}</definedName>
    <definedName name="aazz" localSheetId="45" hidden="1">{"'DB97  6-2-98 77-96 analytics'!$A$1:$F$32"}</definedName>
    <definedName name="aazz" localSheetId="46" hidden="1">{"'DB97  6-2-98 77-96 analytics'!$A$1:$F$32"}</definedName>
    <definedName name="aazz" localSheetId="47" hidden="1">{"'DB97  6-2-98 77-96 analytics'!$A$1:$F$32"}</definedName>
    <definedName name="aazz" localSheetId="48" hidden="1">{"'DB97  6-2-98 77-96 analytics'!$A$1:$F$32"}</definedName>
    <definedName name="aazz" localSheetId="49" hidden="1">{"'DB97  6-2-98 77-96 analytics'!$A$1:$F$32"}</definedName>
    <definedName name="aazz" localSheetId="5" hidden="1">{"'DB97  6-2-98 77-96 analytics'!$A$1:$F$32"}</definedName>
    <definedName name="aazz" localSheetId="50" hidden="1">{"'DB97  6-2-98 77-96 analytics'!$A$1:$F$32"}</definedName>
    <definedName name="aazz" localSheetId="51" hidden="1">{"'DB97  6-2-98 77-96 analytics'!$A$1:$F$32"}</definedName>
    <definedName name="aazz" localSheetId="52" hidden="1">{"'DB97  6-2-98 77-96 analytics'!$A$1:$F$32"}</definedName>
    <definedName name="aazz" localSheetId="53" hidden="1">{"'DB97  6-2-98 77-96 analytics'!$A$1:$F$32"}</definedName>
    <definedName name="aazz" localSheetId="54" hidden="1">{"'DB97  6-2-98 77-96 analytics'!$A$1:$F$32"}</definedName>
    <definedName name="aazz" localSheetId="55" hidden="1">{"'DB97  6-2-98 77-96 analytics'!$A$1:$F$32"}</definedName>
    <definedName name="aazz" localSheetId="56" hidden="1">{"'DB97  6-2-98 77-96 analytics'!$A$1:$F$32"}</definedName>
    <definedName name="aazz" localSheetId="57" hidden="1">{"'DB97  6-2-98 77-96 analytics'!$A$1:$F$32"}</definedName>
    <definedName name="aazz" localSheetId="58" hidden="1">{"'DB97  6-2-98 77-96 analytics'!$A$1:$F$32"}</definedName>
    <definedName name="aazz" localSheetId="59" hidden="1">{"'DB97  6-2-98 77-96 analytics'!$A$1:$F$32"}</definedName>
    <definedName name="aazz" localSheetId="6" hidden="1">{"'DB97  6-2-98 77-96 analytics'!$A$1:$F$32"}</definedName>
    <definedName name="aazz" localSheetId="60" hidden="1">{"'DB97  6-2-98 77-96 analytics'!$A$1:$F$32"}</definedName>
    <definedName name="aazz" localSheetId="7" hidden="1">{"'DB97  6-2-98 77-96 analytics'!$A$1:$F$32"}</definedName>
    <definedName name="aazz" localSheetId="8" hidden="1">{"'DB97  6-2-98 77-96 analytics'!$A$1:$F$32"}</definedName>
    <definedName name="aazz" localSheetId="9" hidden="1">{"'DB97  6-2-98 77-96 analytics'!$A$1:$F$32"}</definedName>
    <definedName name="aazz" hidden="1">{"'DB97  6-2-98 77-96 analytics'!$A$1:$F$32"}</definedName>
    <definedName name="ab" localSheetId="0" hidden="1">{"'B-2 QSER Jun 98 4-27-98 cor'!$A$1:$F$57"}</definedName>
    <definedName name="ab" localSheetId="1" hidden="1">{"'B-2 QSER Jun 98 4-27-98 cor'!$A$1:$F$57"}</definedName>
    <definedName name="ab" localSheetId="10" hidden="1">{"'B-2 QSER Jun 98 4-27-98 cor'!$A$1:$F$57"}</definedName>
    <definedName name="ab" localSheetId="11" hidden="1">{"'B-2 QSER Jun 98 4-27-98 cor'!$A$1:$F$57"}</definedName>
    <definedName name="ab" localSheetId="12" hidden="1">{"'B-2 QSER Jun 98 4-27-98 cor'!$A$1:$F$57"}</definedName>
    <definedName name="ab" localSheetId="13" hidden="1">{"'B-2 QSER Jun 98 4-27-98 cor'!$A$1:$F$57"}</definedName>
    <definedName name="ab" localSheetId="14" hidden="1">{"'B-2 QSER Jun 98 4-27-98 cor'!$A$1:$F$57"}</definedName>
    <definedName name="ab" localSheetId="15" hidden="1">{"'B-2 QSER Jun 98 4-27-98 cor'!$A$1:$F$57"}</definedName>
    <definedName name="ab" localSheetId="16" hidden="1">{"'B-2 QSER Jun 98 4-27-98 cor'!$A$1:$F$57"}</definedName>
    <definedName name="ab" localSheetId="17" hidden="1">{"'B-2 QSER Jun 98 4-27-98 cor'!$A$1:$F$57"}</definedName>
    <definedName name="ab" localSheetId="18" hidden="1">{"'B-2 QSER Jun 98 4-27-98 cor'!$A$1:$F$57"}</definedName>
    <definedName name="ab" localSheetId="19" hidden="1">{"'B-2 QSER Jun 98 4-27-98 cor'!$A$1:$F$57"}</definedName>
    <definedName name="ab" localSheetId="2" hidden="1">{"'B-2 QSER Jun 98 4-27-98 cor'!$A$1:$F$57"}</definedName>
    <definedName name="ab" localSheetId="20" hidden="1">{"'B-2 QSER Jun 98 4-27-98 cor'!$A$1:$F$57"}</definedName>
    <definedName name="ab" localSheetId="21" hidden="1">{"'B-2 QSER Jun 98 4-27-98 cor'!$A$1:$F$57"}</definedName>
    <definedName name="ab" localSheetId="22" hidden="1">{"'B-2 QSER Jun 98 4-27-98 cor'!$A$1:$F$57"}</definedName>
    <definedName name="ab" localSheetId="23" hidden="1">{"'B-2 QSER Jun 98 4-27-98 cor'!$A$1:$F$57"}</definedName>
    <definedName name="ab" localSheetId="24" hidden="1">{"'B-2 QSER Jun 98 4-27-98 cor'!$A$1:$F$57"}</definedName>
    <definedName name="ab" localSheetId="25" hidden="1">{"'B-2 QSER Jun 98 4-27-98 cor'!$A$1:$F$57"}</definedName>
    <definedName name="ab" localSheetId="26" hidden="1">{"'B-2 QSER Jun 98 4-27-98 cor'!$A$1:$F$57"}</definedName>
    <definedName name="ab" localSheetId="27" hidden="1">{"'B-2 QSER Jun 98 4-27-98 cor'!$A$1:$F$57"}</definedName>
    <definedName name="ab" localSheetId="28" hidden="1">{"'B-2 QSER Jun 98 4-27-98 cor'!$A$1:$F$57"}</definedName>
    <definedName name="ab" localSheetId="29" hidden="1">{"'B-2 QSER Jun 98 4-27-98 cor'!$A$1:$F$57"}</definedName>
    <definedName name="ab" localSheetId="3" hidden="1">{"'B-2 QSER Jun 98 4-27-98 cor'!$A$1:$F$57"}</definedName>
    <definedName name="ab" localSheetId="30" hidden="1">{"'B-2 QSER Jun 98 4-27-98 cor'!$A$1:$F$57"}</definedName>
    <definedName name="ab" localSheetId="31" hidden="1">{"'B-2 QSER Jun 98 4-27-98 cor'!$A$1:$F$57"}</definedName>
    <definedName name="ab" localSheetId="32" hidden="1">{"'B-2 QSER Jun 98 4-27-98 cor'!$A$1:$F$57"}</definedName>
    <definedName name="ab" localSheetId="33" hidden="1">{"'B-2 QSER Jun 98 4-27-98 cor'!$A$1:$F$57"}</definedName>
    <definedName name="ab" localSheetId="34" hidden="1">{"'B-2 QSER Jun 98 4-27-98 cor'!$A$1:$F$57"}</definedName>
    <definedName name="ab" localSheetId="35" hidden="1">{"'B-2 QSER Jun 98 4-27-98 cor'!$A$1:$F$57"}</definedName>
    <definedName name="ab" localSheetId="36" hidden="1">{"'B-2 QSER Jun 98 4-27-98 cor'!$A$1:$F$57"}</definedName>
    <definedName name="ab" localSheetId="37" hidden="1">{"'B-2 QSER Jun 98 4-27-98 cor'!$A$1:$F$57"}</definedName>
    <definedName name="ab" localSheetId="38" hidden="1">{"'B-2 QSER Jun 98 4-27-98 cor'!$A$1:$F$57"}</definedName>
    <definedName name="ab" localSheetId="39" hidden="1">{"'B-2 QSER Jun 98 4-27-98 cor'!$A$1:$F$57"}</definedName>
    <definedName name="ab" localSheetId="4" hidden="1">{"'B-2 QSER Jun 98 4-27-98 cor'!$A$1:$F$57"}</definedName>
    <definedName name="ab" localSheetId="40" hidden="1">{"'B-2 QSER Jun 98 4-27-98 cor'!$A$1:$F$57"}</definedName>
    <definedName name="ab" localSheetId="41" hidden="1">{"'B-2 QSER Jun 98 4-27-98 cor'!$A$1:$F$57"}</definedName>
    <definedName name="ab" localSheetId="42" hidden="1">{"'B-2 QSER Jun 98 4-27-98 cor'!$A$1:$F$57"}</definedName>
    <definedName name="ab" localSheetId="43" hidden="1">{"'B-2 QSER Jun 98 4-27-98 cor'!$A$1:$F$57"}</definedName>
    <definedName name="ab" localSheetId="44" hidden="1">{"'B-2 QSER Jun 98 4-27-98 cor'!$A$1:$F$57"}</definedName>
    <definedName name="ab" localSheetId="45" hidden="1">{"'B-2 QSER Jun 98 4-27-98 cor'!$A$1:$F$57"}</definedName>
    <definedName name="ab" localSheetId="46" hidden="1">{"'B-2 QSER Jun 98 4-27-98 cor'!$A$1:$F$57"}</definedName>
    <definedName name="ab" localSheetId="47" hidden="1">{"'B-2 QSER Jun 98 4-27-98 cor'!$A$1:$F$57"}</definedName>
    <definedName name="ab" localSheetId="48" hidden="1">{"'B-2 QSER Jun 98 4-27-98 cor'!$A$1:$F$57"}</definedName>
    <definedName name="ab" localSheetId="49" hidden="1">{"'B-2 QSER Jun 98 4-27-98 cor'!$A$1:$F$57"}</definedName>
    <definedName name="ab" localSheetId="5" hidden="1">{"'B-2 QSER Jun 98 4-27-98 cor'!$A$1:$F$57"}</definedName>
    <definedName name="ab" localSheetId="50" hidden="1">{"'B-2 QSER Jun 98 4-27-98 cor'!$A$1:$F$57"}</definedName>
    <definedName name="ab" localSheetId="51" hidden="1">{"'B-2 QSER Jun 98 4-27-98 cor'!$A$1:$F$57"}</definedName>
    <definedName name="ab" localSheetId="52" hidden="1">{"'B-2 QSER Jun 98 4-27-98 cor'!$A$1:$F$57"}</definedName>
    <definedName name="ab" localSheetId="53" hidden="1">{"'B-2 QSER Jun 98 4-27-98 cor'!$A$1:$F$57"}</definedName>
    <definedName name="ab" localSheetId="54" hidden="1">{"'B-2 QSER Jun 98 4-27-98 cor'!$A$1:$F$57"}</definedName>
    <definedName name="ab" localSheetId="55" hidden="1">{"'B-2 QSER Jun 98 4-27-98 cor'!$A$1:$F$57"}</definedName>
    <definedName name="ab" localSheetId="56" hidden="1">{"'B-2 QSER Jun 98 4-27-98 cor'!$A$1:$F$57"}</definedName>
    <definedName name="ab" localSheetId="57" hidden="1">{"'B-2 QSER Jun 98 4-27-98 cor'!$A$1:$F$57"}</definedName>
    <definedName name="ab" localSheetId="58" hidden="1">{"'B-2 QSER Jun 98 4-27-98 cor'!$A$1:$F$57"}</definedName>
    <definedName name="ab" localSheetId="59" hidden="1">{"'B-2 QSER Jun 98 4-27-98 cor'!$A$1:$F$57"}</definedName>
    <definedName name="ab" localSheetId="6" hidden="1">{"'B-2 QSER Jun 98 4-27-98 cor'!$A$1:$F$57"}</definedName>
    <definedName name="ab" localSheetId="60" hidden="1">{"'B-2 QSER Jun 98 4-27-98 cor'!$A$1:$F$57"}</definedName>
    <definedName name="ab" localSheetId="7" hidden="1">{"'B-2 QSER Jun 98 4-27-98 cor'!$A$1:$F$57"}</definedName>
    <definedName name="ab" localSheetId="8" hidden="1">{"'B-2 QSER Jun 98 4-27-98 cor'!$A$1:$F$57"}</definedName>
    <definedName name="ab" localSheetId="9" hidden="1">{"'B-2 QSER Jun 98 4-27-98 cor'!$A$1:$F$57"}</definedName>
    <definedName name="ab" hidden="1">{"'B-2 QSER Jun 98 4-27-98 cor'!$A$1:$F$57"}</definedName>
    <definedName name="acct010">#REF!</definedName>
    <definedName name="acct020">#REF!</definedName>
    <definedName name="acct030">#REF!</definedName>
    <definedName name="acct033">#REF!</definedName>
    <definedName name="acct035">#REF!</definedName>
    <definedName name="acct040">#REF!</definedName>
    <definedName name="acct041">#REF!</definedName>
    <definedName name="acct050">#REF!</definedName>
    <definedName name="acct060">#REF!</definedName>
    <definedName name="acct070">#REF!</definedName>
    <definedName name="acct073">#REF!</definedName>
    <definedName name="acct075">#REF!</definedName>
    <definedName name="acct077">#REF!</definedName>
    <definedName name="acct080">#REF!</definedName>
    <definedName name="acct090">#REF!</definedName>
    <definedName name="acct100">#REF!</definedName>
    <definedName name="acct120">#REF!</definedName>
    <definedName name="acct130">#REF!</definedName>
    <definedName name="acct140">#REF!</definedName>
    <definedName name="acct150">#REF!</definedName>
    <definedName name="acct160">#REF!</definedName>
    <definedName name="acct165">#REF!</definedName>
    <definedName name="acct166">#REF!</definedName>
    <definedName name="acct167">#REF!</definedName>
    <definedName name="acct170">#REF!</definedName>
    <definedName name="acct175">#REF!</definedName>
    <definedName name="acct180">#REF!</definedName>
    <definedName name="acct181">#REF!</definedName>
    <definedName name="acct184">#REF!</definedName>
    <definedName name="acct185">#REF!</definedName>
    <definedName name="acct190">#REF!</definedName>
    <definedName name="acct196">#REF!</definedName>
    <definedName name="acct197">#REF!</definedName>
    <definedName name="acct198">#REF!</definedName>
    <definedName name="acct200">#REF!</definedName>
    <definedName name="acct210">#REF!</definedName>
    <definedName name="acct220">#REF!</definedName>
    <definedName name="acct225">#REF!</definedName>
    <definedName name="acct226">#REF!</definedName>
    <definedName name="acct230">#REF!</definedName>
    <definedName name="acct240">#REF!</definedName>
    <definedName name="acct250">#REF!</definedName>
    <definedName name="acct260">#REF!</definedName>
    <definedName name="acct265">#REF!</definedName>
    <definedName name="acct270">#REF!</definedName>
    <definedName name="acct280">#REF!</definedName>
    <definedName name="acct290">#REF!</definedName>
    <definedName name="acct300">#REF!</definedName>
    <definedName name="acct310">#REF!</definedName>
    <definedName name="acct340">#REF!</definedName>
    <definedName name="acct350">#REF!</definedName>
    <definedName name="acct370">#REF!</definedName>
    <definedName name="acct380">#REF!</definedName>
    <definedName name="acct390">#REF!</definedName>
    <definedName name="B">#REF!</definedName>
    <definedName name="BLANK_INS">#REF!</definedName>
    <definedName name="BOLD_SET">#REF!</definedName>
    <definedName name="CCC">'[4]DATA-enter data here first'!$B$73</definedName>
    <definedName name="Census_Tract_Density_Query">#REF!</definedName>
    <definedName name="CO_1_15">#REF!</definedName>
    <definedName name="CO_2_15">#REF!</definedName>
    <definedName name="CO_4_15">#REF!</definedName>
    <definedName name="CO_6_15">#REF!</definedName>
    <definedName name="COL_SET">#REF!</definedName>
    <definedName name="CTY_EST2002_01_15">#REF!</definedName>
    <definedName name="D">#REF!</definedName>
    <definedName name="DATA_MOVE">#REF!</definedName>
    <definedName name="_xlnm.Database">#REF!</definedName>
    <definedName name="dc" localSheetId="0" hidden="1">{"'B-2 QSER Jun 98 4-27-98 cor'!$A$1:$F$57"}</definedName>
    <definedName name="dc" localSheetId="1" hidden="1">{"'B-2 QSER Jun 98 4-27-98 cor'!$A$1:$F$57"}</definedName>
    <definedName name="dc" localSheetId="10" hidden="1">{"'B-2 QSER Jun 98 4-27-98 cor'!$A$1:$F$57"}</definedName>
    <definedName name="dc" localSheetId="11" hidden="1">{"'B-2 QSER Jun 98 4-27-98 cor'!$A$1:$F$57"}</definedName>
    <definedName name="dc" localSheetId="12" hidden="1">{"'B-2 QSER Jun 98 4-27-98 cor'!$A$1:$F$57"}</definedName>
    <definedName name="dc" localSheetId="13" hidden="1">{"'B-2 QSER Jun 98 4-27-98 cor'!$A$1:$F$57"}</definedName>
    <definedName name="dc" localSheetId="14" hidden="1">{"'B-2 QSER Jun 98 4-27-98 cor'!$A$1:$F$57"}</definedName>
    <definedName name="dc" localSheetId="15" hidden="1">{"'B-2 QSER Jun 98 4-27-98 cor'!$A$1:$F$57"}</definedName>
    <definedName name="dc" localSheetId="16" hidden="1">{"'B-2 QSER Jun 98 4-27-98 cor'!$A$1:$F$57"}</definedName>
    <definedName name="dc" localSheetId="17" hidden="1">{"'B-2 QSER Jun 98 4-27-98 cor'!$A$1:$F$57"}</definedName>
    <definedName name="dc" localSheetId="18" hidden="1">{"'B-2 QSER Jun 98 4-27-98 cor'!$A$1:$F$57"}</definedName>
    <definedName name="dc" localSheetId="19" hidden="1">{"'B-2 QSER Jun 98 4-27-98 cor'!$A$1:$F$57"}</definedName>
    <definedName name="dc" localSheetId="2" hidden="1">{"'B-2 QSER Jun 98 4-27-98 cor'!$A$1:$F$57"}</definedName>
    <definedName name="dc" localSheetId="20" hidden="1">{"'B-2 QSER Jun 98 4-27-98 cor'!$A$1:$F$57"}</definedName>
    <definedName name="dc" localSheetId="21" hidden="1">{"'B-2 QSER Jun 98 4-27-98 cor'!$A$1:$F$57"}</definedName>
    <definedName name="dc" localSheetId="22" hidden="1">{"'B-2 QSER Jun 98 4-27-98 cor'!$A$1:$F$57"}</definedName>
    <definedName name="dc" localSheetId="23" hidden="1">{"'B-2 QSER Jun 98 4-27-98 cor'!$A$1:$F$57"}</definedName>
    <definedName name="dc" localSheetId="24" hidden="1">{"'B-2 QSER Jun 98 4-27-98 cor'!$A$1:$F$57"}</definedName>
    <definedName name="dc" localSheetId="25" hidden="1">{"'B-2 QSER Jun 98 4-27-98 cor'!$A$1:$F$57"}</definedName>
    <definedName name="dc" localSheetId="26" hidden="1">{"'B-2 QSER Jun 98 4-27-98 cor'!$A$1:$F$57"}</definedName>
    <definedName name="dc" localSheetId="27" hidden="1">{"'B-2 QSER Jun 98 4-27-98 cor'!$A$1:$F$57"}</definedName>
    <definedName name="dc" localSheetId="28" hidden="1">{"'B-2 QSER Jun 98 4-27-98 cor'!$A$1:$F$57"}</definedName>
    <definedName name="dc" localSheetId="29" hidden="1">{"'B-2 QSER Jun 98 4-27-98 cor'!$A$1:$F$57"}</definedName>
    <definedName name="dc" localSheetId="3" hidden="1">{"'B-2 QSER Jun 98 4-27-98 cor'!$A$1:$F$57"}</definedName>
    <definedName name="dc" localSheetId="30" hidden="1">{"'B-2 QSER Jun 98 4-27-98 cor'!$A$1:$F$57"}</definedName>
    <definedName name="dc" localSheetId="31" hidden="1">{"'B-2 QSER Jun 98 4-27-98 cor'!$A$1:$F$57"}</definedName>
    <definedName name="dc" localSheetId="32" hidden="1">{"'B-2 QSER Jun 98 4-27-98 cor'!$A$1:$F$57"}</definedName>
    <definedName name="dc" localSheetId="33" hidden="1">{"'B-2 QSER Jun 98 4-27-98 cor'!$A$1:$F$57"}</definedName>
    <definedName name="dc" localSheetId="34" hidden="1">{"'B-2 QSER Jun 98 4-27-98 cor'!$A$1:$F$57"}</definedName>
    <definedName name="dc" localSheetId="35" hidden="1">{"'B-2 QSER Jun 98 4-27-98 cor'!$A$1:$F$57"}</definedName>
    <definedName name="dc" localSheetId="36" hidden="1">{"'B-2 QSER Jun 98 4-27-98 cor'!$A$1:$F$57"}</definedName>
    <definedName name="dc" localSheetId="37" hidden="1">{"'B-2 QSER Jun 98 4-27-98 cor'!$A$1:$F$57"}</definedName>
    <definedName name="dc" localSheetId="38" hidden="1">{"'B-2 QSER Jun 98 4-27-98 cor'!$A$1:$F$57"}</definedName>
    <definedName name="dc" localSheetId="39" hidden="1">{"'B-2 QSER Jun 98 4-27-98 cor'!$A$1:$F$57"}</definedName>
    <definedName name="dc" localSheetId="4" hidden="1">{"'B-2 QSER Jun 98 4-27-98 cor'!$A$1:$F$57"}</definedName>
    <definedName name="dc" localSheetId="40" hidden="1">{"'B-2 QSER Jun 98 4-27-98 cor'!$A$1:$F$57"}</definedName>
    <definedName name="dc" localSheetId="41" hidden="1">{"'B-2 QSER Jun 98 4-27-98 cor'!$A$1:$F$57"}</definedName>
    <definedName name="dc" localSheetId="42" hidden="1">{"'B-2 QSER Jun 98 4-27-98 cor'!$A$1:$F$57"}</definedName>
    <definedName name="dc" localSheetId="43" hidden="1">{"'B-2 QSER Jun 98 4-27-98 cor'!$A$1:$F$57"}</definedName>
    <definedName name="dc" localSheetId="44" hidden="1">{"'B-2 QSER Jun 98 4-27-98 cor'!$A$1:$F$57"}</definedName>
    <definedName name="dc" localSheetId="45" hidden="1">{"'B-2 QSER Jun 98 4-27-98 cor'!$A$1:$F$57"}</definedName>
    <definedName name="dc" localSheetId="46" hidden="1">{"'B-2 QSER Jun 98 4-27-98 cor'!$A$1:$F$57"}</definedName>
    <definedName name="dc" localSheetId="47" hidden="1">{"'B-2 QSER Jun 98 4-27-98 cor'!$A$1:$F$57"}</definedName>
    <definedName name="dc" localSheetId="48" hidden="1">{"'B-2 QSER Jun 98 4-27-98 cor'!$A$1:$F$57"}</definedName>
    <definedName name="dc" localSheetId="49" hidden="1">{"'B-2 QSER Jun 98 4-27-98 cor'!$A$1:$F$57"}</definedName>
    <definedName name="dc" localSheetId="5" hidden="1">{"'B-2 QSER Jun 98 4-27-98 cor'!$A$1:$F$57"}</definedName>
    <definedName name="dc" localSheetId="50" hidden="1">{"'B-2 QSER Jun 98 4-27-98 cor'!$A$1:$F$57"}</definedName>
    <definedName name="dc" localSheetId="51" hidden="1">{"'B-2 QSER Jun 98 4-27-98 cor'!$A$1:$F$57"}</definedName>
    <definedName name="dc" localSheetId="52" hidden="1">{"'B-2 QSER Jun 98 4-27-98 cor'!$A$1:$F$57"}</definedName>
    <definedName name="dc" localSheetId="53" hidden="1">{"'B-2 QSER Jun 98 4-27-98 cor'!$A$1:$F$57"}</definedName>
    <definedName name="dc" localSheetId="54" hidden="1">{"'B-2 QSER Jun 98 4-27-98 cor'!$A$1:$F$57"}</definedName>
    <definedName name="dc" localSheetId="55" hidden="1">{"'B-2 QSER Jun 98 4-27-98 cor'!$A$1:$F$57"}</definedName>
    <definedName name="dc" localSheetId="56" hidden="1">{"'B-2 QSER Jun 98 4-27-98 cor'!$A$1:$F$57"}</definedName>
    <definedName name="dc" localSheetId="57" hidden="1">{"'B-2 QSER Jun 98 4-27-98 cor'!$A$1:$F$57"}</definedName>
    <definedName name="dc" localSheetId="58" hidden="1">{"'B-2 QSER Jun 98 4-27-98 cor'!$A$1:$F$57"}</definedName>
    <definedName name="dc" localSheetId="59" hidden="1">{"'B-2 QSER Jun 98 4-27-98 cor'!$A$1:$F$57"}</definedName>
    <definedName name="dc" localSheetId="6" hidden="1">{"'B-2 QSER Jun 98 4-27-98 cor'!$A$1:$F$57"}</definedName>
    <definedName name="dc" localSheetId="60" hidden="1">{"'B-2 QSER Jun 98 4-27-98 cor'!$A$1:$F$57"}</definedName>
    <definedName name="dc" localSheetId="7" hidden="1">{"'B-2 QSER Jun 98 4-27-98 cor'!$A$1:$F$57"}</definedName>
    <definedName name="dc" localSheetId="8" hidden="1">{"'B-2 QSER Jun 98 4-27-98 cor'!$A$1:$F$57"}</definedName>
    <definedName name="dc" localSheetId="9" hidden="1">{"'B-2 QSER Jun 98 4-27-98 cor'!$A$1:$F$57"}</definedName>
    <definedName name="dc" hidden="1">{"'B-2 QSER Jun 98 4-27-98 cor'!$A$1:$F$57"}</definedName>
    <definedName name="DM">#REF!</definedName>
    <definedName name="E">#REF!</definedName>
    <definedName name="expByMMAs">#REF!</definedName>
    <definedName name="F">#REF!</definedName>
    <definedName name="ffs" hidden="1">[2]totals!#REF!</definedName>
    <definedName name="FieldName_Query">#REF!</definedName>
    <definedName name="FILE_RET">#REF!</definedName>
    <definedName name="Footnotes">#REF!</definedName>
    <definedName name="G">#REF!</definedName>
    <definedName name="H">#REF!</definedName>
    <definedName name="H3_H4_H5_H12byStateCounty">#REF!</definedName>
    <definedName name="Header">#REF!</definedName>
    <definedName name="HTML_CodePage" hidden="1">1252</definedName>
    <definedName name="HTML_Control" localSheetId="0" hidden="1">{"'DB97  6-2-98 77-96 analytics'!$A$1:$F$32"}</definedName>
    <definedName name="HTML_Control" localSheetId="1" hidden="1">{"'DB97  6-2-98 77-96 analytics'!$A$1:$F$32"}</definedName>
    <definedName name="HTML_Control" localSheetId="10" hidden="1">{"'DB97  6-2-98 77-96 analytics'!$A$1:$F$32"}</definedName>
    <definedName name="HTML_Control" localSheetId="11" hidden="1">{"'DB97  6-2-98 77-96 analytics'!$A$1:$F$32"}</definedName>
    <definedName name="HTML_Control" localSheetId="12" hidden="1">{"'DB97  6-2-98 77-96 analytics'!$A$1:$F$32"}</definedName>
    <definedName name="HTML_Control" localSheetId="13" hidden="1">{"'DB97  6-2-98 77-96 analytics'!$A$1:$F$32"}</definedName>
    <definedName name="HTML_Control" localSheetId="14" hidden="1">{"'DB97  6-2-98 77-96 analytics'!$A$1:$F$32"}</definedName>
    <definedName name="HTML_Control" localSheetId="15" hidden="1">{"'DB97  6-2-98 77-96 analytics'!$A$1:$F$32"}</definedName>
    <definedName name="HTML_Control" localSheetId="16" hidden="1">{"'DB97  6-2-98 77-96 analytics'!$A$1:$F$32"}</definedName>
    <definedName name="HTML_Control" localSheetId="17" hidden="1">{"'DB97  6-2-98 77-96 analytics'!$A$1:$F$32"}</definedName>
    <definedName name="HTML_Control" localSheetId="18" hidden="1">{"'DB97  6-2-98 77-96 analytics'!$A$1:$F$32"}</definedName>
    <definedName name="HTML_Control" localSheetId="19" hidden="1">{"'DB97  6-2-98 77-96 analytics'!$A$1:$F$32"}</definedName>
    <definedName name="HTML_Control" localSheetId="2" hidden="1">{"'DB97  6-2-98 77-96 analytics'!$A$1:$F$32"}</definedName>
    <definedName name="HTML_Control" localSheetId="20" hidden="1">{"'DB97  6-2-98 77-96 analytics'!$A$1:$F$32"}</definedName>
    <definedName name="HTML_Control" localSheetId="21" hidden="1">{"'DB97  6-2-98 77-96 analytics'!$A$1:$F$32"}</definedName>
    <definedName name="HTML_Control" localSheetId="22" hidden="1">{"'DB97  6-2-98 77-96 analytics'!$A$1:$F$32"}</definedName>
    <definedName name="HTML_Control" localSheetId="23" hidden="1">{"'DB97  6-2-98 77-96 analytics'!$A$1:$F$32"}</definedName>
    <definedName name="HTML_Control" localSheetId="24" hidden="1">{"'DB97  6-2-98 77-96 analytics'!$A$1:$F$32"}</definedName>
    <definedName name="HTML_Control" localSheetId="25" hidden="1">{"'DB97  6-2-98 77-96 analytics'!$A$1:$F$32"}</definedName>
    <definedName name="HTML_Control" localSheetId="26" hidden="1">{"'DB97  6-2-98 77-96 analytics'!$A$1:$F$32"}</definedName>
    <definedName name="HTML_Control" localSheetId="27" hidden="1">{"'DB97  6-2-98 77-96 analytics'!$A$1:$F$32"}</definedName>
    <definedName name="HTML_Control" localSheetId="28" hidden="1">{"'DB97  6-2-98 77-96 analytics'!$A$1:$F$32"}</definedName>
    <definedName name="HTML_Control" localSheetId="29" hidden="1">{"'DB97  6-2-98 77-96 analytics'!$A$1:$F$32"}</definedName>
    <definedName name="HTML_Control" localSheetId="3" hidden="1">{"'DB97  6-2-98 77-96 analytics'!$A$1:$F$32"}</definedName>
    <definedName name="HTML_Control" localSheetId="30" hidden="1">{"'DB97  6-2-98 77-96 analytics'!$A$1:$F$32"}</definedName>
    <definedName name="HTML_Control" localSheetId="31" hidden="1">{"'DB97  6-2-98 77-96 analytics'!$A$1:$F$32"}</definedName>
    <definedName name="HTML_Control" localSheetId="32" hidden="1">{"'DB97  6-2-98 77-96 analytics'!$A$1:$F$32"}</definedName>
    <definedName name="HTML_Control" localSheetId="33" hidden="1">{"'DB97  6-2-98 77-96 analytics'!$A$1:$F$32"}</definedName>
    <definedName name="HTML_Control" localSheetId="34" hidden="1">{"'DB97  6-2-98 77-96 analytics'!$A$1:$F$32"}</definedName>
    <definedName name="HTML_Control" localSheetId="35" hidden="1">{"'DB97  6-2-98 77-96 analytics'!$A$1:$F$32"}</definedName>
    <definedName name="HTML_Control" localSheetId="36" hidden="1">{"'DB97  6-2-98 77-96 analytics'!$A$1:$F$32"}</definedName>
    <definedName name="HTML_Control" localSheetId="37" hidden="1">{"'DB97  6-2-98 77-96 analytics'!$A$1:$F$32"}</definedName>
    <definedName name="HTML_Control" localSheetId="38" hidden="1">{"'DB97  6-2-98 77-96 analytics'!$A$1:$F$32"}</definedName>
    <definedName name="HTML_Control" localSheetId="39" hidden="1">{"'DB97  6-2-98 77-96 analytics'!$A$1:$F$32"}</definedName>
    <definedName name="HTML_Control" localSheetId="4" hidden="1">{"'DB97  6-2-98 77-96 analytics'!$A$1:$F$32"}</definedName>
    <definedName name="HTML_Control" localSheetId="40" hidden="1">{"'DB97  6-2-98 77-96 analytics'!$A$1:$F$32"}</definedName>
    <definedName name="HTML_Control" localSheetId="41" hidden="1">{"'DB97  6-2-98 77-96 analytics'!$A$1:$F$32"}</definedName>
    <definedName name="HTML_Control" localSheetId="42" hidden="1">{"'DB97  6-2-98 77-96 analytics'!$A$1:$F$32"}</definedName>
    <definedName name="HTML_Control" localSheetId="43" hidden="1">{"'DB97  6-2-98 77-96 analytics'!$A$1:$F$32"}</definedName>
    <definedName name="HTML_Control" localSheetId="44" hidden="1">{"'DB97  6-2-98 77-96 analytics'!$A$1:$F$32"}</definedName>
    <definedName name="HTML_Control" localSheetId="45" hidden="1">{"'DB97  6-2-98 77-96 analytics'!$A$1:$F$32"}</definedName>
    <definedName name="HTML_Control" localSheetId="46" hidden="1">{"'DB97  6-2-98 77-96 analytics'!$A$1:$F$32"}</definedName>
    <definedName name="HTML_Control" localSheetId="47" hidden="1">{"'DB97  6-2-98 77-96 analytics'!$A$1:$F$32"}</definedName>
    <definedName name="HTML_Control" localSheetId="48" hidden="1">{"'DB97  6-2-98 77-96 analytics'!$A$1:$F$32"}</definedName>
    <definedName name="HTML_Control" localSheetId="49" hidden="1">{"'DB97  6-2-98 77-96 analytics'!$A$1:$F$32"}</definedName>
    <definedName name="HTML_Control" localSheetId="5" hidden="1">{"'DB97  6-2-98 77-96 analytics'!$A$1:$F$32"}</definedName>
    <definedName name="HTML_Control" localSheetId="50" hidden="1">{"'DB97  6-2-98 77-96 analytics'!$A$1:$F$32"}</definedName>
    <definedName name="HTML_Control" localSheetId="51" hidden="1">{"'DB97  6-2-98 77-96 analytics'!$A$1:$F$32"}</definedName>
    <definedName name="HTML_Control" localSheetId="52" hidden="1">{"'DB97  6-2-98 77-96 analytics'!$A$1:$F$32"}</definedName>
    <definedName name="HTML_Control" localSheetId="53" hidden="1">{"'DB97  6-2-98 77-96 analytics'!$A$1:$F$32"}</definedName>
    <definedName name="HTML_Control" localSheetId="54" hidden="1">{"'DB97  6-2-98 77-96 analytics'!$A$1:$F$32"}</definedName>
    <definedName name="HTML_Control" localSheetId="55" hidden="1">{"'DB97  6-2-98 77-96 analytics'!$A$1:$F$32"}</definedName>
    <definedName name="HTML_Control" localSheetId="56" hidden="1">{"'DB97  6-2-98 77-96 analytics'!$A$1:$F$32"}</definedName>
    <definedName name="HTML_Control" localSheetId="57" hidden="1">{"'DB97  6-2-98 77-96 analytics'!$A$1:$F$32"}</definedName>
    <definedName name="HTML_Control" localSheetId="58" hidden="1">{"'DB97  6-2-98 77-96 analytics'!$A$1:$F$32"}</definedName>
    <definedName name="HTML_Control" localSheetId="59" hidden="1">{"'DB97  6-2-98 77-96 analytics'!$A$1:$F$32"}</definedName>
    <definedName name="HTML_Control" localSheetId="6" hidden="1">{"'DB97  6-2-98 77-96 analytics'!$A$1:$F$32"}</definedName>
    <definedName name="HTML_Control" localSheetId="60" hidden="1">{"'DB97  6-2-98 77-96 analytics'!$A$1:$F$32"}</definedName>
    <definedName name="HTML_Control" localSheetId="7" hidden="1">{"'DB97  6-2-98 77-96 analytics'!$A$1:$F$32"}</definedName>
    <definedName name="HTML_Control" localSheetId="8" hidden="1">{"'DB97  6-2-98 77-96 analytics'!$A$1:$F$32"}</definedName>
    <definedName name="HTML_Control" localSheetId="9" hidden="1">{"'DB97  6-2-98 77-96 analytics'!$A$1:$F$32"}</definedName>
    <definedName name="HTML_Control" hidden="1">{"'DB97  6-2-98 77-96 analytics'!$A$1:$F$32"}</definedName>
    <definedName name="HTML_Control1" localSheetId="0" hidden="1">{"'B-2 QSER Jun 98 4-27-98 cor'!$A$1:$F$57"}</definedName>
    <definedName name="HTML_Control1" localSheetId="1" hidden="1">{"'B-2 QSER Jun 98 4-27-98 cor'!$A$1:$F$57"}</definedName>
    <definedName name="HTML_Control1" localSheetId="10" hidden="1">{"'B-2 QSER Jun 98 4-27-98 cor'!$A$1:$F$57"}</definedName>
    <definedName name="HTML_Control1" localSheetId="11" hidden="1">{"'B-2 QSER Jun 98 4-27-98 cor'!$A$1:$F$57"}</definedName>
    <definedName name="HTML_Control1" localSheetId="12" hidden="1">{"'B-2 QSER Jun 98 4-27-98 cor'!$A$1:$F$57"}</definedName>
    <definedName name="HTML_Control1" localSheetId="13" hidden="1">{"'B-2 QSER Jun 98 4-27-98 cor'!$A$1:$F$57"}</definedName>
    <definedName name="HTML_Control1" localSheetId="14" hidden="1">{"'B-2 QSER Jun 98 4-27-98 cor'!$A$1:$F$57"}</definedName>
    <definedName name="HTML_Control1" localSheetId="15" hidden="1">{"'B-2 QSER Jun 98 4-27-98 cor'!$A$1:$F$57"}</definedName>
    <definedName name="HTML_Control1" localSheetId="16" hidden="1">{"'B-2 QSER Jun 98 4-27-98 cor'!$A$1:$F$57"}</definedName>
    <definedName name="HTML_Control1" localSheetId="17" hidden="1">{"'B-2 QSER Jun 98 4-27-98 cor'!$A$1:$F$57"}</definedName>
    <definedName name="HTML_Control1" localSheetId="18" hidden="1">{"'B-2 QSER Jun 98 4-27-98 cor'!$A$1:$F$57"}</definedName>
    <definedName name="HTML_Control1" localSheetId="19" hidden="1">{"'B-2 QSER Jun 98 4-27-98 cor'!$A$1:$F$57"}</definedName>
    <definedName name="HTML_Control1" localSheetId="2" hidden="1">{"'B-2 QSER Jun 98 4-27-98 cor'!$A$1:$F$57"}</definedName>
    <definedName name="HTML_Control1" localSheetId="20" hidden="1">{"'B-2 QSER Jun 98 4-27-98 cor'!$A$1:$F$57"}</definedName>
    <definedName name="HTML_Control1" localSheetId="21" hidden="1">{"'B-2 QSER Jun 98 4-27-98 cor'!$A$1:$F$57"}</definedName>
    <definedName name="HTML_Control1" localSheetId="22" hidden="1">{"'B-2 QSER Jun 98 4-27-98 cor'!$A$1:$F$57"}</definedName>
    <definedName name="HTML_Control1" localSheetId="23" hidden="1">{"'B-2 QSER Jun 98 4-27-98 cor'!$A$1:$F$57"}</definedName>
    <definedName name="HTML_Control1" localSheetId="24" hidden="1">{"'B-2 QSER Jun 98 4-27-98 cor'!$A$1:$F$57"}</definedName>
    <definedName name="HTML_Control1" localSheetId="25" hidden="1">{"'B-2 QSER Jun 98 4-27-98 cor'!$A$1:$F$57"}</definedName>
    <definedName name="HTML_Control1" localSheetId="26" hidden="1">{"'B-2 QSER Jun 98 4-27-98 cor'!$A$1:$F$57"}</definedName>
    <definedName name="HTML_Control1" localSheetId="27" hidden="1">{"'B-2 QSER Jun 98 4-27-98 cor'!$A$1:$F$57"}</definedName>
    <definedName name="HTML_Control1" localSheetId="28" hidden="1">{"'B-2 QSER Jun 98 4-27-98 cor'!$A$1:$F$57"}</definedName>
    <definedName name="HTML_Control1" localSheetId="29" hidden="1">{"'B-2 QSER Jun 98 4-27-98 cor'!$A$1:$F$57"}</definedName>
    <definedName name="HTML_Control1" localSheetId="3" hidden="1">{"'B-2 QSER Jun 98 4-27-98 cor'!$A$1:$F$57"}</definedName>
    <definedName name="HTML_Control1" localSheetId="30" hidden="1">{"'B-2 QSER Jun 98 4-27-98 cor'!$A$1:$F$57"}</definedName>
    <definedName name="HTML_Control1" localSheetId="31" hidden="1">{"'B-2 QSER Jun 98 4-27-98 cor'!$A$1:$F$57"}</definedName>
    <definedName name="HTML_Control1" localSheetId="32" hidden="1">{"'B-2 QSER Jun 98 4-27-98 cor'!$A$1:$F$57"}</definedName>
    <definedName name="HTML_Control1" localSheetId="33" hidden="1">{"'B-2 QSER Jun 98 4-27-98 cor'!$A$1:$F$57"}</definedName>
    <definedName name="HTML_Control1" localSheetId="34" hidden="1">{"'B-2 QSER Jun 98 4-27-98 cor'!$A$1:$F$57"}</definedName>
    <definedName name="HTML_Control1" localSheetId="35" hidden="1">{"'B-2 QSER Jun 98 4-27-98 cor'!$A$1:$F$57"}</definedName>
    <definedName name="HTML_Control1" localSheetId="36" hidden="1">{"'B-2 QSER Jun 98 4-27-98 cor'!$A$1:$F$57"}</definedName>
    <definedName name="HTML_Control1" localSheetId="37" hidden="1">{"'B-2 QSER Jun 98 4-27-98 cor'!$A$1:$F$57"}</definedName>
    <definedName name="HTML_Control1" localSheetId="38" hidden="1">{"'B-2 QSER Jun 98 4-27-98 cor'!$A$1:$F$57"}</definedName>
    <definedName name="HTML_Control1" localSheetId="39" hidden="1">{"'B-2 QSER Jun 98 4-27-98 cor'!$A$1:$F$57"}</definedName>
    <definedName name="HTML_Control1" localSheetId="4" hidden="1">{"'B-2 QSER Jun 98 4-27-98 cor'!$A$1:$F$57"}</definedName>
    <definedName name="HTML_Control1" localSheetId="40" hidden="1">{"'B-2 QSER Jun 98 4-27-98 cor'!$A$1:$F$57"}</definedName>
    <definedName name="HTML_Control1" localSheetId="41" hidden="1">{"'B-2 QSER Jun 98 4-27-98 cor'!$A$1:$F$57"}</definedName>
    <definedName name="HTML_Control1" localSheetId="42" hidden="1">{"'B-2 QSER Jun 98 4-27-98 cor'!$A$1:$F$57"}</definedName>
    <definedName name="HTML_Control1" localSheetId="43" hidden="1">{"'B-2 QSER Jun 98 4-27-98 cor'!$A$1:$F$57"}</definedName>
    <definedName name="HTML_Control1" localSheetId="44" hidden="1">{"'B-2 QSER Jun 98 4-27-98 cor'!$A$1:$F$57"}</definedName>
    <definedName name="HTML_Control1" localSheetId="45" hidden="1">{"'B-2 QSER Jun 98 4-27-98 cor'!$A$1:$F$57"}</definedName>
    <definedName name="HTML_Control1" localSheetId="46" hidden="1">{"'B-2 QSER Jun 98 4-27-98 cor'!$A$1:$F$57"}</definedName>
    <definedName name="HTML_Control1" localSheetId="47" hidden="1">{"'B-2 QSER Jun 98 4-27-98 cor'!$A$1:$F$57"}</definedName>
    <definedName name="HTML_Control1" localSheetId="48" hidden="1">{"'B-2 QSER Jun 98 4-27-98 cor'!$A$1:$F$57"}</definedName>
    <definedName name="HTML_Control1" localSheetId="49" hidden="1">{"'B-2 QSER Jun 98 4-27-98 cor'!$A$1:$F$57"}</definedName>
    <definedName name="HTML_Control1" localSheetId="5" hidden="1">{"'B-2 QSER Jun 98 4-27-98 cor'!$A$1:$F$57"}</definedName>
    <definedName name="HTML_Control1" localSheetId="50" hidden="1">{"'B-2 QSER Jun 98 4-27-98 cor'!$A$1:$F$57"}</definedName>
    <definedName name="HTML_Control1" localSheetId="51" hidden="1">{"'B-2 QSER Jun 98 4-27-98 cor'!$A$1:$F$57"}</definedName>
    <definedName name="HTML_Control1" localSheetId="52" hidden="1">{"'B-2 QSER Jun 98 4-27-98 cor'!$A$1:$F$57"}</definedName>
    <definedName name="HTML_Control1" localSheetId="53" hidden="1">{"'B-2 QSER Jun 98 4-27-98 cor'!$A$1:$F$57"}</definedName>
    <definedName name="HTML_Control1" localSheetId="54" hidden="1">{"'B-2 QSER Jun 98 4-27-98 cor'!$A$1:$F$57"}</definedName>
    <definedName name="HTML_Control1" localSheetId="55" hidden="1">{"'B-2 QSER Jun 98 4-27-98 cor'!$A$1:$F$57"}</definedName>
    <definedName name="HTML_Control1" localSheetId="56" hidden="1">{"'B-2 QSER Jun 98 4-27-98 cor'!$A$1:$F$57"}</definedName>
    <definedName name="HTML_Control1" localSheetId="57" hidden="1">{"'B-2 QSER Jun 98 4-27-98 cor'!$A$1:$F$57"}</definedName>
    <definedName name="HTML_Control1" localSheetId="58" hidden="1">{"'B-2 QSER Jun 98 4-27-98 cor'!$A$1:$F$57"}</definedName>
    <definedName name="HTML_Control1" localSheetId="59" hidden="1">{"'B-2 QSER Jun 98 4-27-98 cor'!$A$1:$F$57"}</definedName>
    <definedName name="HTML_Control1" localSheetId="6" hidden="1">{"'B-2 QSER Jun 98 4-27-98 cor'!$A$1:$F$57"}</definedName>
    <definedName name="HTML_Control1" localSheetId="60" hidden="1">{"'B-2 QSER Jun 98 4-27-98 cor'!$A$1:$F$57"}</definedName>
    <definedName name="HTML_Control1" localSheetId="7" hidden="1">{"'B-2 QSER Jun 98 4-27-98 cor'!$A$1:$F$57"}</definedName>
    <definedName name="HTML_Control1" localSheetId="8" hidden="1">{"'B-2 QSER Jun 98 4-27-98 cor'!$A$1:$F$57"}</definedName>
    <definedName name="HTML_Control1" localSheetId="9" hidden="1">{"'B-2 QSER Jun 98 4-27-98 cor'!$A$1:$F$57"}</definedName>
    <definedName name="HTML_Control1" hidden="1">{"'B-2 QSER Jun 98 4-27-98 cor'!$A$1:$F$57"}</definedName>
    <definedName name="HTML_Control2" localSheetId="0" hidden="1">{"'B-2 QSER Jun 98 4-27-98 cor'!$A$1:$F$57"}</definedName>
    <definedName name="HTML_Control2" localSheetId="1" hidden="1">{"'B-2 QSER Jun 98 4-27-98 cor'!$A$1:$F$57"}</definedName>
    <definedName name="HTML_Control2" localSheetId="10" hidden="1">{"'B-2 QSER Jun 98 4-27-98 cor'!$A$1:$F$57"}</definedName>
    <definedName name="HTML_Control2" localSheetId="11" hidden="1">{"'B-2 QSER Jun 98 4-27-98 cor'!$A$1:$F$57"}</definedName>
    <definedName name="HTML_Control2" localSheetId="12" hidden="1">{"'B-2 QSER Jun 98 4-27-98 cor'!$A$1:$F$57"}</definedName>
    <definedName name="HTML_Control2" localSheetId="13" hidden="1">{"'B-2 QSER Jun 98 4-27-98 cor'!$A$1:$F$57"}</definedName>
    <definedName name="HTML_Control2" localSheetId="14" hidden="1">{"'B-2 QSER Jun 98 4-27-98 cor'!$A$1:$F$57"}</definedName>
    <definedName name="HTML_Control2" localSheetId="15" hidden="1">{"'B-2 QSER Jun 98 4-27-98 cor'!$A$1:$F$57"}</definedName>
    <definedName name="HTML_Control2" localSheetId="16" hidden="1">{"'B-2 QSER Jun 98 4-27-98 cor'!$A$1:$F$57"}</definedName>
    <definedName name="HTML_Control2" localSheetId="17" hidden="1">{"'B-2 QSER Jun 98 4-27-98 cor'!$A$1:$F$57"}</definedName>
    <definedName name="HTML_Control2" localSheetId="18" hidden="1">{"'B-2 QSER Jun 98 4-27-98 cor'!$A$1:$F$57"}</definedName>
    <definedName name="HTML_Control2" localSheetId="19" hidden="1">{"'B-2 QSER Jun 98 4-27-98 cor'!$A$1:$F$57"}</definedName>
    <definedName name="HTML_Control2" localSheetId="2" hidden="1">{"'B-2 QSER Jun 98 4-27-98 cor'!$A$1:$F$57"}</definedName>
    <definedName name="HTML_Control2" localSheetId="20" hidden="1">{"'B-2 QSER Jun 98 4-27-98 cor'!$A$1:$F$57"}</definedName>
    <definedName name="HTML_Control2" localSheetId="21" hidden="1">{"'B-2 QSER Jun 98 4-27-98 cor'!$A$1:$F$57"}</definedName>
    <definedName name="HTML_Control2" localSheetId="22" hidden="1">{"'B-2 QSER Jun 98 4-27-98 cor'!$A$1:$F$57"}</definedName>
    <definedName name="HTML_Control2" localSheetId="23" hidden="1">{"'B-2 QSER Jun 98 4-27-98 cor'!$A$1:$F$57"}</definedName>
    <definedName name="HTML_Control2" localSheetId="24" hidden="1">{"'B-2 QSER Jun 98 4-27-98 cor'!$A$1:$F$57"}</definedName>
    <definedName name="HTML_Control2" localSheetId="25" hidden="1">{"'B-2 QSER Jun 98 4-27-98 cor'!$A$1:$F$57"}</definedName>
    <definedName name="HTML_Control2" localSheetId="26" hidden="1">{"'B-2 QSER Jun 98 4-27-98 cor'!$A$1:$F$57"}</definedName>
    <definedName name="HTML_Control2" localSheetId="27" hidden="1">{"'B-2 QSER Jun 98 4-27-98 cor'!$A$1:$F$57"}</definedName>
    <definedName name="HTML_Control2" localSheetId="28" hidden="1">{"'B-2 QSER Jun 98 4-27-98 cor'!$A$1:$F$57"}</definedName>
    <definedName name="HTML_Control2" localSheetId="29" hidden="1">{"'B-2 QSER Jun 98 4-27-98 cor'!$A$1:$F$57"}</definedName>
    <definedName name="HTML_Control2" localSheetId="3" hidden="1">{"'B-2 QSER Jun 98 4-27-98 cor'!$A$1:$F$57"}</definedName>
    <definedName name="HTML_Control2" localSheetId="30" hidden="1">{"'B-2 QSER Jun 98 4-27-98 cor'!$A$1:$F$57"}</definedName>
    <definedName name="HTML_Control2" localSheetId="31" hidden="1">{"'B-2 QSER Jun 98 4-27-98 cor'!$A$1:$F$57"}</definedName>
    <definedName name="HTML_Control2" localSheetId="32" hidden="1">{"'B-2 QSER Jun 98 4-27-98 cor'!$A$1:$F$57"}</definedName>
    <definedName name="HTML_Control2" localSheetId="33" hidden="1">{"'B-2 QSER Jun 98 4-27-98 cor'!$A$1:$F$57"}</definedName>
    <definedName name="HTML_Control2" localSheetId="34" hidden="1">{"'B-2 QSER Jun 98 4-27-98 cor'!$A$1:$F$57"}</definedName>
    <definedName name="HTML_Control2" localSheetId="35" hidden="1">{"'B-2 QSER Jun 98 4-27-98 cor'!$A$1:$F$57"}</definedName>
    <definedName name="HTML_Control2" localSheetId="36" hidden="1">{"'B-2 QSER Jun 98 4-27-98 cor'!$A$1:$F$57"}</definedName>
    <definedName name="HTML_Control2" localSheetId="37" hidden="1">{"'B-2 QSER Jun 98 4-27-98 cor'!$A$1:$F$57"}</definedName>
    <definedName name="HTML_Control2" localSheetId="38" hidden="1">{"'B-2 QSER Jun 98 4-27-98 cor'!$A$1:$F$57"}</definedName>
    <definedName name="HTML_Control2" localSheetId="39" hidden="1">{"'B-2 QSER Jun 98 4-27-98 cor'!$A$1:$F$57"}</definedName>
    <definedName name="HTML_Control2" localSheetId="4" hidden="1">{"'B-2 QSER Jun 98 4-27-98 cor'!$A$1:$F$57"}</definedName>
    <definedName name="HTML_Control2" localSheetId="40" hidden="1">{"'B-2 QSER Jun 98 4-27-98 cor'!$A$1:$F$57"}</definedName>
    <definedName name="HTML_Control2" localSheetId="41" hidden="1">{"'B-2 QSER Jun 98 4-27-98 cor'!$A$1:$F$57"}</definedName>
    <definedName name="HTML_Control2" localSheetId="42" hidden="1">{"'B-2 QSER Jun 98 4-27-98 cor'!$A$1:$F$57"}</definedName>
    <definedName name="HTML_Control2" localSheetId="43" hidden="1">{"'B-2 QSER Jun 98 4-27-98 cor'!$A$1:$F$57"}</definedName>
    <definedName name="HTML_Control2" localSheetId="44" hidden="1">{"'B-2 QSER Jun 98 4-27-98 cor'!$A$1:$F$57"}</definedName>
    <definedName name="HTML_Control2" localSheetId="45" hidden="1">{"'B-2 QSER Jun 98 4-27-98 cor'!$A$1:$F$57"}</definedName>
    <definedName name="HTML_Control2" localSheetId="46" hidden="1">{"'B-2 QSER Jun 98 4-27-98 cor'!$A$1:$F$57"}</definedName>
    <definedName name="HTML_Control2" localSheetId="47" hidden="1">{"'B-2 QSER Jun 98 4-27-98 cor'!$A$1:$F$57"}</definedName>
    <definedName name="HTML_Control2" localSheetId="48" hidden="1">{"'B-2 QSER Jun 98 4-27-98 cor'!$A$1:$F$57"}</definedName>
    <definedName name="HTML_Control2" localSheetId="49" hidden="1">{"'B-2 QSER Jun 98 4-27-98 cor'!$A$1:$F$57"}</definedName>
    <definedName name="HTML_Control2" localSheetId="5" hidden="1">{"'B-2 QSER Jun 98 4-27-98 cor'!$A$1:$F$57"}</definedName>
    <definedName name="HTML_Control2" localSheetId="50" hidden="1">{"'B-2 QSER Jun 98 4-27-98 cor'!$A$1:$F$57"}</definedName>
    <definedName name="HTML_Control2" localSheetId="51" hidden="1">{"'B-2 QSER Jun 98 4-27-98 cor'!$A$1:$F$57"}</definedName>
    <definedName name="HTML_Control2" localSheetId="52" hidden="1">{"'B-2 QSER Jun 98 4-27-98 cor'!$A$1:$F$57"}</definedName>
    <definedName name="HTML_Control2" localSheetId="53" hidden="1">{"'B-2 QSER Jun 98 4-27-98 cor'!$A$1:$F$57"}</definedName>
    <definedName name="HTML_Control2" localSheetId="54" hidden="1">{"'B-2 QSER Jun 98 4-27-98 cor'!$A$1:$F$57"}</definedName>
    <definedName name="HTML_Control2" localSheetId="55" hidden="1">{"'B-2 QSER Jun 98 4-27-98 cor'!$A$1:$F$57"}</definedName>
    <definedName name="HTML_Control2" localSheetId="56" hidden="1">{"'B-2 QSER Jun 98 4-27-98 cor'!$A$1:$F$57"}</definedName>
    <definedName name="HTML_Control2" localSheetId="57" hidden="1">{"'B-2 QSER Jun 98 4-27-98 cor'!$A$1:$F$57"}</definedName>
    <definedName name="HTML_Control2" localSheetId="58" hidden="1">{"'B-2 QSER Jun 98 4-27-98 cor'!$A$1:$F$57"}</definedName>
    <definedName name="HTML_Control2" localSheetId="59" hidden="1">{"'B-2 QSER Jun 98 4-27-98 cor'!$A$1:$F$57"}</definedName>
    <definedName name="HTML_Control2" localSheetId="6" hidden="1">{"'B-2 QSER Jun 98 4-27-98 cor'!$A$1:$F$57"}</definedName>
    <definedName name="HTML_Control2" localSheetId="60" hidden="1">{"'B-2 QSER Jun 98 4-27-98 cor'!$A$1:$F$57"}</definedName>
    <definedName name="HTML_Control2" localSheetId="7" hidden="1">{"'B-2 QSER Jun 98 4-27-98 cor'!$A$1:$F$57"}</definedName>
    <definedName name="HTML_Control2" localSheetId="8" hidden="1">{"'B-2 QSER Jun 98 4-27-98 cor'!$A$1:$F$57"}</definedName>
    <definedName name="HTML_Control2" localSheetId="9" hidden="1">{"'B-2 QSER Jun 98 4-27-98 cor'!$A$1:$F$57"}</definedName>
    <definedName name="HTML_Control2" hidden="1">{"'B-2 QSER Jun 98 4-27-98 cor'!$A$1:$F$57"}</definedName>
    <definedName name="HTML_Control5" localSheetId="0" hidden="1">{"'B-2 QSER Jun 98 4-27-98 cor'!$A$1:$F$57"}</definedName>
    <definedName name="HTML_Control5" localSheetId="1" hidden="1">{"'B-2 QSER Jun 98 4-27-98 cor'!$A$1:$F$57"}</definedName>
    <definedName name="HTML_Control5" localSheetId="10" hidden="1">{"'B-2 QSER Jun 98 4-27-98 cor'!$A$1:$F$57"}</definedName>
    <definedName name="HTML_Control5" localSheetId="11" hidden="1">{"'B-2 QSER Jun 98 4-27-98 cor'!$A$1:$F$57"}</definedName>
    <definedName name="HTML_Control5" localSheetId="12" hidden="1">{"'B-2 QSER Jun 98 4-27-98 cor'!$A$1:$F$57"}</definedName>
    <definedName name="HTML_Control5" localSheetId="13" hidden="1">{"'B-2 QSER Jun 98 4-27-98 cor'!$A$1:$F$57"}</definedName>
    <definedName name="HTML_Control5" localSheetId="14" hidden="1">{"'B-2 QSER Jun 98 4-27-98 cor'!$A$1:$F$57"}</definedName>
    <definedName name="HTML_Control5" localSheetId="15" hidden="1">{"'B-2 QSER Jun 98 4-27-98 cor'!$A$1:$F$57"}</definedName>
    <definedName name="HTML_Control5" localSheetId="16" hidden="1">{"'B-2 QSER Jun 98 4-27-98 cor'!$A$1:$F$57"}</definedName>
    <definedName name="HTML_Control5" localSheetId="17" hidden="1">{"'B-2 QSER Jun 98 4-27-98 cor'!$A$1:$F$57"}</definedName>
    <definedName name="HTML_Control5" localSheetId="18" hidden="1">{"'B-2 QSER Jun 98 4-27-98 cor'!$A$1:$F$57"}</definedName>
    <definedName name="HTML_Control5" localSheetId="19" hidden="1">{"'B-2 QSER Jun 98 4-27-98 cor'!$A$1:$F$57"}</definedName>
    <definedName name="HTML_Control5" localSheetId="2" hidden="1">{"'B-2 QSER Jun 98 4-27-98 cor'!$A$1:$F$57"}</definedName>
    <definedName name="HTML_Control5" localSheetId="20" hidden="1">{"'B-2 QSER Jun 98 4-27-98 cor'!$A$1:$F$57"}</definedName>
    <definedName name="HTML_Control5" localSheetId="21" hidden="1">{"'B-2 QSER Jun 98 4-27-98 cor'!$A$1:$F$57"}</definedName>
    <definedName name="HTML_Control5" localSheetId="22" hidden="1">{"'B-2 QSER Jun 98 4-27-98 cor'!$A$1:$F$57"}</definedName>
    <definedName name="HTML_Control5" localSheetId="23" hidden="1">{"'B-2 QSER Jun 98 4-27-98 cor'!$A$1:$F$57"}</definedName>
    <definedName name="HTML_Control5" localSheetId="24" hidden="1">{"'B-2 QSER Jun 98 4-27-98 cor'!$A$1:$F$57"}</definedName>
    <definedName name="HTML_Control5" localSheetId="25" hidden="1">{"'B-2 QSER Jun 98 4-27-98 cor'!$A$1:$F$57"}</definedName>
    <definedName name="HTML_Control5" localSheetId="26" hidden="1">{"'B-2 QSER Jun 98 4-27-98 cor'!$A$1:$F$57"}</definedName>
    <definedName name="HTML_Control5" localSheetId="27" hidden="1">{"'B-2 QSER Jun 98 4-27-98 cor'!$A$1:$F$57"}</definedName>
    <definedName name="HTML_Control5" localSheetId="28" hidden="1">{"'B-2 QSER Jun 98 4-27-98 cor'!$A$1:$F$57"}</definedName>
    <definedName name="HTML_Control5" localSheetId="29" hidden="1">{"'B-2 QSER Jun 98 4-27-98 cor'!$A$1:$F$57"}</definedName>
    <definedName name="HTML_Control5" localSheetId="3" hidden="1">{"'B-2 QSER Jun 98 4-27-98 cor'!$A$1:$F$57"}</definedName>
    <definedName name="HTML_Control5" localSheetId="30" hidden="1">{"'B-2 QSER Jun 98 4-27-98 cor'!$A$1:$F$57"}</definedName>
    <definedName name="HTML_Control5" localSheetId="31" hidden="1">{"'B-2 QSER Jun 98 4-27-98 cor'!$A$1:$F$57"}</definedName>
    <definedName name="HTML_Control5" localSheetId="32" hidden="1">{"'B-2 QSER Jun 98 4-27-98 cor'!$A$1:$F$57"}</definedName>
    <definedName name="HTML_Control5" localSheetId="33" hidden="1">{"'B-2 QSER Jun 98 4-27-98 cor'!$A$1:$F$57"}</definedName>
    <definedName name="HTML_Control5" localSheetId="34" hidden="1">{"'B-2 QSER Jun 98 4-27-98 cor'!$A$1:$F$57"}</definedName>
    <definedName name="HTML_Control5" localSheetId="35" hidden="1">{"'B-2 QSER Jun 98 4-27-98 cor'!$A$1:$F$57"}</definedName>
    <definedName name="HTML_Control5" localSheetId="36" hidden="1">{"'B-2 QSER Jun 98 4-27-98 cor'!$A$1:$F$57"}</definedName>
    <definedName name="HTML_Control5" localSheetId="37" hidden="1">{"'B-2 QSER Jun 98 4-27-98 cor'!$A$1:$F$57"}</definedName>
    <definedName name="HTML_Control5" localSheetId="38" hidden="1">{"'B-2 QSER Jun 98 4-27-98 cor'!$A$1:$F$57"}</definedName>
    <definedName name="HTML_Control5" localSheetId="39" hidden="1">{"'B-2 QSER Jun 98 4-27-98 cor'!$A$1:$F$57"}</definedName>
    <definedName name="HTML_Control5" localSheetId="4" hidden="1">{"'B-2 QSER Jun 98 4-27-98 cor'!$A$1:$F$57"}</definedName>
    <definedName name="HTML_Control5" localSheetId="40" hidden="1">{"'B-2 QSER Jun 98 4-27-98 cor'!$A$1:$F$57"}</definedName>
    <definedName name="HTML_Control5" localSheetId="41" hidden="1">{"'B-2 QSER Jun 98 4-27-98 cor'!$A$1:$F$57"}</definedName>
    <definedName name="HTML_Control5" localSheetId="42" hidden="1">{"'B-2 QSER Jun 98 4-27-98 cor'!$A$1:$F$57"}</definedName>
    <definedName name="HTML_Control5" localSheetId="43" hidden="1">{"'B-2 QSER Jun 98 4-27-98 cor'!$A$1:$F$57"}</definedName>
    <definedName name="HTML_Control5" localSheetId="44" hidden="1">{"'B-2 QSER Jun 98 4-27-98 cor'!$A$1:$F$57"}</definedName>
    <definedName name="HTML_Control5" localSheetId="45" hidden="1">{"'B-2 QSER Jun 98 4-27-98 cor'!$A$1:$F$57"}</definedName>
    <definedName name="HTML_Control5" localSheetId="46" hidden="1">{"'B-2 QSER Jun 98 4-27-98 cor'!$A$1:$F$57"}</definedName>
    <definedName name="HTML_Control5" localSheetId="47" hidden="1">{"'B-2 QSER Jun 98 4-27-98 cor'!$A$1:$F$57"}</definedName>
    <definedName name="HTML_Control5" localSheetId="48" hidden="1">{"'B-2 QSER Jun 98 4-27-98 cor'!$A$1:$F$57"}</definedName>
    <definedName name="HTML_Control5" localSheetId="49" hidden="1">{"'B-2 QSER Jun 98 4-27-98 cor'!$A$1:$F$57"}</definedName>
    <definedName name="HTML_Control5" localSheetId="5" hidden="1">{"'B-2 QSER Jun 98 4-27-98 cor'!$A$1:$F$57"}</definedName>
    <definedName name="HTML_Control5" localSheetId="50" hidden="1">{"'B-2 QSER Jun 98 4-27-98 cor'!$A$1:$F$57"}</definedName>
    <definedName name="HTML_Control5" localSheetId="51" hidden="1">{"'B-2 QSER Jun 98 4-27-98 cor'!$A$1:$F$57"}</definedName>
    <definedName name="HTML_Control5" localSheetId="52" hidden="1">{"'B-2 QSER Jun 98 4-27-98 cor'!$A$1:$F$57"}</definedName>
    <definedName name="HTML_Control5" localSheetId="53" hidden="1">{"'B-2 QSER Jun 98 4-27-98 cor'!$A$1:$F$57"}</definedName>
    <definedName name="HTML_Control5" localSheetId="54" hidden="1">{"'B-2 QSER Jun 98 4-27-98 cor'!$A$1:$F$57"}</definedName>
    <definedName name="HTML_Control5" localSheetId="55" hidden="1">{"'B-2 QSER Jun 98 4-27-98 cor'!$A$1:$F$57"}</definedName>
    <definedName name="HTML_Control5" localSheetId="56" hidden="1">{"'B-2 QSER Jun 98 4-27-98 cor'!$A$1:$F$57"}</definedName>
    <definedName name="HTML_Control5" localSheetId="57" hidden="1">{"'B-2 QSER Jun 98 4-27-98 cor'!$A$1:$F$57"}</definedName>
    <definedName name="HTML_Control5" localSheetId="58" hidden="1">{"'B-2 QSER Jun 98 4-27-98 cor'!$A$1:$F$57"}</definedName>
    <definedName name="HTML_Control5" localSheetId="59" hidden="1">{"'B-2 QSER Jun 98 4-27-98 cor'!$A$1:$F$57"}</definedName>
    <definedName name="HTML_Control5" localSheetId="6" hidden="1">{"'B-2 QSER Jun 98 4-27-98 cor'!$A$1:$F$57"}</definedName>
    <definedName name="HTML_Control5" localSheetId="60" hidden="1">{"'B-2 QSER Jun 98 4-27-98 cor'!$A$1:$F$57"}</definedName>
    <definedName name="HTML_Control5" localSheetId="7" hidden="1">{"'B-2 QSER Jun 98 4-27-98 cor'!$A$1:$F$57"}</definedName>
    <definedName name="HTML_Control5" localSheetId="8" hidden="1">{"'B-2 QSER Jun 98 4-27-98 cor'!$A$1:$F$57"}</definedName>
    <definedName name="HTML_Control5" localSheetId="9" hidden="1">{"'B-2 QSER Jun 98 4-27-98 cor'!$A$1:$F$57"}</definedName>
    <definedName name="HTML_Control5" hidden="1">{"'B-2 QSER Jun 98 4-27-98 cor'!$A$1:$F$57"}</definedName>
    <definedName name="HTML_Description" hidden="1">"[in millions of dollars, index numbers 1992=100, and percent]"</definedName>
    <definedName name="HTML_Email" hidden="1">"mblewitt@dbedt.hawaii.gov"</definedName>
    <definedName name="HTML_Header" hidden="1">"DB97  6-2-98 77-96 analytics"</definedName>
    <definedName name="HTML_LastUpdate" hidden="1">"6/2/98"</definedName>
    <definedName name="HTML_LineAfter" hidden="1">FALSE</definedName>
    <definedName name="HTML_LineBefore" hidden="1">FALSE</definedName>
    <definedName name="HTML_Name" hidden="1">"mary blewitt"</definedName>
    <definedName name="HTML_OBDlg2" hidden="1">TRUE</definedName>
    <definedName name="HTML_OBDlg4" hidden="1">TRUE</definedName>
    <definedName name="HTML_OS" hidden="1">0</definedName>
    <definedName name="HTML_PathFile" hidden="1">"E:\98work\MyHTML.htm"</definedName>
    <definedName name="HTML_Title" hidden="1">"US Dept of Commerce, BEA, GSP, By Industry 1977-96"</definedName>
    <definedName name="HU_EST_4_15">#REF!</definedName>
    <definedName name="I">#REF!</definedName>
    <definedName name="Indent0">'[5]92PW06NW'!$A$9,'[5]92PW06NW'!#REF!</definedName>
    <definedName name="Indent3">'[5]92PW06NW'!$A$34,'[5]92PW06NW'!$A$35,'[5]92PW06NW'!$A$36,'[5]92PW06NW'!#REF!,'[5]92PW06NW'!#REF!,'[5]92PW06NW'!#REF!,'[5]92PW06NW'!#REF!</definedName>
    <definedName name="Indent6" localSheetId="37">'[5]92PW06NW'!#REF!,'[5]92PW06NW'!#REF!,'[5]92PW06NW'!#REF!,'[5]92PW06NW'!#REF!,'[5]92PW06NW'!#REF!,'[5]92PW06NW'!#REF!,'[5]92PW06NW'!#REF!,'[5]92PW06NW'!#REF!,'[5]92PW06NW'!#REF!,'[5]92PW06NW'!#REF!,'[5]92PW06NW'!#REF!,'[5]92PW06NW'!#REF!,'[5]92PW06NW'!#REF!,'[5]92PW06NW'!#REF!,'[5]92PW06NW'!#REF!,'[5]92PW06NW'!#REF!,'[5]92PW06NW'!#REF!,'[5]92PW06NW'!#REF!</definedName>
    <definedName name="Indent6" localSheetId="48">'[5]92PW06NW'!#REF!,'[5]92PW06NW'!#REF!,'[5]92PW06NW'!#REF!,'[5]92PW06NW'!#REF!,'[5]92PW06NW'!#REF!,'[5]92PW06NW'!#REF!,'[5]92PW06NW'!#REF!,'[5]92PW06NW'!#REF!,'[5]92PW06NW'!#REF!,'[5]92PW06NW'!#REF!,'[5]92PW06NW'!#REF!,'[5]92PW06NW'!#REF!,'[5]92PW06NW'!#REF!,'[5]92PW06NW'!#REF!,'[5]92PW06NW'!#REF!,'[5]92PW06NW'!#REF!,'[5]92PW06NW'!#REF!,'[5]92PW06NW'!#REF!</definedName>
    <definedName name="Indent6" localSheetId="49">'[5]92PW06NW'!#REF!,'[5]92PW06NW'!#REF!,'[5]92PW06NW'!#REF!,'[5]92PW06NW'!#REF!,'[5]92PW06NW'!#REF!,'[5]92PW06NW'!#REF!,'[5]92PW06NW'!#REF!,'[5]92PW06NW'!#REF!,'[5]92PW06NW'!#REF!,'[5]92PW06NW'!#REF!,'[5]92PW06NW'!#REF!,'[5]92PW06NW'!#REF!,'[5]92PW06NW'!#REF!,'[5]92PW06NW'!#REF!,'[5]92PW06NW'!#REF!,'[5]92PW06NW'!#REF!,'[5]92PW06NW'!#REF!,'[5]92PW06NW'!#REF!</definedName>
    <definedName name="Indent6" localSheetId="50">'[5]92PW06NW'!#REF!,'[5]92PW06NW'!#REF!,'[5]92PW06NW'!#REF!,'[5]92PW06NW'!#REF!,'[5]92PW06NW'!#REF!,'[5]92PW06NW'!#REF!,'[5]92PW06NW'!#REF!,'[5]92PW06NW'!#REF!,'[5]92PW06NW'!#REF!,'[5]92PW06NW'!#REF!,'[5]92PW06NW'!#REF!,'[5]92PW06NW'!#REF!,'[5]92PW06NW'!#REF!,'[5]92PW06NW'!#REF!,'[5]92PW06NW'!#REF!,'[5]92PW06NW'!#REF!,'[5]92PW06NW'!#REF!,'[5]92PW06NW'!#REF!</definedName>
    <definedName name="Indent6" localSheetId="51">'[5]92PW06NW'!#REF!,'[5]92PW06NW'!#REF!,'[5]92PW06NW'!#REF!,'[5]92PW06NW'!#REF!,'[5]92PW06NW'!#REF!,'[5]92PW06NW'!#REF!,'[5]92PW06NW'!#REF!,'[5]92PW06NW'!#REF!,'[5]92PW06NW'!#REF!,'[5]92PW06NW'!#REF!,'[5]92PW06NW'!#REF!,'[5]92PW06NW'!#REF!,'[5]92PW06NW'!#REF!,'[5]92PW06NW'!#REF!,'[5]92PW06NW'!#REF!,'[5]92PW06NW'!#REF!,'[5]92PW06NW'!#REF!,'[5]92PW06NW'!#REF!</definedName>
    <definedName name="Indent6" localSheetId="52">'[5]92PW06NW'!#REF!,'[5]92PW06NW'!#REF!,'[5]92PW06NW'!#REF!,'[5]92PW06NW'!#REF!,'[5]92PW06NW'!#REF!,'[5]92PW06NW'!#REF!,'[5]92PW06NW'!#REF!,'[5]92PW06NW'!#REF!,'[5]92PW06NW'!#REF!,'[5]92PW06NW'!#REF!,'[5]92PW06NW'!#REF!,'[5]92PW06NW'!#REF!,'[5]92PW06NW'!#REF!,'[5]92PW06NW'!#REF!,'[5]92PW06NW'!#REF!,'[5]92PW06NW'!#REF!,'[5]92PW06NW'!#REF!,'[5]92PW06NW'!#REF!</definedName>
    <definedName name="Indent6" localSheetId="53">'[5]92PW06NW'!#REF!,'[5]92PW06NW'!#REF!,'[5]92PW06NW'!#REF!,'[5]92PW06NW'!#REF!,'[5]92PW06NW'!#REF!,'[5]92PW06NW'!#REF!,'[5]92PW06NW'!#REF!,'[5]92PW06NW'!#REF!,'[5]92PW06NW'!#REF!,'[5]92PW06NW'!#REF!,'[5]92PW06NW'!#REF!,'[5]92PW06NW'!#REF!,'[5]92PW06NW'!#REF!,'[5]92PW06NW'!#REF!,'[5]92PW06NW'!#REF!,'[5]92PW06NW'!#REF!,'[5]92PW06NW'!#REF!,'[5]92PW06NW'!#REF!</definedName>
    <definedName name="Indent6">'[5]92PW06NW'!#REF!,'[5]92PW06NW'!#REF!,'[5]92PW06NW'!#REF!,'[5]92PW06NW'!#REF!,'[5]92PW06NW'!#REF!,'[5]92PW06NW'!#REF!,'[5]92PW06NW'!#REF!,'[5]92PW06NW'!#REF!,'[5]92PW06NW'!#REF!,'[5]92PW06NW'!#REF!,'[5]92PW06NW'!#REF!,'[5]92PW06NW'!#REF!,'[5]92PW06NW'!#REF!,'[5]92PW06NW'!#REF!,'[5]92PW06NW'!#REF!,'[5]92PW06NW'!#REF!,'[5]92PW06NW'!#REF!,'[5]92PW06NW'!#REF!</definedName>
    <definedName name="Indent9">'[5]92PW06NW'!#REF!,'[5]92PW06NW'!#REF!,'[5]92PW06NW'!#REF!,'[5]92PW06NW'!#REF!,'[5]92PW06NW'!#REF!,'[5]92PW06NW'!#REF!,'[5]92PW06NW'!#REF!,'[5]92PW06NW'!#REF!,'[5]92PW06NW'!#REF!,'[5]92PW06NW'!#REF!,'[5]92PW06NW'!#REF!,'[5]92PW06NW'!#REF!</definedName>
    <definedName name="LETTERS">#REF!</definedName>
    <definedName name="LINE_DRAW">#REF!</definedName>
    <definedName name="new" localSheetId="0" hidden="1">{"'B-2 QSER Jun 98 4-27-98 cor'!$A$1:$F$57"}</definedName>
    <definedName name="new" localSheetId="1" hidden="1">{"'B-2 QSER Jun 98 4-27-98 cor'!$A$1:$F$57"}</definedName>
    <definedName name="new" localSheetId="10" hidden="1">{"'B-2 QSER Jun 98 4-27-98 cor'!$A$1:$F$57"}</definedName>
    <definedName name="new" localSheetId="11" hidden="1">{"'B-2 QSER Jun 98 4-27-98 cor'!$A$1:$F$57"}</definedName>
    <definedName name="new" localSheetId="12" hidden="1">{"'B-2 QSER Jun 98 4-27-98 cor'!$A$1:$F$57"}</definedName>
    <definedName name="new" localSheetId="13" hidden="1">{"'B-2 QSER Jun 98 4-27-98 cor'!$A$1:$F$57"}</definedName>
    <definedName name="new" localSheetId="14" hidden="1">{"'B-2 QSER Jun 98 4-27-98 cor'!$A$1:$F$57"}</definedName>
    <definedName name="new" localSheetId="15" hidden="1">{"'B-2 QSER Jun 98 4-27-98 cor'!$A$1:$F$57"}</definedName>
    <definedName name="new" localSheetId="16" hidden="1">{"'B-2 QSER Jun 98 4-27-98 cor'!$A$1:$F$57"}</definedName>
    <definedName name="new" localSheetId="17" hidden="1">{"'B-2 QSER Jun 98 4-27-98 cor'!$A$1:$F$57"}</definedName>
    <definedName name="new" localSheetId="18" hidden="1">{"'B-2 QSER Jun 98 4-27-98 cor'!$A$1:$F$57"}</definedName>
    <definedName name="new" localSheetId="19" hidden="1">{"'B-2 QSER Jun 98 4-27-98 cor'!$A$1:$F$57"}</definedName>
    <definedName name="new" localSheetId="2" hidden="1">{"'B-2 QSER Jun 98 4-27-98 cor'!$A$1:$F$57"}</definedName>
    <definedName name="new" localSheetId="20" hidden="1">{"'B-2 QSER Jun 98 4-27-98 cor'!$A$1:$F$57"}</definedName>
    <definedName name="new" localSheetId="21" hidden="1">{"'B-2 QSER Jun 98 4-27-98 cor'!$A$1:$F$57"}</definedName>
    <definedName name="new" localSheetId="22" hidden="1">{"'B-2 QSER Jun 98 4-27-98 cor'!$A$1:$F$57"}</definedName>
    <definedName name="new" localSheetId="23" hidden="1">{"'B-2 QSER Jun 98 4-27-98 cor'!$A$1:$F$57"}</definedName>
    <definedName name="new" localSheetId="24" hidden="1">{"'B-2 QSER Jun 98 4-27-98 cor'!$A$1:$F$57"}</definedName>
    <definedName name="new" localSheetId="25" hidden="1">{"'B-2 QSER Jun 98 4-27-98 cor'!$A$1:$F$57"}</definedName>
    <definedName name="new" localSheetId="26" hidden="1">{"'B-2 QSER Jun 98 4-27-98 cor'!$A$1:$F$57"}</definedName>
    <definedName name="new" localSheetId="27" hidden="1">{"'B-2 QSER Jun 98 4-27-98 cor'!$A$1:$F$57"}</definedName>
    <definedName name="new" localSheetId="28" hidden="1">{"'B-2 QSER Jun 98 4-27-98 cor'!$A$1:$F$57"}</definedName>
    <definedName name="new" localSheetId="29" hidden="1">{"'B-2 QSER Jun 98 4-27-98 cor'!$A$1:$F$57"}</definedName>
    <definedName name="new" localSheetId="3" hidden="1">{"'B-2 QSER Jun 98 4-27-98 cor'!$A$1:$F$57"}</definedName>
    <definedName name="new" localSheetId="30" hidden="1">{"'B-2 QSER Jun 98 4-27-98 cor'!$A$1:$F$57"}</definedName>
    <definedName name="new" localSheetId="31" hidden="1">{"'B-2 QSER Jun 98 4-27-98 cor'!$A$1:$F$57"}</definedName>
    <definedName name="new" localSheetId="32" hidden="1">{"'B-2 QSER Jun 98 4-27-98 cor'!$A$1:$F$57"}</definedName>
    <definedName name="new" localSheetId="33" hidden="1">{"'B-2 QSER Jun 98 4-27-98 cor'!$A$1:$F$57"}</definedName>
    <definedName name="new" localSheetId="34" hidden="1">{"'B-2 QSER Jun 98 4-27-98 cor'!$A$1:$F$57"}</definedName>
    <definedName name="new" localSheetId="35" hidden="1">{"'B-2 QSER Jun 98 4-27-98 cor'!$A$1:$F$57"}</definedName>
    <definedName name="new" localSheetId="36" hidden="1">{"'B-2 QSER Jun 98 4-27-98 cor'!$A$1:$F$57"}</definedName>
    <definedName name="new" localSheetId="37" hidden="1">{"'B-2 QSER Jun 98 4-27-98 cor'!$A$1:$F$57"}</definedName>
    <definedName name="new" localSheetId="38" hidden="1">{"'B-2 QSER Jun 98 4-27-98 cor'!$A$1:$F$57"}</definedName>
    <definedName name="new" localSheetId="39" hidden="1">{"'B-2 QSER Jun 98 4-27-98 cor'!$A$1:$F$57"}</definedName>
    <definedName name="new" localSheetId="4" hidden="1">{"'B-2 QSER Jun 98 4-27-98 cor'!$A$1:$F$57"}</definedName>
    <definedName name="new" localSheetId="40" hidden="1">{"'B-2 QSER Jun 98 4-27-98 cor'!$A$1:$F$57"}</definedName>
    <definedName name="new" localSheetId="41" hidden="1">{"'B-2 QSER Jun 98 4-27-98 cor'!$A$1:$F$57"}</definedName>
    <definedName name="new" localSheetId="42" hidden="1">{"'B-2 QSER Jun 98 4-27-98 cor'!$A$1:$F$57"}</definedName>
    <definedName name="new" localSheetId="43" hidden="1">{"'B-2 QSER Jun 98 4-27-98 cor'!$A$1:$F$57"}</definedName>
    <definedName name="new" localSheetId="44" hidden="1">{"'B-2 QSER Jun 98 4-27-98 cor'!$A$1:$F$57"}</definedName>
    <definedName name="new" localSheetId="45" hidden="1">{"'B-2 QSER Jun 98 4-27-98 cor'!$A$1:$F$57"}</definedName>
    <definedName name="new" localSheetId="46" hidden="1">{"'B-2 QSER Jun 98 4-27-98 cor'!$A$1:$F$57"}</definedName>
    <definedName name="new" localSheetId="47" hidden="1">{"'B-2 QSER Jun 98 4-27-98 cor'!$A$1:$F$57"}</definedName>
    <definedName name="new" localSheetId="48" hidden="1">{"'B-2 QSER Jun 98 4-27-98 cor'!$A$1:$F$57"}</definedName>
    <definedName name="new" localSheetId="49" hidden="1">{"'B-2 QSER Jun 98 4-27-98 cor'!$A$1:$F$57"}</definedName>
    <definedName name="new" localSheetId="5" hidden="1">{"'B-2 QSER Jun 98 4-27-98 cor'!$A$1:$F$57"}</definedName>
    <definedName name="new" localSheetId="50" hidden="1">{"'B-2 QSER Jun 98 4-27-98 cor'!$A$1:$F$57"}</definedName>
    <definedName name="new" localSheetId="51" hidden="1">{"'B-2 QSER Jun 98 4-27-98 cor'!$A$1:$F$57"}</definedName>
    <definedName name="new" localSheetId="52" hidden="1">{"'B-2 QSER Jun 98 4-27-98 cor'!$A$1:$F$57"}</definedName>
    <definedName name="new" localSheetId="53" hidden="1">{"'B-2 QSER Jun 98 4-27-98 cor'!$A$1:$F$57"}</definedName>
    <definedName name="new" localSheetId="54" hidden="1">{"'B-2 QSER Jun 98 4-27-98 cor'!$A$1:$F$57"}</definedName>
    <definedName name="new" localSheetId="55" hidden="1">{"'B-2 QSER Jun 98 4-27-98 cor'!$A$1:$F$57"}</definedName>
    <definedName name="new" localSheetId="56" hidden="1">{"'B-2 QSER Jun 98 4-27-98 cor'!$A$1:$F$57"}</definedName>
    <definedName name="new" localSheetId="57" hidden="1">{"'B-2 QSER Jun 98 4-27-98 cor'!$A$1:$F$57"}</definedName>
    <definedName name="new" localSheetId="58" hidden="1">{"'B-2 QSER Jun 98 4-27-98 cor'!$A$1:$F$57"}</definedName>
    <definedName name="new" localSheetId="59" hidden="1">{"'B-2 QSER Jun 98 4-27-98 cor'!$A$1:$F$57"}</definedName>
    <definedName name="new" localSheetId="6" hidden="1">{"'B-2 QSER Jun 98 4-27-98 cor'!$A$1:$F$57"}</definedName>
    <definedName name="new" localSheetId="60" hidden="1">{"'B-2 QSER Jun 98 4-27-98 cor'!$A$1:$F$57"}</definedName>
    <definedName name="new" localSheetId="7" hidden="1">{"'B-2 QSER Jun 98 4-27-98 cor'!$A$1:$F$57"}</definedName>
    <definedName name="new" localSheetId="8" hidden="1">{"'B-2 QSER Jun 98 4-27-98 cor'!$A$1:$F$57"}</definedName>
    <definedName name="new" localSheetId="9" hidden="1">{"'B-2 QSER Jun 98 4-27-98 cor'!$A$1:$F$57"}</definedName>
    <definedName name="new" hidden="1">{"'B-2 QSER Jun 98 4-27-98 cor'!$A$1:$F$57"}</definedName>
    <definedName name="NEWD">[6]T24!#REF!</definedName>
    <definedName name="newoldnew" localSheetId="0" hidden="1">{"'B-2 QSER Jun 98 4-27-98 cor'!$A$1:$F$57"}</definedName>
    <definedName name="newoldnew" localSheetId="1" hidden="1">{"'B-2 QSER Jun 98 4-27-98 cor'!$A$1:$F$57"}</definedName>
    <definedName name="newoldnew" localSheetId="10" hidden="1">{"'B-2 QSER Jun 98 4-27-98 cor'!$A$1:$F$57"}</definedName>
    <definedName name="newoldnew" localSheetId="11" hidden="1">{"'B-2 QSER Jun 98 4-27-98 cor'!$A$1:$F$57"}</definedName>
    <definedName name="newoldnew" localSheetId="12" hidden="1">{"'B-2 QSER Jun 98 4-27-98 cor'!$A$1:$F$57"}</definedName>
    <definedName name="newoldnew" localSheetId="13" hidden="1">{"'B-2 QSER Jun 98 4-27-98 cor'!$A$1:$F$57"}</definedName>
    <definedName name="newoldnew" localSheetId="14" hidden="1">{"'B-2 QSER Jun 98 4-27-98 cor'!$A$1:$F$57"}</definedName>
    <definedName name="newoldnew" localSheetId="15" hidden="1">{"'B-2 QSER Jun 98 4-27-98 cor'!$A$1:$F$57"}</definedName>
    <definedName name="newoldnew" localSheetId="16" hidden="1">{"'B-2 QSER Jun 98 4-27-98 cor'!$A$1:$F$57"}</definedName>
    <definedName name="newoldnew" localSheetId="17" hidden="1">{"'B-2 QSER Jun 98 4-27-98 cor'!$A$1:$F$57"}</definedName>
    <definedName name="newoldnew" localSheetId="18" hidden="1">{"'B-2 QSER Jun 98 4-27-98 cor'!$A$1:$F$57"}</definedName>
    <definedName name="newoldnew" localSheetId="19" hidden="1">{"'B-2 QSER Jun 98 4-27-98 cor'!$A$1:$F$57"}</definedName>
    <definedName name="newoldnew" localSheetId="2" hidden="1">{"'B-2 QSER Jun 98 4-27-98 cor'!$A$1:$F$57"}</definedName>
    <definedName name="newoldnew" localSheetId="20" hidden="1">{"'B-2 QSER Jun 98 4-27-98 cor'!$A$1:$F$57"}</definedName>
    <definedName name="newoldnew" localSheetId="21" hidden="1">{"'B-2 QSER Jun 98 4-27-98 cor'!$A$1:$F$57"}</definedName>
    <definedName name="newoldnew" localSheetId="22" hidden="1">{"'B-2 QSER Jun 98 4-27-98 cor'!$A$1:$F$57"}</definedName>
    <definedName name="newoldnew" localSheetId="23" hidden="1">{"'B-2 QSER Jun 98 4-27-98 cor'!$A$1:$F$57"}</definedName>
    <definedName name="newoldnew" localSheetId="24" hidden="1">{"'B-2 QSER Jun 98 4-27-98 cor'!$A$1:$F$57"}</definedName>
    <definedName name="newoldnew" localSheetId="25" hidden="1">{"'B-2 QSER Jun 98 4-27-98 cor'!$A$1:$F$57"}</definedName>
    <definedName name="newoldnew" localSheetId="26" hidden="1">{"'B-2 QSER Jun 98 4-27-98 cor'!$A$1:$F$57"}</definedName>
    <definedName name="newoldnew" localSheetId="27" hidden="1">{"'B-2 QSER Jun 98 4-27-98 cor'!$A$1:$F$57"}</definedName>
    <definedName name="newoldnew" localSheetId="28" hidden="1">{"'B-2 QSER Jun 98 4-27-98 cor'!$A$1:$F$57"}</definedName>
    <definedName name="newoldnew" localSheetId="29" hidden="1">{"'B-2 QSER Jun 98 4-27-98 cor'!$A$1:$F$57"}</definedName>
    <definedName name="newoldnew" localSheetId="3" hidden="1">{"'B-2 QSER Jun 98 4-27-98 cor'!$A$1:$F$57"}</definedName>
    <definedName name="newoldnew" localSheetId="30" hidden="1">{"'B-2 QSER Jun 98 4-27-98 cor'!$A$1:$F$57"}</definedName>
    <definedName name="newoldnew" localSheetId="31" hidden="1">{"'B-2 QSER Jun 98 4-27-98 cor'!$A$1:$F$57"}</definedName>
    <definedName name="newoldnew" localSheetId="32" hidden="1">{"'B-2 QSER Jun 98 4-27-98 cor'!$A$1:$F$57"}</definedName>
    <definedName name="newoldnew" localSheetId="33" hidden="1">{"'B-2 QSER Jun 98 4-27-98 cor'!$A$1:$F$57"}</definedName>
    <definedName name="newoldnew" localSheetId="34" hidden="1">{"'B-2 QSER Jun 98 4-27-98 cor'!$A$1:$F$57"}</definedName>
    <definedName name="newoldnew" localSheetId="35" hidden="1">{"'B-2 QSER Jun 98 4-27-98 cor'!$A$1:$F$57"}</definedName>
    <definedName name="newoldnew" localSheetId="36" hidden="1">{"'B-2 QSER Jun 98 4-27-98 cor'!$A$1:$F$57"}</definedName>
    <definedName name="newoldnew" localSheetId="37" hidden="1">{"'B-2 QSER Jun 98 4-27-98 cor'!$A$1:$F$57"}</definedName>
    <definedName name="newoldnew" localSheetId="38" hidden="1">{"'B-2 QSER Jun 98 4-27-98 cor'!$A$1:$F$57"}</definedName>
    <definedName name="newoldnew" localSheetId="39" hidden="1">{"'B-2 QSER Jun 98 4-27-98 cor'!$A$1:$F$57"}</definedName>
    <definedName name="newoldnew" localSheetId="4" hidden="1">{"'B-2 QSER Jun 98 4-27-98 cor'!$A$1:$F$57"}</definedName>
    <definedName name="newoldnew" localSheetId="40" hidden="1">{"'B-2 QSER Jun 98 4-27-98 cor'!$A$1:$F$57"}</definedName>
    <definedName name="newoldnew" localSheetId="41" hidden="1">{"'B-2 QSER Jun 98 4-27-98 cor'!$A$1:$F$57"}</definedName>
    <definedName name="newoldnew" localSheetId="42" hidden="1">{"'B-2 QSER Jun 98 4-27-98 cor'!$A$1:$F$57"}</definedName>
    <definedName name="newoldnew" localSheetId="43" hidden="1">{"'B-2 QSER Jun 98 4-27-98 cor'!$A$1:$F$57"}</definedName>
    <definedName name="newoldnew" localSheetId="44" hidden="1">{"'B-2 QSER Jun 98 4-27-98 cor'!$A$1:$F$57"}</definedName>
    <definedName name="newoldnew" localSheetId="45" hidden="1">{"'B-2 QSER Jun 98 4-27-98 cor'!$A$1:$F$57"}</definedName>
    <definedName name="newoldnew" localSheetId="46" hidden="1">{"'B-2 QSER Jun 98 4-27-98 cor'!$A$1:$F$57"}</definedName>
    <definedName name="newoldnew" localSheetId="47" hidden="1">{"'B-2 QSER Jun 98 4-27-98 cor'!$A$1:$F$57"}</definedName>
    <definedName name="newoldnew" localSheetId="48" hidden="1">{"'B-2 QSER Jun 98 4-27-98 cor'!$A$1:$F$57"}</definedName>
    <definedName name="newoldnew" localSheetId="49" hidden="1">{"'B-2 QSER Jun 98 4-27-98 cor'!$A$1:$F$57"}</definedName>
    <definedName name="newoldnew" localSheetId="5" hidden="1">{"'B-2 QSER Jun 98 4-27-98 cor'!$A$1:$F$57"}</definedName>
    <definedName name="newoldnew" localSheetId="50" hidden="1">{"'B-2 QSER Jun 98 4-27-98 cor'!$A$1:$F$57"}</definedName>
    <definedName name="newoldnew" localSheetId="51" hidden="1">{"'B-2 QSER Jun 98 4-27-98 cor'!$A$1:$F$57"}</definedName>
    <definedName name="newoldnew" localSheetId="52" hidden="1">{"'B-2 QSER Jun 98 4-27-98 cor'!$A$1:$F$57"}</definedName>
    <definedName name="newoldnew" localSheetId="53" hidden="1">{"'B-2 QSER Jun 98 4-27-98 cor'!$A$1:$F$57"}</definedName>
    <definedName name="newoldnew" localSheetId="54" hidden="1">{"'B-2 QSER Jun 98 4-27-98 cor'!$A$1:$F$57"}</definedName>
    <definedName name="newoldnew" localSheetId="55" hidden="1">{"'B-2 QSER Jun 98 4-27-98 cor'!$A$1:$F$57"}</definedName>
    <definedName name="newoldnew" localSheetId="56" hidden="1">{"'B-2 QSER Jun 98 4-27-98 cor'!$A$1:$F$57"}</definedName>
    <definedName name="newoldnew" localSheetId="57" hidden="1">{"'B-2 QSER Jun 98 4-27-98 cor'!$A$1:$F$57"}</definedName>
    <definedName name="newoldnew" localSheetId="58" hidden="1">{"'B-2 QSER Jun 98 4-27-98 cor'!$A$1:$F$57"}</definedName>
    <definedName name="newoldnew" localSheetId="59" hidden="1">{"'B-2 QSER Jun 98 4-27-98 cor'!$A$1:$F$57"}</definedName>
    <definedName name="newoldnew" localSheetId="6" hidden="1">{"'B-2 QSER Jun 98 4-27-98 cor'!$A$1:$F$57"}</definedName>
    <definedName name="newoldnew" localSheetId="60" hidden="1">{"'B-2 QSER Jun 98 4-27-98 cor'!$A$1:$F$57"}</definedName>
    <definedName name="newoldnew" localSheetId="7" hidden="1">{"'B-2 QSER Jun 98 4-27-98 cor'!$A$1:$F$57"}</definedName>
    <definedName name="newoldnew" localSheetId="8" hidden="1">{"'B-2 QSER Jun 98 4-27-98 cor'!$A$1:$F$57"}</definedName>
    <definedName name="newoldnew" localSheetId="9" hidden="1">{"'B-2 QSER Jun 98 4-27-98 cor'!$A$1:$F$57"}</definedName>
    <definedName name="newoldnew" hidden="1">{"'B-2 QSER Jun 98 4-27-98 cor'!$A$1:$F$57"}</definedName>
    <definedName name="no" localSheetId="0" hidden="1">{"'B-2 QSER Jun 98 4-27-98 cor'!$A$1:$F$57"}</definedName>
    <definedName name="no" localSheetId="1" hidden="1">{"'B-2 QSER Jun 98 4-27-98 cor'!$A$1:$F$57"}</definedName>
    <definedName name="no" localSheetId="10" hidden="1">{"'B-2 QSER Jun 98 4-27-98 cor'!$A$1:$F$57"}</definedName>
    <definedName name="no" localSheetId="11" hidden="1">{"'B-2 QSER Jun 98 4-27-98 cor'!$A$1:$F$57"}</definedName>
    <definedName name="no" localSheetId="12" hidden="1">{"'B-2 QSER Jun 98 4-27-98 cor'!$A$1:$F$57"}</definedName>
    <definedName name="no" localSheetId="13" hidden="1">{"'B-2 QSER Jun 98 4-27-98 cor'!$A$1:$F$57"}</definedName>
    <definedName name="no" localSheetId="14" hidden="1">{"'B-2 QSER Jun 98 4-27-98 cor'!$A$1:$F$57"}</definedName>
    <definedName name="no" localSheetId="15" hidden="1">{"'B-2 QSER Jun 98 4-27-98 cor'!$A$1:$F$57"}</definedName>
    <definedName name="no" localSheetId="16" hidden="1">{"'B-2 QSER Jun 98 4-27-98 cor'!$A$1:$F$57"}</definedName>
    <definedName name="no" localSheetId="17" hidden="1">{"'B-2 QSER Jun 98 4-27-98 cor'!$A$1:$F$57"}</definedName>
    <definedName name="no" localSheetId="18" hidden="1">{"'B-2 QSER Jun 98 4-27-98 cor'!$A$1:$F$57"}</definedName>
    <definedName name="no" localSheetId="19" hidden="1">{"'B-2 QSER Jun 98 4-27-98 cor'!$A$1:$F$57"}</definedName>
    <definedName name="no" localSheetId="2" hidden="1">{"'B-2 QSER Jun 98 4-27-98 cor'!$A$1:$F$57"}</definedName>
    <definedName name="no" localSheetId="20" hidden="1">{"'B-2 QSER Jun 98 4-27-98 cor'!$A$1:$F$57"}</definedName>
    <definedName name="no" localSheetId="21" hidden="1">{"'B-2 QSER Jun 98 4-27-98 cor'!$A$1:$F$57"}</definedName>
    <definedName name="no" localSheetId="22" hidden="1">{"'B-2 QSER Jun 98 4-27-98 cor'!$A$1:$F$57"}</definedName>
    <definedName name="no" localSheetId="23" hidden="1">{"'B-2 QSER Jun 98 4-27-98 cor'!$A$1:$F$57"}</definedName>
    <definedName name="no" localSheetId="24" hidden="1">{"'B-2 QSER Jun 98 4-27-98 cor'!$A$1:$F$57"}</definedName>
    <definedName name="no" localSheetId="25" hidden="1">{"'B-2 QSER Jun 98 4-27-98 cor'!$A$1:$F$57"}</definedName>
    <definedName name="no" localSheetId="26" hidden="1">{"'B-2 QSER Jun 98 4-27-98 cor'!$A$1:$F$57"}</definedName>
    <definedName name="no" localSheetId="27" hidden="1">{"'B-2 QSER Jun 98 4-27-98 cor'!$A$1:$F$57"}</definedName>
    <definedName name="no" localSheetId="28" hidden="1">{"'B-2 QSER Jun 98 4-27-98 cor'!$A$1:$F$57"}</definedName>
    <definedName name="no" localSheetId="29" hidden="1">{"'B-2 QSER Jun 98 4-27-98 cor'!$A$1:$F$57"}</definedName>
    <definedName name="no" localSheetId="3" hidden="1">{"'B-2 QSER Jun 98 4-27-98 cor'!$A$1:$F$57"}</definedName>
    <definedName name="no" localSheetId="30" hidden="1">{"'B-2 QSER Jun 98 4-27-98 cor'!$A$1:$F$57"}</definedName>
    <definedName name="no" localSheetId="31" hidden="1">{"'B-2 QSER Jun 98 4-27-98 cor'!$A$1:$F$57"}</definedName>
    <definedName name="no" localSheetId="32" hidden="1">{"'B-2 QSER Jun 98 4-27-98 cor'!$A$1:$F$57"}</definedName>
    <definedName name="no" localSheetId="33" hidden="1">{"'B-2 QSER Jun 98 4-27-98 cor'!$A$1:$F$57"}</definedName>
    <definedName name="no" localSheetId="34" hidden="1">{"'B-2 QSER Jun 98 4-27-98 cor'!$A$1:$F$57"}</definedName>
    <definedName name="no" localSheetId="35" hidden="1">{"'B-2 QSER Jun 98 4-27-98 cor'!$A$1:$F$57"}</definedName>
    <definedName name="no" localSheetId="36" hidden="1">{"'B-2 QSER Jun 98 4-27-98 cor'!$A$1:$F$57"}</definedName>
    <definedName name="no" localSheetId="37" hidden="1">{"'B-2 QSER Jun 98 4-27-98 cor'!$A$1:$F$57"}</definedName>
    <definedName name="no" localSheetId="38" hidden="1">{"'B-2 QSER Jun 98 4-27-98 cor'!$A$1:$F$57"}</definedName>
    <definedName name="no" localSheetId="39" hidden="1">{"'B-2 QSER Jun 98 4-27-98 cor'!$A$1:$F$57"}</definedName>
    <definedName name="no" localSheetId="4" hidden="1">{"'B-2 QSER Jun 98 4-27-98 cor'!$A$1:$F$57"}</definedName>
    <definedName name="no" localSheetId="40" hidden="1">{"'B-2 QSER Jun 98 4-27-98 cor'!$A$1:$F$57"}</definedName>
    <definedName name="no" localSheetId="41" hidden="1">{"'B-2 QSER Jun 98 4-27-98 cor'!$A$1:$F$57"}</definedName>
    <definedName name="no" localSheetId="42" hidden="1">{"'B-2 QSER Jun 98 4-27-98 cor'!$A$1:$F$57"}</definedName>
    <definedName name="no" localSheetId="43" hidden="1">{"'B-2 QSER Jun 98 4-27-98 cor'!$A$1:$F$57"}</definedName>
    <definedName name="no" localSheetId="44" hidden="1">{"'B-2 QSER Jun 98 4-27-98 cor'!$A$1:$F$57"}</definedName>
    <definedName name="no" localSheetId="45" hidden="1">{"'B-2 QSER Jun 98 4-27-98 cor'!$A$1:$F$57"}</definedName>
    <definedName name="no" localSheetId="46" hidden="1">{"'B-2 QSER Jun 98 4-27-98 cor'!$A$1:$F$57"}</definedName>
    <definedName name="no" localSheetId="47" hidden="1">{"'B-2 QSER Jun 98 4-27-98 cor'!$A$1:$F$57"}</definedName>
    <definedName name="no" localSheetId="48" hidden="1">{"'B-2 QSER Jun 98 4-27-98 cor'!$A$1:$F$57"}</definedName>
    <definedName name="no" localSheetId="49" hidden="1">{"'B-2 QSER Jun 98 4-27-98 cor'!$A$1:$F$57"}</definedName>
    <definedName name="no" localSheetId="5" hidden="1">{"'B-2 QSER Jun 98 4-27-98 cor'!$A$1:$F$57"}</definedName>
    <definedName name="no" localSheetId="50" hidden="1">{"'B-2 QSER Jun 98 4-27-98 cor'!$A$1:$F$57"}</definedName>
    <definedName name="no" localSheetId="51" hidden="1">{"'B-2 QSER Jun 98 4-27-98 cor'!$A$1:$F$57"}</definedName>
    <definedName name="no" localSheetId="52" hidden="1">{"'B-2 QSER Jun 98 4-27-98 cor'!$A$1:$F$57"}</definedName>
    <definedName name="no" localSheetId="53" hidden="1">{"'B-2 QSER Jun 98 4-27-98 cor'!$A$1:$F$57"}</definedName>
    <definedName name="no" localSheetId="54" hidden="1">{"'B-2 QSER Jun 98 4-27-98 cor'!$A$1:$F$57"}</definedName>
    <definedName name="no" localSheetId="55" hidden="1">{"'B-2 QSER Jun 98 4-27-98 cor'!$A$1:$F$57"}</definedName>
    <definedName name="no" localSheetId="56" hidden="1">{"'B-2 QSER Jun 98 4-27-98 cor'!$A$1:$F$57"}</definedName>
    <definedName name="no" localSheetId="57" hidden="1">{"'B-2 QSER Jun 98 4-27-98 cor'!$A$1:$F$57"}</definedName>
    <definedName name="no" localSheetId="58" hidden="1">{"'B-2 QSER Jun 98 4-27-98 cor'!$A$1:$F$57"}</definedName>
    <definedName name="no" localSheetId="59" hidden="1">{"'B-2 QSER Jun 98 4-27-98 cor'!$A$1:$F$57"}</definedName>
    <definedName name="no" localSheetId="6" hidden="1">{"'B-2 QSER Jun 98 4-27-98 cor'!$A$1:$F$57"}</definedName>
    <definedName name="no" localSheetId="60" hidden="1">{"'B-2 QSER Jun 98 4-27-98 cor'!$A$1:$F$57"}</definedName>
    <definedName name="no" localSheetId="7" hidden="1">{"'B-2 QSER Jun 98 4-27-98 cor'!$A$1:$F$57"}</definedName>
    <definedName name="no" localSheetId="8" hidden="1">{"'B-2 QSER Jun 98 4-27-98 cor'!$A$1:$F$57"}</definedName>
    <definedName name="no" localSheetId="9" hidden="1">{"'B-2 QSER Jun 98 4-27-98 cor'!$A$1:$F$57"}</definedName>
    <definedName name="no" hidden="1">{"'B-2 QSER Jun 98 4-27-98 cor'!$A$1:$F$57"}</definedName>
    <definedName name="P31_P32_P33byStateCounty">#REF!</definedName>
    <definedName name="PARSE_COL">#REF!</definedName>
    <definedName name="PARSE_TAB">#REF!</definedName>
    <definedName name="PCT10byStateCounty">#REF!</definedName>
    <definedName name="PCT12byStateCountyFemale">#REF!</definedName>
    <definedName name="PCT12byStateCountyMale">#REF!</definedName>
    <definedName name="PCT16byStateCounty">#REF!</definedName>
    <definedName name="PCT8byStateCounty">#REF!</definedName>
    <definedName name="_xlnm.Print_Area" localSheetId="0">'List of Appendix Tables'!$A$1:$B$62</definedName>
    <definedName name="_xlnm.Print_Area" localSheetId="1">'Table A-1'!$A$1:$F$23</definedName>
    <definedName name="_xlnm.Print_Area" localSheetId="10">#REF!</definedName>
    <definedName name="_xlnm.Print_Area" localSheetId="11">#REF!</definedName>
    <definedName name="_xlnm.Print_Area" localSheetId="12">#REF!</definedName>
    <definedName name="_xlnm.Print_Area" localSheetId="13">#REF!</definedName>
    <definedName name="_xlnm.Print_Area" localSheetId="14">#REF!</definedName>
    <definedName name="_xlnm.Print_Area" localSheetId="15">#REF!</definedName>
    <definedName name="_xlnm.Print_Area" localSheetId="16">#REF!</definedName>
    <definedName name="_xlnm.Print_Area" localSheetId="17">#REF!</definedName>
    <definedName name="_xlnm.Print_Area" localSheetId="18">#REF!</definedName>
    <definedName name="_xlnm.Print_Area" localSheetId="19">#REF!</definedName>
    <definedName name="_xlnm.Print_Area" localSheetId="2">#REF!</definedName>
    <definedName name="_xlnm.Print_Area" localSheetId="20">#REF!</definedName>
    <definedName name="_xlnm.Print_Area" localSheetId="21">#REF!</definedName>
    <definedName name="_xlnm.Print_Area" localSheetId="22">'Table A-22'!$A$1:$H$104</definedName>
    <definedName name="_xlnm.Print_Area" localSheetId="23">'Table A-23'!$A$1:$H$104</definedName>
    <definedName name="_xlnm.Print_Area" localSheetId="24">'Table A-24'!$A$1:$H$104</definedName>
    <definedName name="_xlnm.Print_Area" localSheetId="25">'Table A-25'!$A$1:$H$104</definedName>
    <definedName name="_xlnm.Print_Area" localSheetId="26">'Table A-26'!$A$1:$H$104</definedName>
    <definedName name="_xlnm.Print_Area" localSheetId="27">'Table A-27'!$A$1:$H$104</definedName>
    <definedName name="_xlnm.Print_Area" localSheetId="28">'Table A-28'!$A$1:$H$104</definedName>
    <definedName name="_xlnm.Print_Area" localSheetId="29">'Table A-29'!$A$1:$H$104</definedName>
    <definedName name="_xlnm.Print_Area" localSheetId="3">#REF!</definedName>
    <definedName name="_xlnm.Print_Area" localSheetId="30">'Table A-30'!$A$1:$H$104</definedName>
    <definedName name="_xlnm.Print_Area" localSheetId="31">'Table A-31'!$A$1:$H$104</definedName>
    <definedName name="_xlnm.Print_Area" localSheetId="4">#REF!</definedName>
    <definedName name="_xlnm.Print_Area" localSheetId="5">#REF!</definedName>
    <definedName name="_xlnm.Print_Area" localSheetId="54">#REF!</definedName>
    <definedName name="_xlnm.Print_Area" localSheetId="55">#REF!</definedName>
    <definedName name="_xlnm.Print_Area" localSheetId="56">#REF!</definedName>
    <definedName name="_xlnm.Print_Area" localSheetId="57">#REF!</definedName>
    <definedName name="_xlnm.Print_Area" localSheetId="58">#REF!</definedName>
    <definedName name="_xlnm.Print_Area" localSheetId="59">'Table A-59'!#REF!</definedName>
    <definedName name="_xlnm.Print_Area" localSheetId="6">#REF!</definedName>
    <definedName name="_xlnm.Print_Area" localSheetId="60">'Table A-60'!$A$1:$F$23</definedName>
    <definedName name="_xlnm.Print_Area" localSheetId="7">#REF!</definedName>
    <definedName name="_xlnm.Print_Area" localSheetId="8">#REF!</definedName>
    <definedName name="_xlnm.Print_Area" localSheetId="9">#REF!</definedName>
    <definedName name="_xlnm.Print_Area">#REF!</definedName>
    <definedName name="PRINT_AREA_MI" localSheetId="1">#REF!</definedName>
    <definedName name="PRINT_AREA_MI" localSheetId="10">#REF!</definedName>
    <definedName name="PRINT_AREA_MI" localSheetId="11">#REF!</definedName>
    <definedName name="PRINT_AREA_MI" localSheetId="12">#REF!</definedName>
    <definedName name="PRINT_AREA_MI" localSheetId="13">#REF!</definedName>
    <definedName name="PRINT_AREA_MI" localSheetId="14">#REF!</definedName>
    <definedName name="PRINT_AREA_MI" localSheetId="15">#REF!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#REF!</definedName>
    <definedName name="PRINT_AREA_MI" localSheetId="20">#REF!</definedName>
    <definedName name="PRINT_AREA_MI" localSheetId="21">#REF!</definedName>
    <definedName name="PRINT_AREA_MI" localSheetId="22">#REF!</definedName>
    <definedName name="PRINT_AREA_MI" localSheetId="23">#REF!</definedName>
    <definedName name="PRINT_AREA_MI" localSheetId="24">#REF!</definedName>
    <definedName name="PRINT_AREA_MI" localSheetId="25">#REF!</definedName>
    <definedName name="PRINT_AREA_MI" localSheetId="26">#REF!</definedName>
    <definedName name="PRINT_AREA_MI" localSheetId="27">#REF!</definedName>
    <definedName name="PRINT_AREA_MI" localSheetId="28">#REF!</definedName>
    <definedName name="PRINT_AREA_MI" localSheetId="29">#REF!</definedName>
    <definedName name="PRINT_AREA_MI" localSheetId="3">#REF!</definedName>
    <definedName name="PRINT_AREA_MI" localSheetId="30">#REF!</definedName>
    <definedName name="PRINT_AREA_MI" localSheetId="31">#REF!</definedName>
    <definedName name="PRINT_AREA_MI" localSheetId="4">#REF!</definedName>
    <definedName name="PRINT_AREA_MI" localSheetId="5">#REF!</definedName>
    <definedName name="PRINT_AREA_MI" localSheetId="54">#REF!</definedName>
    <definedName name="PRINT_AREA_MI" localSheetId="55">#REF!</definedName>
    <definedName name="PRINT_AREA_MI" localSheetId="56">#REF!</definedName>
    <definedName name="PRINT_AREA_MI" localSheetId="57">#REF!</definedName>
    <definedName name="PRINT_AREA_MI" localSheetId="58">#REF!</definedName>
    <definedName name="PRINT_AREA_MI" localSheetId="59">#REF!</definedName>
    <definedName name="PRINT_AREA_MI" localSheetId="6">#REF!</definedName>
    <definedName name="PRINT_AREA_MI" localSheetId="60">#REF!</definedName>
    <definedName name="PRINT_AREA_MI" localSheetId="7">#REF!</definedName>
    <definedName name="PRINT_AREA_MI" localSheetId="8">#REF!</definedName>
    <definedName name="PRINT_AREA_MI" localSheetId="9">#REF!</definedName>
    <definedName name="PRINT_AREA_MI">#REF!</definedName>
    <definedName name="PRINT_IT" localSheetId="1">#REF!</definedName>
    <definedName name="PRINT_IT" localSheetId="10">#REF!</definedName>
    <definedName name="PRINT_IT" localSheetId="11">#REF!</definedName>
    <definedName name="PRINT_IT" localSheetId="12">#REF!</definedName>
    <definedName name="PRINT_IT" localSheetId="13">#REF!</definedName>
    <definedName name="PRINT_IT" localSheetId="14">#REF!</definedName>
    <definedName name="PRINT_IT" localSheetId="15">#REF!</definedName>
    <definedName name="PRINT_IT" localSheetId="16">#REF!</definedName>
    <definedName name="PRINT_IT" localSheetId="17">#REF!</definedName>
    <definedName name="PRINT_IT" localSheetId="18">#REF!</definedName>
    <definedName name="PRINT_IT" localSheetId="19">#REF!</definedName>
    <definedName name="PRINT_IT" localSheetId="2">#REF!</definedName>
    <definedName name="PRINT_IT" localSheetId="20">#REF!</definedName>
    <definedName name="PRINT_IT" localSheetId="21">#REF!</definedName>
    <definedName name="PRINT_IT" localSheetId="22">#REF!</definedName>
    <definedName name="PRINT_IT" localSheetId="23">#REF!</definedName>
    <definedName name="PRINT_IT" localSheetId="24">#REF!</definedName>
    <definedName name="PRINT_IT" localSheetId="25">#REF!</definedName>
    <definedName name="PRINT_IT" localSheetId="26">#REF!</definedName>
    <definedName name="PRINT_IT" localSheetId="27">#REF!</definedName>
    <definedName name="PRINT_IT" localSheetId="28">#REF!</definedName>
    <definedName name="PRINT_IT" localSheetId="29">#REF!</definedName>
    <definedName name="PRINT_IT" localSheetId="3">#REF!</definedName>
    <definedName name="PRINT_IT" localSheetId="30">#REF!</definedName>
    <definedName name="PRINT_IT" localSheetId="31">#REF!</definedName>
    <definedName name="PRINT_IT" localSheetId="4">#REF!</definedName>
    <definedName name="PRINT_IT" localSheetId="5">#REF!</definedName>
    <definedName name="PRINT_IT" localSheetId="54">#REF!</definedName>
    <definedName name="PRINT_IT" localSheetId="55">#REF!</definedName>
    <definedName name="PRINT_IT" localSheetId="56">#REF!</definedName>
    <definedName name="PRINT_IT" localSheetId="57">#REF!</definedName>
    <definedName name="PRINT_IT" localSheetId="58">#REF!</definedName>
    <definedName name="PRINT_IT" localSheetId="59">#REF!</definedName>
    <definedName name="PRINT_IT" localSheetId="6">#REF!</definedName>
    <definedName name="PRINT_IT" localSheetId="60">#REF!</definedName>
    <definedName name="PRINT_IT" localSheetId="7">#REF!</definedName>
    <definedName name="PRINT_IT" localSheetId="8">#REF!</definedName>
    <definedName name="PRINT_IT" localSheetId="9">#REF!</definedName>
    <definedName name="PRINT_IT">#REF!</definedName>
    <definedName name="_xlnm.Recorder">#REF!</definedName>
    <definedName name="SC01RES">#REF!</definedName>
    <definedName name="SC02_15">#REF!</definedName>
    <definedName name="SHEET_INS">#REF!</definedName>
    <definedName name="SMS_print">#REF!</definedName>
    <definedName name="spanners">'[5]92PW06NW'!#REF!</definedName>
    <definedName name="Stubs">#REF!</definedName>
    <definedName name="Subtitle">#REF!</definedName>
    <definedName name="supp01a1">#REF!</definedName>
    <definedName name="supp01a2">#REF!</definedName>
    <definedName name="supp01a3">#REF!</definedName>
    <definedName name="supp01a4">#REF!</definedName>
    <definedName name="supp01a5">#REF!</definedName>
    <definedName name="supp01b1">#REF!</definedName>
    <definedName name="supp01c1">#REF!</definedName>
    <definedName name="supp01c2">#REF!</definedName>
    <definedName name="supp01d1">#REF!</definedName>
    <definedName name="supp01d2">#REF!</definedName>
    <definedName name="supp01d3">#REF!</definedName>
    <definedName name="supp01f1a">#REF!</definedName>
    <definedName name="supp01f1b">#REF!</definedName>
    <definedName name="supp01f1c">#REF!</definedName>
    <definedName name="supp01G">#REF!</definedName>
    <definedName name="supp01g1">#REF!</definedName>
    <definedName name="supp01h1">#REF!</definedName>
    <definedName name="supp01h2">#REF!</definedName>
    <definedName name="supp01i1a">#REF!</definedName>
    <definedName name="supp01i1b">#REF!</definedName>
    <definedName name="supp01i1c">#REF!</definedName>
    <definedName name="supp01i2">#REF!</definedName>
    <definedName name="supp01i3">#REF!</definedName>
    <definedName name="supp01i4">#REF!</definedName>
    <definedName name="supp01i5">#REF!</definedName>
    <definedName name="supp01i6">#REF!</definedName>
    <definedName name="supp01i7">#REF!</definedName>
    <definedName name="supp01i8">#REF!</definedName>
    <definedName name="T_26">[6]T24!#REF!</definedName>
    <definedName name="TAB_PROC">#REF!</definedName>
    <definedName name="Table">#REF!</definedName>
    <definedName name="TABLE01">#REF!</definedName>
    <definedName name="TABLE1_15">#REF!</definedName>
    <definedName name="Table1_16">#REF!</definedName>
    <definedName name="Table1_17">#REF!</definedName>
    <definedName name="TABLE2_15">#REF!</definedName>
    <definedName name="TABLE2_15_FIXED">#REF!</definedName>
    <definedName name="TABLE3_15">#REF!</definedName>
    <definedName name="TABLE4_15">#REF!</definedName>
    <definedName name="TableBody">#REF!</definedName>
    <definedName name="TEMP2">#REF!</definedName>
    <definedName name="Title">#REF!</definedName>
    <definedName name="Title_extraction_query">#REF!</definedName>
    <definedName name="totals" localSheetId="1">'[5]92PW06NW'!#REF!,'[5]92PW06NW'!#REF!,'[5]92PW06NW'!#REF!</definedName>
    <definedName name="totals" localSheetId="10">'[5]92PW06NW'!#REF!,'[5]92PW06NW'!#REF!,'[5]92PW06NW'!#REF!</definedName>
    <definedName name="totals" localSheetId="11">'[5]92PW06NW'!#REF!,'[5]92PW06NW'!#REF!,'[5]92PW06NW'!#REF!</definedName>
    <definedName name="totals" localSheetId="12">'[5]92PW06NW'!#REF!,'[5]92PW06NW'!#REF!,'[5]92PW06NW'!#REF!</definedName>
    <definedName name="totals" localSheetId="13">'[5]92PW06NW'!#REF!,'[5]92PW06NW'!#REF!,'[5]92PW06NW'!#REF!</definedName>
    <definedName name="totals" localSheetId="14">'[5]92PW06NW'!#REF!,'[5]92PW06NW'!#REF!,'[5]92PW06NW'!#REF!</definedName>
    <definedName name="totals" localSheetId="15">'[5]92PW06NW'!#REF!,'[5]92PW06NW'!#REF!,'[5]92PW06NW'!#REF!</definedName>
    <definedName name="totals" localSheetId="16">'[5]92PW06NW'!#REF!,'[5]92PW06NW'!#REF!,'[5]92PW06NW'!#REF!</definedName>
    <definedName name="totals" localSheetId="17">'[5]92PW06NW'!#REF!,'[5]92PW06NW'!#REF!,'[5]92PW06NW'!#REF!</definedName>
    <definedName name="totals" localSheetId="18">'[5]92PW06NW'!#REF!,'[5]92PW06NW'!#REF!,'[5]92PW06NW'!#REF!</definedName>
    <definedName name="totals" localSheetId="19">'[5]92PW06NW'!#REF!,'[5]92PW06NW'!#REF!,'[5]92PW06NW'!#REF!</definedName>
    <definedName name="totals" localSheetId="2">'[5]92PW06NW'!#REF!,'[5]92PW06NW'!#REF!,'[5]92PW06NW'!#REF!</definedName>
    <definedName name="totals" localSheetId="20">'[5]92PW06NW'!#REF!,'[5]92PW06NW'!#REF!,'[5]92PW06NW'!#REF!</definedName>
    <definedName name="totals" localSheetId="21">'[5]92PW06NW'!#REF!,'[5]92PW06NW'!#REF!,'[5]92PW06NW'!#REF!</definedName>
    <definedName name="totals" localSheetId="22">'[5]92PW06NW'!#REF!,'[5]92PW06NW'!#REF!,'[5]92PW06NW'!#REF!</definedName>
    <definedName name="totals" localSheetId="23">'[5]92PW06NW'!#REF!,'[5]92PW06NW'!#REF!,'[5]92PW06NW'!#REF!</definedName>
    <definedName name="totals" localSheetId="24">'[5]92PW06NW'!#REF!,'[5]92PW06NW'!#REF!,'[5]92PW06NW'!#REF!</definedName>
    <definedName name="totals" localSheetId="25">'[5]92PW06NW'!#REF!,'[5]92PW06NW'!#REF!,'[5]92PW06NW'!#REF!</definedName>
    <definedName name="totals" localSheetId="26">'[5]92PW06NW'!#REF!,'[5]92PW06NW'!#REF!,'[5]92PW06NW'!#REF!</definedName>
    <definedName name="totals" localSheetId="27">'[5]92PW06NW'!#REF!,'[5]92PW06NW'!#REF!,'[5]92PW06NW'!#REF!</definedName>
    <definedName name="totals" localSheetId="28">'[5]92PW06NW'!#REF!,'[5]92PW06NW'!#REF!,'[5]92PW06NW'!#REF!</definedName>
    <definedName name="totals" localSheetId="29">'[5]92PW06NW'!#REF!,'[5]92PW06NW'!#REF!,'[5]92PW06NW'!#REF!</definedName>
    <definedName name="totals" localSheetId="3">'[5]92PW06NW'!#REF!,'[5]92PW06NW'!#REF!,'[5]92PW06NW'!#REF!</definedName>
    <definedName name="totals" localSheetId="30">'[5]92PW06NW'!#REF!,'[5]92PW06NW'!#REF!,'[5]92PW06NW'!#REF!</definedName>
    <definedName name="totals" localSheetId="31">'[5]92PW06NW'!#REF!,'[5]92PW06NW'!#REF!,'[5]92PW06NW'!#REF!</definedName>
    <definedName name="totals" localSheetId="4">'[5]92PW06NW'!#REF!,'[5]92PW06NW'!#REF!,'[5]92PW06NW'!#REF!</definedName>
    <definedName name="totals" localSheetId="5">'[5]92PW06NW'!#REF!,'[5]92PW06NW'!#REF!,'[5]92PW06NW'!#REF!</definedName>
    <definedName name="totals" localSheetId="54">'[5]92PW06NW'!#REF!,'[5]92PW06NW'!#REF!,'[5]92PW06NW'!#REF!</definedName>
    <definedName name="totals" localSheetId="55">'[5]92PW06NW'!#REF!,'[5]92PW06NW'!#REF!,'[5]92PW06NW'!#REF!</definedName>
    <definedName name="totals" localSheetId="56">'[5]92PW06NW'!#REF!,'[5]92PW06NW'!#REF!,'[5]92PW06NW'!#REF!</definedName>
    <definedName name="totals" localSheetId="57">'[5]92PW06NW'!#REF!,'[5]92PW06NW'!#REF!,'[5]92PW06NW'!#REF!</definedName>
    <definedName name="totals" localSheetId="58">'[5]92PW06NW'!#REF!,'[5]92PW06NW'!#REF!,'[5]92PW06NW'!#REF!</definedName>
    <definedName name="totals" localSheetId="59">'[5]92PW06NW'!#REF!,'[5]92PW06NW'!#REF!,'[5]92PW06NW'!#REF!</definedName>
    <definedName name="totals" localSheetId="6">'[5]92PW06NW'!#REF!,'[5]92PW06NW'!#REF!,'[5]92PW06NW'!#REF!</definedName>
    <definedName name="totals" localSheetId="60">'[5]92PW06NW'!#REF!,'[5]92PW06NW'!#REF!,'[5]92PW06NW'!#REF!</definedName>
    <definedName name="totals" localSheetId="7">'[5]92PW06NW'!#REF!,'[5]92PW06NW'!#REF!,'[5]92PW06NW'!#REF!</definedName>
    <definedName name="totals" localSheetId="8">'[5]92PW06NW'!#REF!,'[5]92PW06NW'!#REF!,'[5]92PW06NW'!#REF!</definedName>
    <definedName name="totals" localSheetId="9">'[5]92PW06NW'!#REF!,'[5]92PW06NW'!#REF!,'[5]92PW06NW'!#REF!</definedName>
    <definedName name="totals">'[5]92PW06NW'!#REF!,'[5]92PW06NW'!#REF!,'[5]92PW06NW'!#REF!</definedName>
    <definedName name="X" localSheetId="54">#REF!</definedName>
    <definedName name="X" localSheetId="55">#REF!</definedName>
    <definedName name="X" localSheetId="56">#REF!</definedName>
    <definedName name="X" localSheetId="57">#REF!</definedName>
    <definedName name="X" localSheetId="58">#REF!</definedName>
    <definedName name="X" localSheetId="59">#REF!</definedName>
    <definedName name="X" localSheetId="60">#REF!</definedName>
    <definedName name="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21" l="1"/>
  <c r="D40" i="21"/>
  <c r="C40" i="21"/>
  <c r="B40" i="21"/>
  <c r="E39" i="21"/>
  <c r="D39" i="21"/>
  <c r="C39" i="21"/>
  <c r="B39" i="21"/>
  <c r="E38" i="21"/>
  <c r="D38" i="21"/>
  <c r="C38" i="21"/>
  <c r="B38" i="21"/>
  <c r="E37" i="21"/>
  <c r="D37" i="21"/>
  <c r="C37" i="21"/>
  <c r="B37" i="21"/>
  <c r="E40" i="22"/>
  <c r="D40" i="22"/>
  <c r="C40" i="22"/>
  <c r="B40" i="22"/>
  <c r="E39" i="22"/>
  <c r="D39" i="22"/>
  <c r="C39" i="22"/>
  <c r="B39" i="22"/>
  <c r="E38" i="22"/>
  <c r="D38" i="22"/>
  <c r="C38" i="22"/>
  <c r="B38" i="22"/>
  <c r="E37" i="22"/>
  <c r="D37" i="22"/>
  <c r="C37" i="22"/>
  <c r="B37" i="22"/>
  <c r="E40" i="20"/>
  <c r="D40" i="20"/>
  <c r="C40" i="20"/>
  <c r="B40" i="20"/>
  <c r="E39" i="20"/>
  <c r="D39" i="20"/>
  <c r="C39" i="20"/>
  <c r="B39" i="20"/>
  <c r="E38" i="20"/>
  <c r="D38" i="20"/>
  <c r="C38" i="20"/>
  <c r="B38" i="20"/>
  <c r="E37" i="20"/>
  <c r="D37" i="20"/>
  <c r="C37" i="20"/>
  <c r="B37" i="20"/>
  <c r="E40" i="19"/>
  <c r="D40" i="19"/>
  <c r="C40" i="19"/>
  <c r="E39" i="19"/>
  <c r="D39" i="19"/>
  <c r="C39" i="19"/>
  <c r="E38" i="19"/>
  <c r="D38" i="19"/>
  <c r="C38" i="19"/>
  <c r="E37" i="19"/>
  <c r="D37" i="19"/>
  <c r="C37" i="19"/>
  <c r="B39" i="19"/>
  <c r="B38" i="19"/>
  <c r="B37" i="19"/>
  <c r="E51" i="18"/>
  <c r="D51" i="18"/>
  <c r="C51" i="18"/>
  <c r="E50" i="18"/>
  <c r="D50" i="18"/>
  <c r="C50" i="18"/>
  <c r="E49" i="18"/>
  <c r="D49" i="18"/>
  <c r="C49" i="18"/>
  <c r="E48" i="18"/>
  <c r="D48" i="18"/>
  <c r="C48" i="18"/>
  <c r="E47" i="18"/>
  <c r="D47" i="18"/>
  <c r="C47" i="18"/>
  <c r="B51" i="18"/>
  <c r="B50" i="18"/>
  <c r="B49" i="18"/>
  <c r="B48" i="18"/>
  <c r="B47" i="18"/>
  <c r="D13" i="26" l="1"/>
  <c r="D12" i="26"/>
  <c r="E14" i="26"/>
  <c r="D14" i="26"/>
  <c r="E13" i="26"/>
  <c r="E12" i="26"/>
  <c r="E11" i="26"/>
  <c r="D11" i="26"/>
  <c r="E10" i="26"/>
  <c r="D10" i="26"/>
  <c r="C10" i="26" l="1"/>
  <c r="C11" i="26"/>
  <c r="C12" i="26"/>
  <c r="C13" i="26"/>
  <c r="C14" i="26"/>
  <c r="D42" i="82" l="1"/>
  <c r="C42" i="82"/>
  <c r="D41" i="82"/>
  <c r="D40" i="82"/>
  <c r="C40" i="82"/>
  <c r="E39" i="82"/>
  <c r="C39" i="82"/>
  <c r="E37" i="82"/>
  <c r="D36" i="82"/>
  <c r="C36" i="82"/>
  <c r="D35" i="82"/>
  <c r="C35" i="82"/>
  <c r="D33" i="82"/>
  <c r="C32" i="82"/>
  <c r="E31" i="82"/>
  <c r="C31" i="82"/>
  <c r="E29" i="82"/>
  <c r="C28" i="82"/>
  <c r="D27" i="82"/>
  <c r="C27" i="82"/>
  <c r="D25" i="82"/>
  <c r="C25" i="82"/>
  <c r="E24" i="82"/>
  <c r="C24" i="82"/>
  <c r="E42" i="81"/>
  <c r="D42" i="81"/>
  <c r="C42" i="81"/>
  <c r="D41" i="81"/>
  <c r="E40" i="81"/>
  <c r="D40" i="81"/>
  <c r="D39" i="81"/>
  <c r="E38" i="81"/>
  <c r="D38" i="81"/>
  <c r="D37" i="81"/>
  <c r="E36" i="81"/>
  <c r="D36" i="81"/>
  <c r="E35" i="81"/>
  <c r="C35" i="81"/>
  <c r="E34" i="81"/>
  <c r="D34" i="81"/>
  <c r="C34" i="81"/>
  <c r="D33" i="81"/>
  <c r="E32" i="81"/>
  <c r="D32" i="81"/>
  <c r="D31" i="81"/>
  <c r="E30" i="81"/>
  <c r="D30" i="81"/>
  <c r="E29" i="81"/>
  <c r="E28" i="81"/>
  <c r="D28" i="81"/>
  <c r="E27" i="81"/>
  <c r="C27" i="81"/>
  <c r="E26" i="81"/>
  <c r="D26" i="81"/>
  <c r="C26" i="81"/>
  <c r="D25" i="81"/>
  <c r="D24" i="81"/>
  <c r="D42" i="80"/>
  <c r="E41" i="80"/>
  <c r="D41" i="80"/>
  <c r="C41" i="80"/>
  <c r="E39" i="80"/>
  <c r="D39" i="80"/>
  <c r="E37" i="80"/>
  <c r="C37" i="80"/>
  <c r="C36" i="80"/>
  <c r="E35" i="80"/>
  <c r="C35" i="80"/>
  <c r="D34" i="80"/>
  <c r="E33" i="80"/>
  <c r="D33" i="80"/>
  <c r="C33" i="80"/>
  <c r="E31" i="80"/>
  <c r="D31" i="80"/>
  <c r="E29" i="80"/>
  <c r="C29" i="80"/>
  <c r="C28" i="80"/>
  <c r="E27" i="80"/>
  <c r="C27" i="80"/>
  <c r="D26" i="80"/>
  <c r="E25" i="80"/>
  <c r="D25" i="80"/>
  <c r="C25" i="80"/>
  <c r="E42" i="79"/>
  <c r="D42" i="79"/>
  <c r="E41" i="79"/>
  <c r="C41" i="79"/>
  <c r="E40" i="79"/>
  <c r="C40" i="79"/>
  <c r="D39" i="79"/>
  <c r="E38" i="79"/>
  <c r="D37" i="79"/>
  <c r="E36" i="79"/>
  <c r="E34" i="79"/>
  <c r="E33" i="79"/>
  <c r="C33" i="79"/>
  <c r="E32" i="79"/>
  <c r="C32" i="79"/>
  <c r="D31" i="79"/>
  <c r="E30" i="79"/>
  <c r="D29" i="79"/>
  <c r="E28" i="79"/>
  <c r="D27" i="79"/>
  <c r="E26" i="79"/>
  <c r="E25" i="79"/>
  <c r="C25" i="79"/>
  <c r="E24" i="79"/>
  <c r="C24" i="79"/>
  <c r="C42" i="78"/>
  <c r="E41" i="78"/>
  <c r="D41" i="78"/>
  <c r="C41" i="78"/>
  <c r="E39" i="78"/>
  <c r="D39" i="78"/>
  <c r="C39" i="78"/>
  <c r="C38" i="78"/>
  <c r="E37" i="78"/>
  <c r="D37" i="78"/>
  <c r="C36" i="78"/>
  <c r="E35" i="78"/>
  <c r="D35" i="78"/>
  <c r="C35" i="78"/>
  <c r="E33" i="78"/>
  <c r="D33" i="78"/>
  <c r="C33" i="78"/>
  <c r="C32" i="78"/>
  <c r="E31" i="78"/>
  <c r="D31" i="78"/>
  <c r="C31" i="78"/>
  <c r="C30" i="78"/>
  <c r="E29" i="78"/>
  <c r="D29" i="78"/>
  <c r="E27" i="78"/>
  <c r="D27" i="78"/>
  <c r="C27" i="78"/>
  <c r="C26" i="78"/>
  <c r="E25" i="78"/>
  <c r="D25" i="78"/>
  <c r="C25" i="78"/>
  <c r="E24" i="78"/>
  <c r="E42" i="77"/>
  <c r="D41" i="77"/>
  <c r="E40" i="77"/>
  <c r="D40" i="77"/>
  <c r="D39" i="77"/>
  <c r="C39" i="77"/>
  <c r="E38" i="77"/>
  <c r="D38" i="77"/>
  <c r="D37" i="77"/>
  <c r="E36" i="77"/>
  <c r="D35" i="77"/>
  <c r="E34" i="77"/>
  <c r="D32" i="77"/>
  <c r="D31" i="77"/>
  <c r="C31" i="77"/>
  <c r="E30" i="77"/>
  <c r="D30" i="77"/>
  <c r="D29" i="77"/>
  <c r="E28" i="77"/>
  <c r="E26" i="77"/>
  <c r="D25" i="77"/>
  <c r="E24" i="77"/>
  <c r="D24" i="77"/>
  <c r="C24" i="77"/>
  <c r="E42" i="76"/>
  <c r="D41" i="76"/>
  <c r="E40" i="76"/>
  <c r="E39" i="76"/>
  <c r="C39" i="76"/>
  <c r="C38" i="76"/>
  <c r="D37" i="76"/>
  <c r="E36" i="76"/>
  <c r="D35" i="76"/>
  <c r="C35" i="76"/>
  <c r="E34" i="76"/>
  <c r="C34" i="76"/>
  <c r="D33" i="76"/>
  <c r="C33" i="76"/>
  <c r="E32" i="76"/>
  <c r="D31" i="76"/>
  <c r="C31" i="76"/>
  <c r="C30" i="76"/>
  <c r="D29" i="76"/>
  <c r="E28" i="76"/>
  <c r="C28" i="76"/>
  <c r="E27" i="76"/>
  <c r="D27" i="76"/>
  <c r="C27" i="76"/>
  <c r="E26" i="76"/>
  <c r="D25" i="76"/>
  <c r="C24" i="76"/>
  <c r="E42" i="75"/>
  <c r="C42" i="75"/>
  <c r="C40" i="75"/>
  <c r="D39" i="75"/>
  <c r="C39" i="75"/>
  <c r="E38" i="75"/>
  <c r="C37" i="75"/>
  <c r="C36" i="75"/>
  <c r="E35" i="75"/>
  <c r="D35" i="75"/>
  <c r="C35" i="75"/>
  <c r="E34" i="75"/>
  <c r="C34" i="75"/>
  <c r="E33" i="75"/>
  <c r="D33" i="75"/>
  <c r="C33" i="75"/>
  <c r="C32" i="75"/>
  <c r="D31" i="75"/>
  <c r="C31" i="75"/>
  <c r="C30" i="75"/>
  <c r="E29" i="75"/>
  <c r="D29" i="75"/>
  <c r="C29" i="75"/>
  <c r="C28" i="75"/>
  <c r="D27" i="75"/>
  <c r="C27" i="75"/>
  <c r="E26" i="75"/>
  <c r="C26" i="75"/>
  <c r="D25" i="75"/>
  <c r="E24" i="75"/>
  <c r="D24" i="75"/>
  <c r="E42" i="74"/>
  <c r="D41" i="74"/>
  <c r="E40" i="74"/>
  <c r="E38" i="74"/>
  <c r="E37" i="74"/>
  <c r="C36" i="74"/>
  <c r="E35" i="74"/>
  <c r="E34" i="74"/>
  <c r="D33" i="74"/>
  <c r="D32" i="74"/>
  <c r="E30" i="74"/>
  <c r="E29" i="74"/>
  <c r="E27" i="74"/>
  <c r="C27" i="74"/>
  <c r="D26" i="74"/>
  <c r="D25" i="74"/>
  <c r="D24" i="74"/>
  <c r="C40" i="74"/>
  <c r="C32" i="74"/>
  <c r="C24" i="74"/>
  <c r="E42" i="8"/>
  <c r="C42" i="8"/>
  <c r="D41" i="8"/>
  <c r="C40" i="8"/>
  <c r="D39" i="8"/>
  <c r="E38" i="8"/>
  <c r="E37" i="8"/>
  <c r="D37" i="8"/>
  <c r="E36" i="8"/>
  <c r="E35" i="8"/>
  <c r="C35" i="8"/>
  <c r="E34" i="8"/>
  <c r="C34" i="8"/>
  <c r="D33" i="8"/>
  <c r="D32" i="8"/>
  <c r="C32" i="8"/>
  <c r="D31" i="8"/>
  <c r="E30" i="8"/>
  <c r="E29" i="8"/>
  <c r="D29" i="8"/>
  <c r="E28" i="8"/>
  <c r="E27" i="8"/>
  <c r="C27" i="8"/>
  <c r="E26" i="8"/>
  <c r="C26" i="8"/>
  <c r="D25" i="8"/>
  <c r="D24" i="8"/>
  <c r="C38" i="8"/>
  <c r="C36" i="8"/>
  <c r="C28" i="8"/>
  <c r="E42" i="82"/>
  <c r="C41" i="82"/>
  <c r="E40" i="82"/>
  <c r="E38" i="82"/>
  <c r="D38" i="82"/>
  <c r="C38" i="82"/>
  <c r="C37" i="82"/>
  <c r="E36" i="82"/>
  <c r="E34" i="82"/>
  <c r="D34" i="82"/>
  <c r="C34" i="82"/>
  <c r="C33" i="82"/>
  <c r="E32" i="82"/>
  <c r="D32" i="82"/>
  <c r="E30" i="82"/>
  <c r="D30" i="82"/>
  <c r="C30" i="82"/>
  <c r="C29" i="82"/>
  <c r="E28" i="82"/>
  <c r="D28" i="82"/>
  <c r="E26" i="82"/>
  <c r="D26" i="82"/>
  <c r="C26" i="82"/>
  <c r="E25" i="82"/>
  <c r="D24" i="82"/>
  <c r="C40" i="81"/>
  <c r="C38" i="81"/>
  <c r="E37" i="81"/>
  <c r="C36" i="81"/>
  <c r="C32" i="81"/>
  <c r="C30" i="81"/>
  <c r="C28" i="81"/>
  <c r="E24" i="81"/>
  <c r="E42" i="80"/>
  <c r="E40" i="80"/>
  <c r="D40" i="80"/>
  <c r="C40" i="80"/>
  <c r="C39" i="80"/>
  <c r="E38" i="80"/>
  <c r="D38" i="80"/>
  <c r="C38" i="80"/>
  <c r="E36" i="80"/>
  <c r="D36" i="80"/>
  <c r="E34" i="80"/>
  <c r="E32" i="80"/>
  <c r="D32" i="80"/>
  <c r="C32" i="80"/>
  <c r="C31" i="80"/>
  <c r="E30" i="80"/>
  <c r="D30" i="80"/>
  <c r="C30" i="80"/>
  <c r="E28" i="80"/>
  <c r="D28" i="80"/>
  <c r="E26" i="80"/>
  <c r="E24" i="80"/>
  <c r="D24" i="80"/>
  <c r="C24" i="80"/>
  <c r="C42" i="79"/>
  <c r="D41" i="79"/>
  <c r="C38" i="79"/>
  <c r="C36" i="79"/>
  <c r="E35" i="79"/>
  <c r="D35" i="79"/>
  <c r="C34" i="79"/>
  <c r="C30" i="79"/>
  <c r="C28" i="79"/>
  <c r="E27" i="79"/>
  <c r="C26" i="79"/>
  <c r="E42" i="78"/>
  <c r="D42" i="78"/>
  <c r="E40" i="78"/>
  <c r="D40" i="78"/>
  <c r="C40" i="78"/>
  <c r="E38" i="78"/>
  <c r="D38" i="78"/>
  <c r="C37" i="78"/>
  <c r="E36" i="78"/>
  <c r="D36" i="78"/>
  <c r="E34" i="78"/>
  <c r="D34" i="78"/>
  <c r="C34" i="78"/>
  <c r="E32" i="78"/>
  <c r="D32" i="78"/>
  <c r="E30" i="78"/>
  <c r="D30" i="78"/>
  <c r="C29" i="78"/>
  <c r="E28" i="78"/>
  <c r="D28" i="78"/>
  <c r="C28" i="78"/>
  <c r="E26" i="78"/>
  <c r="D26" i="78"/>
  <c r="C42" i="77"/>
  <c r="E41" i="77"/>
  <c r="C40" i="77"/>
  <c r="E39" i="77"/>
  <c r="C38" i="77"/>
  <c r="E37" i="77"/>
  <c r="C36" i="77"/>
  <c r="E35" i="77"/>
  <c r="C34" i="77"/>
  <c r="E33" i="77"/>
  <c r="D33" i="77"/>
  <c r="E32" i="77"/>
  <c r="C32" i="77"/>
  <c r="E31" i="77"/>
  <c r="C30" i="77"/>
  <c r="E29" i="77"/>
  <c r="C28" i="77"/>
  <c r="E27" i="77"/>
  <c r="C26" i="77"/>
  <c r="E25" i="77"/>
  <c r="D42" i="76"/>
  <c r="C42" i="76"/>
  <c r="C41" i="76"/>
  <c r="D40" i="76"/>
  <c r="C40" i="76"/>
  <c r="E38" i="76"/>
  <c r="D38" i="76"/>
  <c r="C37" i="76"/>
  <c r="C36" i="76"/>
  <c r="E35" i="76"/>
  <c r="D34" i="76"/>
  <c r="D32" i="76"/>
  <c r="C32" i="76"/>
  <c r="E30" i="76"/>
  <c r="D30" i="76"/>
  <c r="C29" i="76"/>
  <c r="D26" i="76"/>
  <c r="C26" i="76"/>
  <c r="C25" i="76"/>
  <c r="E24" i="76"/>
  <c r="D24" i="76"/>
  <c r="E41" i="75"/>
  <c r="D41" i="75"/>
  <c r="C41" i="75"/>
  <c r="E39" i="75"/>
  <c r="C38" i="75"/>
  <c r="E37" i="75"/>
  <c r="D37" i="75"/>
  <c r="E32" i="75"/>
  <c r="E31" i="75"/>
  <c r="E30" i="75"/>
  <c r="D30" i="75"/>
  <c r="E28" i="75"/>
  <c r="E27" i="75"/>
  <c r="E25" i="75"/>
  <c r="D42" i="74"/>
  <c r="E39" i="74"/>
  <c r="D37" i="74"/>
  <c r="E31" i="74"/>
  <c r="D29" i="74"/>
  <c r="C28" i="74"/>
  <c r="E26" i="74"/>
  <c r="D42" i="8"/>
  <c r="E41" i="8"/>
  <c r="E40" i="8"/>
  <c r="E39" i="8"/>
  <c r="C39" i="8"/>
  <c r="C37" i="8"/>
  <c r="D36" i="8"/>
  <c r="D34" i="8"/>
  <c r="E33" i="8"/>
  <c r="E31" i="8"/>
  <c r="C31" i="8"/>
  <c r="C30" i="8"/>
  <c r="C29" i="8"/>
  <c r="D28" i="8"/>
  <c r="E25" i="8"/>
  <c r="F37" i="27"/>
  <c r="E37" i="27"/>
  <c r="C37" i="27"/>
  <c r="D37" i="27"/>
  <c r="B37" i="27"/>
  <c r="F36" i="27"/>
  <c r="E36" i="27"/>
  <c r="C36" i="27"/>
  <c r="D36" i="27"/>
  <c r="B36" i="27"/>
  <c r="F35" i="27"/>
  <c r="E35" i="27"/>
  <c r="C35" i="27"/>
  <c r="D35" i="27"/>
  <c r="B35" i="27"/>
  <c r="E41" i="82" l="1"/>
  <c r="E33" i="82"/>
  <c r="C25" i="81"/>
  <c r="D27" i="81"/>
  <c r="C29" i="81"/>
  <c r="C31" i="81"/>
  <c r="C33" i="81"/>
  <c r="D35" i="81"/>
  <c r="C37" i="81"/>
  <c r="C39" i="81"/>
  <c r="C41" i="81"/>
  <c r="E25" i="81"/>
  <c r="E31" i="81"/>
  <c r="E33" i="81"/>
  <c r="E39" i="81"/>
  <c r="E41" i="81"/>
  <c r="D29" i="81"/>
  <c r="C26" i="80"/>
  <c r="C34" i="80"/>
  <c r="C42" i="80"/>
  <c r="D28" i="79"/>
  <c r="D38" i="79"/>
  <c r="D40" i="79"/>
  <c r="D24" i="79"/>
  <c r="D34" i="79"/>
  <c r="D26" i="79"/>
  <c r="D30" i="79"/>
  <c r="D25" i="79"/>
  <c r="C27" i="79"/>
  <c r="C29" i="79"/>
  <c r="C31" i="79"/>
  <c r="D33" i="79"/>
  <c r="C35" i="79"/>
  <c r="C37" i="79"/>
  <c r="C39" i="79"/>
  <c r="D32" i="79"/>
  <c r="D36" i="79"/>
  <c r="E29" i="79"/>
  <c r="E31" i="79"/>
  <c r="E37" i="79"/>
  <c r="E39" i="79"/>
  <c r="C27" i="77"/>
  <c r="C35" i="77"/>
  <c r="D28" i="77"/>
  <c r="C25" i="77"/>
  <c r="C33" i="77"/>
  <c r="C41" i="77"/>
  <c r="D27" i="77"/>
  <c r="D36" i="77"/>
  <c r="E25" i="76"/>
  <c r="E33" i="76"/>
  <c r="E41" i="76"/>
  <c r="D28" i="75"/>
  <c r="D32" i="75"/>
  <c r="D36" i="75"/>
  <c r="D40" i="75"/>
  <c r="E36" i="75"/>
  <c r="E40" i="75"/>
  <c r="D38" i="75"/>
  <c r="C25" i="75"/>
  <c r="D28" i="74"/>
  <c r="E33" i="74"/>
  <c r="E41" i="74"/>
  <c r="D30" i="74"/>
  <c r="C42" i="74"/>
  <c r="D36" i="74"/>
  <c r="D34" i="74"/>
  <c r="E25" i="74"/>
  <c r="C31" i="74"/>
  <c r="D40" i="74"/>
  <c r="C39" i="74"/>
  <c r="C29" i="74"/>
  <c r="C37" i="74"/>
  <c r="E24" i="74"/>
  <c r="D27" i="74"/>
  <c r="E32" i="74"/>
  <c r="C41" i="74"/>
  <c r="C25" i="74"/>
  <c r="C26" i="74"/>
  <c r="D35" i="74"/>
  <c r="E28" i="74"/>
  <c r="D31" i="74"/>
  <c r="C34" i="74"/>
  <c r="E36" i="74"/>
  <c r="D39" i="74"/>
  <c r="C33" i="74"/>
  <c r="D38" i="74"/>
  <c r="C35" i="74"/>
  <c r="C30" i="74"/>
  <c r="C38" i="74"/>
  <c r="D35" i="8"/>
  <c r="D40" i="8"/>
  <c r="E24" i="8"/>
  <c r="E32" i="8"/>
  <c r="D26" i="8"/>
  <c r="D27" i="8"/>
  <c r="E27" i="82"/>
  <c r="E35" i="82"/>
  <c r="D31" i="82"/>
  <c r="D39" i="82"/>
  <c r="D29" i="82"/>
  <c r="D37" i="82"/>
  <c r="C24" i="81"/>
  <c r="D29" i="80"/>
  <c r="D37" i="80"/>
  <c r="D27" i="80"/>
  <c r="D35" i="80"/>
  <c r="D24" i="78"/>
  <c r="C24" i="78"/>
  <c r="D26" i="77"/>
  <c r="C29" i="77"/>
  <c r="D34" i="77"/>
  <c r="C37" i="77"/>
  <c r="D42" i="77"/>
  <c r="E31" i="76"/>
  <c r="E29" i="76"/>
  <c r="E37" i="76"/>
  <c r="D28" i="76"/>
  <c r="D36" i="76"/>
  <c r="D39" i="76"/>
  <c r="D26" i="75"/>
  <c r="D34" i="75"/>
  <c r="D42" i="75"/>
  <c r="C24" i="75"/>
  <c r="C25" i="8"/>
  <c r="D30" i="8"/>
  <c r="C33" i="8"/>
  <c r="D38" i="8"/>
  <c r="C41" i="8"/>
  <c r="C24" i="8"/>
  <c r="E42" i="47" l="1"/>
  <c r="D42" i="47"/>
  <c r="C42" i="47"/>
  <c r="B42" i="47"/>
  <c r="E41" i="47"/>
  <c r="D41" i="47"/>
  <c r="C41" i="47"/>
  <c r="B41" i="47"/>
  <c r="E40" i="47"/>
  <c r="D40" i="47"/>
  <c r="C40" i="47"/>
  <c r="B40" i="47"/>
  <c r="E39" i="47"/>
  <c r="D39" i="47"/>
  <c r="C39" i="47"/>
  <c r="B39" i="47"/>
  <c r="E38" i="47"/>
  <c r="D38" i="47"/>
  <c r="C38" i="47"/>
  <c r="B38" i="47"/>
  <c r="E37" i="47"/>
  <c r="D37" i="47"/>
  <c r="C37" i="47"/>
  <c r="B37" i="47"/>
  <c r="E36" i="47"/>
  <c r="D36" i="47"/>
  <c r="C36" i="47"/>
  <c r="B36" i="47"/>
  <c r="E35" i="47"/>
  <c r="D35" i="47"/>
  <c r="C35" i="47"/>
  <c r="B35" i="47"/>
  <c r="E34" i="47"/>
  <c r="D34" i="47"/>
  <c r="C34" i="47"/>
  <c r="B34" i="47"/>
  <c r="E33" i="47"/>
  <c r="D33" i="47"/>
  <c r="C33" i="47"/>
  <c r="B33" i="47"/>
  <c r="E32" i="47"/>
  <c r="D32" i="47"/>
  <c r="C32" i="47"/>
  <c r="B32" i="47"/>
  <c r="E31" i="47"/>
  <c r="D31" i="47"/>
  <c r="C31" i="47"/>
  <c r="B31" i="47"/>
  <c r="E30" i="47"/>
  <c r="D30" i="47"/>
  <c r="C30" i="47"/>
  <c r="B30" i="47"/>
  <c r="E29" i="47"/>
  <c r="D29" i="47"/>
  <c r="C29" i="47"/>
  <c r="B29" i="47"/>
  <c r="E28" i="47"/>
  <c r="D28" i="47"/>
  <c r="C28" i="47"/>
  <c r="B28" i="47"/>
  <c r="E27" i="47"/>
  <c r="D27" i="47"/>
  <c r="C27" i="47"/>
  <c r="B27" i="47"/>
  <c r="E26" i="47"/>
  <c r="D26" i="47"/>
  <c r="C26" i="47"/>
  <c r="B26" i="47"/>
  <c r="E25" i="47"/>
  <c r="D25" i="47"/>
  <c r="C25" i="47"/>
  <c r="B25" i="47"/>
  <c r="E24" i="47"/>
  <c r="D24" i="47"/>
  <c r="C24" i="47"/>
  <c r="B24" i="47"/>
  <c r="E42" i="46"/>
  <c r="D42" i="46"/>
  <c r="C42" i="46"/>
  <c r="B42" i="46"/>
  <c r="E41" i="46"/>
  <c r="D41" i="46"/>
  <c r="C41" i="46"/>
  <c r="B41" i="46"/>
  <c r="E40" i="46"/>
  <c r="D40" i="46"/>
  <c r="C40" i="46"/>
  <c r="B40" i="46"/>
  <c r="E39" i="46"/>
  <c r="D39" i="46"/>
  <c r="C39" i="46"/>
  <c r="B39" i="46"/>
  <c r="E38" i="46"/>
  <c r="D38" i="46"/>
  <c r="C38" i="46"/>
  <c r="B38" i="46"/>
  <c r="E37" i="46"/>
  <c r="D37" i="46"/>
  <c r="C37" i="46"/>
  <c r="B37" i="46"/>
  <c r="E36" i="46"/>
  <c r="D36" i="46"/>
  <c r="C36" i="46"/>
  <c r="B36" i="46"/>
  <c r="E35" i="46"/>
  <c r="D35" i="46"/>
  <c r="C35" i="46"/>
  <c r="B35" i="46"/>
  <c r="E34" i="46"/>
  <c r="D34" i="46"/>
  <c r="C34" i="46"/>
  <c r="B34" i="46"/>
  <c r="E33" i="46"/>
  <c r="D33" i="46"/>
  <c r="C33" i="46"/>
  <c r="B33" i="46"/>
  <c r="E32" i="46"/>
  <c r="D32" i="46"/>
  <c r="C32" i="46"/>
  <c r="B32" i="46"/>
  <c r="E31" i="46"/>
  <c r="D31" i="46"/>
  <c r="C31" i="46"/>
  <c r="B31" i="46"/>
  <c r="E30" i="46"/>
  <c r="D30" i="46"/>
  <c r="C30" i="46"/>
  <c r="B30" i="46"/>
  <c r="E29" i="46"/>
  <c r="D29" i="46"/>
  <c r="C29" i="46"/>
  <c r="B29" i="46"/>
  <c r="E28" i="46"/>
  <c r="D28" i="46"/>
  <c r="C28" i="46"/>
  <c r="B28" i="46"/>
  <c r="E27" i="46"/>
  <c r="D27" i="46"/>
  <c r="C27" i="46"/>
  <c r="B27" i="46"/>
  <c r="E26" i="46"/>
  <c r="D26" i="46"/>
  <c r="C26" i="46"/>
  <c r="B26" i="46"/>
  <c r="E25" i="46"/>
  <c r="D25" i="46"/>
  <c r="C25" i="46"/>
  <c r="B25" i="46"/>
  <c r="E24" i="46"/>
  <c r="D24" i="46"/>
  <c r="C24" i="46"/>
  <c r="B24" i="46"/>
  <c r="E42" i="45"/>
  <c r="D42" i="45"/>
  <c r="C42" i="45"/>
  <c r="B42" i="45"/>
  <c r="E41" i="45"/>
  <c r="D41" i="45"/>
  <c r="C41" i="45"/>
  <c r="B41" i="45"/>
  <c r="E40" i="45"/>
  <c r="D40" i="45"/>
  <c r="C40" i="45"/>
  <c r="B40" i="45"/>
  <c r="E39" i="45"/>
  <c r="D39" i="45"/>
  <c r="C39" i="45"/>
  <c r="B39" i="45"/>
  <c r="E38" i="45"/>
  <c r="D38" i="45"/>
  <c r="C38" i="45"/>
  <c r="B38" i="45"/>
  <c r="E37" i="45"/>
  <c r="D37" i="45"/>
  <c r="C37" i="45"/>
  <c r="B37" i="45"/>
  <c r="E36" i="45"/>
  <c r="D36" i="45"/>
  <c r="C36" i="45"/>
  <c r="B36" i="45"/>
  <c r="E35" i="45"/>
  <c r="D35" i="45"/>
  <c r="C35" i="45"/>
  <c r="B35" i="45"/>
  <c r="E34" i="45"/>
  <c r="D34" i="45"/>
  <c r="C34" i="45"/>
  <c r="B34" i="45"/>
  <c r="E33" i="45"/>
  <c r="D33" i="45"/>
  <c r="C33" i="45"/>
  <c r="B33" i="45"/>
  <c r="E32" i="45"/>
  <c r="D32" i="45"/>
  <c r="C32" i="45"/>
  <c r="B32" i="45"/>
  <c r="E31" i="45"/>
  <c r="D31" i="45"/>
  <c r="C31" i="45"/>
  <c r="B31" i="45"/>
  <c r="E30" i="45"/>
  <c r="D30" i="45"/>
  <c r="C30" i="45"/>
  <c r="B30" i="45"/>
  <c r="E29" i="45"/>
  <c r="D29" i="45"/>
  <c r="C29" i="45"/>
  <c r="B29" i="45"/>
  <c r="E28" i="45"/>
  <c r="D28" i="45"/>
  <c r="C28" i="45"/>
  <c r="B28" i="45"/>
  <c r="E27" i="45"/>
  <c r="D27" i="45"/>
  <c r="C27" i="45"/>
  <c r="B27" i="45"/>
  <c r="E26" i="45"/>
  <c r="D26" i="45"/>
  <c r="C26" i="45"/>
  <c r="B26" i="45"/>
  <c r="E25" i="45"/>
  <c r="D25" i="45"/>
  <c r="C25" i="45"/>
  <c r="B25" i="45"/>
  <c r="E24" i="45"/>
  <c r="D24" i="45"/>
  <c r="C24" i="45"/>
  <c r="B24" i="45"/>
  <c r="E42" i="44"/>
  <c r="D42" i="44"/>
  <c r="C42" i="44"/>
  <c r="B42" i="44"/>
  <c r="E41" i="44"/>
  <c r="D41" i="44"/>
  <c r="C41" i="44"/>
  <c r="B41" i="44"/>
  <c r="E40" i="44"/>
  <c r="D40" i="44"/>
  <c r="C40" i="44"/>
  <c r="B40" i="44"/>
  <c r="E39" i="44"/>
  <c r="D39" i="44"/>
  <c r="C39" i="44"/>
  <c r="B39" i="44"/>
  <c r="E38" i="44"/>
  <c r="D38" i="44"/>
  <c r="C38" i="44"/>
  <c r="B38" i="44"/>
  <c r="E37" i="44"/>
  <c r="D37" i="44"/>
  <c r="C37" i="44"/>
  <c r="B37" i="44"/>
  <c r="E36" i="44"/>
  <c r="D36" i="44"/>
  <c r="C36" i="44"/>
  <c r="B36" i="44"/>
  <c r="E35" i="44"/>
  <c r="D35" i="44"/>
  <c r="C35" i="44"/>
  <c r="B35" i="44"/>
  <c r="E34" i="44"/>
  <c r="D34" i="44"/>
  <c r="C34" i="44"/>
  <c r="B34" i="44"/>
  <c r="E33" i="44"/>
  <c r="D33" i="44"/>
  <c r="C33" i="44"/>
  <c r="B33" i="44"/>
  <c r="E32" i="44"/>
  <c r="D32" i="44"/>
  <c r="C32" i="44"/>
  <c r="B32" i="44"/>
  <c r="E31" i="44"/>
  <c r="D31" i="44"/>
  <c r="C31" i="44"/>
  <c r="B31" i="44"/>
  <c r="E30" i="44"/>
  <c r="D30" i="44"/>
  <c r="C30" i="44"/>
  <c r="B30" i="44"/>
  <c r="E29" i="44"/>
  <c r="D29" i="44"/>
  <c r="C29" i="44"/>
  <c r="B29" i="44"/>
  <c r="E28" i="44"/>
  <c r="D28" i="44"/>
  <c r="C28" i="44"/>
  <c r="B28" i="44"/>
  <c r="E27" i="44"/>
  <c r="D27" i="44"/>
  <c r="C27" i="44"/>
  <c r="B27" i="44"/>
  <c r="E26" i="44"/>
  <c r="D26" i="44"/>
  <c r="C26" i="44"/>
  <c r="B26" i="44"/>
  <c r="E25" i="44"/>
  <c r="D25" i="44"/>
  <c r="C25" i="44"/>
  <c r="B25" i="44"/>
  <c r="E24" i="44"/>
  <c r="D24" i="44"/>
  <c r="C24" i="44"/>
  <c r="B24" i="44"/>
  <c r="E42" i="43"/>
  <c r="D42" i="43"/>
  <c r="C42" i="43"/>
  <c r="B42" i="43"/>
  <c r="E41" i="43"/>
  <c r="D41" i="43"/>
  <c r="C41" i="43"/>
  <c r="B41" i="43"/>
  <c r="E40" i="43"/>
  <c r="D40" i="43"/>
  <c r="C40" i="43"/>
  <c r="B40" i="43"/>
  <c r="E39" i="43"/>
  <c r="D39" i="43"/>
  <c r="C39" i="43"/>
  <c r="B39" i="43"/>
  <c r="E38" i="43"/>
  <c r="D38" i="43"/>
  <c r="C38" i="43"/>
  <c r="B38" i="43"/>
  <c r="E37" i="43"/>
  <c r="D37" i="43"/>
  <c r="C37" i="43"/>
  <c r="B37" i="43"/>
  <c r="E36" i="43"/>
  <c r="D36" i="43"/>
  <c r="C36" i="43"/>
  <c r="B36" i="43"/>
  <c r="E35" i="43"/>
  <c r="D35" i="43"/>
  <c r="C35" i="43"/>
  <c r="B35" i="43"/>
  <c r="E34" i="43"/>
  <c r="D34" i="43"/>
  <c r="C34" i="43"/>
  <c r="B34" i="43"/>
  <c r="E33" i="43"/>
  <c r="D33" i="43"/>
  <c r="C33" i="43"/>
  <c r="B33" i="43"/>
  <c r="E32" i="43"/>
  <c r="D32" i="43"/>
  <c r="C32" i="43"/>
  <c r="B32" i="43"/>
  <c r="E31" i="43"/>
  <c r="D31" i="43"/>
  <c r="C31" i="43"/>
  <c r="B31" i="43"/>
  <c r="E30" i="43"/>
  <c r="D30" i="43"/>
  <c r="C30" i="43"/>
  <c r="B30" i="43"/>
  <c r="E29" i="43"/>
  <c r="D29" i="43"/>
  <c r="C29" i="43"/>
  <c r="B29" i="43"/>
  <c r="E28" i="43"/>
  <c r="D28" i="43"/>
  <c r="C28" i="43"/>
  <c r="B28" i="43"/>
  <c r="E27" i="43"/>
  <c r="D27" i="43"/>
  <c r="C27" i="43"/>
  <c r="B27" i="43"/>
  <c r="E26" i="43"/>
  <c r="D26" i="43"/>
  <c r="C26" i="43"/>
  <c r="B26" i="43"/>
  <c r="E25" i="43"/>
  <c r="D25" i="43"/>
  <c r="C25" i="43"/>
  <c r="B25" i="43"/>
  <c r="E24" i="43"/>
  <c r="D24" i="43"/>
  <c r="C24" i="43"/>
  <c r="B24" i="43"/>
  <c r="E42" i="42"/>
  <c r="D42" i="42"/>
  <c r="C42" i="42"/>
  <c r="B42" i="42"/>
  <c r="E41" i="42"/>
  <c r="D41" i="42"/>
  <c r="C41" i="42"/>
  <c r="B41" i="42"/>
  <c r="E40" i="42"/>
  <c r="D40" i="42"/>
  <c r="C40" i="42"/>
  <c r="B40" i="42"/>
  <c r="E39" i="42"/>
  <c r="D39" i="42"/>
  <c r="C39" i="42"/>
  <c r="B39" i="42"/>
  <c r="E38" i="42"/>
  <c r="D38" i="42"/>
  <c r="C38" i="42"/>
  <c r="B38" i="42"/>
  <c r="E37" i="42"/>
  <c r="D37" i="42"/>
  <c r="C37" i="42"/>
  <c r="B37" i="42"/>
  <c r="E36" i="42"/>
  <c r="D36" i="42"/>
  <c r="C36" i="42"/>
  <c r="B36" i="42"/>
  <c r="E35" i="42"/>
  <c r="D35" i="42"/>
  <c r="C35" i="42"/>
  <c r="B35" i="42"/>
  <c r="E34" i="42"/>
  <c r="D34" i="42"/>
  <c r="C34" i="42"/>
  <c r="B34" i="42"/>
  <c r="E33" i="42"/>
  <c r="D33" i="42"/>
  <c r="C33" i="42"/>
  <c r="B33" i="42"/>
  <c r="E32" i="42"/>
  <c r="D32" i="42"/>
  <c r="C32" i="42"/>
  <c r="B32" i="42"/>
  <c r="E31" i="42"/>
  <c r="D31" i="42"/>
  <c r="C31" i="42"/>
  <c r="B31" i="42"/>
  <c r="E30" i="42"/>
  <c r="D30" i="42"/>
  <c r="C30" i="42"/>
  <c r="B30" i="42"/>
  <c r="E29" i="42"/>
  <c r="D29" i="42"/>
  <c r="C29" i="42"/>
  <c r="B29" i="42"/>
  <c r="E28" i="42"/>
  <c r="D28" i="42"/>
  <c r="C28" i="42"/>
  <c r="B28" i="42"/>
  <c r="E27" i="42"/>
  <c r="D27" i="42"/>
  <c r="C27" i="42"/>
  <c r="B27" i="42"/>
  <c r="E26" i="42"/>
  <c r="D26" i="42"/>
  <c r="C26" i="42"/>
  <c r="B26" i="42"/>
  <c r="E25" i="42"/>
  <c r="D25" i="42"/>
  <c r="C25" i="42"/>
  <c r="B25" i="42"/>
  <c r="E24" i="42"/>
  <c r="D24" i="42"/>
  <c r="C24" i="42"/>
  <c r="B24" i="42"/>
  <c r="E42" i="41"/>
  <c r="D42" i="41"/>
  <c r="C42" i="41"/>
  <c r="B42" i="41"/>
  <c r="E41" i="41"/>
  <c r="D41" i="41"/>
  <c r="C41" i="41"/>
  <c r="B41" i="41"/>
  <c r="E40" i="41"/>
  <c r="D40" i="41"/>
  <c r="C40" i="41"/>
  <c r="B40" i="41"/>
  <c r="E39" i="41"/>
  <c r="D39" i="41"/>
  <c r="C39" i="41"/>
  <c r="B39" i="41"/>
  <c r="E38" i="41"/>
  <c r="D38" i="41"/>
  <c r="C38" i="41"/>
  <c r="B38" i="41"/>
  <c r="E37" i="41"/>
  <c r="D37" i="41"/>
  <c r="C37" i="41"/>
  <c r="B37" i="41"/>
  <c r="E36" i="41"/>
  <c r="D36" i="41"/>
  <c r="C36" i="41"/>
  <c r="B36" i="41"/>
  <c r="E35" i="41"/>
  <c r="D35" i="41"/>
  <c r="C35" i="41"/>
  <c r="B35" i="41"/>
  <c r="E34" i="41"/>
  <c r="D34" i="41"/>
  <c r="C34" i="41"/>
  <c r="B34" i="41"/>
  <c r="E33" i="41"/>
  <c r="D33" i="41"/>
  <c r="C33" i="41"/>
  <c r="B33" i="41"/>
  <c r="E32" i="41"/>
  <c r="D32" i="41"/>
  <c r="C32" i="41"/>
  <c r="B32" i="41"/>
  <c r="E31" i="41"/>
  <c r="D31" i="41"/>
  <c r="C31" i="41"/>
  <c r="B31" i="41"/>
  <c r="E30" i="41"/>
  <c r="D30" i="41"/>
  <c r="C30" i="41"/>
  <c r="B30" i="41"/>
  <c r="E29" i="41"/>
  <c r="D29" i="41"/>
  <c r="C29" i="41"/>
  <c r="B29" i="41"/>
  <c r="E28" i="41"/>
  <c r="D28" i="41"/>
  <c r="C28" i="41"/>
  <c r="B28" i="41"/>
  <c r="E27" i="41"/>
  <c r="D27" i="41"/>
  <c r="C27" i="41"/>
  <c r="B27" i="41"/>
  <c r="E26" i="41"/>
  <c r="D26" i="41"/>
  <c r="C26" i="41"/>
  <c r="B26" i="41"/>
  <c r="E25" i="41"/>
  <c r="D25" i="41"/>
  <c r="C25" i="41"/>
  <c r="B25" i="41"/>
  <c r="E24" i="41"/>
  <c r="D24" i="41"/>
  <c r="C24" i="41"/>
  <c r="B24" i="41"/>
  <c r="E42" i="40"/>
  <c r="D42" i="40"/>
  <c r="C42" i="40"/>
  <c r="B42" i="40"/>
  <c r="E41" i="40"/>
  <c r="D41" i="40"/>
  <c r="C41" i="40"/>
  <c r="B41" i="40"/>
  <c r="E40" i="40"/>
  <c r="D40" i="40"/>
  <c r="C40" i="40"/>
  <c r="B40" i="40"/>
  <c r="E39" i="40"/>
  <c r="D39" i="40"/>
  <c r="C39" i="40"/>
  <c r="B39" i="40"/>
  <c r="E38" i="40"/>
  <c r="D38" i="40"/>
  <c r="C38" i="40"/>
  <c r="B38" i="40"/>
  <c r="E37" i="40"/>
  <c r="D37" i="40"/>
  <c r="C37" i="40"/>
  <c r="B37" i="40"/>
  <c r="E36" i="40"/>
  <c r="D36" i="40"/>
  <c r="C36" i="40"/>
  <c r="B36" i="40"/>
  <c r="E35" i="40"/>
  <c r="D35" i="40"/>
  <c r="C35" i="40"/>
  <c r="B35" i="40"/>
  <c r="E34" i="40"/>
  <c r="D34" i="40"/>
  <c r="C34" i="40"/>
  <c r="B34" i="40"/>
  <c r="E33" i="40"/>
  <c r="D33" i="40"/>
  <c r="C33" i="40"/>
  <c r="B33" i="40"/>
  <c r="E32" i="40"/>
  <c r="D32" i="40"/>
  <c r="C32" i="40"/>
  <c r="B32" i="40"/>
  <c r="E31" i="40"/>
  <c r="D31" i="40"/>
  <c r="C31" i="40"/>
  <c r="B31" i="40"/>
  <c r="E30" i="40"/>
  <c r="D30" i="40"/>
  <c r="C30" i="40"/>
  <c r="B30" i="40"/>
  <c r="E29" i="40"/>
  <c r="D29" i="40"/>
  <c r="C29" i="40"/>
  <c r="B29" i="40"/>
  <c r="E28" i="40"/>
  <c r="D28" i="40"/>
  <c r="C28" i="40"/>
  <c r="B28" i="40"/>
  <c r="E27" i="40"/>
  <c r="D27" i="40"/>
  <c r="C27" i="40"/>
  <c r="B27" i="40"/>
  <c r="E26" i="40"/>
  <c r="D26" i="40"/>
  <c r="C26" i="40"/>
  <c r="B26" i="40"/>
  <c r="E25" i="40"/>
  <c r="D25" i="40"/>
  <c r="C25" i="40"/>
  <c r="B25" i="40"/>
  <c r="E24" i="40"/>
  <c r="D24" i="40"/>
  <c r="C24" i="40"/>
  <c r="B24" i="40"/>
  <c r="E42" i="39"/>
  <c r="D42" i="39"/>
  <c r="C42" i="39"/>
  <c r="B42" i="39"/>
  <c r="E41" i="39"/>
  <c r="D41" i="39"/>
  <c r="C41" i="39"/>
  <c r="B41" i="39"/>
  <c r="E40" i="39"/>
  <c r="D40" i="39"/>
  <c r="C40" i="39"/>
  <c r="B40" i="39"/>
  <c r="E39" i="39"/>
  <c r="D39" i="39"/>
  <c r="C39" i="39"/>
  <c r="B39" i="39"/>
  <c r="E38" i="39"/>
  <c r="D38" i="39"/>
  <c r="C38" i="39"/>
  <c r="B38" i="39"/>
  <c r="E37" i="39"/>
  <c r="D37" i="39"/>
  <c r="C37" i="39"/>
  <c r="B37" i="39"/>
  <c r="E36" i="39"/>
  <c r="D36" i="39"/>
  <c r="C36" i="39"/>
  <c r="B36" i="39"/>
  <c r="E35" i="39"/>
  <c r="D35" i="39"/>
  <c r="C35" i="39"/>
  <c r="B35" i="39"/>
  <c r="E34" i="39"/>
  <c r="D34" i="39"/>
  <c r="C34" i="39"/>
  <c r="B34" i="39"/>
  <c r="E33" i="39"/>
  <c r="D33" i="39"/>
  <c r="C33" i="39"/>
  <c r="B33" i="39"/>
  <c r="E32" i="39"/>
  <c r="D32" i="39"/>
  <c r="C32" i="39"/>
  <c r="B32" i="39"/>
  <c r="E31" i="39"/>
  <c r="D31" i="39"/>
  <c r="C31" i="39"/>
  <c r="B31" i="39"/>
  <c r="E30" i="39"/>
  <c r="D30" i="39"/>
  <c r="C30" i="39"/>
  <c r="B30" i="39"/>
  <c r="E29" i="39"/>
  <c r="D29" i="39"/>
  <c r="C29" i="39"/>
  <c r="B29" i="39"/>
  <c r="E28" i="39"/>
  <c r="D28" i="39"/>
  <c r="C28" i="39"/>
  <c r="B28" i="39"/>
  <c r="E27" i="39"/>
  <c r="D27" i="39"/>
  <c r="C27" i="39"/>
  <c r="B27" i="39"/>
  <c r="E26" i="39"/>
  <c r="D26" i="39"/>
  <c r="C26" i="39"/>
  <c r="B26" i="39"/>
  <c r="E25" i="39"/>
  <c r="D25" i="39"/>
  <c r="C25" i="39"/>
  <c r="B25" i="39"/>
  <c r="E24" i="39"/>
  <c r="D24" i="39"/>
  <c r="C24" i="39"/>
  <c r="B24" i="39"/>
  <c r="E42" i="38"/>
  <c r="D42" i="38"/>
  <c r="C42" i="38"/>
  <c r="B42" i="38"/>
  <c r="E41" i="38"/>
  <c r="D41" i="38"/>
  <c r="C41" i="38"/>
  <c r="B41" i="38"/>
  <c r="E40" i="38"/>
  <c r="D40" i="38"/>
  <c r="C40" i="38"/>
  <c r="B40" i="38"/>
  <c r="E39" i="38"/>
  <c r="D39" i="38"/>
  <c r="C39" i="38"/>
  <c r="B39" i="38"/>
  <c r="E38" i="38"/>
  <c r="D38" i="38"/>
  <c r="C38" i="38"/>
  <c r="B38" i="38"/>
  <c r="E37" i="38"/>
  <c r="D37" i="38"/>
  <c r="C37" i="38"/>
  <c r="B37" i="38"/>
  <c r="E36" i="38"/>
  <c r="D36" i="38"/>
  <c r="C36" i="38"/>
  <c r="B36" i="38"/>
  <c r="E35" i="38"/>
  <c r="D35" i="38"/>
  <c r="C35" i="38"/>
  <c r="B35" i="38"/>
  <c r="E34" i="38"/>
  <c r="D34" i="38"/>
  <c r="C34" i="38"/>
  <c r="B34" i="38"/>
  <c r="E33" i="38"/>
  <c r="D33" i="38"/>
  <c r="C33" i="38"/>
  <c r="B33" i="38"/>
  <c r="E32" i="38"/>
  <c r="D32" i="38"/>
  <c r="C32" i="38"/>
  <c r="B32" i="38"/>
  <c r="E31" i="38"/>
  <c r="D31" i="38"/>
  <c r="C31" i="38"/>
  <c r="B31" i="38"/>
  <c r="E30" i="38"/>
  <c r="D30" i="38"/>
  <c r="C30" i="38"/>
  <c r="B30" i="38"/>
  <c r="E29" i="38"/>
  <c r="D29" i="38"/>
  <c r="C29" i="38"/>
  <c r="B29" i="38"/>
  <c r="E28" i="38"/>
  <c r="D28" i="38"/>
  <c r="C28" i="38"/>
  <c r="B28" i="38"/>
  <c r="E27" i="38"/>
  <c r="D27" i="38"/>
  <c r="C27" i="38"/>
  <c r="B27" i="38"/>
  <c r="E26" i="38"/>
  <c r="D26" i="38"/>
  <c r="C26" i="38"/>
  <c r="B26" i="38"/>
  <c r="E25" i="38"/>
  <c r="D25" i="38"/>
  <c r="C25" i="38"/>
  <c r="B25" i="38"/>
  <c r="E24" i="38"/>
  <c r="D24" i="38"/>
  <c r="C24" i="38"/>
  <c r="B24" i="38"/>
  <c r="E42" i="37"/>
  <c r="D42" i="37"/>
  <c r="C42" i="37"/>
  <c r="B42" i="37"/>
  <c r="E41" i="37"/>
  <c r="D41" i="37"/>
  <c r="C41" i="37"/>
  <c r="B41" i="37"/>
  <c r="E40" i="37"/>
  <c r="D40" i="37"/>
  <c r="C40" i="37"/>
  <c r="B40" i="37"/>
  <c r="E39" i="37"/>
  <c r="D39" i="37"/>
  <c r="C39" i="37"/>
  <c r="B39" i="37"/>
  <c r="E38" i="37"/>
  <c r="D38" i="37"/>
  <c r="C38" i="37"/>
  <c r="B38" i="37"/>
  <c r="E37" i="37"/>
  <c r="D37" i="37"/>
  <c r="C37" i="37"/>
  <c r="B37" i="37"/>
  <c r="E36" i="37"/>
  <c r="D36" i="37"/>
  <c r="C36" i="37"/>
  <c r="B36" i="37"/>
  <c r="E35" i="37"/>
  <c r="D35" i="37"/>
  <c r="C35" i="37"/>
  <c r="B35" i="37"/>
  <c r="E34" i="37"/>
  <c r="D34" i="37"/>
  <c r="C34" i="37"/>
  <c r="B34" i="37"/>
  <c r="E33" i="37"/>
  <c r="D33" i="37"/>
  <c r="C33" i="37"/>
  <c r="B33" i="37"/>
  <c r="E32" i="37"/>
  <c r="D32" i="37"/>
  <c r="C32" i="37"/>
  <c r="B32" i="37"/>
  <c r="E31" i="37"/>
  <c r="D31" i="37"/>
  <c r="C31" i="37"/>
  <c r="B31" i="37"/>
  <c r="E30" i="37"/>
  <c r="D30" i="37"/>
  <c r="C30" i="37"/>
  <c r="B30" i="37"/>
  <c r="E29" i="37"/>
  <c r="D29" i="37"/>
  <c r="C29" i="37"/>
  <c r="B29" i="37"/>
  <c r="E28" i="37"/>
  <c r="D28" i="37"/>
  <c r="C28" i="37"/>
  <c r="B28" i="37"/>
  <c r="E27" i="37"/>
  <c r="D27" i="37"/>
  <c r="C27" i="37"/>
  <c r="B27" i="37"/>
  <c r="E26" i="37"/>
  <c r="D26" i="37"/>
  <c r="C26" i="37"/>
  <c r="B26" i="37"/>
  <c r="E25" i="37"/>
  <c r="D25" i="37"/>
  <c r="C25" i="37"/>
  <c r="B25" i="37"/>
  <c r="E24" i="37"/>
  <c r="D24" i="37"/>
  <c r="C24" i="37"/>
  <c r="B24" i="37"/>
  <c r="E42" i="36"/>
  <c r="D42" i="36"/>
  <c r="C42" i="36"/>
  <c r="B42" i="36"/>
  <c r="E41" i="36"/>
  <c r="D41" i="36"/>
  <c r="C41" i="36"/>
  <c r="B41" i="36"/>
  <c r="E40" i="36"/>
  <c r="D40" i="36"/>
  <c r="C40" i="36"/>
  <c r="B40" i="36"/>
  <c r="E39" i="36"/>
  <c r="D39" i="36"/>
  <c r="C39" i="36"/>
  <c r="B39" i="36"/>
  <c r="E38" i="36"/>
  <c r="D38" i="36"/>
  <c r="C38" i="36"/>
  <c r="B38" i="36"/>
  <c r="E37" i="36"/>
  <c r="D37" i="36"/>
  <c r="C37" i="36"/>
  <c r="B37" i="36"/>
  <c r="E36" i="36"/>
  <c r="D36" i="36"/>
  <c r="C36" i="36"/>
  <c r="B36" i="36"/>
  <c r="E35" i="36"/>
  <c r="D35" i="36"/>
  <c r="C35" i="36"/>
  <c r="B35" i="36"/>
  <c r="E34" i="36"/>
  <c r="D34" i="36"/>
  <c r="C34" i="36"/>
  <c r="B34" i="36"/>
  <c r="E33" i="36"/>
  <c r="D33" i="36"/>
  <c r="C33" i="36"/>
  <c r="B33" i="36"/>
  <c r="E32" i="36"/>
  <c r="D32" i="36"/>
  <c r="C32" i="36"/>
  <c r="B32" i="36"/>
  <c r="E31" i="36"/>
  <c r="D31" i="36"/>
  <c r="C31" i="36"/>
  <c r="B31" i="36"/>
  <c r="E30" i="36"/>
  <c r="D30" i="36"/>
  <c r="C30" i="36"/>
  <c r="B30" i="36"/>
  <c r="E29" i="36"/>
  <c r="D29" i="36"/>
  <c r="C29" i="36"/>
  <c r="B29" i="36"/>
  <c r="E28" i="36"/>
  <c r="D28" i="36"/>
  <c r="C28" i="36"/>
  <c r="B28" i="36"/>
  <c r="E27" i="36"/>
  <c r="D27" i="36"/>
  <c r="C27" i="36"/>
  <c r="B27" i="36"/>
  <c r="E26" i="36"/>
  <c r="D26" i="36"/>
  <c r="C26" i="36"/>
  <c r="B26" i="36"/>
  <c r="E25" i="36"/>
  <c r="D25" i="36"/>
  <c r="C25" i="36"/>
  <c r="B25" i="36"/>
  <c r="E24" i="36"/>
  <c r="D24" i="36"/>
  <c r="C24" i="36"/>
  <c r="B24" i="36"/>
  <c r="E42" i="35"/>
  <c r="D42" i="35"/>
  <c r="C42" i="35"/>
  <c r="B42" i="35"/>
  <c r="E41" i="35"/>
  <c r="D41" i="35"/>
  <c r="C41" i="35"/>
  <c r="B41" i="35"/>
  <c r="E40" i="35"/>
  <c r="D40" i="35"/>
  <c r="C40" i="35"/>
  <c r="B40" i="35"/>
  <c r="E39" i="35"/>
  <c r="D39" i="35"/>
  <c r="C39" i="35"/>
  <c r="B39" i="35"/>
  <c r="E38" i="35"/>
  <c r="D38" i="35"/>
  <c r="C38" i="35"/>
  <c r="B38" i="35"/>
  <c r="E37" i="35"/>
  <c r="D37" i="35"/>
  <c r="C37" i="35"/>
  <c r="B37" i="35"/>
  <c r="E36" i="35"/>
  <c r="D36" i="35"/>
  <c r="C36" i="35"/>
  <c r="B36" i="35"/>
  <c r="E35" i="35"/>
  <c r="D35" i="35"/>
  <c r="C35" i="35"/>
  <c r="B35" i="35"/>
  <c r="E34" i="35"/>
  <c r="D34" i="35"/>
  <c r="C34" i="35"/>
  <c r="B34" i="35"/>
  <c r="E33" i="35"/>
  <c r="D33" i="35"/>
  <c r="C33" i="35"/>
  <c r="B33" i="35"/>
  <c r="E32" i="35"/>
  <c r="D32" i="35"/>
  <c r="C32" i="35"/>
  <c r="B32" i="35"/>
  <c r="E31" i="35"/>
  <c r="D31" i="35"/>
  <c r="C31" i="35"/>
  <c r="B31" i="35"/>
  <c r="E30" i="35"/>
  <c r="D30" i="35"/>
  <c r="C30" i="35"/>
  <c r="B30" i="35"/>
  <c r="E29" i="35"/>
  <c r="D29" i="35"/>
  <c r="C29" i="35"/>
  <c r="B29" i="35"/>
  <c r="E28" i="35"/>
  <c r="D28" i="35"/>
  <c r="C28" i="35"/>
  <c r="B28" i="35"/>
  <c r="E27" i="35"/>
  <c r="D27" i="35"/>
  <c r="C27" i="35"/>
  <c r="B27" i="35"/>
  <c r="E26" i="35"/>
  <c r="D26" i="35"/>
  <c r="C26" i="35"/>
  <c r="B26" i="35"/>
  <c r="E25" i="35"/>
  <c r="D25" i="35"/>
  <c r="C25" i="35"/>
  <c r="B25" i="35"/>
  <c r="E24" i="35"/>
  <c r="D24" i="35"/>
  <c r="C24" i="35"/>
  <c r="B24" i="35"/>
  <c r="E42" i="34"/>
  <c r="D42" i="34"/>
  <c r="C42" i="34"/>
  <c r="B42" i="34"/>
  <c r="E41" i="34"/>
  <c r="D41" i="34"/>
  <c r="C41" i="34"/>
  <c r="B41" i="34"/>
  <c r="E40" i="34"/>
  <c r="D40" i="34"/>
  <c r="C40" i="34"/>
  <c r="B40" i="34"/>
  <c r="E39" i="34"/>
  <c r="D39" i="34"/>
  <c r="C39" i="34"/>
  <c r="B39" i="34"/>
  <c r="E38" i="34"/>
  <c r="D38" i="34"/>
  <c r="C38" i="34"/>
  <c r="B38" i="34"/>
  <c r="E37" i="34"/>
  <c r="D37" i="34"/>
  <c r="C37" i="34"/>
  <c r="B37" i="34"/>
  <c r="E36" i="34"/>
  <c r="D36" i="34"/>
  <c r="C36" i="34"/>
  <c r="B36" i="34"/>
  <c r="E35" i="34"/>
  <c r="D35" i="34"/>
  <c r="C35" i="34"/>
  <c r="B35" i="34"/>
  <c r="E34" i="34"/>
  <c r="D34" i="34"/>
  <c r="C34" i="34"/>
  <c r="B34" i="34"/>
  <c r="E33" i="34"/>
  <c r="D33" i="34"/>
  <c r="C33" i="34"/>
  <c r="B33" i="34"/>
  <c r="E32" i="34"/>
  <c r="D32" i="34"/>
  <c r="C32" i="34"/>
  <c r="B32" i="34"/>
  <c r="E31" i="34"/>
  <c r="D31" i="34"/>
  <c r="C31" i="34"/>
  <c r="B31" i="34"/>
  <c r="E30" i="34"/>
  <c r="D30" i="34"/>
  <c r="C30" i="34"/>
  <c r="B30" i="34"/>
  <c r="E29" i="34"/>
  <c r="D29" i="34"/>
  <c r="C29" i="34"/>
  <c r="B29" i="34"/>
  <c r="E28" i="34"/>
  <c r="D28" i="34"/>
  <c r="C28" i="34"/>
  <c r="B28" i="34"/>
  <c r="E27" i="34"/>
  <c r="D27" i="34"/>
  <c r="C27" i="34"/>
  <c r="B27" i="34"/>
  <c r="E26" i="34"/>
  <c r="D26" i="34"/>
  <c r="C26" i="34"/>
  <c r="B26" i="34"/>
  <c r="E25" i="34"/>
  <c r="D25" i="34"/>
  <c r="C25" i="34"/>
  <c r="B25" i="34"/>
  <c r="E24" i="34"/>
  <c r="D24" i="34"/>
  <c r="C24" i="34"/>
  <c r="B24" i="34"/>
  <c r="E42" i="33"/>
  <c r="D42" i="33"/>
  <c r="C42" i="33"/>
  <c r="B42" i="33"/>
  <c r="E41" i="33"/>
  <c r="D41" i="33"/>
  <c r="C41" i="33"/>
  <c r="B41" i="33"/>
  <c r="E40" i="33"/>
  <c r="D40" i="33"/>
  <c r="C40" i="33"/>
  <c r="B40" i="33"/>
  <c r="E39" i="33"/>
  <c r="D39" i="33"/>
  <c r="C39" i="33"/>
  <c r="B39" i="33"/>
  <c r="E38" i="33"/>
  <c r="D38" i="33"/>
  <c r="C38" i="33"/>
  <c r="B38" i="33"/>
  <c r="E37" i="33"/>
  <c r="D37" i="33"/>
  <c r="C37" i="33"/>
  <c r="B37" i="33"/>
  <c r="E36" i="33"/>
  <c r="D36" i="33"/>
  <c r="C36" i="33"/>
  <c r="B36" i="33"/>
  <c r="E35" i="33"/>
  <c r="D35" i="33"/>
  <c r="C35" i="33"/>
  <c r="B35" i="33"/>
  <c r="E34" i="33"/>
  <c r="D34" i="33"/>
  <c r="C34" i="33"/>
  <c r="B34" i="33"/>
  <c r="E33" i="33"/>
  <c r="D33" i="33"/>
  <c r="C33" i="33"/>
  <c r="B33" i="33"/>
  <c r="E32" i="33"/>
  <c r="D32" i="33"/>
  <c r="C32" i="33"/>
  <c r="B32" i="33"/>
  <c r="E31" i="33"/>
  <c r="D31" i="33"/>
  <c r="C31" i="33"/>
  <c r="B31" i="33"/>
  <c r="E30" i="33"/>
  <c r="D30" i="33"/>
  <c r="C30" i="33"/>
  <c r="B30" i="33"/>
  <c r="E29" i="33"/>
  <c r="D29" i="33"/>
  <c r="C29" i="33"/>
  <c r="B29" i="33"/>
  <c r="E28" i="33"/>
  <c r="D28" i="33"/>
  <c r="C28" i="33"/>
  <c r="B28" i="33"/>
  <c r="E27" i="33"/>
  <c r="D27" i="33"/>
  <c r="C27" i="33"/>
  <c r="B27" i="33"/>
  <c r="E26" i="33"/>
  <c r="D26" i="33"/>
  <c r="C26" i="33"/>
  <c r="B26" i="33"/>
  <c r="E25" i="33"/>
  <c r="D25" i="33"/>
  <c r="C25" i="33"/>
  <c r="B25" i="33"/>
  <c r="E24" i="33"/>
  <c r="D24" i="33"/>
  <c r="C24" i="33"/>
  <c r="B24" i="33"/>
  <c r="E35" i="32"/>
  <c r="D35" i="32"/>
  <c r="C35" i="32"/>
  <c r="E33" i="32"/>
  <c r="D33" i="32"/>
  <c r="C33" i="32"/>
  <c r="E32" i="32"/>
  <c r="D32" i="32"/>
  <c r="C32" i="32"/>
  <c r="E31" i="32"/>
  <c r="D31" i="32"/>
  <c r="C31" i="32"/>
  <c r="E30" i="32"/>
  <c r="D30" i="32"/>
  <c r="C30" i="32"/>
  <c r="E29" i="32"/>
  <c r="D29" i="32"/>
  <c r="C29" i="32"/>
  <c r="E28" i="32"/>
  <c r="D28" i="32"/>
  <c r="C28" i="32"/>
  <c r="E26" i="32"/>
  <c r="D26" i="32"/>
  <c r="C26" i="32"/>
  <c r="C25" i="32"/>
  <c r="E24" i="32"/>
  <c r="D24" i="32"/>
  <c r="C24" i="32"/>
  <c r="E22" i="32"/>
  <c r="D22" i="32"/>
  <c r="C22" i="32"/>
  <c r="E25" i="32"/>
  <c r="D25" i="32"/>
  <c r="E35" i="31"/>
  <c r="D35" i="31"/>
  <c r="C35" i="31"/>
  <c r="E33" i="31"/>
  <c r="D33" i="31"/>
  <c r="C33" i="31"/>
  <c r="E32" i="31"/>
  <c r="D32" i="31"/>
  <c r="C32" i="31"/>
  <c r="E31" i="31"/>
  <c r="D31" i="31"/>
  <c r="C31" i="31"/>
  <c r="E30" i="31"/>
  <c r="D30" i="31"/>
  <c r="C30" i="31"/>
  <c r="E29" i="31"/>
  <c r="D29" i="31"/>
  <c r="C29" i="31"/>
  <c r="E28" i="31"/>
  <c r="D28" i="31"/>
  <c r="C28" i="31"/>
  <c r="E26" i="31"/>
  <c r="D26" i="31"/>
  <c r="C26" i="31"/>
  <c r="C25" i="31"/>
  <c r="E24" i="31"/>
  <c r="D24" i="31"/>
  <c r="C24" i="31"/>
  <c r="E22" i="31"/>
  <c r="D22" i="31"/>
  <c r="C22" i="31"/>
  <c r="E25" i="31"/>
  <c r="D25" i="31"/>
  <c r="E35" i="30"/>
  <c r="D35" i="30"/>
  <c r="C35" i="30"/>
  <c r="E33" i="30"/>
  <c r="D33" i="30"/>
  <c r="C33" i="30"/>
  <c r="E32" i="30"/>
  <c r="D32" i="30"/>
  <c r="C32" i="30"/>
  <c r="E31" i="30"/>
  <c r="D31" i="30"/>
  <c r="C31" i="30"/>
  <c r="E30" i="30"/>
  <c r="D30" i="30"/>
  <c r="C30" i="30"/>
  <c r="E29" i="30"/>
  <c r="D29" i="30"/>
  <c r="C29" i="30"/>
  <c r="E28" i="30"/>
  <c r="D28" i="30"/>
  <c r="C28" i="30"/>
  <c r="E26" i="30"/>
  <c r="D26" i="30"/>
  <c r="C26" i="30"/>
  <c r="C25" i="30"/>
  <c r="E24" i="30"/>
  <c r="D24" i="30"/>
  <c r="C24" i="30"/>
  <c r="E22" i="30"/>
  <c r="D22" i="30"/>
  <c r="C22" i="30"/>
  <c r="E25" i="30"/>
  <c r="D25" i="30"/>
  <c r="E35" i="29"/>
  <c r="D35" i="29"/>
  <c r="C35" i="29"/>
  <c r="E33" i="29"/>
  <c r="D33" i="29"/>
  <c r="C33" i="29"/>
  <c r="E32" i="29"/>
  <c r="D32" i="29"/>
  <c r="C32" i="29"/>
  <c r="E31" i="29"/>
  <c r="D31" i="29"/>
  <c r="C31" i="29"/>
  <c r="E30" i="29"/>
  <c r="D30" i="29"/>
  <c r="C30" i="29"/>
  <c r="E29" i="29"/>
  <c r="D29" i="29"/>
  <c r="C29" i="29"/>
  <c r="E28" i="29"/>
  <c r="D28" i="29"/>
  <c r="C28" i="29"/>
  <c r="E26" i="29"/>
  <c r="D26" i="29"/>
  <c r="C26" i="29"/>
  <c r="D25" i="29"/>
  <c r="E24" i="29"/>
  <c r="D24" i="29"/>
  <c r="C24" i="29"/>
  <c r="E22" i="29"/>
  <c r="D22" i="29"/>
  <c r="C22" i="29"/>
  <c r="E25" i="29"/>
  <c r="C25" i="29"/>
  <c r="E35" i="28"/>
  <c r="D35" i="28"/>
  <c r="C35" i="28"/>
  <c r="E33" i="28"/>
  <c r="D33" i="28"/>
  <c r="C33" i="28"/>
  <c r="E32" i="28"/>
  <c r="D32" i="28"/>
  <c r="C32" i="28"/>
  <c r="E31" i="28"/>
  <c r="D31" i="28"/>
  <c r="C31" i="28"/>
  <c r="E30" i="28"/>
  <c r="D30" i="28"/>
  <c r="C30" i="28"/>
  <c r="E29" i="28"/>
  <c r="D29" i="28"/>
  <c r="C29" i="28"/>
  <c r="E28" i="28"/>
  <c r="D28" i="28"/>
  <c r="C28" i="28"/>
  <c r="E26" i="28"/>
  <c r="D26" i="28"/>
  <c r="C26" i="28"/>
  <c r="E24" i="28"/>
  <c r="D24" i="28"/>
  <c r="C24" i="28"/>
  <c r="E22" i="28"/>
  <c r="D22" i="28"/>
  <c r="C22" i="28"/>
  <c r="D25" i="28"/>
  <c r="C25" i="28" l="1"/>
  <c r="E25" i="28"/>
  <c r="B40" i="19" l="1"/>
</calcChain>
</file>

<file path=xl/sharedStrings.xml><?xml version="1.0" encoding="utf-8"?>
<sst xmlns="http://schemas.openxmlformats.org/spreadsheetml/2006/main" count="1934" uniqueCount="366">
  <si>
    <t>Labor Income</t>
  </si>
  <si>
    <t>Dividends, interest and rent</t>
  </si>
  <si>
    <t>Transfer payments</t>
  </si>
  <si>
    <t>Total Personal Income</t>
  </si>
  <si>
    <t>Year</t>
  </si>
  <si>
    <t>Share of PI (%)</t>
  </si>
  <si>
    <t>1. Population : Historical Data and Projections</t>
  </si>
  <si>
    <t>Table A-1</t>
  </si>
  <si>
    <t>Table A-2</t>
  </si>
  <si>
    <t>Table A-3</t>
  </si>
  <si>
    <t>Table A-4</t>
  </si>
  <si>
    <t>Table A-5</t>
  </si>
  <si>
    <t>Table A-6</t>
  </si>
  <si>
    <t>Table A-7</t>
  </si>
  <si>
    <t>Table A-8</t>
  </si>
  <si>
    <t>Table A-9</t>
  </si>
  <si>
    <t>Table A-10</t>
  </si>
  <si>
    <t>Table A-11</t>
  </si>
  <si>
    <t>Table A-12</t>
  </si>
  <si>
    <t>Table A-13</t>
  </si>
  <si>
    <t>Table A-14</t>
  </si>
  <si>
    <t>Table A-15</t>
  </si>
  <si>
    <t>Table A-16</t>
  </si>
  <si>
    <t>Table A-17</t>
  </si>
  <si>
    <t>Table A-18</t>
  </si>
  <si>
    <t>Table A-19</t>
  </si>
  <si>
    <t>Table A-20</t>
  </si>
  <si>
    <t>Table A-21</t>
  </si>
  <si>
    <t>Table A-22</t>
  </si>
  <si>
    <t>Table A-23</t>
  </si>
  <si>
    <t>Table A-24</t>
  </si>
  <si>
    <t>Table A-25</t>
  </si>
  <si>
    <t>Table A-26</t>
  </si>
  <si>
    <t>Table A-27</t>
  </si>
  <si>
    <t>Table A-28</t>
  </si>
  <si>
    <t>Table A-29</t>
  </si>
  <si>
    <t>Table A-30</t>
  </si>
  <si>
    <t>Table A-31</t>
  </si>
  <si>
    <t>Table A-32</t>
  </si>
  <si>
    <t>Table A-33</t>
  </si>
  <si>
    <t>Table A-34</t>
  </si>
  <si>
    <t>Table A-35</t>
  </si>
  <si>
    <t>Table A-36</t>
  </si>
  <si>
    <t>Table A-37</t>
  </si>
  <si>
    <t>Table A-38</t>
  </si>
  <si>
    <t>Table A-39</t>
  </si>
  <si>
    <t>Table A-40</t>
  </si>
  <si>
    <t>Table A-41</t>
  </si>
  <si>
    <t>Table A-42</t>
  </si>
  <si>
    <t>Table A-43</t>
  </si>
  <si>
    <t>Table A-44</t>
  </si>
  <si>
    <t>Table A-45</t>
  </si>
  <si>
    <t>Table A-46</t>
  </si>
  <si>
    <t>Table A-47</t>
  </si>
  <si>
    <t>Table A-48</t>
  </si>
  <si>
    <t>4. Income : Historical Data and Projections</t>
  </si>
  <si>
    <t>Table A-49</t>
  </si>
  <si>
    <t>Table A-50</t>
  </si>
  <si>
    <t>Table A-51</t>
  </si>
  <si>
    <t>Table A-52</t>
  </si>
  <si>
    <t>Table A-53</t>
  </si>
  <si>
    <t>Table A-54</t>
  </si>
  <si>
    <t>5. Tourism: Historical Data and Projections</t>
  </si>
  <si>
    <t>Table A-55</t>
  </si>
  <si>
    <t>Table A-56</t>
  </si>
  <si>
    <t>Table A-57</t>
  </si>
  <si>
    <t>Table A-58</t>
  </si>
  <si>
    <t>Table A-59</t>
  </si>
  <si>
    <t>Table A-60</t>
  </si>
  <si>
    <t>Hawaii County</t>
  </si>
  <si>
    <t/>
  </si>
  <si>
    <t>Honolulu County</t>
  </si>
  <si>
    <t>Kauai County</t>
  </si>
  <si>
    <t>Maui County</t>
  </si>
  <si>
    <t>State Total</t>
  </si>
  <si>
    <t>Average annual growth rate (%)</t>
  </si>
  <si>
    <r>
      <t>2022</t>
    </r>
    <r>
      <rPr>
        <b/>
        <vertAlign val="superscript"/>
        <sz val="12"/>
        <rFont val="Times New Roman"/>
        <family val="1"/>
      </rPr>
      <t>1)</t>
    </r>
  </si>
  <si>
    <t>Agriculture</t>
  </si>
  <si>
    <t>Transportation</t>
  </si>
  <si>
    <t>Information</t>
  </si>
  <si>
    <t>Wholesale trade</t>
  </si>
  <si>
    <t>Retail trade</t>
  </si>
  <si>
    <t>Finance and insurance</t>
  </si>
  <si>
    <t>Real estate and rental</t>
  </si>
  <si>
    <t>Professional services</t>
  </si>
  <si>
    <t>Business services</t>
  </si>
  <si>
    <t>Educational services</t>
  </si>
  <si>
    <t>Health services</t>
  </si>
  <si>
    <t>Arts and entertainment</t>
  </si>
  <si>
    <t>Accommodation</t>
  </si>
  <si>
    <t>Eating and drinking</t>
  </si>
  <si>
    <t>Other services</t>
  </si>
  <si>
    <t>Government</t>
  </si>
  <si>
    <t>Average annual growth rates (%)</t>
  </si>
  <si>
    <r>
      <t>2022</t>
    </r>
    <r>
      <rPr>
        <b/>
        <vertAlign val="superscript"/>
        <sz val="12"/>
        <color rgb="FF000000"/>
        <rFont val="timesnewroman"/>
      </rPr>
      <t>1)</t>
    </r>
  </si>
  <si>
    <r>
      <t>Wage and salary jobs</t>
    </r>
    <r>
      <rPr>
        <b/>
        <vertAlign val="superscript"/>
        <sz val="12"/>
        <color rgb="FF000000"/>
        <rFont val="timesnewroman"/>
      </rPr>
      <t>1)</t>
    </r>
  </si>
  <si>
    <t>Number employed</t>
  </si>
  <si>
    <t>Total civilian labor force</t>
  </si>
  <si>
    <t>Unemployment rate (%)</t>
  </si>
  <si>
    <t>2019-2022</t>
  </si>
  <si>
    <t>State total</t>
  </si>
  <si>
    <t>Manufacturing</t>
  </si>
  <si>
    <t xml:space="preserve">   Total personal income (mil. 2017$)</t>
  </si>
  <si>
    <t xml:space="preserve">      Labor income (mil. 2017$)</t>
  </si>
  <si>
    <t xml:space="preserve">      Dividends, interest and rent (mil. 2017$)</t>
  </si>
  <si>
    <t>million current $</t>
  </si>
  <si>
    <t>Maui                         County</t>
  </si>
  <si>
    <t>1990</t>
  </si>
  <si>
    <t>1991</t>
  </si>
  <si>
    <t>1992</t>
  </si>
  <si>
    <t>1993</t>
  </si>
  <si>
    <t xml:space="preserve">1994 </t>
  </si>
  <si>
    <t>1995</t>
  </si>
  <si>
    <t>1996</t>
  </si>
  <si>
    <t>1997</t>
  </si>
  <si>
    <t>1998</t>
  </si>
  <si>
    <t>1999</t>
  </si>
  <si>
    <t>2000</t>
  </si>
  <si>
    <t>2001</t>
  </si>
  <si>
    <t>2002</t>
  </si>
  <si>
    <t>2003</t>
  </si>
  <si>
    <t>2004</t>
  </si>
  <si>
    <t>2005</t>
  </si>
  <si>
    <t>2007</t>
  </si>
  <si>
    <t xml:space="preserve">Annual growth rates (%) </t>
  </si>
  <si>
    <t>Total resident population</t>
  </si>
  <si>
    <t>By military status</t>
  </si>
  <si>
    <t xml:space="preserve">   Armed Force</t>
  </si>
  <si>
    <t xml:space="preserve">   Military dependants</t>
  </si>
  <si>
    <t xml:space="preserve">   Other civilians</t>
  </si>
  <si>
    <t>By age group</t>
  </si>
  <si>
    <t xml:space="preserve">   Population: 0 to 4 years</t>
  </si>
  <si>
    <t xml:space="preserve">   Population: 18 to 44 years</t>
  </si>
  <si>
    <t xml:space="preserve">   Population: 45 to 64 years</t>
  </si>
  <si>
    <t xml:space="preserve">   Population: 65 to 84 years</t>
  </si>
  <si>
    <t xml:space="preserve">   Population: 85 years and over</t>
  </si>
  <si>
    <t>Annual growth rates (%)</t>
  </si>
  <si>
    <t xml:space="preserve">   Population: 5 to 17 years</t>
  </si>
  <si>
    <t>2020-2030</t>
  </si>
  <si>
    <t>2030-2040</t>
  </si>
  <si>
    <t>2040-2050</t>
  </si>
  <si>
    <r>
      <t xml:space="preserve">2020 </t>
    </r>
    <r>
      <rPr>
        <b/>
        <vertAlign val="superscript"/>
        <sz val="12"/>
        <rFont val="Times New Roman"/>
        <family val="1"/>
      </rPr>
      <t>2)</t>
    </r>
  </si>
  <si>
    <r>
      <t xml:space="preserve">Table A-3.  Hawaii County Population Projection, Selected Components, 2020-2050 </t>
    </r>
    <r>
      <rPr>
        <b/>
        <vertAlign val="superscript"/>
        <sz val="12"/>
        <rFont val="Times New Roman"/>
        <family val="1"/>
      </rPr>
      <t>1)</t>
    </r>
  </si>
  <si>
    <r>
      <t xml:space="preserve">Table A-4.  Honolulu County Population Projection, Selected Components, 2020-2050 </t>
    </r>
    <r>
      <rPr>
        <b/>
        <vertAlign val="superscript"/>
        <sz val="12"/>
        <rFont val="Times New Roman"/>
        <family val="1"/>
      </rPr>
      <t>1)</t>
    </r>
  </si>
  <si>
    <r>
      <t xml:space="preserve">Table A-5.  Kauai County Population Projection, Selected Components, 2020-2050 </t>
    </r>
    <r>
      <rPr>
        <b/>
        <vertAlign val="superscript"/>
        <sz val="12"/>
        <rFont val="Times New Roman"/>
        <family val="1"/>
      </rPr>
      <t>1)</t>
    </r>
  </si>
  <si>
    <r>
      <t xml:space="preserve">Table A-6.  Maui County Population Projection, Selected Components, 2020-2050 </t>
    </r>
    <r>
      <rPr>
        <b/>
        <vertAlign val="superscript"/>
        <sz val="12"/>
        <rFont val="Times New Roman"/>
        <family val="1"/>
      </rPr>
      <t>1)</t>
    </r>
  </si>
  <si>
    <t>Age group 
(years)</t>
  </si>
  <si>
    <t>0 - 4</t>
  </si>
  <si>
    <t>5 - 9</t>
  </si>
  <si>
    <t>10 - 14</t>
  </si>
  <si>
    <t>15 - 19</t>
  </si>
  <si>
    <t>20 - 24</t>
  </si>
  <si>
    <t>25 - 29</t>
  </si>
  <si>
    <t>30 - 34</t>
  </si>
  <si>
    <t>35 - 39</t>
  </si>
  <si>
    <t>40 - 44</t>
  </si>
  <si>
    <t>45 - 49</t>
  </si>
  <si>
    <t>50 - 54</t>
  </si>
  <si>
    <t>55 - 59</t>
  </si>
  <si>
    <t>60 - 64</t>
  </si>
  <si>
    <t>65 - 69</t>
  </si>
  <si>
    <t>70 - 74</t>
  </si>
  <si>
    <t>75 - 79</t>
  </si>
  <si>
    <t>80 - 84</t>
  </si>
  <si>
    <t>85 +</t>
  </si>
  <si>
    <t>Total</t>
  </si>
  <si>
    <t>Share (%)</t>
  </si>
  <si>
    <t>1990-2000</t>
  </si>
  <si>
    <t>2000-2010</t>
  </si>
  <si>
    <t>2010-2020</t>
  </si>
  <si>
    <t xml:space="preserve">Age </t>
  </si>
  <si>
    <t>Probability
of dying 
between 
age x and 
age x+1</t>
  </si>
  <si>
    <t>Number of
survivors 
at age x</t>
  </si>
  <si>
    <t>Number of deaths
between
ages x and 
age x+1</t>
  </si>
  <si>
    <t>Number of 
years lived
between 
age x and 
age x+1</t>
  </si>
  <si>
    <t>Total 
number
of years
lived
after age x</t>
  </si>
  <si>
    <t>Expectation 
of life
at age x</t>
  </si>
  <si>
    <t>Mining, construction and utilities</t>
  </si>
  <si>
    <t>Mining, construction, and utilities</t>
  </si>
  <si>
    <t>Real estate and rentals</t>
  </si>
  <si>
    <t xml:space="preserve">Accommodation </t>
  </si>
  <si>
    <t>Total Civilian jobs</t>
  </si>
  <si>
    <t>Table A-48: Total Personal Income and Its Components for Hawaii State, 1980-2022</t>
  </si>
  <si>
    <t>Table A-49: Total Personal Income and Its Components for Hawaii County, 1980-2022</t>
  </si>
  <si>
    <t>Table A-50: Total Personal Income and Its Components for Honolulu County, 1980-2022</t>
  </si>
  <si>
    <t>Table A-51: Total Personal Income and Its Components for Kauai County, 1980-2022</t>
  </si>
  <si>
    <t>Table A-52: Total Personal Income and Its Components for Maui County, 1980-2022</t>
  </si>
  <si>
    <t>Table A-53. Projections of Personal Income and Its Components, 2022-2050*</t>
  </si>
  <si>
    <t xml:space="preserve">   Visitor arrivals by air (in thousand persons)</t>
  </si>
  <si>
    <t>Statewide</t>
  </si>
  <si>
    <t xml:space="preserve">   Visitor days by air (in thousand days)</t>
  </si>
  <si>
    <t xml:space="preserve">   Visitor Expenditure (in million current dollar)</t>
  </si>
  <si>
    <t>(in percent)</t>
  </si>
  <si>
    <t>Source: Hospitality Advisors LLC, Hawaii Tourism Authority</t>
  </si>
  <si>
    <t>State             Total</t>
  </si>
  <si>
    <t>Hawaii        County</t>
  </si>
  <si>
    <t>Honolulu      County</t>
  </si>
  <si>
    <t>Kauai           County</t>
  </si>
  <si>
    <t>Maui            County</t>
  </si>
  <si>
    <t>NA</t>
  </si>
  <si>
    <t>Source: Hawaii Department of Business, Economic Development and Tourism (DBEDT)
                   Hawaii Tourism Authority</t>
  </si>
  <si>
    <t>Visitor Arrivals by Air (1,000)</t>
  </si>
  <si>
    <t xml:space="preserve">  State total</t>
  </si>
  <si>
    <t xml:space="preserve">  Hawaii County</t>
  </si>
  <si>
    <t xml:space="preserve">  Honolulu County</t>
  </si>
  <si>
    <t xml:space="preserve">  Kauai County</t>
  </si>
  <si>
    <t xml:space="preserve">  Maui County</t>
  </si>
  <si>
    <t>Visitor Days, air visitors only (1,000)</t>
  </si>
  <si>
    <t>Daily Visitor Census, air visitors only (persons)</t>
  </si>
  <si>
    <t xml:space="preserve">   State total</t>
  </si>
  <si>
    <t xml:space="preserve">   Hawaii County</t>
  </si>
  <si>
    <t xml:space="preserve">   Honolulu County</t>
  </si>
  <si>
    <t xml:space="preserve">   Kauai County</t>
  </si>
  <si>
    <t xml:space="preserve">   Maui County</t>
  </si>
  <si>
    <t>Total expenditure</t>
  </si>
  <si>
    <t>Expenditure by air visitors</t>
  </si>
  <si>
    <t>Expenditure by cruiseship visitors</t>
  </si>
  <si>
    <t>Supplemental business expenditure</t>
  </si>
  <si>
    <t>Daily Visitor Census</t>
  </si>
  <si>
    <t xml:space="preserve">1) Preliminary
Source: Hawaii Department of Business, Economic Development and Tourism (DBEDT) </t>
  </si>
  <si>
    <r>
      <t xml:space="preserve">2023 </t>
    </r>
    <r>
      <rPr>
        <vertAlign val="superscript"/>
        <sz val="12"/>
        <rFont val="Times New Roman"/>
        <family val="1"/>
      </rPr>
      <t>1)</t>
    </r>
  </si>
  <si>
    <t>Total Visitor Expenditures (million 2017 $)</t>
  </si>
  <si>
    <t>2) Tourism price index  was used in calculating real visitor expenditures; annual inflation assumptions are 3.0 percent between 2022-2030, 2.5 percent between 2030-2040, and 2 percernt between 2040-2050.</t>
  </si>
  <si>
    <r>
      <t xml:space="preserve">Table A-1.  Historical Resident Population, estimates for July 1st of 1990-2020 </t>
    </r>
    <r>
      <rPr>
        <b/>
        <vertAlign val="superscript"/>
        <sz val="12"/>
        <rFont val="Times New Roman"/>
        <family val="1"/>
      </rPr>
      <t>1)</t>
    </r>
  </si>
  <si>
    <r>
      <t xml:space="preserve">Table A-2.  Hawaii State Population Projection, Selected Components, 2020-2050 </t>
    </r>
    <r>
      <rPr>
        <b/>
        <vertAlign val="superscript"/>
        <sz val="12"/>
        <rFont val="Times New Roman"/>
        <family val="1"/>
      </rPr>
      <t>1)</t>
    </r>
  </si>
  <si>
    <t>Table A-7.  Hawaii State Total Resident Population by 5-year Age Group, 2020-2050</t>
  </si>
  <si>
    <t>Table A-10.  Hawaii County Total Resident Population by 5-year Age Group, 2020-2050</t>
  </si>
  <si>
    <t>Table A-13.  Honolulu County Total Resident Population by 5-year Age Group, 2020-2050</t>
  </si>
  <si>
    <t>Table A-16.  Kauai County Total Resident Population by 5-year Age Group, 2020-2050</t>
  </si>
  <si>
    <t>Table A-19.  Maui County Total Resident Population by 5-year Age Group, 2020-2050</t>
  </si>
  <si>
    <t>1) Figures for 1990-2009 are intercensal estimates by the U.S. Census Bureau, figures for 2010-2019 are intercensal estimates by DBEDT, and figures for 2020 are from the 2022 vintage population estimate by the Census Bureau</t>
  </si>
  <si>
    <t>Source: Estimations by DBEDT</t>
  </si>
  <si>
    <t>1)  Actual figures from the U.S. Bureau of Economic Analysis (BEA) with missing values estimated by DBEDT
 *  Projected values were rounded to the nearest ten.</t>
  </si>
  <si>
    <t>2022-2030</t>
  </si>
  <si>
    <t>Table A-54.  Historical Visitor Arrival, 1990-2023</t>
  </si>
  <si>
    <t>Table A-55.  Historical Visitor Days, 1990-2023</t>
  </si>
  <si>
    <t>Table A-56.  Historical Visitor Expenditure, 2004-2023</t>
  </si>
  <si>
    <t>Table A-57.  Hotel Occupancy Rate, 1990-2023</t>
  </si>
  <si>
    <t>Table A-59. Hawaii Tourism Projection, 2022-2050*</t>
  </si>
  <si>
    <t>Table A-8.  Hawaii State Female Resident Population by 5-year Age Group, 2020-2050</t>
  </si>
  <si>
    <t>Table A-11.  Hawaii County Female Resident Population by 5-year Age Group, 2020-2050</t>
  </si>
  <si>
    <t>Table A-12.  Hawaii County Male Resident Population by 5-year Age Group, 2020-2050</t>
  </si>
  <si>
    <t>Table A-14.  Honolulu County Female Resident Population by 5-year Age Group, 2020-2050</t>
  </si>
  <si>
    <t>Table A-15.  Honolulu County Male Resident Population by 5-year Age Group, 2020-2050</t>
  </si>
  <si>
    <t>Table A-17.  Kauai County Female Resident Population by 5-year Age Group, 2020-2050</t>
  </si>
  <si>
    <t>Table A-18.  Kauai County Male Resident Population by 5-year Age Group, 2020-2050</t>
  </si>
  <si>
    <t>Table A-20.  Maui County Female Resident Population by 5-year Age Group, 2020-2050</t>
  </si>
  <si>
    <t>Table A-21.  Maui County Male Resident Population by 5-year Age Group, 2020-2050</t>
  </si>
  <si>
    <t>Table A-22, Hawaii State Life Table for Female, 2020 (average of 2019-2021)</t>
  </si>
  <si>
    <t>Table A-23, Hawaii State Life Table for Male, 2020 (average of 2019-2021)</t>
  </si>
  <si>
    <t>Table A-24, Hawaii County Life Table for Female, 2020 (average of 2019-2021)</t>
  </si>
  <si>
    <t>Table A-25, Hawaii County Life Table for Male, 2020 (average of 2019-2021)</t>
  </si>
  <si>
    <t>Table A-26, Honolulu County Life Table for Female, 2020 (average of 2019-2021)</t>
  </si>
  <si>
    <t>Table A-27, Honolulu County Life Table for Male, 2020 (average of 2019-2021)</t>
  </si>
  <si>
    <t>Table A-28, Kauai County Life Table for Female, 2020 (average of 2019-2021)</t>
  </si>
  <si>
    <t>Table A-29, Kauai County Life Table for Male, 2020 (average of 2019-2021)</t>
  </si>
  <si>
    <t>Table A-30, Maui County Life Table for Female, 2020 (average of 2019-2021)</t>
  </si>
  <si>
    <t>Table A-31, Maui County Life Table for Male, 2020 (average of 2019-2021)</t>
  </si>
  <si>
    <t>Table A-38. Hawaii State Civilian Total Jobs by Sector, 2022-2050</t>
  </si>
  <si>
    <t>Table A-39. Hawaii County Civilian Total Jobs by Sector, 2022-2050</t>
  </si>
  <si>
    <t>Table A-40. Honolulu County Civilian Total Jobs by Sector, 2022-2050</t>
  </si>
  <si>
    <t>Table A-41 Kauai County Civilian Total Jobs by Sector, 2022-2050</t>
  </si>
  <si>
    <t>Table A-42. Maui County Civilian Total Jobs by Sector, 2022-2050</t>
  </si>
  <si>
    <t>Table A-43. Hawaii State Civilian Wage and Salary Jobs by Sector, 2022-2050</t>
  </si>
  <si>
    <t>Table A-44. Hawaii County Civilian Wage and Salary Jobs by Sector, 2022-2050</t>
  </si>
  <si>
    <t>Table A-45. Honolulu County Civilian Wage and Salary Jobs by Sector, 2022-2050</t>
  </si>
  <si>
    <t>Table A-46. Kauai County Civilian Wage and Salary Jobs by Sector, 2022-2050</t>
  </si>
  <si>
    <t>Table A-47. Maui County Civilian Wage and Salary Jobs by Sector, 2022-2050</t>
  </si>
  <si>
    <t>1) Figures for 2022 are from the U.S. Bureau of Economic Analysis (BEA)   
*  Projection values were rounded to the nearest ten millions.</t>
  </si>
  <si>
    <t>Table A-58.  Visitor Units by County, 1970-2023</t>
  </si>
  <si>
    <t>Table A-53.  Projections of Personal Income and Its Components, 2022-2050</t>
  </si>
  <si>
    <t>Table A-52. Total Personal Income and Its Components for Maui County, 1980-2022</t>
  </si>
  <si>
    <t>Table A-51. Total Personal Income and Its Components for Kauai County, 1980-2022</t>
  </si>
  <si>
    <t>Table A-50. Total Personal Income and Its Components for Honolulu County, 1980-2022</t>
  </si>
  <si>
    <t>Table A-49. Total Personal Income and Its Components for Hawaii County, 1980-2022</t>
  </si>
  <si>
    <t>Table A-48. Total Personal Income and Its Components for Hawaii State, 1980-2022</t>
  </si>
  <si>
    <t>Table A-47.  Maui County Civilian Wage and Salary Jobs by Sector, 2022-2050</t>
  </si>
  <si>
    <t>Table A-46.  Kauai County Civilian Wage and Salary Jobs by Sector, 2022-2050</t>
  </si>
  <si>
    <t>Table A-45.  Honolulu County Civilian Wage and Salary Jobs by Sector, 2022-2050</t>
  </si>
  <si>
    <t>Table A-44.  Hawaii County Civilian Wage and Salary Jobs by Sector, 2022-2050</t>
  </si>
  <si>
    <t>Table A-43.  Hawaii State Civilian Wage and Salary Jobs by Sector, 2022-2050</t>
  </si>
  <si>
    <t>Table A-42.  Maui County Civilian Total Jobs by Sector, 2022-2050</t>
  </si>
  <si>
    <t>Table A-41.  Kauai County Civilian Total Jobs by Sector, 2022-2050</t>
  </si>
  <si>
    <t>Table A-40.  Honolulu County Civilian Total Jobs by Sector, 2022-2050</t>
  </si>
  <si>
    <t>Table A-39.  Hawaii County Civilian Total Jobs by Sector, 2022-2050</t>
  </si>
  <si>
    <t>Table A-38.  Hawaii State Civilian Total Jobs by Sector, 2022-2050</t>
  </si>
  <si>
    <t>Table A-32.  Total Civilian Jobs, Labor Force, and Employment for Hawaii State, 1980-2022</t>
  </si>
  <si>
    <t>Table A-31.  Maui County Life Table for Male, 2020  (average of 2019-2021)</t>
  </si>
  <si>
    <t>Table A-30.  Maui County Life Table for Female, 2020  (average of 2019-2021)</t>
  </si>
  <si>
    <t>Table A-29.  Kuai County Life Table for Male, 2020  (average of 2019-2021)</t>
  </si>
  <si>
    <t>Table A-28.  Kauai County Life Table for Female, 2020  (average of 2019-2021)</t>
  </si>
  <si>
    <t>Table A-27.  Honolulu County Life Table for Male, 2020  (average of 2019-2021)</t>
  </si>
  <si>
    <t>Table A-26.  Honolulu County Life Table for Female, 2020  (average of 2019-2021)</t>
  </si>
  <si>
    <t>Table A-25.  Hawaii County Life Table for Male, 2020  (average of 2019-2021)</t>
  </si>
  <si>
    <t>Table A-24.  Hawaii County Life Table for Female, 2020  (average of 2019-2021)</t>
  </si>
  <si>
    <t>Table A-23.  Hawaii State Life Table for Male, 2020  (average of 2019-2021)</t>
  </si>
  <si>
    <t>Table A-22.  Hawaii State Life Table for Female, 2020  (average of 2019-2021)</t>
  </si>
  <si>
    <t>2. Life Tables</t>
  </si>
  <si>
    <t>Table A-9.  Hawaii State Male Resident Population by 5-year Age Group, 2020-2050</t>
  </si>
  <si>
    <t>Table A-6.  Maui County Population Projection, Selected Components, 2020-2050</t>
  </si>
  <si>
    <t>Table A-5.  Kauai County Population Projection, Selected Components, 2020-2050</t>
  </si>
  <si>
    <t>Table A-4.  Honolulu County Population Projection, Selected Components, 2020-2050</t>
  </si>
  <si>
    <t>Table A-3.  Hawaii County Population Projection, Selected Components, 2020-2050</t>
  </si>
  <si>
    <t>Table A-2.  Hawaii State Population Projection, Selected Components, 2020-2050</t>
  </si>
  <si>
    <t>Table A-1.  Historical Resident Population, 1990-2020</t>
  </si>
  <si>
    <r>
      <rPr>
        <b/>
        <sz val="14"/>
        <color theme="9" tint="-0.499984740745262"/>
        <rFont val="Times New Roman"/>
        <family val="1"/>
      </rPr>
      <t>DBEDT Long Range Projections 2050 Series</t>
    </r>
    <r>
      <rPr>
        <b/>
        <sz val="14"/>
        <rFont val="Times New Roman"/>
        <family val="1"/>
      </rPr>
      <t>: List of Appendix Tables</t>
    </r>
  </si>
  <si>
    <t>Return to table list</t>
  </si>
  <si>
    <t xml:space="preserve">      Transfer income (mil. 2017$)</t>
  </si>
  <si>
    <t>Table A-54.  Historical Visitor Arrivals, 1990-2023 (visitors by air only)</t>
  </si>
  <si>
    <t>Table A-55.  Historical Visitor Days, 1990-2023 (visitors by air only)</t>
  </si>
  <si>
    <t>Table A-56.  Historical Visitor Expenditure, 2004-2023 (visitors by air only)</t>
  </si>
  <si>
    <t>Table A-32. Total Civilian Jobs, Labor Force, and Employment for Hawaii State, 1980-2022</t>
  </si>
  <si>
    <r>
      <t xml:space="preserve">Labor Income </t>
    </r>
    <r>
      <rPr>
        <b/>
        <vertAlign val="superscript"/>
        <sz val="12"/>
        <color rgb="FF000000"/>
        <rFont val="timesnewroman"/>
      </rPr>
      <t>1</t>
    </r>
  </si>
  <si>
    <t xml:space="preserve">Table A-60. Occupied Visitor Unit Projection, 2022-2050 </t>
  </si>
  <si>
    <t xml:space="preserve">Ratio of Visitor Census  to Occupied Visitor Units (person) </t>
  </si>
  <si>
    <t xml:space="preserve">Occupied Visitor Units </t>
  </si>
  <si>
    <t>Hawaii
County</t>
  </si>
  <si>
    <t>Kauai
County</t>
  </si>
  <si>
    <t>Honolulu
County</t>
  </si>
  <si>
    <r>
      <t xml:space="preserve">De facto population </t>
    </r>
    <r>
      <rPr>
        <vertAlign val="superscript"/>
        <sz val="12"/>
        <rFont val="Times New Roman"/>
        <family val="1"/>
      </rPr>
      <t>3)</t>
    </r>
  </si>
  <si>
    <t>1) As of July 1st
2) For 2020 figures, total population is from the 2022 vintage population estimates by the U.S. Census Bureau while the population by age group are DBEDT estimates 
3) Visitor arrivals to Hawaii were limited in 2020 due to pandemic related travel restrictions</t>
  </si>
  <si>
    <t>Maui 
County</t>
  </si>
  <si>
    <t>Maui
 County</t>
  </si>
  <si>
    <r>
      <t xml:space="preserve">2022 </t>
    </r>
    <r>
      <rPr>
        <vertAlign val="superscript"/>
        <sz val="12"/>
        <rFont val="Times New Roman"/>
        <family val="1"/>
      </rPr>
      <t>1)</t>
    </r>
  </si>
  <si>
    <t>1) Actual figures</t>
  </si>
  <si>
    <r>
      <t xml:space="preserve">Visitor Expenditures by County, air visitors only (million current $) </t>
    </r>
    <r>
      <rPr>
        <vertAlign val="superscript"/>
        <sz val="12"/>
        <rFont val="Times New Roman"/>
        <family val="1"/>
      </rPr>
      <t>2)</t>
    </r>
  </si>
  <si>
    <r>
      <t xml:space="preserve">Visitor Expenditures by County, air visitors only (million 2017 $) </t>
    </r>
    <r>
      <rPr>
        <vertAlign val="superscript"/>
        <sz val="12"/>
        <rFont val="Times New Roman"/>
        <family val="1"/>
      </rPr>
      <t>2)</t>
    </r>
  </si>
  <si>
    <r>
      <t>1)</t>
    </r>
    <r>
      <rPr>
        <vertAlign val="superscript"/>
        <sz val="12"/>
        <rFont val="Times New Roman"/>
        <family val="1"/>
      </rPr>
      <t xml:space="preserve"> </t>
    </r>
    <r>
      <rPr>
        <sz val="12"/>
        <rFont val="Times New Roman"/>
        <family val="1"/>
      </rPr>
      <t xml:space="preserve"> Actual figures</t>
    </r>
  </si>
  <si>
    <t xml:space="preserve">State
 Total         </t>
  </si>
  <si>
    <t>Table A-59.  Hawaii Visitor Projection, 2022-2050</t>
  </si>
  <si>
    <t>Table A-60.  Visitor Unit Projection, 2022-2050</t>
  </si>
  <si>
    <t>3.Employment : Historical Data and Projections</t>
  </si>
  <si>
    <r>
      <t>Table A-37. Projections of Civilian Labor Force, 2022-2050</t>
    </r>
    <r>
      <rPr>
        <vertAlign val="superscript"/>
        <sz val="12"/>
        <rFont val="Times New Roman"/>
        <family val="1"/>
      </rPr>
      <t>1)</t>
    </r>
  </si>
  <si>
    <t xml:space="preserve">1) 2022 figures were estimated by DBEDT using the 2022 population by agea estimated by DBEDT and labor force participation rates by age group estimated by DBEDT for the year using the Public Use Microdata Sample of the American Community Survey.  </t>
  </si>
  <si>
    <t>Table A-37.  Projections of Civilian Labor Force, 2022-2050</t>
  </si>
  <si>
    <r>
      <t>Table A-7.  Hawaii State Total Resident Population by 5-year Age Group, 2020-2050</t>
    </r>
    <r>
      <rPr>
        <b/>
        <vertAlign val="superscript"/>
        <sz val="12"/>
        <rFont val="Times New Roman"/>
        <family val="1"/>
      </rPr>
      <t xml:space="preserve"> 1)</t>
    </r>
  </si>
  <si>
    <r>
      <t>Table A-8.  Hawaii State Female Resident Population by 5-year Age Group, 2020-2050</t>
    </r>
    <r>
      <rPr>
        <b/>
        <vertAlign val="superscript"/>
        <sz val="12"/>
        <rFont val="Times New Roman"/>
        <family val="1"/>
      </rPr>
      <t xml:space="preserve"> 1)</t>
    </r>
  </si>
  <si>
    <r>
      <t>Table A-9,  Hawaii State Male Resident Population by 5-year Age Group, 2020-2050</t>
    </r>
    <r>
      <rPr>
        <b/>
        <vertAlign val="superscript"/>
        <sz val="12"/>
        <rFont val="Times New Roman"/>
        <family val="1"/>
      </rPr>
      <t xml:space="preserve"> 1)</t>
    </r>
  </si>
  <si>
    <r>
      <t>Table A-10.  Hawaii County Total Resident Population by 5-year Age Group, 2020-2050</t>
    </r>
    <r>
      <rPr>
        <b/>
        <vertAlign val="superscript"/>
        <sz val="12"/>
        <rFont val="Times New Roman"/>
        <family val="1"/>
      </rPr>
      <t xml:space="preserve"> 1)</t>
    </r>
  </si>
  <si>
    <r>
      <t>Table A-11.  Hawaii County Female Resident Population by 5-year Age Group, 2020-2050</t>
    </r>
    <r>
      <rPr>
        <b/>
        <vertAlign val="superscript"/>
        <sz val="12"/>
        <rFont val="Times New Roman"/>
        <family val="1"/>
      </rPr>
      <t xml:space="preserve"> 1)</t>
    </r>
  </si>
  <si>
    <r>
      <t>Table A-12.  Hawaii County Male Resident Population by 5-year Age Group, 2020-2050</t>
    </r>
    <r>
      <rPr>
        <b/>
        <vertAlign val="superscript"/>
        <sz val="12"/>
        <rFont val="Times New Roman"/>
        <family val="1"/>
      </rPr>
      <t xml:space="preserve"> 1)</t>
    </r>
  </si>
  <si>
    <r>
      <t>Table A-13.  Honolulu County Total Resident Population by 5-year Age Group, 2020-2050</t>
    </r>
    <r>
      <rPr>
        <b/>
        <vertAlign val="superscript"/>
        <sz val="12"/>
        <rFont val="Times New Roman"/>
        <family val="1"/>
      </rPr>
      <t xml:space="preserve"> 1)</t>
    </r>
  </si>
  <si>
    <r>
      <t>Table A-14.  Honolulu County Female Resident Population by 5-year Age Group, 2020-2050</t>
    </r>
    <r>
      <rPr>
        <b/>
        <vertAlign val="superscript"/>
        <sz val="12"/>
        <rFont val="Times New Roman"/>
        <family val="1"/>
      </rPr>
      <t xml:space="preserve"> 1)</t>
    </r>
  </si>
  <si>
    <r>
      <t>Table A-15.  Honolulu County Male Resident Population by 5-year Age Group, 2020-2050</t>
    </r>
    <r>
      <rPr>
        <b/>
        <vertAlign val="superscript"/>
        <sz val="12"/>
        <rFont val="Times New Roman"/>
        <family val="1"/>
      </rPr>
      <t xml:space="preserve"> 1)</t>
    </r>
  </si>
  <si>
    <r>
      <t>Table A-16.  Kauai County Total Resident Population by 5-year Age Group, 2020-2050</t>
    </r>
    <r>
      <rPr>
        <b/>
        <vertAlign val="superscript"/>
        <sz val="12"/>
        <rFont val="Times New Roman"/>
        <family val="1"/>
      </rPr>
      <t xml:space="preserve"> 1)</t>
    </r>
  </si>
  <si>
    <r>
      <t>Table A-17.  Kauai County Female Resident Population by 5-year Age Group, 2020-2050</t>
    </r>
    <r>
      <rPr>
        <b/>
        <vertAlign val="superscript"/>
        <sz val="12"/>
        <rFont val="Times New Roman"/>
        <family val="1"/>
      </rPr>
      <t xml:space="preserve"> 1)</t>
    </r>
  </si>
  <si>
    <r>
      <t>Table A-18.  Kauai County Male Resident Population by 5-year Age Group, 2020-2050</t>
    </r>
    <r>
      <rPr>
        <b/>
        <vertAlign val="superscript"/>
        <sz val="12"/>
        <rFont val="Times New Roman"/>
        <family val="1"/>
      </rPr>
      <t xml:space="preserve"> 1)</t>
    </r>
  </si>
  <si>
    <r>
      <t>Table A-19.  Maui County Total Resident Population by 5-year Age Group, 2020-2050</t>
    </r>
    <r>
      <rPr>
        <b/>
        <vertAlign val="superscript"/>
        <sz val="12"/>
        <rFont val="Times New Roman"/>
        <family val="1"/>
      </rPr>
      <t xml:space="preserve"> 1)</t>
    </r>
  </si>
  <si>
    <r>
      <t>Table A-20.  Maui County Female Resident Population by 5-year Age Group, 2020-2050</t>
    </r>
    <r>
      <rPr>
        <b/>
        <vertAlign val="superscript"/>
        <sz val="12"/>
        <rFont val="Times New Roman"/>
        <family val="1"/>
      </rPr>
      <t xml:space="preserve"> 1)</t>
    </r>
  </si>
  <si>
    <r>
      <t>Table A-21.  Maui County Male Resident Population by 5-year Age Group, 2020-2050</t>
    </r>
    <r>
      <rPr>
        <b/>
        <vertAlign val="superscript"/>
        <sz val="12"/>
        <rFont val="Times New Roman"/>
        <family val="1"/>
      </rPr>
      <t xml:space="preserve"> 1)</t>
    </r>
  </si>
  <si>
    <t xml:space="preserve">1) As of July 1st
2) For 2020 figures, total population is from the 2022 vintage population estimates by the U.S. Census Bureau while the population by age group are DBEDT estimates </t>
  </si>
  <si>
    <r>
      <t>2020</t>
    </r>
    <r>
      <rPr>
        <vertAlign val="superscript"/>
        <sz val="12"/>
        <rFont val="Times New Roman"/>
        <family val="1"/>
      </rPr>
      <t>2)</t>
    </r>
  </si>
  <si>
    <t>1. Earning (wage and salary, supplements to wages and salaries, and proprietors' income) minus contributions for government social insurance
Source: U.S. Bureau of Economic Analysis (BEA)</t>
  </si>
  <si>
    <t>Proprietors'
 jobs</t>
  </si>
  <si>
    <t>Source: 
Wage and salary jobs, and proprietos' jobs - U.S. Bureau of Economic Analysis (BEA), 
Number employed, labor force, and unemployment rate - Hawaii Department of Labor and Industrial Relations (DLIR).
1) Total number of military personnel was subtracted to calculate total civilian wage and salary jobs.</t>
  </si>
  <si>
    <t>Proprietors'
jobs</t>
  </si>
  <si>
    <t>Table A-33. Total Civilian Jobs, Labor Force, and Employment for Hawaii County, 1990-2022</t>
  </si>
  <si>
    <t>Table A-34. Total Civilian Jobs, Labor Force, and Employment for Honolulu County, 1990-2022</t>
  </si>
  <si>
    <t>Table A-35. Total Civilian Jobs, Labor Force, and Employment for Kauai County, 1990-2022</t>
  </si>
  <si>
    <t>Table A-36. Total Civilian Jobs, Labor Force, and Employment for Maui County, 1990-2022</t>
  </si>
  <si>
    <t>Table A-33.  Total Civilian Jobs, Labor Force, and Employment for Hawaii County, 1990-2022</t>
  </si>
  <si>
    <t>Table A-34.  Total Civilian Jobs, Labor Force, and Employment for Honolulu County, 1990-2022</t>
  </si>
  <si>
    <t>Table A-35.  Total Civilian Jobs, Labor Force, and Employment for Kauai County, 1990-2022</t>
  </si>
  <si>
    <t>Table A-36.  Total Civilian Jobs, Labor Force, and Employment for Maui County, 1990-2022</t>
  </si>
  <si>
    <t>1980-1990</t>
  </si>
  <si>
    <t>2010-2019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</si>
</sst>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
    <numFmt numFmtId="165" formatCode="#,##0.0"/>
    <numFmt numFmtId="166" formatCode="General_)"/>
    <numFmt numFmtId="167" formatCode="0.0%"/>
    <numFmt numFmtId="168" formatCode="0.000000"/>
    <numFmt numFmtId="169" formatCode="_(* #,##0_);_(* \(#,##0\);_(* &quot;-&quot;??_);_(@_)"/>
    <numFmt numFmtId="170" formatCode="0.0\ \ \ \ \ \ \ \ "/>
    <numFmt numFmtId="171" formatCode="_(* #,##0____"/>
    <numFmt numFmtId="172" formatCode="_(* #,##0.0_);_(* \(#,##0.0\);_(* &quot;-&quot;??_);_(@_)"/>
  </numFmts>
  <fonts count="51">
    <font>
      <sz val="11"/>
      <color theme="1"/>
      <name val="Calibri"/>
      <family val="2"/>
      <scheme val="minor"/>
    </font>
    <font>
      <sz val="11"/>
      <name val="Calibri"/>
      <family val="2"/>
    </font>
    <font>
      <b/>
      <sz val="12"/>
      <name val="Times New Roman"/>
      <family val="1"/>
    </font>
    <font>
      <b/>
      <sz val="12"/>
      <color rgb="FF000000"/>
      <name val="Times New Roman"/>
      <family val="1"/>
    </font>
    <font>
      <sz val="12"/>
      <color rgb="FF000000"/>
      <name val="timesnewroman"/>
    </font>
    <font>
      <b/>
      <sz val="12"/>
      <color rgb="FF000000"/>
      <name val="timesnewroman"/>
    </font>
    <font>
      <sz val="12"/>
      <name val="Times New Roman"/>
      <family val="1"/>
    </font>
    <font>
      <sz val="11"/>
      <name val="Times New Roman"/>
      <family val="1"/>
    </font>
    <font>
      <sz val="10"/>
      <name val="Arial"/>
      <family val="2"/>
    </font>
    <font>
      <b/>
      <sz val="14"/>
      <name val="Times New Roman"/>
      <family val="1"/>
    </font>
    <font>
      <b/>
      <sz val="14"/>
      <color theme="9" tint="-0.499984740745262"/>
      <name val="Times New Roman"/>
      <family val="1"/>
    </font>
    <font>
      <u/>
      <sz val="10"/>
      <color indexed="12"/>
      <name val="Arial"/>
      <family val="2"/>
    </font>
    <font>
      <u/>
      <sz val="12"/>
      <color indexed="12"/>
      <name val="Times New Roman"/>
      <family val="1"/>
    </font>
    <font>
      <sz val="10"/>
      <name val="Arial"/>
      <family val="2"/>
    </font>
    <font>
      <b/>
      <vertAlign val="superscript"/>
      <sz val="12"/>
      <name val="Times New Roman"/>
      <family val="1"/>
    </font>
    <font>
      <sz val="12"/>
      <name val="Calibri"/>
      <family val="2"/>
    </font>
    <font>
      <b/>
      <vertAlign val="superscript"/>
      <sz val="12"/>
      <color rgb="FF000000"/>
      <name val="timesnewroman"/>
    </font>
    <font>
      <b/>
      <sz val="12"/>
      <name val="Calibri"/>
      <family val="2"/>
    </font>
    <font>
      <b/>
      <sz val="12"/>
      <name val="timesnewroman"/>
    </font>
    <font>
      <sz val="12"/>
      <name val="timesnewroman"/>
    </font>
    <font>
      <sz val="10"/>
      <name val="Times New Roman"/>
      <family val="1"/>
    </font>
    <font>
      <sz val="10"/>
      <name val="Arial"/>
      <family val="2"/>
    </font>
    <font>
      <vertAlign val="superscript"/>
      <sz val="12"/>
      <name val="Times New Roman"/>
      <family val="1"/>
    </font>
    <font>
      <sz val="12"/>
      <color rgb="FFFF0000"/>
      <name val="Times New Roman"/>
      <family val="1"/>
    </font>
    <font>
      <sz val="11"/>
      <color theme="1"/>
      <name val="Calibri"/>
      <family val="2"/>
      <scheme val="minor"/>
    </font>
    <font>
      <sz val="12"/>
      <color theme="1"/>
      <name val="Times New Roman"/>
      <family val="1"/>
    </font>
    <font>
      <sz val="9"/>
      <color indexed="8"/>
      <name val="Arial"/>
      <family val="2"/>
    </font>
    <font>
      <sz val="12"/>
      <color rgb="FF0070C0"/>
      <name val="Arial"/>
      <family val="2"/>
    </font>
    <font>
      <sz val="10"/>
      <color rgb="FF0070C0"/>
      <name val="Arial"/>
      <family val="2"/>
    </font>
    <font>
      <sz val="12"/>
      <name val="Arial"/>
      <family val="2"/>
    </font>
    <font>
      <u/>
      <sz val="11"/>
      <color theme="10"/>
      <name val="Calibri"/>
      <family val="2"/>
      <scheme val="minor"/>
    </font>
    <font>
      <b/>
      <sz val="11"/>
      <name val="Times New Roman"/>
      <family val="1"/>
    </font>
    <font>
      <sz val="10"/>
      <color theme="4"/>
      <name val="Arial"/>
      <family val="2"/>
    </font>
    <font>
      <sz val="10"/>
      <color theme="1"/>
      <name val="Times New Roman"/>
      <family val="1"/>
    </font>
    <font>
      <sz val="10"/>
      <name val="Arial"/>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20">
    <fill>
      <patternFill patternType="none"/>
    </fill>
    <fill>
      <patternFill patternType="gray125"/>
    </fill>
    <fill>
      <patternFill patternType="solid">
        <fgColor theme="9" tint="0.79998168889431442"/>
        <bgColor indexed="64"/>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50">
    <border>
      <left/>
      <right/>
      <top/>
      <bottom/>
      <diagonal/>
    </border>
    <border>
      <left/>
      <right/>
      <top/>
      <bottom style="double">
        <color indexed="64"/>
      </bottom>
      <diagonal/>
    </border>
    <border>
      <left/>
      <right style="thin">
        <color auto="1"/>
      </right>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bottom style="thick">
        <color auto="1"/>
      </bottom>
      <diagonal/>
    </border>
    <border>
      <left/>
      <right/>
      <top/>
      <bottom style="thick">
        <color auto="1"/>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double">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double">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style="medium">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bottom style="medium">
        <color indexed="64"/>
      </bottom>
      <diagonal/>
    </border>
    <border>
      <left/>
      <right/>
      <top/>
      <bottom style="double">
        <color indexed="8"/>
      </bottom>
      <diagonal/>
    </border>
    <border>
      <left/>
      <right/>
      <top style="double">
        <color indexed="8"/>
      </top>
      <bottom style="medium">
        <color indexed="64"/>
      </bottom>
      <diagonal/>
    </border>
    <border>
      <left/>
      <right/>
      <top style="thick">
        <color auto="1"/>
      </top>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98">
    <xf numFmtId="0" fontId="0" fillId="0" borderId="0"/>
    <xf numFmtId="0" fontId="1" fillId="0" borderId="0"/>
    <xf numFmtId="0" fontId="8" fillId="0" borderId="0"/>
    <xf numFmtId="0" fontId="11" fillId="0" borderId="0" applyNumberFormat="0" applyFill="0" applyBorder="0" applyAlignment="0" applyProtection="0">
      <alignment vertical="top"/>
      <protection locked="0"/>
    </xf>
    <xf numFmtId="0" fontId="13" fillId="0" borderId="0"/>
    <xf numFmtId="9" fontId="13" fillId="0" borderId="0" applyFont="0" applyFill="0" applyBorder="0" applyAlignment="0" applyProtection="0"/>
    <xf numFmtId="0" fontId="21" fillId="0" borderId="0"/>
    <xf numFmtId="9" fontId="8"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24" fillId="0" borderId="0"/>
    <xf numFmtId="0" fontId="8" fillId="0" borderId="0"/>
    <xf numFmtId="0" fontId="30" fillId="0" borderId="0" applyNumberFormat="0" applyFill="0" applyBorder="0" applyAlignment="0" applyProtection="0"/>
    <xf numFmtId="0" fontId="8" fillId="0" borderId="0"/>
    <xf numFmtId="0" fontId="34" fillId="0" borderId="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6" borderId="0" applyNumberFormat="0" applyBorder="0" applyAlignment="0" applyProtection="0"/>
    <xf numFmtId="0" fontId="35" fillId="8" borderId="0" applyNumberFormat="0" applyBorder="0" applyAlignment="0" applyProtection="0"/>
    <xf numFmtId="0" fontId="35" fillId="5"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8" borderId="0" applyNumberFormat="0" applyBorder="0" applyAlignment="0" applyProtection="0"/>
    <xf numFmtId="0" fontId="35" fillId="6"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13"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7" fillId="17" borderId="0" applyNumberFormat="0" applyBorder="0" applyAlignment="0" applyProtection="0"/>
    <xf numFmtId="0" fontId="38" fillId="18" borderId="41" applyNumberFormat="0" applyAlignment="0" applyProtection="0"/>
    <xf numFmtId="0" fontId="39" fillId="19" borderId="42" applyNumberFormat="0" applyAlignment="0" applyProtection="0"/>
    <xf numFmtId="0" fontId="40" fillId="0" borderId="0" applyNumberFormat="0" applyFill="0" applyBorder="0" applyAlignment="0" applyProtection="0"/>
    <xf numFmtId="0" fontId="41" fillId="8" borderId="0" applyNumberFormat="0" applyBorder="0" applyAlignment="0" applyProtection="0"/>
    <xf numFmtId="0" fontId="42" fillId="0" borderId="43" applyNumberFormat="0" applyFill="0" applyAlignment="0" applyProtection="0"/>
    <xf numFmtId="0" fontId="43" fillId="0" borderId="44" applyNumberFormat="0" applyFill="0" applyAlignment="0" applyProtection="0"/>
    <xf numFmtId="0" fontId="44" fillId="0" borderId="45" applyNumberFormat="0" applyFill="0" applyAlignment="0" applyProtection="0"/>
    <xf numFmtId="0" fontId="44" fillId="0" borderId="0" applyNumberFormat="0" applyFill="0" applyBorder="0" applyAlignment="0" applyProtection="0"/>
    <xf numFmtId="0" fontId="45" fillId="9" borderId="41" applyNumberFormat="0" applyAlignment="0" applyProtection="0"/>
    <xf numFmtId="0" fontId="46" fillId="0" borderId="46" applyNumberFormat="0" applyFill="0" applyAlignment="0" applyProtection="0"/>
    <xf numFmtId="0" fontId="47" fillId="9"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6" borderId="47" applyNumberFormat="0" applyFont="0" applyAlignment="0" applyProtection="0"/>
    <xf numFmtId="0" fontId="24" fillId="3" borderId="40" applyNumberFormat="0" applyFont="0" applyAlignment="0" applyProtection="0"/>
    <xf numFmtId="0" fontId="48" fillId="18" borderId="48" applyNumberFormat="0" applyAlignment="0" applyProtection="0"/>
    <xf numFmtId="0" fontId="49" fillId="0" borderId="0" applyNumberFormat="0" applyFill="0" applyBorder="0" applyAlignment="0" applyProtection="0"/>
    <xf numFmtId="0" fontId="50" fillId="0" borderId="49" applyNumberFormat="0" applyFill="0" applyAlignment="0" applyProtection="0"/>
    <xf numFmtId="0" fontId="46" fillId="0" borderId="0" applyNumberFormat="0" applyFill="0" applyBorder="0" applyAlignment="0" applyProtection="0"/>
  </cellStyleXfs>
  <cellXfs count="258">
    <xf numFmtId="0" fontId="0" fillId="0" borderId="0" xfId="0"/>
    <xf numFmtId="0" fontId="1" fillId="0" borderId="0" xfId="1"/>
    <xf numFmtId="0" fontId="4" fillId="0" borderId="2" xfId="1" applyFont="1" applyBorder="1" applyAlignment="1">
      <alignment horizontal="center" vertical="center"/>
    </xf>
    <xf numFmtId="0" fontId="1" fillId="0" borderId="0" xfId="1" applyAlignment="1">
      <alignment vertical="center"/>
    </xf>
    <xf numFmtId="0" fontId="6" fillId="0" borderId="5" xfId="1" applyFont="1" applyBorder="1" applyAlignment="1">
      <alignment horizontal="center" vertical="center"/>
    </xf>
    <xf numFmtId="0" fontId="4" fillId="0" borderId="6" xfId="1" applyFont="1" applyBorder="1" applyAlignment="1">
      <alignment horizontal="center" vertical="center" wrapText="1"/>
    </xf>
    <xf numFmtId="0" fontId="4" fillId="0" borderId="5" xfId="1" applyFont="1" applyBorder="1" applyAlignment="1">
      <alignment horizontal="center" vertical="center" wrapText="1"/>
    </xf>
    <xf numFmtId="0" fontId="4" fillId="0" borderId="7" xfId="1" applyFont="1" applyBorder="1" applyAlignment="1">
      <alignment horizontal="center"/>
    </xf>
    <xf numFmtId="3" fontId="4" fillId="0" borderId="0" xfId="1" applyNumberFormat="1" applyFont="1"/>
    <xf numFmtId="164" fontId="4" fillId="0" borderId="7" xfId="1" applyNumberFormat="1" applyFont="1" applyBorder="1"/>
    <xf numFmtId="1" fontId="4" fillId="0" borderId="0" xfId="1" applyNumberFormat="1" applyFont="1"/>
    <xf numFmtId="164" fontId="1" fillId="0" borderId="0" xfId="1" applyNumberFormat="1"/>
    <xf numFmtId="0" fontId="4" fillId="0" borderId="0" xfId="1" applyFont="1"/>
    <xf numFmtId="0" fontId="4" fillId="0" borderId="5" xfId="1" applyFont="1" applyBorder="1" applyAlignment="1">
      <alignment horizontal="center"/>
    </xf>
    <xf numFmtId="3" fontId="4" fillId="0" borderId="6" xfId="1" applyNumberFormat="1" applyFont="1" applyBorder="1"/>
    <xf numFmtId="164" fontId="4" fillId="0" borderId="5" xfId="1" applyNumberFormat="1" applyFont="1" applyBorder="1"/>
    <xf numFmtId="0" fontId="4" fillId="0" borderId="6" xfId="1" applyFont="1" applyBorder="1"/>
    <xf numFmtId="0" fontId="1" fillId="0" borderId="0" xfId="1" applyAlignment="1">
      <alignment horizontal="center"/>
    </xf>
    <xf numFmtId="0" fontId="4" fillId="0" borderId="0" xfId="1" applyFont="1" applyAlignment="1">
      <alignment horizontal="center"/>
    </xf>
    <xf numFmtId="164" fontId="4" fillId="0" borderId="0" xfId="1" applyNumberFormat="1" applyFont="1"/>
    <xf numFmtId="0" fontId="8" fillId="0" borderId="0" xfId="2"/>
    <xf numFmtId="0" fontId="2" fillId="0" borderId="0" xfId="2" applyFont="1" applyAlignment="1">
      <alignment horizontal="left" vertical="center"/>
    </xf>
    <xf numFmtId="0" fontId="12" fillId="0" borderId="0" xfId="3" applyFont="1" applyBorder="1" applyAlignment="1" applyProtection="1">
      <alignment vertical="center"/>
    </xf>
    <xf numFmtId="49" fontId="2" fillId="0" borderId="0" xfId="2" applyNumberFormat="1" applyFont="1" applyAlignment="1">
      <alignment vertical="center"/>
    </xf>
    <xf numFmtId="0" fontId="6" fillId="0" borderId="0" xfId="2" applyFont="1" applyAlignment="1">
      <alignment vertical="center"/>
    </xf>
    <xf numFmtId="0" fontId="2" fillId="0" borderId="0" xfId="2" applyFont="1" applyAlignment="1">
      <alignment vertical="center"/>
    </xf>
    <xf numFmtId="3" fontId="2" fillId="0" borderId="0" xfId="2" applyNumberFormat="1" applyFont="1" applyAlignment="1">
      <alignment vertical="center"/>
    </xf>
    <xf numFmtId="165" fontId="2" fillId="0" borderId="0" xfId="2" applyNumberFormat="1" applyFont="1" applyAlignment="1">
      <alignment vertical="center"/>
    </xf>
    <xf numFmtId="166" fontId="2" fillId="0" borderId="0" xfId="2" applyNumberFormat="1" applyFont="1" applyAlignment="1">
      <alignment vertical="center"/>
    </xf>
    <xf numFmtId="0" fontId="7" fillId="0" borderId="0" xfId="2" applyFont="1"/>
    <xf numFmtId="0" fontId="6" fillId="0" borderId="0" xfId="2" applyFont="1"/>
    <xf numFmtId="0" fontId="5" fillId="0" borderId="8" xfId="1" applyFont="1" applyBorder="1"/>
    <xf numFmtId="0" fontId="2" fillId="0" borderId="8" xfId="1" applyFont="1" applyBorder="1" applyAlignment="1">
      <alignment horizontal="right"/>
    </xf>
    <xf numFmtId="0" fontId="5" fillId="0" borderId="8" xfId="1" applyFont="1" applyBorder="1" applyAlignment="1">
      <alignment horizontal="right"/>
    </xf>
    <xf numFmtId="0" fontId="4" fillId="0" borderId="0" xfId="1" applyFont="1" applyAlignment="1">
      <alignment horizontal="left"/>
    </xf>
    <xf numFmtId="0" fontId="4" fillId="0" borderId="0" xfId="1" applyFont="1" applyAlignment="1">
      <alignment horizontal="right"/>
    </xf>
    <xf numFmtId="0" fontId="4" fillId="0" borderId="8" xfId="1" applyFont="1" applyBorder="1" applyAlignment="1">
      <alignment horizontal="left"/>
    </xf>
    <xf numFmtId="0" fontId="5" fillId="0" borderId="8" xfId="1" applyFont="1" applyBorder="1" applyAlignment="1">
      <alignment horizontal="center"/>
    </xf>
    <xf numFmtId="0" fontId="15" fillId="0" borderId="0" xfId="1" applyFont="1"/>
    <xf numFmtId="0" fontId="4" fillId="0" borderId="0" xfId="1" applyFont="1" applyAlignment="1">
      <alignment indent="2"/>
    </xf>
    <xf numFmtId="0" fontId="4" fillId="0" borderId="8" xfId="1" applyFont="1" applyBorder="1" applyAlignment="1">
      <alignment indent="2"/>
    </xf>
    <xf numFmtId="0" fontId="17" fillId="0" borderId="8" xfId="1" applyFont="1" applyBorder="1"/>
    <xf numFmtId="0" fontId="17" fillId="0" borderId="8" xfId="1" applyFont="1" applyBorder="1" applyAlignment="1">
      <alignment horizontal="right"/>
    </xf>
    <xf numFmtId="0" fontId="5" fillId="0" borderId="8" xfId="1" applyFont="1" applyBorder="1" applyAlignment="1">
      <alignment horizontal="left"/>
    </xf>
    <xf numFmtId="0" fontId="18" fillId="0" borderId="8" xfId="1" applyFont="1" applyBorder="1" applyAlignment="1">
      <alignment horizontal="right"/>
    </xf>
    <xf numFmtId="0" fontId="19" fillId="0" borderId="0" xfId="1" applyFont="1"/>
    <xf numFmtId="164" fontId="15" fillId="0" borderId="0" xfId="1" applyNumberFormat="1" applyFont="1"/>
    <xf numFmtId="0" fontId="4" fillId="0" borderId="8" xfId="1" applyFont="1" applyBorder="1" applyAlignment="1">
      <alignment horizontal="right"/>
    </xf>
    <xf numFmtId="0" fontId="15" fillId="0" borderId="0" xfId="1" applyFont="1" applyAlignment="1">
      <alignment horizontal="right"/>
    </xf>
    <xf numFmtId="0" fontId="5" fillId="0" borderId="10" xfId="1" applyFont="1" applyBorder="1" applyAlignment="1">
      <alignment horizontal="center" vertical="center"/>
    </xf>
    <xf numFmtId="0" fontId="4" fillId="0" borderId="11" xfId="1" applyFont="1" applyBorder="1" applyAlignment="1">
      <alignment horizontal="center"/>
    </xf>
    <xf numFmtId="167" fontId="1" fillId="0" borderId="0" xfId="5" applyNumberFormat="1" applyFont="1"/>
    <xf numFmtId="0" fontId="5" fillId="0" borderId="11" xfId="1" applyFont="1" applyBorder="1" applyAlignment="1">
      <alignment horizontal="left"/>
    </xf>
    <xf numFmtId="0" fontId="5" fillId="0" borderId="10" xfId="1" applyFont="1" applyBorder="1" applyAlignment="1">
      <alignment horizontal="center" vertical="center" wrapText="1"/>
    </xf>
    <xf numFmtId="3" fontId="4" fillId="0" borderId="11" xfId="1" applyNumberFormat="1" applyFont="1" applyBorder="1"/>
    <xf numFmtId="165" fontId="4" fillId="0" borderId="11" xfId="1" applyNumberFormat="1" applyFont="1" applyBorder="1"/>
    <xf numFmtId="0" fontId="4" fillId="0" borderId="11" xfId="1" applyFont="1" applyBorder="1"/>
    <xf numFmtId="164" fontId="4" fillId="0" borderId="11" xfId="1" applyNumberFormat="1" applyFont="1" applyBorder="1"/>
    <xf numFmtId="0" fontId="2" fillId="0" borderId="12" xfId="1" applyFont="1" applyBorder="1" applyAlignment="1">
      <alignment horizontal="left"/>
    </xf>
    <xf numFmtId="0" fontId="6" fillId="0" borderId="0" xfId="6" applyFont="1"/>
    <xf numFmtId="0" fontId="2" fillId="0" borderId="10" xfId="6" applyFont="1" applyBorder="1" applyAlignment="1">
      <alignment horizontal="centerContinuous" wrapText="1"/>
    </xf>
    <xf numFmtId="0" fontId="2" fillId="0" borderId="13" xfId="6" applyFont="1" applyBorder="1" applyAlignment="1">
      <alignment horizontal="center" wrapText="1"/>
    </xf>
    <xf numFmtId="0" fontId="2" fillId="0" borderId="10" xfId="6" applyFont="1" applyBorder="1" applyAlignment="1">
      <alignment horizontal="center" wrapText="1"/>
    </xf>
    <xf numFmtId="0" fontId="2" fillId="0" borderId="0" xfId="6" applyFont="1" applyAlignment="1">
      <alignment horizontal="center" vertical="center" wrapText="1"/>
    </xf>
    <xf numFmtId="49" fontId="6" fillId="0" borderId="0" xfId="6" applyNumberFormat="1" applyFont="1" applyAlignment="1">
      <alignment horizontal="center"/>
    </xf>
    <xf numFmtId="3" fontId="6" fillId="0" borderId="0" xfId="6" applyNumberFormat="1" applyFont="1" applyAlignment="1">
      <alignment horizontal="center"/>
    </xf>
    <xf numFmtId="3" fontId="6" fillId="0" borderId="14" xfId="6" applyNumberFormat="1" applyFont="1" applyBorder="1" applyAlignment="1">
      <alignment horizontal="center"/>
    </xf>
    <xf numFmtId="3" fontId="6" fillId="0" borderId="7" xfId="6" applyNumberFormat="1" applyFont="1" applyBorder="1" applyAlignment="1">
      <alignment horizontal="center"/>
    </xf>
    <xf numFmtId="1" fontId="6" fillId="0" borderId="0" xfId="6" applyNumberFormat="1" applyFont="1" applyAlignment="1">
      <alignment horizontal="center"/>
    </xf>
    <xf numFmtId="0" fontId="6" fillId="0" borderId="0" xfId="6" applyFont="1" applyAlignment="1">
      <alignment horizontal="center"/>
    </xf>
    <xf numFmtId="0" fontId="6" fillId="0" borderId="11" xfId="6" applyFont="1" applyBorder="1" applyAlignment="1">
      <alignment horizontal="center"/>
    </xf>
    <xf numFmtId="3" fontId="6" fillId="0" borderId="15" xfId="6" applyNumberFormat="1" applyFont="1" applyBorder="1" applyAlignment="1">
      <alignment horizontal="center"/>
    </xf>
    <xf numFmtId="3" fontId="6" fillId="0" borderId="11" xfId="6" applyNumberFormat="1" applyFont="1" applyBorder="1" applyAlignment="1">
      <alignment horizontal="center"/>
    </xf>
    <xf numFmtId="49" fontId="2" fillId="0" borderId="11" xfId="6" applyNumberFormat="1" applyFont="1" applyBorder="1" applyAlignment="1">
      <alignment vertical="center"/>
    </xf>
    <xf numFmtId="164" fontId="6" fillId="0" borderId="0" xfId="6" applyNumberFormat="1" applyFont="1" applyAlignment="1">
      <alignment horizontal="center"/>
    </xf>
    <xf numFmtId="49" fontId="6" fillId="0" borderId="11" xfId="6" applyNumberFormat="1" applyFont="1" applyBorder="1" applyAlignment="1">
      <alignment horizontal="center"/>
    </xf>
    <xf numFmtId="164" fontId="6" fillId="0" borderId="11" xfId="6" applyNumberFormat="1" applyFont="1" applyBorder="1" applyAlignment="1">
      <alignment horizontal="center"/>
    </xf>
    <xf numFmtId="49" fontId="6" fillId="0" borderId="0" xfId="6" applyNumberFormat="1" applyFont="1" applyAlignment="1">
      <alignment horizontal="right"/>
    </xf>
    <xf numFmtId="0" fontId="2" fillId="0" borderId="0" xfId="6" applyFont="1" applyAlignment="1">
      <alignment vertical="center"/>
    </xf>
    <xf numFmtId="0" fontId="6" fillId="0" borderId="10" xfId="6" applyFont="1" applyBorder="1"/>
    <xf numFmtId="0" fontId="2" fillId="0" borderId="10" xfId="6" applyFont="1" applyBorder="1" applyAlignment="1">
      <alignment horizontal="right"/>
    </xf>
    <xf numFmtId="0" fontId="6" fillId="0" borderId="0" xfId="6" applyFont="1" applyAlignment="1">
      <alignment horizontal="right"/>
    </xf>
    <xf numFmtId="0" fontId="2" fillId="0" borderId="0" xfId="6" applyFont="1"/>
    <xf numFmtId="3" fontId="2" fillId="0" borderId="0" xfId="6" applyNumberFormat="1" applyFont="1"/>
    <xf numFmtId="3" fontId="6" fillId="0" borderId="0" xfId="6" applyNumberFormat="1" applyFont="1"/>
    <xf numFmtId="3" fontId="23" fillId="0" borderId="0" xfId="6" applyNumberFormat="1" applyFont="1"/>
    <xf numFmtId="0" fontId="21" fillId="0" borderId="0" xfId="6"/>
    <xf numFmtId="0" fontId="6" fillId="0" borderId="11" xfId="6" applyFont="1" applyBorder="1"/>
    <xf numFmtId="3" fontId="6" fillId="0" borderId="11" xfId="6" applyNumberFormat="1" applyFont="1" applyBorder="1"/>
    <xf numFmtId="167" fontId="6" fillId="0" borderId="0" xfId="7" applyNumberFormat="1" applyFont="1"/>
    <xf numFmtId="164" fontId="6" fillId="0" borderId="0" xfId="6" applyNumberFormat="1" applyFont="1"/>
    <xf numFmtId="0" fontId="2" fillId="0" borderId="10" xfId="2" applyFont="1" applyBorder="1" applyAlignment="1">
      <alignment horizontal="center" vertical="center" wrapText="1"/>
    </xf>
    <xf numFmtId="0" fontId="2" fillId="0" borderId="10" xfId="2" applyFont="1" applyBorder="1" applyAlignment="1">
      <alignment horizontal="right" vertical="center"/>
    </xf>
    <xf numFmtId="0" fontId="2" fillId="0" borderId="0" xfId="2" applyFont="1"/>
    <xf numFmtId="49" fontId="6" fillId="0" borderId="0" xfId="2" quotePrefix="1" applyNumberFormat="1" applyFont="1" applyAlignment="1">
      <alignment horizontal="center"/>
    </xf>
    <xf numFmtId="3" fontId="6" fillId="0" borderId="0" xfId="2" applyNumberFormat="1" applyFont="1"/>
    <xf numFmtId="0" fontId="6" fillId="0" borderId="17" xfId="2" applyFont="1" applyBorder="1" applyAlignment="1">
      <alignment horizontal="center"/>
    </xf>
    <xf numFmtId="3" fontId="6" fillId="0" borderId="17" xfId="2" applyNumberFormat="1" applyFont="1" applyBorder="1"/>
    <xf numFmtId="0" fontId="6" fillId="0" borderId="18" xfId="2" applyFont="1" applyBorder="1"/>
    <xf numFmtId="0" fontId="2" fillId="0" borderId="10" xfId="2" applyFont="1" applyBorder="1" applyAlignment="1">
      <alignment horizontal="center"/>
    </xf>
    <xf numFmtId="164" fontId="6" fillId="0" borderId="0" xfId="2" applyNumberFormat="1" applyFont="1"/>
    <xf numFmtId="164" fontId="6" fillId="0" borderId="17" xfId="2" applyNumberFormat="1" applyFont="1" applyBorder="1"/>
    <xf numFmtId="0" fontId="6" fillId="0" borderId="19" xfId="2" applyFont="1" applyBorder="1" applyAlignment="1">
      <alignment horizontal="center" vertical="center"/>
    </xf>
    <xf numFmtId="168" fontId="6" fillId="0" borderId="20" xfId="2" applyNumberFormat="1" applyFont="1" applyBorder="1" applyAlignment="1">
      <alignment horizontal="center" vertical="center" wrapText="1"/>
    </xf>
    <xf numFmtId="0" fontId="6" fillId="0" borderId="21" xfId="2" applyFont="1" applyBorder="1" applyAlignment="1">
      <alignment horizontal="center" vertical="center" wrapText="1"/>
    </xf>
    <xf numFmtId="0" fontId="6" fillId="0" borderId="22" xfId="2" applyFont="1" applyBorder="1" applyAlignment="1">
      <alignment horizontal="center" vertical="center" wrapText="1"/>
    </xf>
    <xf numFmtId="0" fontId="6" fillId="0" borderId="20" xfId="2" applyFont="1" applyBorder="1" applyAlignment="1">
      <alignment horizontal="center" vertical="center" wrapText="1"/>
    </xf>
    <xf numFmtId="164" fontId="6" fillId="0" borderId="23" xfId="2" applyNumberFormat="1" applyFont="1" applyBorder="1" applyAlignment="1">
      <alignment horizontal="center" vertical="center" wrapText="1"/>
    </xf>
    <xf numFmtId="0" fontId="8" fillId="0" borderId="0" xfId="2" applyAlignment="1">
      <alignment horizontal="center" vertical="center"/>
    </xf>
    <xf numFmtId="0" fontId="6" fillId="0" borderId="24" xfId="2" applyFont="1" applyBorder="1" applyAlignment="1">
      <alignment horizontal="center"/>
    </xf>
    <xf numFmtId="168" fontId="6" fillId="0" borderId="0" xfId="2" applyNumberFormat="1" applyFont="1"/>
    <xf numFmtId="3" fontId="6" fillId="0" borderId="25" xfId="2" applyNumberFormat="1" applyFont="1" applyBorder="1"/>
    <xf numFmtId="3" fontId="6" fillId="0" borderId="14" xfId="2" applyNumberFormat="1" applyFont="1" applyBorder="1"/>
    <xf numFmtId="164" fontId="6" fillId="0" borderId="26" xfId="2" applyNumberFormat="1" applyFont="1" applyBorder="1"/>
    <xf numFmtId="0" fontId="6" fillId="0" borderId="27" xfId="2" applyFont="1" applyBorder="1" applyAlignment="1">
      <alignment horizontal="center"/>
    </xf>
    <xf numFmtId="168" fontId="6" fillId="0" borderId="11" xfId="2" applyNumberFormat="1" applyFont="1" applyBorder="1"/>
    <xf numFmtId="3" fontId="6" fillId="0" borderId="28" xfId="2" applyNumberFormat="1" applyFont="1" applyBorder="1"/>
    <xf numFmtId="3" fontId="6" fillId="0" borderId="15" xfId="2" applyNumberFormat="1" applyFont="1" applyBorder="1"/>
    <xf numFmtId="3" fontId="6" fillId="0" borderId="11" xfId="2" applyNumberFormat="1" applyFont="1" applyBorder="1"/>
    <xf numFmtId="164" fontId="6" fillId="0" borderId="29" xfId="2" applyNumberFormat="1" applyFont="1" applyBorder="1"/>
    <xf numFmtId="0" fontId="20" fillId="0" borderId="0" xfId="2" applyFont="1"/>
    <xf numFmtId="0" fontId="6" fillId="0" borderId="0" xfId="2" applyFont="1" applyAlignment="1">
      <alignment horizontal="center"/>
    </xf>
    <xf numFmtId="0" fontId="25" fillId="0" borderId="0" xfId="0" applyFont="1"/>
    <xf numFmtId="169" fontId="25" fillId="0" borderId="0" xfId="8" applyNumberFormat="1" applyFont="1"/>
    <xf numFmtId="169" fontId="25" fillId="0" borderId="0" xfId="8" applyNumberFormat="1" applyFont="1" applyBorder="1"/>
    <xf numFmtId="0" fontId="25" fillId="0" borderId="8" xfId="0" applyFont="1" applyBorder="1"/>
    <xf numFmtId="169" fontId="25" fillId="0" borderId="8" xfId="8" applyNumberFormat="1" applyFont="1" applyBorder="1"/>
    <xf numFmtId="0" fontId="7" fillId="0" borderId="0" xfId="6" applyFont="1"/>
    <xf numFmtId="0" fontId="2" fillId="0" borderId="11" xfId="6" applyFont="1" applyBorder="1" applyAlignment="1">
      <alignment horizontal="right" vertical="center" wrapText="1"/>
    </xf>
    <xf numFmtId="170" fontId="21" fillId="0" borderId="0" xfId="6" applyNumberFormat="1" applyAlignment="1">
      <alignment horizontal="right"/>
    </xf>
    <xf numFmtId="0" fontId="6" fillId="0" borderId="7" xfId="6" applyFont="1" applyBorder="1" applyAlignment="1">
      <alignment horizontal="center" vertical="center"/>
    </xf>
    <xf numFmtId="3" fontId="6" fillId="0" borderId="0" xfId="6" applyNumberFormat="1" applyFont="1" applyAlignment="1">
      <alignment horizontal="right" vertical="center"/>
    </xf>
    <xf numFmtId="170" fontId="7" fillId="0" borderId="0" xfId="6" applyNumberFormat="1" applyFont="1"/>
    <xf numFmtId="0" fontId="6" fillId="0" borderId="32" xfId="6" applyFont="1" applyBorder="1" applyAlignment="1">
      <alignment horizontal="center" vertical="center"/>
    </xf>
    <xf numFmtId="3" fontId="6" fillId="0" borderId="28" xfId="6" applyNumberFormat="1" applyFont="1" applyBorder="1" applyAlignment="1">
      <alignment horizontal="right" vertical="center"/>
    </xf>
    <xf numFmtId="3" fontId="6" fillId="0" borderId="11" xfId="6" applyNumberFormat="1" applyFont="1" applyBorder="1" applyAlignment="1">
      <alignment horizontal="right" vertical="center"/>
    </xf>
    <xf numFmtId="0" fontId="6" fillId="0" borderId="0" xfId="6" applyFont="1" applyAlignment="1">
      <alignment vertical="center"/>
    </xf>
    <xf numFmtId="0" fontId="6" fillId="0" borderId="0" xfId="6" applyFont="1" applyAlignment="1">
      <alignment horizontal="center" vertical="center"/>
    </xf>
    <xf numFmtId="0" fontId="7" fillId="0" borderId="1" xfId="6" applyFont="1" applyBorder="1"/>
    <xf numFmtId="165" fontId="6" fillId="0" borderId="0" xfId="6" applyNumberFormat="1" applyFont="1" applyAlignment="1">
      <alignment horizontal="right" vertical="center"/>
    </xf>
    <xf numFmtId="0" fontId="2" fillId="0" borderId="10" xfId="6" applyFont="1" applyBorder="1" applyAlignment="1">
      <alignment horizontal="right" wrapText="1"/>
    </xf>
    <xf numFmtId="0" fontId="2" fillId="0" borderId="0" xfId="6" applyFont="1" applyAlignment="1">
      <alignment wrapText="1"/>
    </xf>
    <xf numFmtId="3" fontId="6" fillId="0" borderId="0" xfId="6" applyNumberFormat="1" applyFont="1" applyAlignment="1">
      <alignment horizontal="right"/>
    </xf>
    <xf numFmtId="0" fontId="23" fillId="0" borderId="0" xfId="6" applyFont="1"/>
    <xf numFmtId="171" fontId="26" fillId="0" borderId="0" xfId="10" applyNumberFormat="1" applyFont="1" applyBorder="1"/>
    <xf numFmtId="3" fontId="7" fillId="0" borderId="0" xfId="6" applyNumberFormat="1" applyFont="1"/>
    <xf numFmtId="166" fontId="6" fillId="0" borderId="34" xfId="6" applyNumberFormat="1" applyFont="1" applyBorder="1" applyAlignment="1">
      <alignment horizontal="left" vertical="center"/>
    </xf>
    <xf numFmtId="166" fontId="2" fillId="0" borderId="34" xfId="6" applyNumberFormat="1" applyFont="1" applyBorder="1" applyAlignment="1">
      <alignment horizontal="right" vertical="center"/>
    </xf>
    <xf numFmtId="166" fontId="6" fillId="0" borderId="0" xfId="6" applyNumberFormat="1" applyFont="1" applyAlignment="1">
      <alignment horizontal="left" vertical="center"/>
    </xf>
    <xf numFmtId="0" fontId="2" fillId="0" borderId="0" xfId="6" quotePrefix="1" applyFont="1" applyAlignment="1">
      <alignment vertical="center"/>
    </xf>
    <xf numFmtId="166" fontId="2" fillId="0" borderId="0" xfId="6" applyNumberFormat="1" applyFont="1" applyAlignment="1">
      <alignment horizontal="left" vertical="center"/>
    </xf>
    <xf numFmtId="166" fontId="6" fillId="0" borderId="11" xfId="6" applyNumberFormat="1" applyFont="1" applyBorder="1" applyAlignment="1">
      <alignment horizontal="left" vertical="center"/>
    </xf>
    <xf numFmtId="3" fontId="24" fillId="0" borderId="0" xfId="12" applyNumberFormat="1"/>
    <xf numFmtId="0" fontId="27" fillId="0" borderId="0" xfId="6" applyFont="1"/>
    <xf numFmtId="169" fontId="6" fillId="0" borderId="0" xfId="10" applyNumberFormat="1" applyFont="1" applyAlignment="1">
      <alignment vertical="center"/>
    </xf>
    <xf numFmtId="0" fontId="28" fillId="0" borderId="0" xfId="6" applyFont="1"/>
    <xf numFmtId="167" fontId="29" fillId="0" borderId="0" xfId="11" applyNumberFormat="1" applyFont="1" applyFill="1" applyBorder="1"/>
    <xf numFmtId="4" fontId="6" fillId="0" borderId="0" xfId="13" applyNumberFormat="1" applyFont="1" applyAlignment="1">
      <alignment horizontal="right" vertical="center"/>
    </xf>
    <xf numFmtId="166" fontId="6" fillId="0" borderId="0" xfId="13" applyNumberFormat="1" applyFont="1" applyAlignment="1">
      <alignment horizontal="left" vertical="center"/>
    </xf>
    <xf numFmtId="3" fontId="6" fillId="0" borderId="0" xfId="13" applyNumberFormat="1" applyFont="1" applyAlignment="1">
      <alignment horizontal="right" vertical="center"/>
    </xf>
    <xf numFmtId="3" fontId="6" fillId="0" borderId="11" xfId="13" applyNumberFormat="1" applyFont="1" applyBorder="1" applyAlignment="1">
      <alignment horizontal="right" vertical="center"/>
    </xf>
    <xf numFmtId="166" fontId="6" fillId="0" borderId="11" xfId="13" applyNumberFormat="1" applyFont="1" applyBorder="1" applyAlignment="1">
      <alignment horizontal="left" vertical="center"/>
    </xf>
    <xf numFmtId="0" fontId="6" fillId="0" borderId="0" xfId="13" applyFont="1" applyAlignment="1">
      <alignment vertical="center"/>
    </xf>
    <xf numFmtId="10" fontId="29" fillId="0" borderId="0" xfId="11" applyNumberFormat="1" applyFont="1" applyFill="1" applyBorder="1"/>
    <xf numFmtId="0" fontId="2" fillId="0" borderId="0" xfId="13" applyFont="1" applyAlignment="1">
      <alignment vertical="center"/>
    </xf>
    <xf numFmtId="0" fontId="29" fillId="0" borderId="0" xfId="6" applyFont="1"/>
    <xf numFmtId="166" fontId="2" fillId="0" borderId="34" xfId="13" applyNumberFormat="1" applyFont="1" applyBorder="1" applyAlignment="1">
      <alignment horizontal="right" vertical="center"/>
    </xf>
    <xf numFmtId="166" fontId="6" fillId="0" borderId="34" xfId="13" applyNumberFormat="1" applyFont="1" applyBorder="1" applyAlignment="1">
      <alignment horizontal="left" vertical="center"/>
    </xf>
    <xf numFmtId="3" fontId="25" fillId="0" borderId="0" xfId="6" applyNumberFormat="1" applyFont="1" applyAlignment="1">
      <alignment horizontal="right" vertical="center"/>
    </xf>
    <xf numFmtId="0" fontId="25" fillId="0" borderId="0" xfId="6" applyFont="1" applyAlignment="1">
      <alignment vertical="center"/>
    </xf>
    <xf numFmtId="4" fontId="6" fillId="0" borderId="0" xfId="6" applyNumberFormat="1" applyFont="1" applyAlignment="1">
      <alignment horizontal="right" vertical="center"/>
    </xf>
    <xf numFmtId="0" fontId="2" fillId="0" borderId="1" xfId="2" applyFont="1" applyBorder="1" applyAlignment="1">
      <alignment vertical="center"/>
    </xf>
    <xf numFmtId="166" fontId="2" fillId="0" borderId="0" xfId="13" applyNumberFormat="1" applyFont="1" applyAlignment="1">
      <alignment vertical="center"/>
    </xf>
    <xf numFmtId="166" fontId="7" fillId="0" borderId="0" xfId="2" applyNumberFormat="1" applyFont="1" applyAlignment="1">
      <alignment vertical="center"/>
    </xf>
    <xf numFmtId="0" fontId="7" fillId="0" borderId="0" xfId="2" applyFont="1" applyAlignment="1">
      <alignment vertical="center"/>
    </xf>
    <xf numFmtId="3" fontId="7" fillId="0" borderId="0" xfId="2" applyNumberFormat="1" applyFont="1" applyAlignment="1">
      <alignment vertical="center"/>
    </xf>
    <xf numFmtId="0" fontId="7" fillId="0" borderId="0" xfId="2" applyFont="1" applyAlignment="1">
      <alignment horizontal="left" vertical="center"/>
    </xf>
    <xf numFmtId="49" fontId="7" fillId="0" borderId="0" xfId="2" applyNumberFormat="1" applyFont="1" applyAlignment="1">
      <alignment vertical="center"/>
    </xf>
    <xf numFmtId="0" fontId="30" fillId="0" borderId="0" xfId="14"/>
    <xf numFmtId="3" fontId="4" fillId="0" borderId="0" xfId="1" applyNumberFormat="1" applyFont="1" applyAlignment="1">
      <alignment horizontal="right"/>
    </xf>
    <xf numFmtId="0" fontId="2" fillId="0" borderId="8" xfId="1" applyFont="1" applyBorder="1" applyAlignment="1">
      <alignment horizontal="left"/>
    </xf>
    <xf numFmtId="2" fontId="4" fillId="0" borderId="0" xfId="1" applyNumberFormat="1" applyFont="1" applyAlignment="1">
      <alignment horizontal="right"/>
    </xf>
    <xf numFmtId="164" fontId="4" fillId="0" borderId="0" xfId="1" applyNumberFormat="1" applyFont="1" applyAlignment="1">
      <alignment horizontal="right"/>
    </xf>
    <xf numFmtId="2" fontId="4" fillId="0" borderId="8" xfId="1" applyNumberFormat="1" applyFont="1" applyBorder="1" applyAlignment="1">
      <alignment horizontal="right"/>
    </xf>
    <xf numFmtId="164" fontId="4" fillId="0" borderId="8" xfId="1" applyNumberFormat="1" applyFont="1" applyBorder="1" applyAlignment="1">
      <alignment horizontal="right"/>
    </xf>
    <xf numFmtId="167" fontId="1" fillId="0" borderId="0" xfId="9" applyNumberFormat="1" applyFont="1"/>
    <xf numFmtId="169" fontId="1" fillId="0" borderId="0" xfId="8" applyNumberFormat="1" applyFont="1"/>
    <xf numFmtId="0" fontId="5" fillId="0" borderId="12" xfId="1" applyFont="1" applyBorder="1"/>
    <xf numFmtId="0" fontId="5" fillId="0" borderId="12" xfId="1" applyFont="1" applyBorder="1" applyAlignment="1">
      <alignment horizontal="center"/>
    </xf>
    <xf numFmtId="3" fontId="4" fillId="0" borderId="8" xfId="1" applyNumberFormat="1" applyFont="1" applyBorder="1" applyAlignment="1">
      <alignment horizontal="right"/>
    </xf>
    <xf numFmtId="0" fontId="30" fillId="0" borderId="0" xfId="14" applyBorder="1"/>
    <xf numFmtId="165" fontId="6" fillId="0" borderId="28" xfId="6" applyNumberFormat="1" applyFont="1" applyBorder="1" applyAlignment="1">
      <alignment horizontal="right" vertical="center"/>
    </xf>
    <xf numFmtId="165" fontId="6" fillId="0" borderId="11" xfId="6" applyNumberFormat="1" applyFont="1" applyBorder="1" applyAlignment="1">
      <alignment horizontal="right" vertical="center"/>
    </xf>
    <xf numFmtId="0" fontId="20" fillId="0" borderId="0" xfId="6" applyFont="1" applyAlignment="1">
      <alignment horizontal="left" vertical="center" wrapText="1"/>
    </xf>
    <xf numFmtId="167" fontId="6" fillId="0" borderId="0" xfId="9" applyNumberFormat="1" applyFont="1"/>
    <xf numFmtId="0" fontId="32" fillId="0" borderId="0" xfId="6" applyFont="1"/>
    <xf numFmtId="43" fontId="32" fillId="0" borderId="0" xfId="6" applyNumberFormat="1" applyFont="1"/>
    <xf numFmtId="3" fontId="32" fillId="0" borderId="0" xfId="6" applyNumberFormat="1" applyFont="1"/>
    <xf numFmtId="169" fontId="32" fillId="0" borderId="0" xfId="6" applyNumberFormat="1" applyFont="1"/>
    <xf numFmtId="164" fontId="32" fillId="0" borderId="0" xfId="6" applyNumberFormat="1" applyFont="1"/>
    <xf numFmtId="169" fontId="32" fillId="0" borderId="0" xfId="8" applyNumberFormat="1" applyFont="1"/>
    <xf numFmtId="3" fontId="6" fillId="0" borderId="25" xfId="6" applyNumberFormat="1" applyFont="1" applyBorder="1" applyAlignment="1">
      <alignment horizontal="center"/>
    </xf>
    <xf numFmtId="3" fontId="6" fillId="0" borderId="28" xfId="6" applyNumberFormat="1" applyFont="1" applyBorder="1" applyAlignment="1">
      <alignment horizontal="center"/>
    </xf>
    <xf numFmtId="49" fontId="2" fillId="0" borderId="0" xfId="6" applyNumberFormat="1" applyFont="1" applyAlignment="1">
      <alignment vertical="center"/>
    </xf>
    <xf numFmtId="49" fontId="2" fillId="0" borderId="36" xfId="6" applyNumberFormat="1" applyFont="1" applyBorder="1" applyAlignment="1">
      <alignment horizontal="center" wrapText="1"/>
    </xf>
    <xf numFmtId="0" fontId="2" fillId="0" borderId="37" xfId="6" applyFont="1" applyBorder="1" applyAlignment="1">
      <alignment horizontal="center" wrapText="1"/>
    </xf>
    <xf numFmtId="0" fontId="2" fillId="0" borderId="10" xfId="6" applyFont="1" applyBorder="1" applyAlignment="1">
      <alignment horizontal="center"/>
    </xf>
    <xf numFmtId="49" fontId="2" fillId="0" borderId="1" xfId="6" applyNumberFormat="1" applyFont="1" applyBorder="1" applyAlignment="1">
      <alignment vertical="center"/>
    </xf>
    <xf numFmtId="49" fontId="2" fillId="0" borderId="37" xfId="6" applyNumberFormat="1" applyFont="1" applyBorder="1" applyAlignment="1">
      <alignment horizontal="center" wrapText="1"/>
    </xf>
    <xf numFmtId="0" fontId="31" fillId="0" borderId="0" xfId="2" applyFont="1" applyAlignment="1">
      <alignment horizontal="left" vertical="center"/>
    </xf>
    <xf numFmtId="0" fontId="9" fillId="2" borderId="0" xfId="2" applyFont="1" applyFill="1" applyAlignment="1">
      <alignment horizontal="left" vertical="center"/>
    </xf>
    <xf numFmtId="0" fontId="2" fillId="0" borderId="0" xfId="2" applyFont="1" applyAlignment="1">
      <alignment horizontal="left" vertical="center"/>
    </xf>
    <xf numFmtId="49" fontId="20" fillId="0" borderId="16" xfId="6" applyNumberFormat="1" applyFont="1" applyBorder="1" applyAlignment="1">
      <alignment horizontal="left" vertical="center" wrapText="1"/>
    </xf>
    <xf numFmtId="0" fontId="20" fillId="0" borderId="16" xfId="6" applyFont="1" applyBorder="1" applyAlignment="1">
      <alignment horizontal="left" vertical="center" wrapText="1"/>
    </xf>
    <xf numFmtId="0" fontId="2" fillId="0" borderId="1" xfId="6" applyFont="1" applyBorder="1" applyAlignment="1">
      <alignment horizontal="left" vertical="center"/>
    </xf>
    <xf numFmtId="0" fontId="20" fillId="0" borderId="16" xfId="2" applyFont="1" applyBorder="1" applyAlignment="1">
      <alignment horizontal="left" vertical="center" wrapText="1"/>
    </xf>
    <xf numFmtId="0" fontId="2" fillId="0" borderId="11" xfId="2" applyFont="1" applyBorder="1" applyAlignment="1">
      <alignment horizontal="left" vertical="center"/>
    </xf>
    <xf numFmtId="0" fontId="20" fillId="0" borderId="16" xfId="2" applyFont="1" applyBorder="1" applyAlignment="1">
      <alignment horizontal="left"/>
    </xf>
    <xf numFmtId="0" fontId="5" fillId="0" borderId="1" xfId="1" applyFont="1" applyBorder="1" applyAlignment="1">
      <alignment horizontal="left" vertical="center"/>
    </xf>
    <xf numFmtId="0" fontId="7" fillId="0" borderId="0" xfId="1" applyFont="1" applyAlignment="1">
      <alignment vertical="top" wrapText="1"/>
    </xf>
    <xf numFmtId="0" fontId="20" fillId="0" borderId="0" xfId="1" applyFont="1" applyAlignment="1">
      <alignment vertical="top"/>
    </xf>
    <xf numFmtId="0" fontId="2" fillId="0" borderId="1" xfId="1" applyFont="1" applyBorder="1" applyAlignment="1">
      <alignment horizontal="left" vertical="center"/>
    </xf>
    <xf numFmtId="0" fontId="3" fillId="0" borderId="1" xfId="1" applyFont="1" applyBorder="1" applyAlignment="1">
      <alignment horizontal="left" vertical="center"/>
    </xf>
    <xf numFmtId="0" fontId="33" fillId="0" borderId="9" xfId="0" applyFont="1" applyBorder="1" applyAlignment="1">
      <alignment horizontal="left" vertical="center" wrapText="1"/>
    </xf>
    <xf numFmtId="0" fontId="7" fillId="0" borderId="9" xfId="1" applyFont="1" applyBorder="1" applyAlignment="1">
      <alignment wrapText="1"/>
    </xf>
    <xf numFmtId="0" fontId="7" fillId="0" borderId="9" xfId="1" applyFont="1" applyBorder="1"/>
    <xf numFmtId="0" fontId="33" fillId="0" borderId="35" xfId="0" applyFont="1" applyBorder="1" applyAlignment="1">
      <alignment horizontal="left"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6" fillId="0" borderId="9" xfId="1" applyFont="1" applyBorder="1" applyAlignment="1">
      <alignment wrapText="1"/>
    </xf>
    <xf numFmtId="0" fontId="6" fillId="0" borderId="9" xfId="1" applyFont="1" applyBorder="1"/>
    <xf numFmtId="0" fontId="2" fillId="0" borderId="0" xfId="6" applyFont="1" applyAlignment="1">
      <alignment horizontal="center" vertical="center"/>
    </xf>
    <xf numFmtId="0" fontId="2" fillId="0" borderId="32" xfId="6" applyFont="1" applyBorder="1" applyAlignment="1">
      <alignment horizontal="center" vertical="center"/>
    </xf>
    <xf numFmtId="0" fontId="2" fillId="0" borderId="30" xfId="6" applyFont="1" applyBorder="1" applyAlignment="1">
      <alignment horizontal="center" vertical="center"/>
    </xf>
    <xf numFmtId="0" fontId="2" fillId="0" borderId="31" xfId="6" applyFont="1" applyBorder="1" applyAlignment="1">
      <alignment horizontal="center" vertical="center"/>
    </xf>
    <xf numFmtId="0" fontId="20" fillId="0" borderId="9" xfId="6" applyFont="1" applyBorder="1" applyAlignment="1">
      <alignment horizontal="left" vertical="top" wrapText="1"/>
    </xf>
    <xf numFmtId="0" fontId="20" fillId="0" borderId="0" xfId="6" applyFont="1" applyAlignment="1">
      <alignment horizontal="left" vertical="center" wrapText="1"/>
    </xf>
    <xf numFmtId="166" fontId="2" fillId="0" borderId="33" xfId="6" applyNumberFormat="1" applyFont="1" applyBorder="1" applyAlignment="1">
      <alignment horizontal="left" vertical="center"/>
    </xf>
    <xf numFmtId="0" fontId="2" fillId="0" borderId="0" xfId="13" applyFont="1" applyAlignment="1">
      <alignment horizontal="left" vertical="center"/>
    </xf>
    <xf numFmtId="0" fontId="2" fillId="0" borderId="0" xfId="13" applyFont="1" applyAlignment="1">
      <alignment horizontal="left" vertical="center" wrapText="1"/>
    </xf>
    <xf numFmtId="166" fontId="2" fillId="0" borderId="33" xfId="13" applyNumberFormat="1" applyFont="1" applyBorder="1" applyAlignment="1">
      <alignment horizontal="left" vertical="center"/>
    </xf>
    <xf numFmtId="167" fontId="21" fillId="0" borderId="0" xfId="9" applyNumberFormat="1" applyFont="1"/>
    <xf numFmtId="10" fontId="21" fillId="0" borderId="0" xfId="9" applyNumberFormat="1" applyFont="1"/>
    <xf numFmtId="43" fontId="21" fillId="0" borderId="0" xfId="8" applyNumberFormat="1" applyFont="1"/>
    <xf numFmtId="3" fontId="21" fillId="0" borderId="0" xfId="6" applyNumberFormat="1"/>
    <xf numFmtId="2" fontId="21" fillId="0" borderId="0" xfId="6" applyNumberFormat="1"/>
    <xf numFmtId="2" fontId="6" fillId="0" borderId="39" xfId="6" applyNumberFormat="1" applyFont="1" applyBorder="1" applyAlignment="1">
      <alignment horizontal="center"/>
    </xf>
    <xf numFmtId="2" fontId="6" fillId="0" borderId="38" xfId="6" applyNumberFormat="1" applyFont="1" applyBorder="1" applyAlignment="1">
      <alignment horizontal="center"/>
    </xf>
    <xf numFmtId="2" fontId="6" fillId="0" borderId="14" xfId="6" applyNumberFormat="1" applyFont="1" applyBorder="1" applyAlignment="1">
      <alignment horizontal="center"/>
    </xf>
    <xf numFmtId="2" fontId="6" fillId="0" borderId="0" xfId="6" applyNumberFormat="1" applyFont="1" applyAlignment="1">
      <alignment horizontal="center"/>
    </xf>
    <xf numFmtId="2" fontId="6" fillId="0" borderId="25" xfId="6" applyNumberFormat="1" applyFont="1" applyBorder="1" applyAlignment="1">
      <alignment horizontal="center"/>
    </xf>
    <xf numFmtId="2" fontId="6" fillId="0" borderId="15" xfId="6" applyNumberFormat="1" applyFont="1" applyBorder="1" applyAlignment="1">
      <alignment horizontal="center"/>
    </xf>
    <xf numFmtId="2" fontId="6" fillId="0" borderId="28" xfId="6" applyNumberFormat="1" applyFont="1" applyBorder="1" applyAlignment="1">
      <alignment horizontal="center"/>
    </xf>
    <xf numFmtId="2" fontId="6" fillId="0" borderId="11" xfId="6" applyNumberFormat="1" applyFont="1" applyBorder="1" applyAlignment="1">
      <alignment horizontal="center"/>
    </xf>
    <xf numFmtId="10" fontId="6" fillId="0" borderId="0" xfId="9" applyNumberFormat="1" applyFont="1"/>
    <xf numFmtId="0" fontId="1" fillId="0" borderId="0" xfId="1" applyFill="1"/>
    <xf numFmtId="172" fontId="6" fillId="0" borderId="0" xfId="8" applyNumberFormat="1" applyFont="1"/>
    <xf numFmtId="3" fontId="1" fillId="0" borderId="0" xfId="1" applyNumberFormat="1"/>
  </cellXfs>
  <cellStyles count="98">
    <cellStyle name="20% - Accent1 2" xfId="17" xr:uid="{4A8D6410-3B5D-4461-8EE1-F8B1CF82F8B4}"/>
    <cellStyle name="20% - Accent2 2" xfId="18" xr:uid="{B452AFB2-FD86-441F-B0EA-95CB2F8BC5D9}"/>
    <cellStyle name="20% - Accent3 2" xfId="19" xr:uid="{241F890C-D5AF-43DE-B743-347D8110DAC8}"/>
    <cellStyle name="20% - Accent4 2" xfId="20" xr:uid="{65A63C03-302B-48BA-BB65-B95AC71C1D4E}"/>
    <cellStyle name="20% - Accent5 2" xfId="21" xr:uid="{A0480FB9-295A-4E0C-869B-1A2558E8B595}"/>
    <cellStyle name="20% - Accent6 2" xfId="22" xr:uid="{6A633612-9D6C-4BEA-862B-300B14CDFC43}"/>
    <cellStyle name="40% - Accent1 2" xfId="23" xr:uid="{ED5F0AAF-B7B0-4958-A124-3875B410C558}"/>
    <cellStyle name="40% - Accent2 2" xfId="24" xr:uid="{8B6751C9-C783-4033-BDFA-C96BD3065E60}"/>
    <cellStyle name="40% - Accent3 2" xfId="25" xr:uid="{B50398B9-2096-4251-8FE1-555A6FB3DFF0}"/>
    <cellStyle name="40% - Accent4 2" xfId="26" xr:uid="{A0970709-A9D5-401B-BE7B-071F3006A0D8}"/>
    <cellStyle name="40% - Accent5 2" xfId="27" xr:uid="{D0D36012-8D9F-4F77-847D-18F50562CFCB}"/>
    <cellStyle name="40% - Accent6 2" xfId="28" xr:uid="{35AF4572-0AD7-47F0-B171-1B2F82386F8F}"/>
    <cellStyle name="60% - Accent1 2" xfId="29" xr:uid="{F799E0D9-061D-4EE2-92B6-A7EA0F0D30AB}"/>
    <cellStyle name="60% - Accent2 2" xfId="30" xr:uid="{9D28FEF8-DCBF-48A6-BDAD-AE1B75632E64}"/>
    <cellStyle name="60% - Accent3 2" xfId="31" xr:uid="{BFE71CE5-C0E9-4520-97E5-7C963650B580}"/>
    <cellStyle name="60% - Accent4 2" xfId="32" xr:uid="{9FCCFD30-3E91-43A5-AB05-C7FDDB7B4B83}"/>
    <cellStyle name="60% - Accent5 2" xfId="33" xr:uid="{5A3E0CE2-ABC3-4DF8-A3E3-68F8E4076290}"/>
    <cellStyle name="60% - Accent6 2" xfId="34" xr:uid="{1B51CB8F-0BCA-4822-8A56-D9D63D03B09B}"/>
    <cellStyle name="Accent1 2" xfId="35" xr:uid="{76672600-8153-4D86-9476-A340F6BF8D1B}"/>
    <cellStyle name="Accent2 2" xfId="36" xr:uid="{A43A8479-CBB6-40FB-B976-BE6CE42FE840}"/>
    <cellStyle name="Accent3 2" xfId="37" xr:uid="{D3CFE4AF-81E6-4E5E-AA22-F917FE84A137}"/>
    <cellStyle name="Accent4 2" xfId="38" xr:uid="{F4F8FF96-8D9B-4CD9-94C4-FB1CA1F67033}"/>
    <cellStyle name="Accent5 2" xfId="39" xr:uid="{B61D67D1-E0D7-4BF8-92B9-880F398D0A3C}"/>
    <cellStyle name="Accent6 2" xfId="40" xr:uid="{88015A8E-F222-43A9-ACF7-34CDE57C1014}"/>
    <cellStyle name="Bad 2" xfId="41" xr:uid="{3F011580-D858-4C31-B683-01B38C37C46B}"/>
    <cellStyle name="Calculation 2" xfId="42" xr:uid="{7BD57E9C-6B6F-4D00-95F8-F2AD4B3743B3}"/>
    <cellStyle name="Check Cell 2" xfId="43" xr:uid="{A0FEC0DF-FC43-43C9-AA94-69E2BE48D1A0}"/>
    <cellStyle name="Comma" xfId="8" builtinId="3"/>
    <cellStyle name="Comma 2" xfId="10" xr:uid="{C305F9E7-1949-4F47-873E-10D42BDAE74B}"/>
    <cellStyle name="Explanatory Text 2" xfId="44" xr:uid="{D985EAA9-3A28-4A8D-96DC-FEA887D9037D}"/>
    <cellStyle name="Good 2" xfId="45" xr:uid="{BFF12AB8-A99A-415B-B034-9B1085761684}"/>
    <cellStyle name="Heading 1 2" xfId="46" xr:uid="{F017F833-2DFB-4437-9AFE-15CC35E626D4}"/>
    <cellStyle name="Heading 2 2" xfId="47" xr:uid="{8F122419-14C1-48DA-85B8-E4F692B289DC}"/>
    <cellStyle name="Heading 3 2" xfId="48" xr:uid="{FAC6070A-5613-40F2-B13E-BBF17C5220DB}"/>
    <cellStyle name="Heading 4 2" xfId="49" xr:uid="{C4E76DDC-C439-43F4-AF0F-00485CE1E184}"/>
    <cellStyle name="Hyperlink" xfId="14" builtinId="8"/>
    <cellStyle name="Hyperlink 2" xfId="3" xr:uid="{2FD5731B-697B-47AE-8B6D-DEA7E120FCAF}"/>
    <cellStyle name="Input 2" xfId="50" xr:uid="{64CBBFA7-84C3-45D1-8DBE-235CB94E5A7B}"/>
    <cellStyle name="Linked Cell 2" xfId="51" xr:uid="{6AF03F0A-A91A-4F4C-BDC0-DAE9376791CE}"/>
    <cellStyle name="Neutral 2" xfId="52" xr:uid="{CED5CF3B-F2C7-426E-9982-C8894C8F9EA6}"/>
    <cellStyle name="Normal" xfId="0" builtinId="0"/>
    <cellStyle name="Normal 10" xfId="53" xr:uid="{E3A38599-2FC4-4B05-BF76-DD45ADC08658}"/>
    <cellStyle name="Normal 11" xfId="54" xr:uid="{DC82C691-9658-44F7-99F4-F8316B8E4008}"/>
    <cellStyle name="Normal 12" xfId="55" xr:uid="{C84A8E05-9825-4B56-A817-15E51CDA3033}"/>
    <cellStyle name="Normal 13" xfId="56" xr:uid="{B28B1A12-E3FC-4FBE-8A28-D2A88EA3BDF1}"/>
    <cellStyle name="Normal 14" xfId="57" xr:uid="{9707D988-E583-4DCA-9E4D-C0A06DDAC854}"/>
    <cellStyle name="Normal 15" xfId="58" xr:uid="{31FD554E-7C6F-424B-BC8F-13928BE7A40C}"/>
    <cellStyle name="Normal 16" xfId="59" xr:uid="{26D663B9-4905-4BC8-8B63-45BB338B03E7}"/>
    <cellStyle name="Normal 17" xfId="60" xr:uid="{C2F0B0BD-E770-41F7-B712-B61D7BC855C4}"/>
    <cellStyle name="Normal 18" xfId="12" xr:uid="{F28D18DC-F52C-469F-A62F-BE5ED1F5A9F9}"/>
    <cellStyle name="Normal 19" xfId="4" xr:uid="{6E5C9A2D-851B-4B67-B9F0-9BB6756FC12B}"/>
    <cellStyle name="Normal 19 2" xfId="13" xr:uid="{6037D182-9A89-4167-B70D-302DF93EE0BD}"/>
    <cellStyle name="Normal 19 3" xfId="61" xr:uid="{A526950E-4719-4A79-9D41-744B5178351A}"/>
    <cellStyle name="Normal 2" xfId="2" xr:uid="{D206FC48-060B-4B82-B4A2-FC0A1183A3F2}"/>
    <cellStyle name="Normal 2 2" xfId="63" xr:uid="{39FA7EEB-BC5F-41C5-A01F-E891F7267B26}"/>
    <cellStyle name="Normal 2 3" xfId="62" xr:uid="{ECFFCE81-0913-40B2-90CE-4BABEADB7BE6}"/>
    <cellStyle name="Normal 20" xfId="64" xr:uid="{3112591E-D4B2-4FD5-B705-862920B329D4}"/>
    <cellStyle name="Normal 21" xfId="65" xr:uid="{25FAB2E6-5145-4346-AE05-DDA6548F886B}"/>
    <cellStyle name="Normal 22" xfId="1" xr:uid="{A07A425B-8E07-466A-9D31-C7E468A1F266}"/>
    <cellStyle name="Normal 22 2" xfId="66" xr:uid="{971E501E-73F4-4350-B4AD-772A4754537E}"/>
    <cellStyle name="Normal 23" xfId="67" xr:uid="{FA07A434-5222-40E5-A2A7-C6C929DDCCCE}"/>
    <cellStyle name="Normal 24" xfId="68" xr:uid="{BD362FAE-A36B-49CA-B239-AFD299975517}"/>
    <cellStyle name="Normal 25" xfId="69" xr:uid="{D2A73CBC-39ED-4CFA-901D-7897EA668B8F}"/>
    <cellStyle name="Normal 26" xfId="70" xr:uid="{60141FD7-9291-406B-8097-C1619E356D02}"/>
    <cellStyle name="Normal 27" xfId="71" xr:uid="{B3281090-78C9-4EE6-AA4F-4AAF437EC21B}"/>
    <cellStyle name="Normal 28" xfId="72" xr:uid="{E1695225-82DC-4C63-B173-308A75956557}"/>
    <cellStyle name="Normal 29" xfId="73" xr:uid="{EFF9AEA6-E342-42FF-8C83-835085133667}"/>
    <cellStyle name="Normal 3" xfId="6" xr:uid="{B42CC2FB-E3B6-40D2-883A-52C020B4212B}"/>
    <cellStyle name="Normal 3 2" xfId="74" xr:uid="{CCCCD824-29E7-4FF8-A3D5-3B632511D097}"/>
    <cellStyle name="Normal 30" xfId="75" xr:uid="{FC31CD9C-269F-471C-914A-73F7BDA624DB}"/>
    <cellStyle name="Normal 31" xfId="76" xr:uid="{58100836-A6FE-4A5B-9268-0A83BC74C7E0}"/>
    <cellStyle name="Normal 32" xfId="77" xr:uid="{8B916359-83A0-46C1-B64E-2E946D77CE56}"/>
    <cellStyle name="Normal 33" xfId="78" xr:uid="{887C1945-1199-48FD-84A9-23279E9BC1DF}"/>
    <cellStyle name="Normal 34" xfId="79" xr:uid="{93A6F599-EC58-4484-8B78-E4BD887807F3}"/>
    <cellStyle name="Normal 35" xfId="80" xr:uid="{6990B85A-2A06-4158-B740-364212D5F1D6}"/>
    <cellStyle name="Normal 36" xfId="81" xr:uid="{02BB61F6-E3FE-4952-8A3B-4B04D0FEE59D}"/>
    <cellStyle name="Normal 37" xfId="16" xr:uid="{E37C109C-AC6D-4AEF-9538-C76EC0233057}"/>
    <cellStyle name="Normal 4" xfId="15" xr:uid="{7A6389CD-DEC4-43F5-A444-67F149FC7C24}"/>
    <cellStyle name="Normal 4 2" xfId="83" xr:uid="{E5682056-A9AF-4A8C-A6D2-EE64C77228D6}"/>
    <cellStyle name="Normal 4 3" xfId="82" xr:uid="{0D002F96-2A25-4CAD-985E-3F693A537801}"/>
    <cellStyle name="Normal 5" xfId="84" xr:uid="{6AE390C7-3D78-42C1-89A9-B41E72001B04}"/>
    <cellStyle name="Normal 6" xfId="85" xr:uid="{2B89865C-2CDE-48E2-B90C-589AA855A7EA}"/>
    <cellStyle name="Normal 7" xfId="86" xr:uid="{C750B895-EB52-4335-907E-F8CE2EDF788E}"/>
    <cellStyle name="Normal 7 2" xfId="87" xr:uid="{0D8D8E64-6F73-466D-A989-99155B327E6E}"/>
    <cellStyle name="Normal 8" xfId="88" xr:uid="{C3ABAC2F-B599-44B8-A79D-EE3C0D7F63E4}"/>
    <cellStyle name="Normal 8 2" xfId="89" xr:uid="{1FB54505-CB03-4171-A091-E02A86DF8959}"/>
    <cellStyle name="Normal 9" xfId="90" xr:uid="{35F74E96-8886-4DC8-B4C0-82A7F7E6E200}"/>
    <cellStyle name="Normal 9 2" xfId="91" xr:uid="{64169657-3D23-4E02-BB60-F6B1841DE056}"/>
    <cellStyle name="Note 2" xfId="93" xr:uid="{3DDB79A1-90E3-4964-B48E-5BFC4D3C9B7D}"/>
    <cellStyle name="Note 3" xfId="92" xr:uid="{C4B65AB9-7909-48B5-8F5F-AFB0E4D29D5E}"/>
    <cellStyle name="Output 2" xfId="94" xr:uid="{7706D2BF-56AB-48C0-A5AF-B4A238D6A412}"/>
    <cellStyle name="Percent" xfId="9" builtinId="5"/>
    <cellStyle name="Percent 2" xfId="5" xr:uid="{E5037E7B-1B7F-4201-A0A3-7294DB80AC6D}"/>
    <cellStyle name="Percent 2 2" xfId="11" xr:uid="{97D6BC3E-5B3E-4405-9F28-EFC2B5CF4A65}"/>
    <cellStyle name="Percent 3" xfId="7" xr:uid="{AE703AB5-E981-40F9-892F-3E10F8002FF2}"/>
    <cellStyle name="Title 2" xfId="95" xr:uid="{46FE3BBA-56E7-4923-A8A6-408FD36E71F4}"/>
    <cellStyle name="Total 2" xfId="96" xr:uid="{F47A6936-8101-41B7-AB13-51E2F97E73A8}"/>
    <cellStyle name="Warning Text 2" xfId="97" xr:uid="{F04F4B5E-B8F9-4D01-AF98-4B3814198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2.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3.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7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hawaii.gov/Documents%20and%20Settings/liberatv/Local%20Settings/Temporary%20Internet%20Files/OLK4D/07-01-02%20COLA%20INDEX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rs.usda.gov/data/stateexports/2004final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hawaii.gov/Documents%20and%20Settings/MaryB/My%20Documents/C&amp;C%20Real%20Property/20ltp04%20rev_via%20Robin%20email_0405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hawaii.gov/QTAX/ANewSystem/Q011Files/Comps/Alabama/ALQ011compworkshee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BEDT2\SYS\WINDOWS\TEMP\132197mb_work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hawaii.gov/Documents%20and%20Settings/MaryB/My%20Documents/Taxes%20Hawaii%20and%20US/Tax%20Foundation,%20HI%20and%20US/rev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s"/>
      <sheetName val="COLA Indexes"/>
      <sheetName val="RPS Schedule"/>
      <sheetName val="Module1"/>
      <sheetName val="To Be Worked"/>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ons"/>
      <sheetName val="Wheat"/>
      <sheetName val="rice"/>
      <sheetName val="feedgrains"/>
      <sheetName val="soybeans"/>
      <sheetName val="sunflowerseed"/>
      <sheetName val="peanuts"/>
      <sheetName val="cotton"/>
      <sheetName val="cottonseed"/>
      <sheetName val="tobacco"/>
      <sheetName val="fruit"/>
      <sheetName val="treenuts"/>
      <sheetName val="vegetables"/>
      <sheetName val="livestock"/>
      <sheetName val="hides"/>
      <sheetName val="poultry"/>
      <sheetName val="fatsoils"/>
      <sheetName val="dairy"/>
      <sheetName val="feedsfodders"/>
      <sheetName val="seeds"/>
      <sheetName val="other"/>
      <sheetName val="comd.chart"/>
      <sheetName val="totals"/>
      <sheetName val="totbycomd."/>
      <sheetName val="16010A"/>
      <sheetName val="16021"/>
      <sheetName val="16020A"/>
      <sheetName val="16020B"/>
      <sheetName val="16010"/>
      <sheetName val="sxcomm"/>
      <sheetName val="sxh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ltp04"/>
      <sheetName val="20ltp04_040528r"/>
      <sheetName val="100in04"/>
      <sheetName val="totals"/>
      <sheetName val="20in04"/>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
      <sheetName val="DATA-enter data here first"/>
      <sheetName val="Sheet3"/>
    </sheetNames>
    <sheetDataSet>
      <sheetData sheetId="0" refreshError="1"/>
      <sheetData sheetId="1" refreshError="1">
        <row r="73">
          <cell r="B73">
            <v>726</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2PW06NW"/>
    </sheetNames>
    <sheetDataSet>
      <sheetData sheetId="0">
        <row r="9">
          <cell r="A9" t="str">
            <v xml:space="preserve">    Total</v>
          </cell>
        </row>
        <row r="34">
          <cell r="A34" t="str">
            <v>Mississippi</v>
          </cell>
        </row>
        <row r="35">
          <cell r="A35" t="str">
            <v>Missouri</v>
          </cell>
        </row>
        <row r="36">
          <cell r="A36" t="str">
            <v>Montana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4Final"/>
      <sheetName val="T13Final"/>
      <sheetName val="STTAX93"/>
      <sheetName val="Combined"/>
      <sheetName val="T30Final"/>
      <sheetName val="T30"/>
      <sheetName val="T12Final"/>
      <sheetName val="T.12-C.03"/>
      <sheetName val="C.5"/>
      <sheetName val="T27Final"/>
      <sheetName val="T27"/>
      <sheetName val="T26Final"/>
      <sheetName val="T26"/>
      <sheetName val="T25Final"/>
      <sheetName val="T25"/>
      <sheetName val="Maui-All-rev"/>
      <sheetName val="T24Final"/>
      <sheetName val="T24"/>
      <sheetName val="Scratch-Additions"/>
      <sheetName val="DBEDTRe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737DC-0F97-4ABF-95AE-47894617F2BA}">
  <sheetPr>
    <tabColor theme="8" tint="0.39997558519241921"/>
  </sheetPr>
  <dimension ref="A1:M81"/>
  <sheetViews>
    <sheetView tabSelected="1" workbookViewId="0">
      <selection activeCell="F14" sqref="F14"/>
    </sheetView>
  </sheetViews>
  <sheetFormatPr defaultRowHeight="15.75"/>
  <cols>
    <col min="1" max="1" width="12.140625" style="24" customWidth="1"/>
    <col min="2" max="2" width="90.85546875" style="24" customWidth="1"/>
    <col min="3" max="3" width="9.7109375" style="20" customWidth="1"/>
    <col min="4" max="4" width="9.140625" style="20" customWidth="1"/>
    <col min="5" max="16384" width="9.140625" style="20"/>
  </cols>
  <sheetData>
    <row r="1" spans="1:12" ht="27.75" customHeight="1">
      <c r="A1" s="210" t="s">
        <v>305</v>
      </c>
      <c r="B1" s="210"/>
    </row>
    <row r="2" spans="1:12" ht="16.5" customHeight="1">
      <c r="A2" s="211" t="s">
        <v>6</v>
      </c>
      <c r="B2" s="211"/>
    </row>
    <row r="3" spans="1:12" ht="16.5" customHeight="1">
      <c r="A3" s="178" t="s">
        <v>7</v>
      </c>
      <c r="B3" s="177" t="s">
        <v>304</v>
      </c>
      <c r="C3" s="23"/>
      <c r="D3" s="23"/>
      <c r="E3" s="23"/>
      <c r="F3" s="23"/>
      <c r="G3" s="23"/>
    </row>
    <row r="4" spans="1:12" ht="16.5" customHeight="1">
      <c r="A4" s="178" t="s">
        <v>8</v>
      </c>
      <c r="B4" s="174" t="s">
        <v>303</v>
      </c>
      <c r="C4" s="25"/>
      <c r="D4" s="25"/>
      <c r="E4" s="25"/>
      <c r="F4" s="25"/>
      <c r="G4" s="25"/>
      <c r="H4" s="25"/>
      <c r="I4" s="25"/>
    </row>
    <row r="5" spans="1:12" ht="16.5" customHeight="1">
      <c r="A5" s="178" t="s">
        <v>9</v>
      </c>
      <c r="B5" s="174" t="s">
        <v>302</v>
      </c>
      <c r="C5" s="25"/>
      <c r="D5" s="25"/>
      <c r="E5" s="25"/>
      <c r="F5" s="25"/>
      <c r="G5" s="25"/>
      <c r="H5" s="25"/>
      <c r="I5" s="25"/>
    </row>
    <row r="6" spans="1:12" ht="16.5" customHeight="1">
      <c r="A6" s="178" t="s">
        <v>10</v>
      </c>
      <c r="B6" s="174" t="s">
        <v>301</v>
      </c>
      <c r="C6" s="21"/>
      <c r="D6" s="25"/>
      <c r="E6" s="25"/>
      <c r="F6" s="25"/>
      <c r="G6" s="25"/>
      <c r="H6" s="25"/>
      <c r="I6" s="25"/>
    </row>
    <row r="7" spans="1:12" ht="16.5" customHeight="1">
      <c r="A7" s="178" t="s">
        <v>11</v>
      </c>
      <c r="B7" s="174" t="s">
        <v>300</v>
      </c>
      <c r="C7" s="25"/>
      <c r="D7" s="25"/>
      <c r="E7" s="25"/>
      <c r="F7" s="25"/>
      <c r="G7" s="25"/>
      <c r="H7" s="25"/>
      <c r="I7" s="25"/>
    </row>
    <row r="8" spans="1:12" ht="16.5" customHeight="1">
      <c r="A8" s="178" t="s">
        <v>12</v>
      </c>
      <c r="B8" s="174" t="s">
        <v>299</v>
      </c>
      <c r="C8" s="25"/>
      <c r="D8" s="25"/>
      <c r="E8" s="25"/>
      <c r="F8" s="25"/>
      <c r="G8" s="25"/>
      <c r="H8" s="25"/>
      <c r="I8" s="25"/>
    </row>
    <row r="9" spans="1:12" ht="16.5" customHeight="1">
      <c r="A9" s="178" t="s">
        <v>13</v>
      </c>
      <c r="B9" s="174" t="s">
        <v>225</v>
      </c>
      <c r="C9" s="25"/>
      <c r="D9" s="25"/>
      <c r="E9" s="25"/>
      <c r="F9" s="25"/>
      <c r="G9" s="25"/>
      <c r="H9" s="25"/>
      <c r="I9" s="25"/>
      <c r="J9" s="25"/>
      <c r="K9" s="25"/>
      <c r="L9" s="25"/>
    </row>
    <row r="10" spans="1:12" ht="16.5" customHeight="1">
      <c r="A10" s="178" t="s">
        <v>14</v>
      </c>
      <c r="B10" s="174" t="s">
        <v>239</v>
      </c>
      <c r="C10" s="25"/>
      <c r="D10" s="25"/>
      <c r="E10" s="25"/>
      <c r="F10" s="25"/>
      <c r="G10" s="25"/>
      <c r="H10" s="25"/>
      <c r="I10" s="25"/>
      <c r="J10" s="25"/>
      <c r="K10" s="25"/>
      <c r="L10" s="25"/>
    </row>
    <row r="11" spans="1:12" ht="16.5" customHeight="1">
      <c r="A11" s="178" t="s">
        <v>15</v>
      </c>
      <c r="B11" s="174" t="s">
        <v>298</v>
      </c>
      <c r="C11" s="25"/>
      <c r="D11" s="25"/>
      <c r="E11" s="25"/>
      <c r="F11" s="25"/>
      <c r="G11" s="25"/>
      <c r="H11" s="25"/>
      <c r="I11" s="25"/>
      <c r="J11" s="25"/>
      <c r="K11" s="25"/>
      <c r="L11" s="25"/>
    </row>
    <row r="12" spans="1:12" ht="16.5" customHeight="1">
      <c r="A12" s="178" t="s">
        <v>16</v>
      </c>
      <c r="B12" s="174" t="s">
        <v>226</v>
      </c>
      <c r="C12" s="25"/>
      <c r="D12" s="25"/>
      <c r="E12" s="25"/>
      <c r="F12" s="25"/>
      <c r="G12" s="25"/>
      <c r="H12" s="25"/>
      <c r="I12" s="25"/>
      <c r="J12" s="25"/>
      <c r="K12" s="25"/>
      <c r="L12" s="25"/>
    </row>
    <row r="13" spans="1:12" ht="16.5" customHeight="1">
      <c r="A13" s="178" t="s">
        <v>17</v>
      </c>
      <c r="B13" s="174" t="s">
        <v>240</v>
      </c>
      <c r="C13" s="25"/>
      <c r="D13" s="25"/>
      <c r="E13" s="25"/>
      <c r="F13" s="25"/>
      <c r="G13" s="25"/>
      <c r="H13" s="25"/>
      <c r="I13" s="25"/>
      <c r="J13" s="25"/>
      <c r="K13" s="25"/>
      <c r="L13" s="25"/>
    </row>
    <row r="14" spans="1:12" ht="16.5" customHeight="1">
      <c r="A14" s="178" t="s">
        <v>18</v>
      </c>
      <c r="B14" s="174" t="s">
        <v>241</v>
      </c>
      <c r="C14" s="25"/>
      <c r="D14" s="25"/>
      <c r="E14" s="25"/>
      <c r="F14" s="25"/>
      <c r="G14" s="25"/>
      <c r="H14" s="25"/>
      <c r="I14" s="25"/>
      <c r="J14" s="25"/>
      <c r="K14" s="25"/>
      <c r="L14" s="25"/>
    </row>
    <row r="15" spans="1:12" ht="16.5" customHeight="1">
      <c r="A15" s="178" t="s">
        <v>19</v>
      </c>
      <c r="B15" s="174" t="s">
        <v>227</v>
      </c>
      <c r="C15" s="25"/>
      <c r="D15" s="25"/>
      <c r="E15" s="25"/>
      <c r="F15" s="25"/>
      <c r="G15" s="25"/>
      <c r="H15" s="25"/>
      <c r="I15" s="25"/>
      <c r="J15" s="25"/>
      <c r="K15" s="25"/>
      <c r="L15" s="25"/>
    </row>
    <row r="16" spans="1:12" ht="16.5" customHeight="1">
      <c r="A16" s="178" t="s">
        <v>20</v>
      </c>
      <c r="B16" s="174" t="s">
        <v>242</v>
      </c>
      <c r="C16" s="25"/>
      <c r="D16" s="25"/>
      <c r="E16" s="25"/>
      <c r="F16" s="25"/>
      <c r="G16" s="25"/>
      <c r="H16" s="25"/>
      <c r="I16" s="25"/>
      <c r="J16" s="25"/>
      <c r="K16" s="25"/>
      <c r="L16" s="25"/>
    </row>
    <row r="17" spans="1:12" ht="16.5" customHeight="1">
      <c r="A17" s="178" t="s">
        <v>21</v>
      </c>
      <c r="B17" s="176" t="s">
        <v>243</v>
      </c>
      <c r="C17" s="25"/>
      <c r="D17" s="25"/>
      <c r="E17" s="25"/>
      <c r="F17" s="25"/>
      <c r="G17" s="25"/>
      <c r="H17" s="25"/>
      <c r="I17" s="25"/>
      <c r="J17" s="25"/>
      <c r="K17" s="25"/>
      <c r="L17" s="25"/>
    </row>
    <row r="18" spans="1:12" ht="16.5" customHeight="1">
      <c r="A18" s="178" t="s">
        <v>22</v>
      </c>
      <c r="B18" s="174" t="s">
        <v>228</v>
      </c>
      <c r="C18" s="25"/>
      <c r="D18" s="25"/>
      <c r="E18" s="25"/>
      <c r="F18" s="25"/>
      <c r="G18" s="25"/>
      <c r="H18" s="25"/>
      <c r="I18" s="25"/>
      <c r="J18" s="25"/>
      <c r="K18" s="25"/>
      <c r="L18" s="25"/>
    </row>
    <row r="19" spans="1:12" ht="16.5" customHeight="1">
      <c r="A19" s="178" t="s">
        <v>23</v>
      </c>
      <c r="B19" s="174" t="s">
        <v>244</v>
      </c>
      <c r="C19" s="25"/>
      <c r="D19" s="25"/>
      <c r="E19" s="25"/>
      <c r="F19" s="25"/>
      <c r="G19" s="25"/>
      <c r="H19" s="25"/>
      <c r="I19" s="25"/>
      <c r="J19" s="25"/>
      <c r="K19" s="25"/>
      <c r="L19" s="25"/>
    </row>
    <row r="20" spans="1:12" ht="16.5" customHeight="1">
      <c r="A20" s="178" t="s">
        <v>24</v>
      </c>
      <c r="B20" s="174" t="s">
        <v>245</v>
      </c>
      <c r="C20" s="25"/>
      <c r="D20" s="25"/>
      <c r="E20" s="25"/>
      <c r="F20" s="25"/>
      <c r="G20" s="25"/>
      <c r="H20" s="25"/>
      <c r="I20" s="25"/>
      <c r="J20" s="25"/>
      <c r="K20" s="25"/>
      <c r="L20" s="25"/>
    </row>
    <row r="21" spans="1:12" ht="16.5" customHeight="1">
      <c r="A21" s="178" t="s">
        <v>25</v>
      </c>
      <c r="B21" s="174" t="s">
        <v>229</v>
      </c>
      <c r="C21" s="25"/>
      <c r="D21" s="25"/>
      <c r="E21" s="25"/>
      <c r="F21" s="25"/>
      <c r="G21" s="25"/>
      <c r="H21" s="25"/>
      <c r="I21" s="25"/>
      <c r="J21" s="25"/>
      <c r="K21" s="25"/>
      <c r="L21" s="25"/>
    </row>
    <row r="22" spans="1:12" ht="16.5" customHeight="1">
      <c r="A22" s="178" t="s">
        <v>26</v>
      </c>
      <c r="B22" s="174" t="s">
        <v>246</v>
      </c>
      <c r="C22" s="25"/>
      <c r="D22" s="25"/>
      <c r="E22" s="25"/>
      <c r="F22" s="25"/>
      <c r="G22" s="25"/>
      <c r="H22" s="25"/>
      <c r="I22" s="25"/>
      <c r="J22" s="25"/>
      <c r="K22" s="25"/>
      <c r="L22" s="25"/>
    </row>
    <row r="23" spans="1:12" ht="16.5" customHeight="1">
      <c r="A23" s="178" t="s">
        <v>27</v>
      </c>
      <c r="B23" s="174" t="s">
        <v>247</v>
      </c>
      <c r="C23" s="25"/>
      <c r="D23" s="25"/>
      <c r="E23" s="25"/>
      <c r="F23" s="25"/>
      <c r="G23" s="25"/>
      <c r="H23" s="25"/>
      <c r="I23" s="25"/>
      <c r="J23" s="25"/>
      <c r="K23" s="25"/>
      <c r="L23" s="25"/>
    </row>
    <row r="24" spans="1:12" ht="15.75" customHeight="1">
      <c r="A24" s="209" t="s">
        <v>297</v>
      </c>
      <c r="B24" s="209"/>
      <c r="C24" s="25"/>
      <c r="D24" s="25"/>
      <c r="E24" s="25"/>
      <c r="F24" s="25"/>
      <c r="G24" s="25"/>
      <c r="H24" s="25"/>
      <c r="I24" s="25"/>
      <c r="J24" s="25"/>
      <c r="K24" s="25"/>
      <c r="L24" s="25"/>
    </row>
    <row r="25" spans="1:12" ht="16.5" customHeight="1">
      <c r="A25" s="178" t="s">
        <v>28</v>
      </c>
      <c r="B25" s="175" t="s">
        <v>296</v>
      </c>
      <c r="C25" s="26"/>
      <c r="D25" s="26"/>
      <c r="E25" s="26"/>
      <c r="F25" s="26"/>
      <c r="G25" s="26"/>
      <c r="H25" s="26"/>
      <c r="I25" s="26"/>
    </row>
    <row r="26" spans="1:12" ht="16.5" customHeight="1">
      <c r="A26" s="178" t="s">
        <v>29</v>
      </c>
      <c r="B26" s="174" t="s">
        <v>295</v>
      </c>
      <c r="C26" s="25"/>
      <c r="D26" s="25"/>
      <c r="E26" s="25"/>
      <c r="F26" s="25"/>
      <c r="G26" s="25"/>
      <c r="H26" s="25"/>
      <c r="I26" s="25"/>
    </row>
    <row r="27" spans="1:12" ht="16.5" customHeight="1">
      <c r="A27" s="178" t="s">
        <v>30</v>
      </c>
      <c r="B27" s="175" t="s">
        <v>294</v>
      </c>
      <c r="C27" s="26"/>
      <c r="D27" s="26"/>
      <c r="E27" s="26"/>
      <c r="F27" s="26"/>
      <c r="G27" s="26"/>
      <c r="H27" s="26"/>
      <c r="I27" s="26"/>
    </row>
    <row r="28" spans="1:12" ht="16.5" customHeight="1">
      <c r="A28" s="178" t="s">
        <v>31</v>
      </c>
      <c r="B28" s="174" t="s">
        <v>293</v>
      </c>
      <c r="C28" s="25"/>
      <c r="D28" s="25"/>
      <c r="E28" s="25"/>
      <c r="F28" s="25"/>
      <c r="G28" s="25"/>
      <c r="H28" s="25"/>
      <c r="I28" s="25"/>
    </row>
    <row r="29" spans="1:12" ht="16.5" customHeight="1">
      <c r="A29" s="178" t="s">
        <v>32</v>
      </c>
      <c r="B29" s="175" t="s">
        <v>292</v>
      </c>
      <c r="C29" s="26"/>
      <c r="D29" s="26"/>
      <c r="E29" s="26"/>
      <c r="F29" s="26"/>
      <c r="G29" s="26"/>
      <c r="H29" s="26"/>
      <c r="I29" s="26"/>
    </row>
    <row r="30" spans="1:12" ht="16.5" customHeight="1">
      <c r="A30" s="178" t="s">
        <v>33</v>
      </c>
      <c r="B30" s="174" t="s">
        <v>291</v>
      </c>
      <c r="C30" s="25"/>
      <c r="D30" s="25"/>
      <c r="E30" s="25"/>
      <c r="F30" s="25"/>
      <c r="G30" s="25"/>
      <c r="H30" s="25"/>
      <c r="I30" s="25"/>
    </row>
    <row r="31" spans="1:12" ht="16.5" customHeight="1">
      <c r="A31" s="178" t="s">
        <v>34</v>
      </c>
      <c r="B31" s="175" t="s">
        <v>290</v>
      </c>
      <c r="C31" s="25"/>
      <c r="D31" s="25"/>
      <c r="E31" s="25"/>
      <c r="F31" s="25"/>
      <c r="G31" s="25"/>
      <c r="H31" s="25"/>
      <c r="I31" s="25"/>
    </row>
    <row r="32" spans="1:12" ht="16.5" customHeight="1">
      <c r="A32" s="178" t="s">
        <v>35</v>
      </c>
      <c r="B32" s="174" t="s">
        <v>289</v>
      </c>
      <c r="C32" s="25"/>
      <c r="D32" s="25"/>
      <c r="E32" s="25"/>
      <c r="F32" s="25"/>
      <c r="G32" s="25"/>
      <c r="H32" s="25"/>
      <c r="I32" s="25"/>
    </row>
    <row r="33" spans="1:9" ht="16.5" customHeight="1">
      <c r="A33" s="178" t="s">
        <v>36</v>
      </c>
      <c r="B33" s="175" t="s">
        <v>288</v>
      </c>
      <c r="C33" s="25"/>
      <c r="D33" s="25"/>
      <c r="E33" s="25"/>
      <c r="F33" s="25"/>
      <c r="G33" s="25"/>
      <c r="H33" s="25"/>
      <c r="I33" s="25"/>
    </row>
    <row r="34" spans="1:9" ht="16.5" customHeight="1">
      <c r="A34" s="178" t="s">
        <v>37</v>
      </c>
      <c r="B34" s="174" t="s">
        <v>287</v>
      </c>
      <c r="C34" s="25"/>
      <c r="D34" s="25"/>
      <c r="E34" s="25"/>
      <c r="F34" s="25"/>
      <c r="G34" s="25"/>
      <c r="H34" s="25"/>
      <c r="I34" s="25"/>
    </row>
    <row r="35" spans="1:9" ht="16.5" customHeight="1">
      <c r="A35" s="209" t="s">
        <v>331</v>
      </c>
      <c r="B35" s="209"/>
      <c r="C35" s="25"/>
      <c r="D35" s="25"/>
      <c r="E35" s="25"/>
      <c r="F35" s="25"/>
      <c r="G35" s="25"/>
      <c r="H35" s="25"/>
      <c r="I35" s="25"/>
    </row>
    <row r="36" spans="1:9" ht="16.5" customHeight="1">
      <c r="A36" s="178" t="s">
        <v>38</v>
      </c>
      <c r="B36" s="174" t="s">
        <v>286</v>
      </c>
      <c r="C36" s="25"/>
      <c r="D36" s="25"/>
      <c r="E36" s="25"/>
      <c r="F36" s="25"/>
      <c r="G36" s="25"/>
      <c r="H36" s="25"/>
      <c r="I36" s="25"/>
    </row>
    <row r="37" spans="1:9" ht="16.5" customHeight="1">
      <c r="A37" s="178" t="s">
        <v>39</v>
      </c>
      <c r="B37" s="174" t="s">
        <v>360</v>
      </c>
      <c r="C37" s="25"/>
      <c r="D37" s="25"/>
      <c r="E37" s="25"/>
      <c r="F37" s="25"/>
      <c r="G37" s="25"/>
      <c r="H37" s="25"/>
    </row>
    <row r="38" spans="1:9" ht="16.5" customHeight="1">
      <c r="A38" s="178" t="s">
        <v>40</v>
      </c>
      <c r="B38" s="174" t="s">
        <v>361</v>
      </c>
      <c r="C38" s="25"/>
      <c r="D38" s="25"/>
      <c r="E38" s="25"/>
      <c r="F38" s="25"/>
      <c r="G38" s="25"/>
      <c r="H38" s="25"/>
    </row>
    <row r="39" spans="1:9" ht="16.5" customHeight="1">
      <c r="A39" s="178" t="s">
        <v>41</v>
      </c>
      <c r="B39" s="174" t="s">
        <v>362</v>
      </c>
      <c r="C39" s="25"/>
      <c r="D39" s="25"/>
      <c r="E39" s="25"/>
      <c r="F39" s="25"/>
      <c r="G39" s="25"/>
      <c r="H39" s="25"/>
    </row>
    <row r="40" spans="1:9" ht="16.5" customHeight="1">
      <c r="A40" s="190" t="s">
        <v>42</v>
      </c>
      <c r="B40" s="174" t="s">
        <v>363</v>
      </c>
      <c r="C40" s="25"/>
      <c r="D40" s="25"/>
      <c r="E40" s="25"/>
      <c r="F40" s="25"/>
      <c r="G40" s="25"/>
      <c r="H40" s="25"/>
    </row>
    <row r="41" spans="1:9" ht="16.5" customHeight="1">
      <c r="A41" s="190" t="s">
        <v>43</v>
      </c>
      <c r="B41" s="174" t="s">
        <v>334</v>
      </c>
      <c r="C41" s="25"/>
      <c r="D41" s="25"/>
      <c r="E41" s="25"/>
      <c r="F41" s="25"/>
      <c r="G41" s="25"/>
      <c r="H41" s="25"/>
    </row>
    <row r="42" spans="1:9" ht="16.5" customHeight="1">
      <c r="A42" s="190" t="s">
        <v>44</v>
      </c>
      <c r="B42" s="174" t="s">
        <v>285</v>
      </c>
      <c r="C42" s="25"/>
      <c r="D42" s="25"/>
      <c r="E42" s="25"/>
      <c r="F42" s="25"/>
      <c r="G42" s="25"/>
      <c r="H42" s="25"/>
    </row>
    <row r="43" spans="1:9" ht="16.5" customHeight="1">
      <c r="A43" s="190" t="s">
        <v>45</v>
      </c>
      <c r="B43" s="174" t="s">
        <v>284</v>
      </c>
      <c r="C43" s="25"/>
      <c r="D43" s="25"/>
      <c r="E43" s="25"/>
      <c r="F43" s="25"/>
      <c r="G43" s="25"/>
      <c r="H43" s="25"/>
      <c r="I43" s="25"/>
    </row>
    <row r="44" spans="1:9" ht="16.5" customHeight="1">
      <c r="A44" s="190" t="s">
        <v>46</v>
      </c>
      <c r="B44" s="174" t="s">
        <v>283</v>
      </c>
      <c r="C44" s="25"/>
      <c r="D44" s="25"/>
      <c r="E44" s="25"/>
      <c r="F44" s="25"/>
      <c r="G44" s="25"/>
      <c r="H44" s="25"/>
      <c r="I44" s="25"/>
    </row>
    <row r="45" spans="1:9" ht="16.5" customHeight="1">
      <c r="A45" s="190" t="s">
        <v>47</v>
      </c>
      <c r="B45" s="174" t="s">
        <v>282</v>
      </c>
      <c r="C45" s="25"/>
      <c r="D45" s="25"/>
      <c r="E45" s="25"/>
      <c r="F45" s="25"/>
      <c r="G45" s="25"/>
      <c r="H45" s="25"/>
      <c r="I45" s="25"/>
    </row>
    <row r="46" spans="1:9" ht="16.5" customHeight="1">
      <c r="A46" s="190" t="s">
        <v>48</v>
      </c>
      <c r="B46" s="174" t="s">
        <v>281</v>
      </c>
      <c r="C46" s="25"/>
      <c r="D46" s="25"/>
      <c r="E46" s="25"/>
      <c r="F46" s="25"/>
      <c r="G46" s="25"/>
      <c r="H46" s="25"/>
      <c r="I46" s="25"/>
    </row>
    <row r="47" spans="1:9" ht="16.5" customHeight="1">
      <c r="A47" s="190" t="s">
        <v>49</v>
      </c>
      <c r="B47" s="174" t="s">
        <v>280</v>
      </c>
      <c r="C47" s="25"/>
      <c r="D47" s="25"/>
      <c r="E47" s="25"/>
      <c r="F47" s="25"/>
      <c r="G47" s="25"/>
      <c r="H47" s="25"/>
      <c r="I47" s="25"/>
    </row>
    <row r="48" spans="1:9" ht="16.5" customHeight="1">
      <c r="A48" s="190" t="s">
        <v>50</v>
      </c>
      <c r="B48" s="174" t="s">
        <v>279</v>
      </c>
      <c r="C48" s="25"/>
      <c r="D48" s="25"/>
      <c r="E48" s="25"/>
      <c r="F48" s="25"/>
      <c r="G48" s="25"/>
      <c r="H48" s="25"/>
      <c r="I48" s="25"/>
    </row>
    <row r="49" spans="1:13" ht="16.5" customHeight="1">
      <c r="A49" s="190" t="s">
        <v>51</v>
      </c>
      <c r="B49" s="174" t="s">
        <v>278</v>
      </c>
      <c r="C49" s="25"/>
      <c r="D49" s="25"/>
      <c r="E49" s="25"/>
      <c r="F49" s="25"/>
      <c r="G49" s="25"/>
      <c r="H49" s="25"/>
      <c r="I49" s="25"/>
    </row>
    <row r="50" spans="1:13" ht="16.5" customHeight="1">
      <c r="A50" s="190" t="s">
        <v>52</v>
      </c>
      <c r="B50" s="174" t="s">
        <v>277</v>
      </c>
      <c r="C50" s="25"/>
      <c r="D50" s="25"/>
      <c r="E50" s="25"/>
      <c r="F50" s="25"/>
      <c r="G50" s="25"/>
      <c r="H50" s="25"/>
      <c r="I50" s="25"/>
    </row>
    <row r="51" spans="1:13" ht="16.5" customHeight="1">
      <c r="A51" s="190" t="s">
        <v>53</v>
      </c>
      <c r="B51" s="174" t="s">
        <v>276</v>
      </c>
      <c r="C51" s="25"/>
      <c r="D51" s="25"/>
      <c r="E51" s="25"/>
      <c r="F51" s="25"/>
      <c r="G51" s="25"/>
      <c r="H51" s="25"/>
      <c r="I51" s="25"/>
    </row>
    <row r="52" spans="1:13" ht="18.75" customHeight="1">
      <c r="A52" s="209" t="s">
        <v>55</v>
      </c>
      <c r="B52" s="209"/>
      <c r="C52" s="25"/>
      <c r="D52" s="25"/>
      <c r="E52" s="25"/>
      <c r="F52" s="25"/>
      <c r="G52" s="25"/>
      <c r="H52" s="25"/>
      <c r="I52" s="25"/>
    </row>
    <row r="53" spans="1:13" ht="16.5" customHeight="1">
      <c r="A53" s="178" t="s">
        <v>54</v>
      </c>
      <c r="B53" s="174" t="s">
        <v>275</v>
      </c>
      <c r="C53" s="25"/>
      <c r="D53" s="25"/>
      <c r="E53" s="25"/>
      <c r="F53" s="25"/>
      <c r="G53" s="25"/>
      <c r="H53" s="25"/>
      <c r="I53" s="25"/>
    </row>
    <row r="54" spans="1:13" ht="16.5" customHeight="1">
      <c r="A54" s="178" t="s">
        <v>56</v>
      </c>
      <c r="B54" s="174" t="s">
        <v>274</v>
      </c>
      <c r="C54" s="25"/>
      <c r="D54" s="25"/>
      <c r="E54" s="25"/>
      <c r="F54" s="25"/>
      <c r="G54" s="25"/>
      <c r="H54" s="25"/>
      <c r="I54" s="25"/>
    </row>
    <row r="55" spans="1:13" ht="16.5" customHeight="1">
      <c r="A55" s="178" t="s">
        <v>57</v>
      </c>
      <c r="B55" s="174" t="s">
        <v>273</v>
      </c>
      <c r="C55" s="25"/>
      <c r="D55" s="25"/>
      <c r="E55" s="25"/>
      <c r="F55" s="25"/>
      <c r="G55" s="25"/>
      <c r="H55" s="25"/>
      <c r="I55" s="25"/>
      <c r="J55" s="25"/>
      <c r="K55" s="25"/>
      <c r="L55" s="25"/>
    </row>
    <row r="56" spans="1:13" ht="16.5" customHeight="1">
      <c r="A56" s="178" t="s">
        <v>58</v>
      </c>
      <c r="B56" s="174" t="s">
        <v>272</v>
      </c>
      <c r="C56" s="25"/>
      <c r="D56" s="25"/>
      <c r="E56" s="25"/>
      <c r="F56" s="25"/>
      <c r="G56" s="25"/>
      <c r="H56" s="25"/>
      <c r="I56" s="25"/>
      <c r="J56" s="25"/>
      <c r="K56" s="25"/>
      <c r="L56" s="25"/>
    </row>
    <row r="57" spans="1:13" ht="16.5" customHeight="1">
      <c r="A57" s="178" t="s">
        <v>59</v>
      </c>
      <c r="B57" s="174" t="s">
        <v>271</v>
      </c>
      <c r="C57" s="25"/>
      <c r="D57" s="25"/>
      <c r="E57" s="25"/>
      <c r="F57" s="25"/>
      <c r="G57" s="25"/>
      <c r="H57" s="25"/>
      <c r="I57" s="25"/>
      <c r="J57" s="25"/>
      <c r="K57" s="25"/>
      <c r="L57" s="25"/>
    </row>
    <row r="58" spans="1:13" ht="16.5" customHeight="1">
      <c r="A58" s="178" t="s">
        <v>60</v>
      </c>
      <c r="B58" s="174" t="s">
        <v>270</v>
      </c>
      <c r="C58" s="25"/>
      <c r="D58" s="25"/>
      <c r="E58" s="25"/>
      <c r="F58" s="25"/>
      <c r="G58" s="25"/>
      <c r="H58" s="25"/>
      <c r="I58" s="25"/>
      <c r="J58" s="25"/>
      <c r="K58" s="25"/>
      <c r="L58" s="25"/>
    </row>
    <row r="59" spans="1:13" ht="16.5" customHeight="1">
      <c r="A59" s="209" t="s">
        <v>62</v>
      </c>
      <c r="B59" s="209"/>
      <c r="C59" s="25"/>
      <c r="D59" s="25"/>
      <c r="E59" s="25"/>
      <c r="F59" s="25"/>
      <c r="G59" s="25"/>
      <c r="H59" s="25"/>
      <c r="I59" s="25"/>
      <c r="J59" s="25"/>
      <c r="K59" s="25"/>
      <c r="L59" s="25"/>
    </row>
    <row r="60" spans="1:13" ht="16.5" customHeight="1">
      <c r="A60" s="178" t="s">
        <v>61</v>
      </c>
      <c r="B60" s="174" t="s">
        <v>234</v>
      </c>
      <c r="C60" s="25"/>
      <c r="D60" s="25"/>
      <c r="E60" s="25"/>
      <c r="F60" s="25"/>
      <c r="G60" s="25"/>
      <c r="H60" s="25"/>
      <c r="I60" s="25"/>
      <c r="J60" s="25"/>
      <c r="K60" s="25"/>
      <c r="L60" s="25"/>
    </row>
    <row r="61" spans="1:13" ht="16.5" customHeight="1">
      <c r="A61" s="178" t="s">
        <v>63</v>
      </c>
      <c r="B61" s="174" t="s">
        <v>235</v>
      </c>
      <c r="C61" s="25"/>
      <c r="D61" s="25"/>
      <c r="E61" s="25"/>
      <c r="F61" s="25"/>
      <c r="G61" s="25"/>
      <c r="H61" s="25"/>
      <c r="I61" s="25"/>
    </row>
    <row r="62" spans="1:13" ht="16.5" customHeight="1">
      <c r="A62" s="178" t="s">
        <v>64</v>
      </c>
      <c r="B62" s="174" t="s">
        <v>236</v>
      </c>
      <c r="C62" s="25"/>
      <c r="D62" s="25"/>
      <c r="E62" s="25"/>
      <c r="F62" s="25"/>
      <c r="G62" s="25"/>
      <c r="H62" s="25"/>
      <c r="I62" s="25"/>
    </row>
    <row r="63" spans="1:13" ht="16.5" customHeight="1">
      <c r="A63" s="178" t="s">
        <v>65</v>
      </c>
      <c r="B63" s="174" t="s">
        <v>237</v>
      </c>
      <c r="C63" s="27"/>
      <c r="D63" s="27"/>
      <c r="E63" s="27"/>
      <c r="F63" s="27"/>
      <c r="G63" s="27"/>
      <c r="H63" s="27"/>
      <c r="I63" s="27"/>
      <c r="J63" s="27"/>
      <c r="K63" s="27"/>
      <c r="L63" s="27"/>
      <c r="M63" s="27"/>
    </row>
    <row r="64" spans="1:13" ht="16.5" customHeight="1">
      <c r="A64" s="178" t="s">
        <v>66</v>
      </c>
      <c r="B64" s="174" t="s">
        <v>269</v>
      </c>
      <c r="C64" s="24"/>
      <c r="D64" s="24"/>
      <c r="E64" s="24"/>
      <c r="F64" s="24"/>
      <c r="G64" s="24"/>
      <c r="H64" s="24"/>
      <c r="I64" s="24"/>
    </row>
    <row r="65" spans="1:9" ht="16.5" customHeight="1">
      <c r="A65" s="178" t="s">
        <v>67</v>
      </c>
      <c r="B65" s="174" t="s">
        <v>329</v>
      </c>
      <c r="C65" s="25"/>
      <c r="D65" s="25"/>
      <c r="E65" s="25"/>
      <c r="F65" s="25"/>
      <c r="G65" s="25"/>
      <c r="H65" s="25"/>
      <c r="I65" s="25"/>
    </row>
    <row r="66" spans="1:9" ht="16.5" customHeight="1">
      <c r="A66" s="178" t="s">
        <v>68</v>
      </c>
      <c r="B66" s="173" t="s">
        <v>330</v>
      </c>
      <c r="C66" s="25"/>
      <c r="D66" s="25"/>
      <c r="E66" s="25"/>
      <c r="F66" s="25"/>
      <c r="G66" s="25"/>
      <c r="H66" s="25"/>
      <c r="I66" s="25"/>
    </row>
    <row r="67" spans="1:9" ht="19.899999999999999" customHeight="1">
      <c r="A67" s="22"/>
      <c r="C67" s="28"/>
      <c r="D67" s="28"/>
      <c r="E67" s="28"/>
      <c r="F67" s="28"/>
      <c r="G67" s="28"/>
      <c r="H67" s="28"/>
      <c r="I67" s="28"/>
    </row>
    <row r="68" spans="1:9">
      <c r="A68" s="25"/>
      <c r="B68" s="25"/>
      <c r="C68" s="25"/>
      <c r="D68" s="25"/>
      <c r="E68" s="25"/>
      <c r="F68" s="25"/>
    </row>
    <row r="69" spans="1:9">
      <c r="A69" s="28"/>
      <c r="B69" s="29"/>
      <c r="C69" s="29"/>
      <c r="D69" s="29"/>
      <c r="E69" s="29"/>
      <c r="F69" s="29"/>
    </row>
    <row r="70" spans="1:9">
      <c r="A70" s="172"/>
      <c r="B70" s="172"/>
      <c r="C70" s="172"/>
      <c r="D70" s="172"/>
      <c r="E70" s="172"/>
      <c r="F70" s="172"/>
    </row>
    <row r="71" spans="1:9">
      <c r="A71" s="22"/>
    </row>
    <row r="72" spans="1:9">
      <c r="A72" s="22"/>
    </row>
    <row r="73" spans="1:9">
      <c r="A73" s="22"/>
    </row>
    <row r="74" spans="1:9">
      <c r="A74" s="22"/>
    </row>
    <row r="75" spans="1:9">
      <c r="A75" s="22"/>
    </row>
    <row r="76" spans="1:9">
      <c r="A76" s="22"/>
    </row>
    <row r="81" spans="3:3">
      <c r="C81" s="30"/>
    </row>
  </sheetData>
  <mergeCells count="6">
    <mergeCell ref="A59:B59"/>
    <mergeCell ref="A1:B1"/>
    <mergeCell ref="A2:B2"/>
    <mergeCell ref="A24:B24"/>
    <mergeCell ref="A35:B35"/>
    <mergeCell ref="A52:B52"/>
  </mergeCells>
  <hyperlinks>
    <hyperlink ref="A3" location="'Table A-1'!A1" display="Table A-1" xr:uid="{9B5AB326-BE64-432D-B637-7F614A109442}"/>
    <hyperlink ref="A4" location="'Table A-2'!A1" display="Table A-2" xr:uid="{A9F77BF1-51C6-4B42-8CE7-A802A96C582A}"/>
    <hyperlink ref="A5" location="'Table A-3'!A1" display="Table A-3" xr:uid="{3B8FF18C-E4E7-48D1-85A9-407959104CC9}"/>
    <hyperlink ref="A6" location="'Table A-4'!A1" display="Table A-4" xr:uid="{59141BAD-81DB-4A6B-A593-26207CC69701}"/>
    <hyperlink ref="A7" location="'Table A-5'!A1" display="Table A-5" xr:uid="{725BDEAC-1985-4B73-8DF9-7171BB1F718A}"/>
    <hyperlink ref="A8" location="'List of Appendix Tables'!A1" display="Table A-6" xr:uid="{C3E29C27-3A26-4D52-824D-36F89CAA621B}"/>
    <hyperlink ref="A9" location="'Table A-7'!A1" display="Table A-7" xr:uid="{5B875F9F-CB48-4346-8720-0400A84FD306}"/>
    <hyperlink ref="A10" location="'Table A-8'!A1" display="Table A-8" xr:uid="{697A3D03-3961-4681-BCD8-2986B76B926B}"/>
    <hyperlink ref="A11" location="'Table A-9'!A1" display="Table A-9" xr:uid="{6AA24BD5-E99D-463B-8236-5BDB83EBBA74}"/>
    <hyperlink ref="A12" location="'Table A-10'!A1" display="Table A-10" xr:uid="{9D737683-4BF3-4391-996F-72D399589500}"/>
    <hyperlink ref="A13" location="'Table A-11'!A1" display="Table A-11" xr:uid="{08C3D2BF-1BD2-459F-B25E-214F529E9A7A}"/>
    <hyperlink ref="A14" location="'Table A-12'!A1" display="Table A-12" xr:uid="{42BEA8FC-D634-46B9-B32E-BCEB28495973}"/>
    <hyperlink ref="A15" location="'Table A-13'!A1" display="Table A-13" xr:uid="{4EED71F1-523F-44A6-8AB7-3BF66CBE5083}"/>
    <hyperlink ref="A16" location="'Table A-14'!A1" display="Table A-14" xr:uid="{DF36046D-F342-46E8-83C9-FD1AB0551ACB}"/>
    <hyperlink ref="A17" location="'Table A-15'!A1" display="Table A-15" xr:uid="{DED6A587-5A96-4371-85D1-5CC5E308F2CE}"/>
    <hyperlink ref="A18" location="'Table A-16'!A1" display="Table A-16" xr:uid="{00F4FFD3-B913-45FC-A77A-B8695B41042E}"/>
    <hyperlink ref="A19" location="'Table A-17'!A1" display="Table A-17" xr:uid="{ABBF6508-C450-4E49-8DBB-8B42BD37CF7A}"/>
    <hyperlink ref="A20" location="'Table A-18'!A1" display="Table A-18" xr:uid="{16F4559D-AC2E-43DB-89A9-3EEAF71B3397}"/>
    <hyperlink ref="A21" location="'Table A-19'!A1" display="Table A-19" xr:uid="{274A3959-3C68-48AD-A68C-781A68EE2718}"/>
    <hyperlink ref="A22" location="'Table A-20'!A1" display="Table A-20" xr:uid="{D4BEC91A-9476-4188-883B-687BF61233AD}"/>
    <hyperlink ref="A23" location="'Table A-21'!A1" display="Table A-21" xr:uid="{AF7F647C-677B-4FF9-BBBD-8D007485FFFD}"/>
    <hyperlink ref="A25" location="'Table A-22'!A1" display="Table A-22" xr:uid="{5F6E40DF-0DE1-4F10-8847-A993AA242444}"/>
    <hyperlink ref="A26" location="'Table A-23'!A1" display="Table A-23" xr:uid="{510016E5-7C03-45E2-803C-1E1A71E3DD61}"/>
    <hyperlink ref="A27" location="'Table A-24'!A1" display="Table A-24" xr:uid="{3A1864BE-F686-42B2-B204-85CB94EE6D1C}"/>
    <hyperlink ref="A28" location="'Table A-25'!A1" display="Table A-25" xr:uid="{F0EB9F79-2F99-48A0-BD25-C10ED5D0D729}"/>
    <hyperlink ref="A29" location="'Table A-26'!A1" display="Table A-26" xr:uid="{5F4B403B-7642-47DC-A77C-3E1390C7668F}"/>
    <hyperlink ref="A30" location="'Table A-27'!A1" display="Table A-27" xr:uid="{FC78F038-382A-4B07-9713-A4EA04CE2F23}"/>
    <hyperlink ref="A31" location="'Table A-28'!A1" display="Table A-28" xr:uid="{A440881A-39ED-4F99-B0CC-97CE90CAE204}"/>
    <hyperlink ref="A32" location="'Table A-29'!A1" display="Table A-29" xr:uid="{C1D2E492-7119-4515-A039-38A9507929D5}"/>
    <hyperlink ref="A33" location="'Table A-30'!A1" display="Table A-30" xr:uid="{637C8BCF-9B5F-4899-8443-95BCC86FB4C3}"/>
    <hyperlink ref="A34" location="'Table A-31'!A1" display="Table A-31" xr:uid="{453140E2-FF3E-4F24-B6B1-96C7746A87FA}"/>
    <hyperlink ref="A36" location="'Table A-32'!A1" display="Table A-32" xr:uid="{3961B556-4AE0-41F4-9118-0E7BC2619B40}"/>
    <hyperlink ref="A37" location="'Table A-33'!A1" display="Table A-33" xr:uid="{1623F935-306C-4EDC-91B0-C9D94CB41BF7}"/>
    <hyperlink ref="A38" location="'Table A-34'!A1" display="Table A-34" xr:uid="{01CD52E0-EDF6-4D3B-83BA-9E1AE20F2D85}"/>
    <hyperlink ref="A39" location="'Table A-35'!A1" display="Table A-35" xr:uid="{8FEBDFA4-232D-43F6-A194-50A0DB512804}"/>
    <hyperlink ref="A40" location="'Table A-36'!A1" display="Table A-36" xr:uid="{A9D19EC3-0DCB-42E4-AD4D-088E2D801371}"/>
    <hyperlink ref="A41" location="'Table A-37'!A1" display="Table A-37" xr:uid="{42BBCB45-BC2B-40AD-94E0-41047805086A}"/>
    <hyperlink ref="A42" location="'List of Appendix Tables'!A1" display="Table A-38" xr:uid="{D0F7CEAE-E6F7-4FCC-BD96-58BB7359BBA5}"/>
    <hyperlink ref="A43" location="'Table A-39'!A1" display="Table A-39" xr:uid="{F55E44B4-FC5F-4D13-A5B6-7480A2FB9B33}"/>
    <hyperlink ref="A44" location="'Table A-40'!A1" display="Table A-40" xr:uid="{AD81F887-0B88-4CE3-B020-D581D76618F8}"/>
    <hyperlink ref="A45" location="'Table A-41'!A1" display="Table A-41" xr:uid="{B98D08C0-291A-487E-B01F-BBF558B6D205}"/>
    <hyperlink ref="A46" location="'List of Appendix Tables'!A1" display="Table A-42" xr:uid="{4941ADC7-619E-4000-A8FB-5D3C9BC39E6A}"/>
    <hyperlink ref="A47" location="'Table A-43'!A1" display="Table A-43" xr:uid="{D7D49AF4-4D59-475B-B69E-18B57C2B7851}"/>
    <hyperlink ref="A48" location="'Table A-44'!A1" display="Table A-44" xr:uid="{62ADE54A-70AD-459D-B86B-6669322D65E2}"/>
    <hyperlink ref="A49" location="'Table A-45'!A1" display="Table A-45" xr:uid="{010D2509-60CE-45B7-9F9B-5C30D0AB46D8}"/>
    <hyperlink ref="A50" location="'Table A-46'!A1" display="Table A-46" xr:uid="{15B2B672-AD4E-43E5-914E-5DAC29FA62AF}"/>
    <hyperlink ref="A51" location="'Table A-47'!A1" display="Table A-47" xr:uid="{0D3C4DCA-E373-45B7-AA0B-20C8217395A8}"/>
    <hyperlink ref="A53" location="'Table A-48'!A1" display="Table A-48" xr:uid="{9500224A-F432-4D43-9E2B-5B509FEC40D6}"/>
    <hyperlink ref="A54" location="'Table A-49'!A1" display="Table A-49" xr:uid="{987732C2-B221-48DC-B843-107D85A50038}"/>
    <hyperlink ref="A55" location="'Table A-50'!A1" display="Table A-50" xr:uid="{3B7308F5-639C-4676-ABCC-704FBB869179}"/>
    <hyperlink ref="A56" location="'Table A-51'!A1" display="Table A-51" xr:uid="{FB957379-5CCF-49F5-9092-B11B62DAF813}"/>
    <hyperlink ref="A57" location="'Table A-52'!A1" display="Table A-52" xr:uid="{652B8D0E-C636-4E61-97B3-2B4E61967E84}"/>
    <hyperlink ref="A58" location="'Table A-53'!A1" display="Table A-53" xr:uid="{72276077-B3A1-463F-B0E3-1B3CC42A8E47}"/>
    <hyperlink ref="A60" location="'Table A-54'!A1" display="Table A-54" xr:uid="{2CEDEE14-7910-4294-86A3-A26216B32ECB}"/>
    <hyperlink ref="A61" location="'Table A-55'!A1" display="Table A-55" xr:uid="{0B8701D8-135B-4A98-BFE2-28F0D459BAF2}"/>
    <hyperlink ref="A62" location="'Table A-56'!A1" display="Table A-56" xr:uid="{639348DD-E1F2-4EE6-A2B4-112B6DF023E7}"/>
    <hyperlink ref="A63" location="'Table A-57'!A1" display="Table A-57" xr:uid="{02147A8B-C1EC-4557-A978-2AF95E704236}"/>
    <hyperlink ref="A64" location="'Table A-58'!A1" display="Table A-58" xr:uid="{0F608995-74D8-42F5-9EA2-698C22DBF6A1}"/>
    <hyperlink ref="A65" location="'Table A-59'!A1" display="Table A-59" xr:uid="{5FED47E6-52A0-43AA-B1F0-6DE4DE1B2DF0}"/>
    <hyperlink ref="A66" location="'Table A-60'!A1" display="Table A-60" xr:uid="{9B48836C-50A5-450E-B077-DC9812B29CC0}"/>
  </hyperlinks>
  <printOptions gridLines="1"/>
  <pageMargins left="0.25" right="0.26" top="0.3" bottom="0.5" header="0.31" footer="0.5"/>
  <pageSetup orientation="portrait" horizontalDpi="4294967295"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C314A-00B9-4E86-9189-4BBC53DEA89D}">
  <sheetPr>
    <tabColor theme="9" tint="0.59999389629810485"/>
  </sheetPr>
  <dimension ref="A1:S43"/>
  <sheetViews>
    <sheetView zoomScale="75" workbookViewId="0">
      <selection activeCell="M13" sqref="M13"/>
    </sheetView>
  </sheetViews>
  <sheetFormatPr defaultRowHeight="15.75"/>
  <cols>
    <col min="1" max="1" width="18.5703125" style="30" customWidth="1"/>
    <col min="2" max="5" width="20.7109375" style="30" customWidth="1"/>
    <col min="6" max="16384" width="9.140625" style="30"/>
  </cols>
  <sheetData>
    <row r="1" spans="1:19" ht="30" customHeight="1" thickBot="1">
      <c r="A1" s="171" t="s">
        <v>337</v>
      </c>
      <c r="B1" s="171"/>
      <c r="C1" s="171"/>
      <c r="D1" s="171"/>
      <c r="H1" s="178" t="s">
        <v>306</v>
      </c>
    </row>
    <row r="2" spans="1:19" s="93" customFormat="1" ht="33" thickTop="1" thickBot="1">
      <c r="A2" s="91" t="s">
        <v>146</v>
      </c>
      <c r="B2" s="92" t="s">
        <v>351</v>
      </c>
      <c r="C2" s="92">
        <v>2030</v>
      </c>
      <c r="D2" s="92">
        <v>2040</v>
      </c>
      <c r="E2" s="92">
        <v>2050</v>
      </c>
      <c r="F2" s="30"/>
      <c r="G2" s="30"/>
      <c r="H2" s="30"/>
      <c r="I2" s="30"/>
      <c r="J2" s="30"/>
      <c r="K2" s="30"/>
      <c r="L2" s="30"/>
      <c r="M2" s="30"/>
      <c r="N2" s="30"/>
      <c r="O2" s="30"/>
      <c r="P2" s="30"/>
      <c r="Q2" s="30"/>
      <c r="R2" s="30"/>
      <c r="S2" s="30"/>
    </row>
    <row r="3" spans="1:19">
      <c r="A3" s="94" t="s">
        <v>147</v>
      </c>
      <c r="B3" s="95">
        <v>39598.426351961112</v>
      </c>
      <c r="C3" s="95">
        <v>38710.685930219872</v>
      </c>
      <c r="D3" s="95">
        <v>40333.407662709484</v>
      </c>
      <c r="E3" s="95">
        <v>38839.075815538163</v>
      </c>
      <c r="G3" s="59"/>
    </row>
    <row r="4" spans="1:19">
      <c r="A4" s="94" t="s">
        <v>148</v>
      </c>
      <c r="B4" s="95">
        <v>43282.68391878331</v>
      </c>
      <c r="C4" s="95">
        <v>37577.734397059765</v>
      </c>
      <c r="D4" s="95">
        <v>38975.401727470657</v>
      </c>
      <c r="E4" s="95">
        <v>39283.654829454492</v>
      </c>
      <c r="G4" s="95"/>
    </row>
    <row r="5" spans="1:19">
      <c r="A5" s="94" t="s">
        <v>149</v>
      </c>
      <c r="B5" s="95">
        <v>45236.23579740338</v>
      </c>
      <c r="C5" s="95">
        <v>37860.932789638355</v>
      </c>
      <c r="D5" s="95">
        <v>37234.730933294122</v>
      </c>
      <c r="E5" s="95">
        <v>38973.96466143991</v>
      </c>
      <c r="G5" s="95"/>
    </row>
    <row r="6" spans="1:19">
      <c r="A6" s="94" t="s">
        <v>150</v>
      </c>
      <c r="B6" s="95">
        <v>42964.262669459327</v>
      </c>
      <c r="C6" s="95">
        <v>43554.019900617292</v>
      </c>
      <c r="D6" s="95">
        <v>38201.464537973799</v>
      </c>
      <c r="E6" s="95">
        <v>39732.832817309813</v>
      </c>
      <c r="G6" s="95"/>
    </row>
    <row r="7" spans="1:19">
      <c r="A7" s="94" t="s">
        <v>151</v>
      </c>
      <c r="B7" s="95">
        <v>50781.780468866506</v>
      </c>
      <c r="C7" s="95">
        <v>57069.885926604831</v>
      </c>
      <c r="D7" s="95">
        <v>50224.21148712813</v>
      </c>
      <c r="E7" s="95">
        <v>49807.108210818675</v>
      </c>
      <c r="G7" s="95"/>
    </row>
    <row r="8" spans="1:19">
      <c r="A8" s="94" t="s">
        <v>152</v>
      </c>
      <c r="B8" s="95">
        <v>50211.837494133943</v>
      </c>
      <c r="C8" s="95">
        <v>52159.729583993394</v>
      </c>
      <c r="D8" s="95">
        <v>53587.80022354261</v>
      </c>
      <c r="E8" s="95">
        <v>48562.102804302238</v>
      </c>
      <c r="G8" s="95"/>
    </row>
    <row r="9" spans="1:19">
      <c r="A9" s="94" t="s">
        <v>153</v>
      </c>
      <c r="B9" s="95">
        <v>48904.413127579021</v>
      </c>
      <c r="C9" s="95">
        <v>47833.218705686035</v>
      </c>
      <c r="D9" s="95">
        <v>54839.583479554931</v>
      </c>
      <c r="E9" s="95">
        <v>48385.427845817707</v>
      </c>
      <c r="G9" s="95"/>
    </row>
    <row r="10" spans="1:19">
      <c r="A10" s="94" t="s">
        <v>154</v>
      </c>
      <c r="B10" s="95">
        <v>48772.862924140849</v>
      </c>
      <c r="C10" s="95">
        <v>48323.334035791398</v>
      </c>
      <c r="D10" s="95">
        <v>51090.122094943479</v>
      </c>
      <c r="E10" s="95">
        <v>52851.348226381466</v>
      </c>
      <c r="G10" s="95"/>
    </row>
    <row r="11" spans="1:19">
      <c r="A11" s="94" t="s">
        <v>155</v>
      </c>
      <c r="B11" s="95">
        <v>45227.034859116946</v>
      </c>
      <c r="C11" s="95">
        <v>47232.946558494754</v>
      </c>
      <c r="D11" s="95">
        <v>46984.321676576088</v>
      </c>
      <c r="E11" s="95">
        <v>54224.815783736776</v>
      </c>
      <c r="G11" s="95"/>
    </row>
    <row r="12" spans="1:19">
      <c r="A12" s="94" t="s">
        <v>156</v>
      </c>
      <c r="B12" s="95">
        <v>43312.071598296454</v>
      </c>
      <c r="C12" s="95">
        <v>46067.885209363601</v>
      </c>
      <c r="D12" s="95">
        <v>46337.738963111813</v>
      </c>
      <c r="E12" s="95">
        <v>49365.830202715944</v>
      </c>
      <c r="G12" s="95"/>
    </row>
    <row r="13" spans="1:19">
      <c r="A13" s="94" t="s">
        <v>157</v>
      </c>
      <c r="B13" s="95">
        <v>45939.174557551523</v>
      </c>
      <c r="C13" s="95">
        <v>43128.994625330692</v>
      </c>
      <c r="D13" s="95">
        <v>45751.142436270886</v>
      </c>
      <c r="E13" s="95">
        <v>45848.498340894475</v>
      </c>
      <c r="G13" s="95"/>
    </row>
    <row r="14" spans="1:19">
      <c r="A14" s="94" t="s">
        <v>158</v>
      </c>
      <c r="B14" s="95">
        <v>47955.331822790322</v>
      </c>
      <c r="C14" s="95">
        <v>41729.52817032898</v>
      </c>
      <c r="D14" s="95">
        <v>45116.976079555432</v>
      </c>
      <c r="E14" s="95">
        <v>45790.038066595691</v>
      </c>
      <c r="G14" s="95"/>
    </row>
    <row r="15" spans="1:19">
      <c r="A15" s="94" t="s">
        <v>159</v>
      </c>
      <c r="B15" s="95">
        <v>48396.36196872151</v>
      </c>
      <c r="C15" s="95">
        <v>43736.694112113764</v>
      </c>
      <c r="D15" s="95">
        <v>42005.098873400246</v>
      </c>
      <c r="E15" s="95">
        <v>44979.099299797352</v>
      </c>
      <c r="G15" s="95"/>
    </row>
    <row r="16" spans="1:19">
      <c r="A16" s="94" t="s">
        <v>160</v>
      </c>
      <c r="B16" s="95">
        <v>44631.98270039013</v>
      </c>
      <c r="C16" s="95">
        <v>44084.224999009064</v>
      </c>
      <c r="D16" s="95">
        <v>39435.546631457109</v>
      </c>
      <c r="E16" s="95">
        <v>43128.600639628596</v>
      </c>
      <c r="G16" s="95"/>
    </row>
    <row r="17" spans="1:19">
      <c r="A17" s="94" t="s">
        <v>161</v>
      </c>
      <c r="B17" s="95">
        <v>37421.825449097247</v>
      </c>
      <c r="C17" s="95">
        <v>42511.424770532889</v>
      </c>
      <c r="D17" s="95">
        <v>39456.747868940809</v>
      </c>
      <c r="E17" s="95">
        <v>38530.369654069385</v>
      </c>
      <c r="G17" s="95"/>
    </row>
    <row r="18" spans="1:19">
      <c r="A18" s="94" t="s">
        <v>162</v>
      </c>
      <c r="B18" s="95">
        <v>23481.930798188972</v>
      </c>
      <c r="C18" s="95">
        <v>36629.099635766004</v>
      </c>
      <c r="D18" s="95">
        <v>37154.487645510191</v>
      </c>
      <c r="E18" s="95">
        <v>33909.103004448938</v>
      </c>
      <c r="G18" s="95"/>
    </row>
    <row r="19" spans="1:19">
      <c r="A19" s="94" t="s">
        <v>163</v>
      </c>
      <c r="B19" s="95">
        <v>13289.134432089864</v>
      </c>
      <c r="C19" s="95">
        <v>27090.554521450453</v>
      </c>
      <c r="D19" s="95">
        <v>31667.872038237922</v>
      </c>
      <c r="E19" s="95">
        <v>30113.277897087501</v>
      </c>
      <c r="G19" s="95"/>
    </row>
    <row r="20" spans="1:19">
      <c r="A20" s="94" t="s">
        <v>164</v>
      </c>
      <c r="B20" s="95">
        <v>13512.64906142966</v>
      </c>
      <c r="C20" s="95">
        <v>20746.258596213745</v>
      </c>
      <c r="D20" s="95">
        <v>36187.967796742327</v>
      </c>
      <c r="E20" s="95">
        <v>42005.721781576256</v>
      </c>
      <c r="G20" s="95"/>
    </row>
    <row r="21" spans="1:19" ht="16.5" thickBot="1">
      <c r="A21" s="96" t="s">
        <v>165</v>
      </c>
      <c r="B21" s="97">
        <v>732920.00000000023</v>
      </c>
      <c r="C21" s="97">
        <v>756047.15246821474</v>
      </c>
      <c r="D21" s="97">
        <v>774584.62215642014</v>
      </c>
      <c r="E21" s="97">
        <v>784330.86988161341</v>
      </c>
      <c r="G21" s="95"/>
    </row>
    <row r="22" spans="1:19" ht="16.5" thickBot="1">
      <c r="A22" s="98"/>
      <c r="B22" s="89"/>
      <c r="C22" s="89"/>
      <c r="D22" s="89"/>
      <c r="E22" s="89"/>
    </row>
    <row r="23" spans="1:19" s="93" customFormat="1" ht="17.25" thickTop="1" thickBot="1">
      <c r="A23" s="99" t="s">
        <v>166</v>
      </c>
      <c r="B23" s="92">
        <v>2020</v>
      </c>
      <c r="C23" s="92">
        <v>2030</v>
      </c>
      <c r="D23" s="92">
        <v>2040</v>
      </c>
      <c r="E23" s="92">
        <v>2050</v>
      </c>
      <c r="F23" s="30"/>
      <c r="G23" s="30"/>
      <c r="H23" s="30"/>
      <c r="I23" s="30"/>
      <c r="J23" s="30"/>
      <c r="K23" s="30"/>
      <c r="L23" s="30"/>
      <c r="M23" s="30"/>
      <c r="N23" s="30"/>
      <c r="O23" s="30"/>
      <c r="P23" s="30"/>
      <c r="Q23" s="30"/>
      <c r="R23" s="30"/>
      <c r="S23" s="30"/>
    </row>
    <row r="24" spans="1:19">
      <c r="A24" s="94" t="s">
        <v>147</v>
      </c>
      <c r="B24" s="100">
        <f t="shared" ref="B24:E39" si="0">B3/B$21*100</f>
        <v>5.4028306434482758</v>
      </c>
      <c r="C24" s="100">
        <f t="shared" si="0"/>
        <v>5.1201417535723506</v>
      </c>
      <c r="D24" s="100">
        <f t="shared" si="0"/>
        <v>5.2071015237073119</v>
      </c>
      <c r="E24" s="100">
        <f t="shared" si="0"/>
        <v>4.9518739229785149</v>
      </c>
    </row>
    <row r="25" spans="1:19">
      <c r="A25" s="94" t="s">
        <v>148</v>
      </c>
      <c r="B25" s="100">
        <f t="shared" si="0"/>
        <v>5.9055127324651115</v>
      </c>
      <c r="C25" s="100">
        <f t="shared" si="0"/>
        <v>4.9702897860778048</v>
      </c>
      <c r="D25" s="100">
        <f t="shared" si="0"/>
        <v>5.0317809846217081</v>
      </c>
      <c r="E25" s="100">
        <f t="shared" si="0"/>
        <v>5.0085565082226013</v>
      </c>
    </row>
    <row r="26" spans="1:19">
      <c r="A26" s="94" t="s">
        <v>149</v>
      </c>
      <c r="B26" s="100">
        <f t="shared" si="0"/>
        <v>6.1720564041646249</v>
      </c>
      <c r="C26" s="100">
        <f t="shared" si="0"/>
        <v>5.0077475546381454</v>
      </c>
      <c r="D26" s="100">
        <f t="shared" si="0"/>
        <v>4.8070578563299851</v>
      </c>
      <c r="E26" s="100">
        <f t="shared" si="0"/>
        <v>4.9690718748992531</v>
      </c>
    </row>
    <row r="27" spans="1:19">
      <c r="A27" s="94" t="s">
        <v>150</v>
      </c>
      <c r="B27" s="100">
        <f t="shared" si="0"/>
        <v>5.8620671655104672</v>
      </c>
      <c r="C27" s="100">
        <f t="shared" si="0"/>
        <v>5.7607544395120733</v>
      </c>
      <c r="D27" s="100">
        <f t="shared" si="0"/>
        <v>4.9318645691186171</v>
      </c>
      <c r="E27" s="100">
        <f t="shared" si="0"/>
        <v>5.0658254498266873</v>
      </c>
    </row>
    <row r="28" spans="1:19">
      <c r="A28" s="94" t="s">
        <v>151</v>
      </c>
      <c r="B28" s="100">
        <f t="shared" si="0"/>
        <v>6.9286935093688928</v>
      </c>
      <c r="C28" s="100">
        <f t="shared" si="0"/>
        <v>7.548455905202835</v>
      </c>
      <c r="D28" s="100">
        <f t="shared" si="0"/>
        <v>6.4840186663279535</v>
      </c>
      <c r="E28" s="100">
        <f t="shared" si="0"/>
        <v>6.3502674857533705</v>
      </c>
    </row>
    <row r="29" spans="1:19">
      <c r="A29" s="94" t="s">
        <v>152</v>
      </c>
      <c r="B29" s="100">
        <f t="shared" si="0"/>
        <v>6.8509301825757136</v>
      </c>
      <c r="C29" s="100">
        <f t="shared" si="0"/>
        <v>6.8990048323985</v>
      </c>
      <c r="D29" s="100">
        <f t="shared" si="0"/>
        <v>6.9182628586604</v>
      </c>
      <c r="E29" s="100">
        <f t="shared" si="0"/>
        <v>6.1915327662204831</v>
      </c>
    </row>
    <row r="30" spans="1:19">
      <c r="A30" s="94" t="s">
        <v>153</v>
      </c>
      <c r="B30" s="100">
        <f t="shared" si="0"/>
        <v>6.6725444970227308</v>
      </c>
      <c r="C30" s="100">
        <f t="shared" si="0"/>
        <v>6.3267507257355904</v>
      </c>
      <c r="D30" s="100">
        <f t="shared" si="0"/>
        <v>7.0798698955426191</v>
      </c>
      <c r="E30" s="100">
        <f t="shared" si="0"/>
        <v>6.1690072014022581</v>
      </c>
    </row>
    <row r="31" spans="1:19">
      <c r="A31" s="94" t="s">
        <v>154</v>
      </c>
      <c r="B31" s="100">
        <f t="shared" si="0"/>
        <v>6.6545957163320457</v>
      </c>
      <c r="C31" s="100">
        <f t="shared" si="0"/>
        <v>6.3915767525918934</v>
      </c>
      <c r="D31" s="100">
        <f t="shared" si="0"/>
        <v>6.5958089837505591</v>
      </c>
      <c r="E31" s="100">
        <f t="shared" si="0"/>
        <v>6.7383996035192171</v>
      </c>
    </row>
    <row r="32" spans="1:19">
      <c r="A32" s="94" t="s">
        <v>155</v>
      </c>
      <c r="B32" s="100">
        <f t="shared" si="0"/>
        <v>6.1708010231835582</v>
      </c>
      <c r="C32" s="100">
        <f t="shared" si="0"/>
        <v>6.2473546000797207</v>
      </c>
      <c r="D32" s="100">
        <f t="shared" si="0"/>
        <v>6.0657441850282492</v>
      </c>
      <c r="E32" s="100">
        <f t="shared" si="0"/>
        <v>6.9135128892633597</v>
      </c>
    </row>
    <row r="33" spans="1:5">
      <c r="A33" s="94" t="s">
        <v>156</v>
      </c>
      <c r="B33" s="100">
        <f t="shared" si="0"/>
        <v>5.9095224033041047</v>
      </c>
      <c r="C33" s="100">
        <f t="shared" si="0"/>
        <v>6.093255567323939</v>
      </c>
      <c r="D33" s="100">
        <f t="shared" si="0"/>
        <v>5.9822694173954742</v>
      </c>
      <c r="E33" s="100">
        <f t="shared" si="0"/>
        <v>6.2940057695507008</v>
      </c>
    </row>
    <row r="34" spans="1:5">
      <c r="A34" s="94" t="s">
        <v>157</v>
      </c>
      <c r="B34" s="100">
        <f t="shared" si="0"/>
        <v>6.2679657476329629</v>
      </c>
      <c r="C34" s="100">
        <f t="shared" si="0"/>
        <v>5.7045376712987341</v>
      </c>
      <c r="D34" s="100">
        <f t="shared" si="0"/>
        <v>5.9065389536008466</v>
      </c>
      <c r="E34" s="100">
        <f t="shared" si="0"/>
        <v>5.8455557598816466</v>
      </c>
    </row>
    <row r="35" spans="1:5">
      <c r="A35" s="94" t="s">
        <v>158</v>
      </c>
      <c r="B35" s="100">
        <f t="shared" si="0"/>
        <v>6.543051332040374</v>
      </c>
      <c r="C35" s="100">
        <f t="shared" si="0"/>
        <v>5.519434605910158</v>
      </c>
      <c r="D35" s="100">
        <f t="shared" si="0"/>
        <v>5.8246671556622358</v>
      </c>
      <c r="E35" s="100">
        <f t="shared" si="0"/>
        <v>5.8381022378358276</v>
      </c>
    </row>
    <row r="36" spans="1:5">
      <c r="A36" s="94" t="s">
        <v>159</v>
      </c>
      <c r="B36" s="100">
        <f t="shared" si="0"/>
        <v>6.6032257229604179</v>
      </c>
      <c r="C36" s="100">
        <f t="shared" si="0"/>
        <v>5.7849161880088573</v>
      </c>
      <c r="D36" s="100">
        <f t="shared" si="0"/>
        <v>5.4229192875607737</v>
      </c>
      <c r="E36" s="100">
        <f t="shared" si="0"/>
        <v>5.734709805134468</v>
      </c>
    </row>
    <row r="37" spans="1:5">
      <c r="A37" s="94" t="s">
        <v>160</v>
      </c>
      <c r="B37" s="100">
        <f t="shared" si="0"/>
        <v>6.0896117857870049</v>
      </c>
      <c r="C37" s="100">
        <f t="shared" si="0"/>
        <v>5.8308830150461315</v>
      </c>
      <c r="D37" s="100">
        <f t="shared" si="0"/>
        <v>5.0911863602029355</v>
      </c>
      <c r="E37" s="100">
        <f t="shared" si="0"/>
        <v>5.4987763832549916</v>
      </c>
    </row>
    <row r="38" spans="1:5">
      <c r="A38" s="94" t="s">
        <v>161</v>
      </c>
      <c r="B38" s="100">
        <f t="shared" si="0"/>
        <v>5.1058540426100034</v>
      </c>
      <c r="C38" s="100">
        <f t="shared" si="0"/>
        <v>5.6228536317806093</v>
      </c>
      <c r="D38" s="100">
        <f t="shared" si="0"/>
        <v>5.0939234707622276</v>
      </c>
      <c r="E38" s="100">
        <f t="shared" si="0"/>
        <v>4.9125147477473563</v>
      </c>
    </row>
    <row r="39" spans="1:5">
      <c r="A39" s="94" t="s">
        <v>162</v>
      </c>
      <c r="B39" s="100">
        <f t="shared" si="0"/>
        <v>3.2038872998675116</v>
      </c>
      <c r="C39" s="100">
        <f t="shared" si="0"/>
        <v>4.8448168234197464</v>
      </c>
      <c r="D39" s="100">
        <f t="shared" si="0"/>
        <v>4.7966983313034568</v>
      </c>
      <c r="E39" s="100">
        <f t="shared" si="0"/>
        <v>4.3233161292717153</v>
      </c>
    </row>
    <row r="40" spans="1:5">
      <c r="A40" s="94" t="s">
        <v>163</v>
      </c>
      <c r="B40" s="100">
        <f t="shared" ref="B40:E42" si="1">B19/B$21*100</f>
        <v>1.8131766675885306</v>
      </c>
      <c r="C40" s="100">
        <f t="shared" si="1"/>
        <v>3.5831831960493199</v>
      </c>
      <c r="D40" s="100">
        <f t="shared" si="1"/>
        <v>4.0883682857110593</v>
      </c>
      <c r="E40" s="100">
        <f t="shared" si="1"/>
        <v>3.8393590069498078</v>
      </c>
    </row>
    <row r="41" spans="1:5">
      <c r="A41" s="94" t="s">
        <v>164</v>
      </c>
      <c r="B41" s="100">
        <f t="shared" si="1"/>
        <v>1.8436731241376489</v>
      </c>
      <c r="C41" s="100">
        <f t="shared" si="1"/>
        <v>2.7440429513536122</v>
      </c>
      <c r="D41" s="100">
        <f t="shared" si="1"/>
        <v>4.671919214713574</v>
      </c>
      <c r="E41" s="100">
        <f t="shared" si="1"/>
        <v>5.3556124582877356</v>
      </c>
    </row>
    <row r="42" spans="1:5" ht="16.5" thickBot="1">
      <c r="A42" s="96" t="s">
        <v>165</v>
      </c>
      <c r="B42" s="101">
        <f t="shared" si="1"/>
        <v>100</v>
      </c>
      <c r="C42" s="101">
        <f t="shared" si="1"/>
        <v>100</v>
      </c>
      <c r="D42" s="101">
        <f t="shared" si="1"/>
        <v>100</v>
      </c>
      <c r="E42" s="101">
        <f t="shared" si="1"/>
        <v>100</v>
      </c>
    </row>
    <row r="43" spans="1:5" ht="40.5" customHeight="1">
      <c r="A43" s="215" t="s">
        <v>350</v>
      </c>
      <c r="B43" s="215"/>
      <c r="C43" s="215"/>
      <c r="D43" s="215"/>
      <c r="E43" s="215"/>
    </row>
  </sheetData>
  <mergeCells count="1">
    <mergeCell ref="A43:E43"/>
  </mergeCells>
  <hyperlinks>
    <hyperlink ref="H1" location="'List of Appendix Tables'!A1" display="Return to table list" xr:uid="{EE78D8F4-BF76-48C1-AD46-21AC629080C2}"/>
  </hyperlinks>
  <pageMargins left="0.75" right="0.75" top="1" bottom="1" header="0.5" footer="0.5"/>
  <pageSetup scale="7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1B936-71F2-4AF8-A184-107392070B21}">
  <sheetPr>
    <tabColor theme="9" tint="0.59999389629810485"/>
  </sheetPr>
  <dimension ref="A1:S43"/>
  <sheetViews>
    <sheetView zoomScale="75" workbookViewId="0">
      <selection activeCell="K18" sqref="K18"/>
    </sheetView>
  </sheetViews>
  <sheetFormatPr defaultRowHeight="15.75"/>
  <cols>
    <col min="1" max="1" width="18.7109375" style="30" customWidth="1"/>
    <col min="2" max="5" width="20.7109375" style="30" customWidth="1"/>
    <col min="6" max="16384" width="9.140625" style="30"/>
  </cols>
  <sheetData>
    <row r="1" spans="1:19" ht="30" customHeight="1" thickBot="1">
      <c r="A1" s="171" t="s">
        <v>338</v>
      </c>
      <c r="B1" s="171"/>
      <c r="C1" s="171"/>
      <c r="D1" s="171"/>
      <c r="H1" s="178" t="s">
        <v>306</v>
      </c>
    </row>
    <row r="2" spans="1:19" s="93" customFormat="1" ht="33" thickTop="1" thickBot="1">
      <c r="A2" s="91" t="s">
        <v>146</v>
      </c>
      <c r="B2" s="92" t="s">
        <v>351</v>
      </c>
      <c r="C2" s="92">
        <v>2030</v>
      </c>
      <c r="D2" s="92">
        <v>2040</v>
      </c>
      <c r="E2" s="92">
        <v>2050</v>
      </c>
      <c r="F2" s="30"/>
      <c r="G2" s="30"/>
      <c r="H2" s="30"/>
      <c r="I2" s="30"/>
      <c r="J2" s="30"/>
      <c r="K2" s="30"/>
      <c r="L2" s="30"/>
      <c r="M2" s="30"/>
      <c r="N2" s="30"/>
      <c r="O2" s="30"/>
      <c r="P2" s="30"/>
      <c r="Q2" s="30"/>
      <c r="R2" s="30"/>
      <c r="S2" s="30"/>
    </row>
    <row r="3" spans="1:19">
      <c r="A3" s="94" t="s">
        <v>147</v>
      </c>
      <c r="B3" s="95">
        <v>10049.919221449556</v>
      </c>
      <c r="C3" s="95">
        <v>11059.251862672554</v>
      </c>
      <c r="D3" s="95">
        <v>12393.146476980264</v>
      </c>
      <c r="E3" s="95">
        <v>12255.202927519698</v>
      </c>
      <c r="G3" s="59"/>
    </row>
    <row r="4" spans="1:19">
      <c r="A4" s="94" t="s">
        <v>148</v>
      </c>
      <c r="B4" s="95">
        <v>11857.709547596642</v>
      </c>
      <c r="C4" s="95">
        <v>10851.508936737606</v>
      </c>
      <c r="D4" s="95">
        <v>12140.473605497762</v>
      </c>
      <c r="E4" s="95">
        <v>12782.429103559838</v>
      </c>
      <c r="G4" s="95"/>
    </row>
    <row r="5" spans="1:19">
      <c r="A5" s="94" t="s">
        <v>149</v>
      </c>
      <c r="B5" s="95">
        <v>12751.502304953487</v>
      </c>
      <c r="C5" s="95">
        <v>10859.702250399205</v>
      </c>
      <c r="D5" s="95">
        <v>11699.316034019937</v>
      </c>
      <c r="E5" s="95">
        <v>13027.794689776818</v>
      </c>
      <c r="G5" s="95"/>
    </row>
    <row r="6" spans="1:19">
      <c r="A6" s="94" t="s">
        <v>150</v>
      </c>
      <c r="B6" s="95">
        <v>11222.148746335339</v>
      </c>
      <c r="C6" s="95">
        <v>12744.180625159552</v>
      </c>
      <c r="D6" s="95">
        <v>11571.115339811651</v>
      </c>
      <c r="E6" s="95">
        <v>12856.556618986551</v>
      </c>
      <c r="G6" s="95"/>
    </row>
    <row r="7" spans="1:19">
      <c r="A7" s="94" t="s">
        <v>151</v>
      </c>
      <c r="B7" s="95">
        <v>9532.2811347633506</v>
      </c>
      <c r="C7" s="95">
        <v>13996.724252322718</v>
      </c>
      <c r="D7" s="95">
        <v>11904.370558787889</v>
      </c>
      <c r="E7" s="95">
        <v>12748.38326495022</v>
      </c>
      <c r="G7" s="95"/>
    </row>
    <row r="8" spans="1:19">
      <c r="A8" s="94" t="s">
        <v>152</v>
      </c>
      <c r="B8" s="95">
        <v>9936.8616192013087</v>
      </c>
      <c r="C8" s="95">
        <v>12906.834340534362</v>
      </c>
      <c r="D8" s="95">
        <v>14107.446488417074</v>
      </c>
      <c r="E8" s="95">
        <v>12953.19121281886</v>
      </c>
      <c r="G8" s="95"/>
    </row>
    <row r="9" spans="1:19">
      <c r="A9" s="94" t="s">
        <v>153</v>
      </c>
      <c r="B9" s="95">
        <v>11562.757544429813</v>
      </c>
      <c r="C9" s="95">
        <v>11272.351765955307</v>
      </c>
      <c r="D9" s="95">
        <v>15345.152265592573</v>
      </c>
      <c r="E9" s="95">
        <v>13284.849020115942</v>
      </c>
      <c r="G9" s="95"/>
    </row>
    <row r="10" spans="1:19">
      <c r="A10" s="94" t="s">
        <v>154</v>
      </c>
      <c r="B10" s="95">
        <v>12603.646203862678</v>
      </c>
      <c r="C10" s="95">
        <v>11400.292806577167</v>
      </c>
      <c r="D10" s="95">
        <v>14030.159593623113</v>
      </c>
      <c r="E10" s="95">
        <v>15249.991525476657</v>
      </c>
      <c r="G10" s="95"/>
    </row>
    <row r="11" spans="1:19">
      <c r="A11" s="94" t="s">
        <v>155</v>
      </c>
      <c r="B11" s="95">
        <v>12005.020125632602</v>
      </c>
      <c r="C11" s="95">
        <v>12609.103754781194</v>
      </c>
      <c r="D11" s="95">
        <v>12114.018896089457</v>
      </c>
      <c r="E11" s="95">
        <v>16176.009976547328</v>
      </c>
      <c r="G11" s="95"/>
    </row>
    <row r="12" spans="1:19">
      <c r="A12" s="94" t="s">
        <v>156</v>
      </c>
      <c r="B12" s="95">
        <v>11415.956551435209</v>
      </c>
      <c r="C12" s="95">
        <v>13242.008443850322</v>
      </c>
      <c r="D12" s="95">
        <v>11950.152662117503</v>
      </c>
      <c r="E12" s="95">
        <v>14585.091434369489</v>
      </c>
      <c r="G12" s="95"/>
    </row>
    <row r="13" spans="1:19">
      <c r="A13" s="94" t="s">
        <v>157</v>
      </c>
      <c r="B13" s="95">
        <v>12003.872573593717</v>
      </c>
      <c r="C13" s="95">
        <v>12370.315919907192</v>
      </c>
      <c r="D13" s="95">
        <v>12900.293474400187</v>
      </c>
      <c r="E13" s="95">
        <v>12493.443458283235</v>
      </c>
      <c r="G13" s="95"/>
    </row>
    <row r="14" spans="1:19">
      <c r="A14" s="94" t="s">
        <v>158</v>
      </c>
      <c r="B14" s="95">
        <v>13762.179540551953</v>
      </c>
      <c r="C14" s="95">
        <v>11602.350026824262</v>
      </c>
      <c r="D14" s="95">
        <v>13342.178738820869</v>
      </c>
      <c r="E14" s="95">
        <v>12200.821308561895</v>
      </c>
      <c r="G14" s="95"/>
    </row>
    <row r="15" spans="1:19">
      <c r="A15" s="94" t="s">
        <v>159</v>
      </c>
      <c r="B15" s="95">
        <v>16008.647080910903</v>
      </c>
      <c r="C15" s="95">
        <v>11919.376060610508</v>
      </c>
      <c r="D15" s="95">
        <v>12289.273913214425</v>
      </c>
      <c r="E15" s="95">
        <v>12914.120457733055</v>
      </c>
      <c r="G15" s="95"/>
    </row>
    <row r="16" spans="1:19">
      <c r="A16" s="94" t="s">
        <v>160</v>
      </c>
      <c r="B16" s="95">
        <v>16857.658095280622</v>
      </c>
      <c r="C16" s="95">
        <v>13109.423827466002</v>
      </c>
      <c r="D16" s="95">
        <v>11190.391680889727</v>
      </c>
      <c r="E16" s="95">
        <v>12935.071780289458</v>
      </c>
      <c r="G16" s="95"/>
    </row>
    <row r="17" spans="1:19">
      <c r="A17" s="94" t="s">
        <v>161</v>
      </c>
      <c r="B17" s="95">
        <v>13369.789037003246</v>
      </c>
      <c r="C17" s="95">
        <v>14545.861545976133</v>
      </c>
      <c r="D17" s="95">
        <v>11007.280553821265</v>
      </c>
      <c r="E17" s="95">
        <v>11481.770376049857</v>
      </c>
      <c r="G17" s="95"/>
    </row>
    <row r="18" spans="1:19">
      <c r="A18" s="94" t="s">
        <v>162</v>
      </c>
      <c r="B18" s="95">
        <v>7531.6052176926723</v>
      </c>
      <c r="C18" s="95">
        <v>14359.513420902604</v>
      </c>
      <c r="D18" s="95">
        <v>11363.698982692771</v>
      </c>
      <c r="E18" s="95">
        <v>9882.4794098047787</v>
      </c>
      <c r="G18" s="95"/>
    </row>
    <row r="19" spans="1:19">
      <c r="A19" s="94" t="s">
        <v>163</v>
      </c>
      <c r="B19" s="95">
        <v>3964.352070700229</v>
      </c>
      <c r="C19" s="95">
        <v>10063.226488762239</v>
      </c>
      <c r="D19" s="95">
        <v>11173.094076115642</v>
      </c>
      <c r="E19" s="95">
        <v>8653.651143040468</v>
      </c>
      <c r="G19" s="95"/>
    </row>
    <row r="20" spans="1:19">
      <c r="A20" s="94" t="s">
        <v>164</v>
      </c>
      <c r="B20" s="95">
        <v>4276.0933846066609</v>
      </c>
      <c r="C20" s="95">
        <v>6655.8337633695328</v>
      </c>
      <c r="D20" s="95">
        <v>13932.967382554367</v>
      </c>
      <c r="E20" s="95">
        <v>14250.058891171695</v>
      </c>
      <c r="G20" s="95"/>
    </row>
    <row r="21" spans="1:19" ht="16.5" thickBot="1">
      <c r="A21" s="96" t="s">
        <v>165</v>
      </c>
      <c r="B21" s="97">
        <v>200711.99999999994</v>
      </c>
      <c r="C21" s="97">
        <v>215567.86009280841</v>
      </c>
      <c r="D21" s="97">
        <v>224454.53072344649</v>
      </c>
      <c r="E21" s="97">
        <v>230730.91659905581</v>
      </c>
      <c r="G21" s="95"/>
    </row>
    <row r="22" spans="1:19" ht="16.5" thickBot="1">
      <c r="A22" s="98"/>
      <c r="B22" s="89"/>
      <c r="C22" s="89"/>
      <c r="D22" s="89"/>
      <c r="E22" s="89"/>
    </row>
    <row r="23" spans="1:19" s="93" customFormat="1" ht="17.25" thickTop="1" thickBot="1">
      <c r="A23" s="99" t="s">
        <v>166</v>
      </c>
      <c r="B23" s="92">
        <v>2020</v>
      </c>
      <c r="C23" s="92">
        <v>2030</v>
      </c>
      <c r="D23" s="92">
        <v>2040</v>
      </c>
      <c r="E23" s="92">
        <v>2050</v>
      </c>
      <c r="F23" s="30"/>
      <c r="G23" s="30"/>
      <c r="H23" s="30"/>
      <c r="I23" s="30"/>
      <c r="J23" s="30"/>
      <c r="K23" s="30"/>
      <c r="L23" s="30"/>
      <c r="M23" s="30"/>
      <c r="N23" s="30"/>
      <c r="O23" s="30"/>
      <c r="P23" s="30"/>
      <c r="Q23" s="30"/>
      <c r="R23" s="30"/>
      <c r="S23" s="30"/>
    </row>
    <row r="24" spans="1:19">
      <c r="A24" s="94" t="s">
        <v>147</v>
      </c>
      <c r="B24" s="100">
        <f t="shared" ref="B24:E39" si="0">B3/B$21*100</f>
        <v>5.0071342129267604</v>
      </c>
      <c r="C24" s="100">
        <f t="shared" si="0"/>
        <v>5.1302879092974329</v>
      </c>
      <c r="D24" s="100">
        <f t="shared" si="0"/>
        <v>5.5214507976450831</v>
      </c>
      <c r="E24" s="100">
        <f t="shared" si="0"/>
        <v>5.3114697883403847</v>
      </c>
    </row>
    <row r="25" spans="1:19">
      <c r="A25" s="94" t="s">
        <v>148</v>
      </c>
      <c r="B25" s="100">
        <f t="shared" si="0"/>
        <v>5.9078229241882125</v>
      </c>
      <c r="C25" s="100">
        <f t="shared" si="0"/>
        <v>5.0339178261850845</v>
      </c>
      <c r="D25" s="100">
        <f t="shared" si="0"/>
        <v>5.4088788345538932</v>
      </c>
      <c r="E25" s="100">
        <f t="shared" si="0"/>
        <v>5.5399724024726327</v>
      </c>
    </row>
    <row r="26" spans="1:19">
      <c r="A26" s="94" t="s">
        <v>149</v>
      </c>
      <c r="B26" s="100">
        <f t="shared" si="0"/>
        <v>6.3531339954529322</v>
      </c>
      <c r="C26" s="100">
        <f t="shared" si="0"/>
        <v>5.0377186310258768</v>
      </c>
      <c r="D26" s="100">
        <f t="shared" si="0"/>
        <v>5.2123323135030963</v>
      </c>
      <c r="E26" s="100">
        <f t="shared" si="0"/>
        <v>5.6463151457138236</v>
      </c>
    </row>
    <row r="27" spans="1:19">
      <c r="A27" s="94" t="s">
        <v>150</v>
      </c>
      <c r="B27" s="100">
        <f t="shared" si="0"/>
        <v>5.591169808648881</v>
      </c>
      <c r="C27" s="100">
        <f t="shared" si="0"/>
        <v>5.9119112745623585</v>
      </c>
      <c r="D27" s="100">
        <f t="shared" si="0"/>
        <v>5.1552157590744212</v>
      </c>
      <c r="E27" s="100">
        <f t="shared" si="0"/>
        <v>5.5720996598507693</v>
      </c>
    </row>
    <row r="28" spans="1:19">
      <c r="A28" s="94" t="s">
        <v>151</v>
      </c>
      <c r="B28" s="100">
        <f t="shared" si="0"/>
        <v>4.7492332968449089</v>
      </c>
      <c r="C28" s="100">
        <f t="shared" si="0"/>
        <v>6.4929550473325239</v>
      </c>
      <c r="D28" s="100">
        <f t="shared" si="0"/>
        <v>5.3036891349078745</v>
      </c>
      <c r="E28" s="100">
        <f t="shared" si="0"/>
        <v>5.5252167558902627</v>
      </c>
    </row>
    <row r="29" spans="1:19">
      <c r="A29" s="94" t="s">
        <v>152</v>
      </c>
      <c r="B29" s="100">
        <f t="shared" si="0"/>
        <v>4.9508059404526445</v>
      </c>
      <c r="C29" s="100">
        <f t="shared" si="0"/>
        <v>5.9873648766460752</v>
      </c>
      <c r="D29" s="100">
        <f t="shared" si="0"/>
        <v>6.2852135098128414</v>
      </c>
      <c r="E29" s="100">
        <f t="shared" si="0"/>
        <v>5.6139816040898376</v>
      </c>
    </row>
    <row r="30" spans="1:19">
      <c r="A30" s="94" t="s">
        <v>153</v>
      </c>
      <c r="B30" s="100">
        <f t="shared" si="0"/>
        <v>5.7608700747488024</v>
      </c>
      <c r="C30" s="100">
        <f t="shared" si="0"/>
        <v>5.2291430462325055</v>
      </c>
      <c r="D30" s="100">
        <f t="shared" si="0"/>
        <v>6.8366417982890022</v>
      </c>
      <c r="E30" s="100">
        <f t="shared" si="0"/>
        <v>5.7577238525000967</v>
      </c>
    </row>
    <row r="31" spans="1:19">
      <c r="A31" s="94" t="s">
        <v>154</v>
      </c>
      <c r="B31" s="100">
        <f t="shared" si="0"/>
        <v>6.2794681951565829</v>
      </c>
      <c r="C31" s="100">
        <f t="shared" si="0"/>
        <v>5.2884937493321127</v>
      </c>
      <c r="D31" s="100">
        <f t="shared" si="0"/>
        <v>6.2507803020959578</v>
      </c>
      <c r="E31" s="100">
        <f t="shared" si="0"/>
        <v>6.6094270114554128</v>
      </c>
    </row>
    <row r="32" spans="1:19">
      <c r="A32" s="94" t="s">
        <v>155</v>
      </c>
      <c r="B32" s="100">
        <f t="shared" si="0"/>
        <v>5.9812169305435674</v>
      </c>
      <c r="C32" s="100">
        <f t="shared" si="0"/>
        <v>5.8492503239363227</v>
      </c>
      <c r="D32" s="100">
        <f t="shared" si="0"/>
        <v>5.3970926124967855</v>
      </c>
      <c r="E32" s="100">
        <f t="shared" si="0"/>
        <v>7.0107683075071368</v>
      </c>
    </row>
    <row r="33" spans="1:5">
      <c r="A33" s="94" t="s">
        <v>156</v>
      </c>
      <c r="B33" s="100">
        <f t="shared" si="0"/>
        <v>5.6877299570704354</v>
      </c>
      <c r="C33" s="100">
        <f t="shared" si="0"/>
        <v>6.1428491418661579</v>
      </c>
      <c r="D33" s="100">
        <f t="shared" si="0"/>
        <v>5.3240861851175776</v>
      </c>
      <c r="E33" s="100">
        <f t="shared" si="0"/>
        <v>6.3212557941310479</v>
      </c>
    </row>
    <row r="34" spans="1:5">
      <c r="A34" s="94" t="s">
        <v>157</v>
      </c>
      <c r="B34" s="100">
        <f t="shared" si="0"/>
        <v>5.9806451899207422</v>
      </c>
      <c r="C34" s="100">
        <f t="shared" si="0"/>
        <v>5.7384787855580148</v>
      </c>
      <c r="D34" s="100">
        <f t="shared" si="0"/>
        <v>5.7473972268774629</v>
      </c>
      <c r="E34" s="100">
        <f t="shared" si="0"/>
        <v>5.4147244948509687</v>
      </c>
    </row>
    <row r="35" spans="1:5">
      <c r="A35" s="94" t="s">
        <v>158</v>
      </c>
      <c r="B35" s="100">
        <f t="shared" si="0"/>
        <v>6.8566799895133119</v>
      </c>
      <c r="C35" s="100">
        <f t="shared" si="0"/>
        <v>5.3822262844883761</v>
      </c>
      <c r="D35" s="100">
        <f t="shared" si="0"/>
        <v>5.9442679529868574</v>
      </c>
      <c r="E35" s="100">
        <f t="shared" si="0"/>
        <v>5.2879005069630205</v>
      </c>
    </row>
    <row r="36" spans="1:5">
      <c r="A36" s="94" t="s">
        <v>159</v>
      </c>
      <c r="B36" s="100">
        <f t="shared" si="0"/>
        <v>7.9759292323881512</v>
      </c>
      <c r="C36" s="100">
        <f t="shared" si="0"/>
        <v>5.5292918227600634</v>
      </c>
      <c r="D36" s="100">
        <f t="shared" si="0"/>
        <v>5.4751730221726778</v>
      </c>
      <c r="E36" s="100">
        <f t="shared" si="0"/>
        <v>5.5970481321209746</v>
      </c>
    </row>
    <row r="37" spans="1:5">
      <c r="A37" s="94" t="s">
        <v>160</v>
      </c>
      <c r="B37" s="100">
        <f t="shared" si="0"/>
        <v>8.3989288608955253</v>
      </c>
      <c r="C37" s="100">
        <f t="shared" si="0"/>
        <v>6.0813443255511297</v>
      </c>
      <c r="D37" s="100">
        <f t="shared" si="0"/>
        <v>4.9855940286977596</v>
      </c>
      <c r="E37" s="100">
        <f t="shared" si="0"/>
        <v>5.6061285461657073</v>
      </c>
    </row>
    <row r="38" spans="1:5">
      <c r="A38" s="94" t="s">
        <v>161</v>
      </c>
      <c r="B38" s="100">
        <f t="shared" si="0"/>
        <v>6.6611807151556706</v>
      </c>
      <c r="C38" s="100">
        <f t="shared" si="0"/>
        <v>6.7476949206220747</v>
      </c>
      <c r="D38" s="100">
        <f t="shared" si="0"/>
        <v>4.9040135293074067</v>
      </c>
      <c r="E38" s="100">
        <f t="shared" si="0"/>
        <v>4.9762600284737228</v>
      </c>
    </row>
    <row r="39" spans="1:5">
      <c r="A39" s="94" t="s">
        <v>162</v>
      </c>
      <c r="B39" s="100">
        <f t="shared" si="0"/>
        <v>3.7524439085319634</v>
      </c>
      <c r="C39" s="100">
        <f t="shared" si="0"/>
        <v>6.6612496940501265</v>
      </c>
      <c r="D39" s="100">
        <f t="shared" si="0"/>
        <v>5.062806683414264</v>
      </c>
      <c r="E39" s="100">
        <f t="shared" si="0"/>
        <v>4.2831188622102587</v>
      </c>
    </row>
    <row r="40" spans="1:5">
      <c r="A40" s="94" t="s">
        <v>163</v>
      </c>
      <c r="B40" s="100">
        <f t="shared" ref="B40:E42" si="1">B19/B$21*100</f>
        <v>1.975144520855868</v>
      </c>
      <c r="C40" s="100">
        <f t="shared" si="1"/>
        <v>4.6682406572249304</v>
      </c>
      <c r="D40" s="100">
        <f t="shared" si="1"/>
        <v>4.9778875214072489</v>
      </c>
      <c r="E40" s="100">
        <f t="shared" si="1"/>
        <v>3.7505381899375161</v>
      </c>
    </row>
    <row r="41" spans="1:5">
      <c r="A41" s="94" t="s">
        <v>164</v>
      </c>
      <c r="B41" s="100">
        <f t="shared" si="1"/>
        <v>2.1304622467050613</v>
      </c>
      <c r="C41" s="100">
        <f t="shared" si="1"/>
        <v>3.087581683328859</v>
      </c>
      <c r="D41" s="100">
        <f t="shared" si="1"/>
        <v>6.2074787876397863</v>
      </c>
      <c r="E41" s="100">
        <f t="shared" si="1"/>
        <v>6.1760509173264424</v>
      </c>
    </row>
    <row r="42" spans="1:5" ht="16.5" thickBot="1">
      <c r="A42" s="96" t="s">
        <v>165</v>
      </c>
      <c r="B42" s="101">
        <f t="shared" si="1"/>
        <v>100</v>
      </c>
      <c r="C42" s="101">
        <f t="shared" si="1"/>
        <v>100</v>
      </c>
      <c r="D42" s="101">
        <f t="shared" si="1"/>
        <v>100</v>
      </c>
      <c r="E42" s="101">
        <f t="shared" si="1"/>
        <v>100</v>
      </c>
    </row>
    <row r="43" spans="1:5" ht="48.75" customHeight="1">
      <c r="A43" s="215" t="s">
        <v>350</v>
      </c>
      <c r="B43" s="215"/>
      <c r="C43" s="215"/>
      <c r="D43" s="215"/>
      <c r="E43" s="215"/>
    </row>
  </sheetData>
  <mergeCells count="1">
    <mergeCell ref="A43:E43"/>
  </mergeCells>
  <hyperlinks>
    <hyperlink ref="H1" location="'List of Appendix Tables'!A1" display="Return to table list" xr:uid="{05D5CB7E-06AF-4350-AB8B-E04022F9D20C}"/>
  </hyperlinks>
  <pageMargins left="0.75" right="0.75" top="1" bottom="1" header="0.5" footer="0.5"/>
  <pageSetup scale="7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78512-7BCC-4BAC-9AF5-627367988A51}">
  <sheetPr>
    <tabColor theme="9" tint="0.59999389629810485"/>
  </sheetPr>
  <dimension ref="A1:S43"/>
  <sheetViews>
    <sheetView zoomScale="75" workbookViewId="0">
      <selection activeCell="M27" sqref="M27"/>
    </sheetView>
  </sheetViews>
  <sheetFormatPr defaultRowHeight="15.75"/>
  <cols>
    <col min="1" max="1" width="18.5703125" style="30" customWidth="1"/>
    <col min="2" max="5" width="20.7109375" style="30" customWidth="1"/>
    <col min="6" max="16384" width="9.140625" style="30"/>
  </cols>
  <sheetData>
    <row r="1" spans="1:19" ht="30" customHeight="1" thickBot="1">
      <c r="A1" s="171" t="s">
        <v>339</v>
      </c>
      <c r="B1" s="171"/>
      <c r="C1" s="171"/>
      <c r="D1" s="171"/>
      <c r="H1" s="178" t="s">
        <v>306</v>
      </c>
    </row>
    <row r="2" spans="1:19" s="93" customFormat="1" ht="33" thickTop="1" thickBot="1">
      <c r="A2" s="91" t="s">
        <v>146</v>
      </c>
      <c r="B2" s="92" t="s">
        <v>351</v>
      </c>
      <c r="C2" s="92">
        <v>2030</v>
      </c>
      <c r="D2" s="92">
        <v>2040</v>
      </c>
      <c r="E2" s="92">
        <v>2050</v>
      </c>
      <c r="F2" s="30"/>
      <c r="G2" s="30"/>
      <c r="H2" s="30"/>
      <c r="I2" s="30"/>
      <c r="J2" s="30"/>
      <c r="K2" s="30"/>
      <c r="L2" s="30"/>
      <c r="M2" s="30"/>
      <c r="N2" s="30"/>
      <c r="O2" s="30"/>
      <c r="P2" s="30"/>
      <c r="Q2" s="30"/>
      <c r="R2" s="30"/>
      <c r="S2" s="30"/>
    </row>
    <row r="3" spans="1:19">
      <c r="A3" s="94" t="s">
        <v>147</v>
      </c>
      <c r="B3" s="95">
        <v>4907.7648735771418</v>
      </c>
      <c r="C3" s="95">
        <v>5342.6679410556026</v>
      </c>
      <c r="D3" s="95">
        <v>5987.0769205390152</v>
      </c>
      <c r="E3" s="95">
        <v>5919.2271473886831</v>
      </c>
      <c r="G3" s="59"/>
    </row>
    <row r="4" spans="1:19">
      <c r="A4" s="94" t="s">
        <v>148</v>
      </c>
      <c r="B4" s="95">
        <v>5738.6132254694503</v>
      </c>
      <c r="C4" s="95">
        <v>5246.4050081316345</v>
      </c>
      <c r="D4" s="95">
        <v>5868.9379462192328</v>
      </c>
      <c r="E4" s="95">
        <v>6177.6412596643577</v>
      </c>
      <c r="G4" s="95"/>
    </row>
    <row r="5" spans="1:19">
      <c r="A5" s="94" t="s">
        <v>149</v>
      </c>
      <c r="B5" s="95">
        <v>6256.2399108618711</v>
      </c>
      <c r="C5" s="95">
        <v>5305.4658565273594</v>
      </c>
      <c r="D5" s="95">
        <v>5657.5510159807272</v>
      </c>
      <c r="E5" s="95">
        <v>6299.3580733676154</v>
      </c>
      <c r="G5" s="95"/>
    </row>
    <row r="6" spans="1:19">
      <c r="A6" s="94" t="s">
        <v>150</v>
      </c>
      <c r="B6" s="95">
        <v>5338.4137865775192</v>
      </c>
      <c r="C6" s="95">
        <v>6173.7059821160174</v>
      </c>
      <c r="D6" s="95">
        <v>5599.1303577628041</v>
      </c>
      <c r="E6" s="95">
        <v>6219.6820494759959</v>
      </c>
      <c r="G6" s="95"/>
    </row>
    <row r="7" spans="1:19">
      <c r="A7" s="94" t="s">
        <v>151</v>
      </c>
      <c r="B7" s="95">
        <v>4698.8981915207223</v>
      </c>
      <c r="C7" s="95">
        <v>6872.1340329027071</v>
      </c>
      <c r="D7" s="95">
        <v>5819.825833444791</v>
      </c>
      <c r="E7" s="95">
        <v>6172.8866148904071</v>
      </c>
      <c r="G7" s="95"/>
    </row>
    <row r="8" spans="1:19">
      <c r="A8" s="94" t="s">
        <v>152</v>
      </c>
      <c r="B8" s="95">
        <v>5023.3233528986575</v>
      </c>
      <c r="C8" s="95">
        <v>6182.6200406638272</v>
      </c>
      <c r="D8" s="95">
        <v>6856.9805261208448</v>
      </c>
      <c r="E8" s="95">
        <v>6286.6002241063816</v>
      </c>
      <c r="G8" s="95"/>
    </row>
    <row r="9" spans="1:19">
      <c r="A9" s="94" t="s">
        <v>153</v>
      </c>
      <c r="B9" s="95">
        <v>5897.5757844052114</v>
      </c>
      <c r="C9" s="95">
        <v>5579.933758629998</v>
      </c>
      <c r="D9" s="95">
        <v>7562.3302135769936</v>
      </c>
      <c r="E9" s="95">
        <v>6516.3120764497635</v>
      </c>
      <c r="G9" s="95"/>
    </row>
    <row r="10" spans="1:19">
      <c r="A10" s="94" t="s">
        <v>154</v>
      </c>
      <c r="B10" s="95">
        <v>6318.4498037424037</v>
      </c>
      <c r="C10" s="95">
        <v>5782.9474245808196</v>
      </c>
      <c r="D10" s="95">
        <v>6775.8568475543325</v>
      </c>
      <c r="E10" s="95">
        <v>7450.9737765324335</v>
      </c>
      <c r="G10" s="95"/>
    </row>
    <row r="11" spans="1:19">
      <c r="A11" s="94" t="s">
        <v>155</v>
      </c>
      <c r="B11" s="95">
        <v>5984.6374876582104</v>
      </c>
      <c r="C11" s="95">
        <v>6468.3290615051264</v>
      </c>
      <c r="D11" s="95">
        <v>6036.6697065724629</v>
      </c>
      <c r="E11" s="95">
        <v>8014.4352716709363</v>
      </c>
      <c r="G11" s="95"/>
    </row>
    <row r="12" spans="1:19">
      <c r="A12" s="94" t="s">
        <v>156</v>
      </c>
      <c r="B12" s="95">
        <v>5764.9570970012273</v>
      </c>
      <c r="C12" s="95">
        <v>6696.2211637004175</v>
      </c>
      <c r="D12" s="95">
        <v>6095.8062900710083</v>
      </c>
      <c r="E12" s="95">
        <v>7094.1747763108306</v>
      </c>
      <c r="G12" s="95"/>
    </row>
    <row r="13" spans="1:19">
      <c r="A13" s="94" t="s">
        <v>157</v>
      </c>
      <c r="B13" s="95">
        <v>6009.520929235191</v>
      </c>
      <c r="C13" s="95">
        <v>6233.6578197998133</v>
      </c>
      <c r="D13" s="95">
        <v>6663.636933297068</v>
      </c>
      <c r="E13" s="95">
        <v>6266.8370644592205</v>
      </c>
      <c r="G13" s="95"/>
    </row>
    <row r="14" spans="1:19">
      <c r="A14" s="94" t="s">
        <v>158</v>
      </c>
      <c r="B14" s="95">
        <v>6974.3666007594929</v>
      </c>
      <c r="C14" s="95">
        <v>5936.0525911771065</v>
      </c>
      <c r="D14" s="95">
        <v>6819.7035782835756</v>
      </c>
      <c r="E14" s="95">
        <v>6272.7718586917881</v>
      </c>
      <c r="G14" s="95"/>
    </row>
    <row r="15" spans="1:19">
      <c r="A15" s="94" t="s">
        <v>159</v>
      </c>
      <c r="B15" s="95">
        <v>8180.3778335924535</v>
      </c>
      <c r="C15" s="95">
        <v>6082.7671321954649</v>
      </c>
      <c r="D15" s="95">
        <v>6290.0350506734821</v>
      </c>
      <c r="E15" s="95">
        <v>6749.1119645533099</v>
      </c>
      <c r="G15" s="95"/>
    </row>
    <row r="16" spans="1:19">
      <c r="A16" s="94" t="s">
        <v>160</v>
      </c>
      <c r="B16" s="95">
        <v>8535.7320662755083</v>
      </c>
      <c r="C16" s="95">
        <v>6819.8830371272443</v>
      </c>
      <c r="D16" s="95">
        <v>5852.8681892016384</v>
      </c>
      <c r="E16" s="95">
        <v>6740.3569217867835</v>
      </c>
      <c r="G16" s="95"/>
    </row>
    <row r="17" spans="1:19">
      <c r="A17" s="94" t="s">
        <v>161</v>
      </c>
      <c r="B17" s="95">
        <v>6398.4017696768315</v>
      </c>
      <c r="C17" s="95">
        <v>7700.5571142931285</v>
      </c>
      <c r="D17" s="95">
        <v>5795.6523001183141</v>
      </c>
      <c r="E17" s="95">
        <v>6041.6819103888956</v>
      </c>
      <c r="G17" s="95"/>
    </row>
    <row r="18" spans="1:19">
      <c r="A18" s="94" t="s">
        <v>162</v>
      </c>
      <c r="B18" s="95">
        <v>3812.149530614131</v>
      </c>
      <c r="C18" s="95">
        <v>7627.1668159191295</v>
      </c>
      <c r="D18" s="95">
        <v>6163.9034536504751</v>
      </c>
      <c r="E18" s="95">
        <v>5366.9209921970396</v>
      </c>
      <c r="G18" s="95"/>
    </row>
    <row r="19" spans="1:19">
      <c r="A19" s="94" t="s">
        <v>163</v>
      </c>
      <c r="B19" s="95">
        <v>2158.3482795623122</v>
      </c>
      <c r="C19" s="95">
        <v>5177.7456877388313</v>
      </c>
      <c r="D19" s="95">
        <v>6280.5783980954602</v>
      </c>
      <c r="E19" s="95">
        <v>4818.2389791578198</v>
      </c>
      <c r="G19" s="95"/>
    </row>
    <row r="20" spans="1:19">
      <c r="A20" s="94" t="s">
        <v>164</v>
      </c>
      <c r="B20" s="95">
        <v>2671.2294765716615</v>
      </c>
      <c r="C20" s="95">
        <v>3849.0679888326076</v>
      </c>
      <c r="D20" s="95">
        <v>8128.0041720305862</v>
      </c>
      <c r="E20" s="95">
        <v>8738.9295388671162</v>
      </c>
      <c r="G20" s="95"/>
    </row>
    <row r="21" spans="1:19" ht="16.5" thickBot="1">
      <c r="A21" s="96" t="s">
        <v>165</v>
      </c>
      <c r="B21" s="97">
        <v>100668.99999999997</v>
      </c>
      <c r="C21" s="97">
        <v>109077.32845689679</v>
      </c>
      <c r="D21" s="97">
        <v>114254.54773319284</v>
      </c>
      <c r="E21" s="97">
        <v>117146.14049995939</v>
      </c>
      <c r="G21" s="95"/>
    </row>
    <row r="22" spans="1:19" ht="16.5" thickBot="1">
      <c r="A22" s="98"/>
      <c r="B22" s="89"/>
      <c r="C22" s="89"/>
      <c r="D22" s="89"/>
      <c r="E22" s="89"/>
    </row>
    <row r="23" spans="1:19" s="93" customFormat="1" ht="17.25" thickTop="1" thickBot="1">
      <c r="A23" s="99" t="s">
        <v>166</v>
      </c>
      <c r="B23" s="92">
        <v>2020</v>
      </c>
      <c r="C23" s="92">
        <v>2030</v>
      </c>
      <c r="D23" s="92">
        <v>2040</v>
      </c>
      <c r="E23" s="92">
        <v>2050</v>
      </c>
      <c r="F23" s="30"/>
      <c r="G23" s="30"/>
      <c r="H23" s="30"/>
      <c r="I23" s="30"/>
      <c r="J23" s="30"/>
      <c r="K23" s="30"/>
      <c r="L23" s="30"/>
      <c r="M23" s="30"/>
      <c r="N23" s="30"/>
      <c r="O23" s="30"/>
      <c r="P23" s="30"/>
      <c r="Q23" s="30"/>
      <c r="R23" s="30"/>
      <c r="S23" s="30"/>
    </row>
    <row r="24" spans="1:19">
      <c r="A24" s="94" t="s">
        <v>147</v>
      </c>
      <c r="B24" s="100">
        <f t="shared" ref="B24:E39" si="0">B3/B$21*100</f>
        <v>4.8751501192791658</v>
      </c>
      <c r="C24" s="100">
        <f t="shared" si="0"/>
        <v>4.8980553673597003</v>
      </c>
      <c r="D24" s="100">
        <f t="shared" si="0"/>
        <v>5.2401213249909615</v>
      </c>
      <c r="E24" s="100">
        <f t="shared" si="0"/>
        <v>5.0528571595499852</v>
      </c>
    </row>
    <row r="25" spans="1:19">
      <c r="A25" s="94" t="s">
        <v>148</v>
      </c>
      <c r="B25" s="100">
        <f t="shared" si="0"/>
        <v>5.7004770341112474</v>
      </c>
      <c r="C25" s="100">
        <f t="shared" si="0"/>
        <v>4.8098033590956657</v>
      </c>
      <c r="D25" s="100">
        <f t="shared" si="0"/>
        <v>5.1367215245771867</v>
      </c>
      <c r="E25" s="100">
        <f t="shared" si="0"/>
        <v>5.2734483895920574</v>
      </c>
    </row>
    <row r="26" spans="1:19">
      <c r="A26" s="94" t="s">
        <v>149</v>
      </c>
      <c r="B26" s="100">
        <f t="shared" si="0"/>
        <v>6.2146638099731524</v>
      </c>
      <c r="C26" s="100">
        <f t="shared" si="0"/>
        <v>4.8639492106958571</v>
      </c>
      <c r="D26" s="100">
        <f t="shared" si="0"/>
        <v>4.9517075059386153</v>
      </c>
      <c r="E26" s="100">
        <f t="shared" si="0"/>
        <v>5.3773500744310043</v>
      </c>
    </row>
    <row r="27" spans="1:19">
      <c r="A27" s="94" t="s">
        <v>150</v>
      </c>
      <c r="B27" s="100">
        <f t="shared" si="0"/>
        <v>5.3029371371301206</v>
      </c>
      <c r="C27" s="100">
        <f t="shared" si="0"/>
        <v>5.6599350840863609</v>
      </c>
      <c r="D27" s="100">
        <f t="shared" si="0"/>
        <v>4.900575485921042</v>
      </c>
      <c r="E27" s="100">
        <f t="shared" si="0"/>
        <v>5.3093358628218335</v>
      </c>
    </row>
    <row r="28" spans="1:19">
      <c r="A28" s="94" t="s">
        <v>151</v>
      </c>
      <c r="B28" s="100">
        <f t="shared" si="0"/>
        <v>4.667671469390501</v>
      </c>
      <c r="C28" s="100">
        <f t="shared" si="0"/>
        <v>6.3002405083823749</v>
      </c>
      <c r="D28" s="100">
        <f t="shared" si="0"/>
        <v>5.093736703623601</v>
      </c>
      <c r="E28" s="100">
        <f t="shared" si="0"/>
        <v>5.269389660253081</v>
      </c>
    </row>
    <row r="29" spans="1:19">
      <c r="A29" s="94" t="s">
        <v>152</v>
      </c>
      <c r="B29" s="100">
        <f t="shared" si="0"/>
        <v>4.9899406499504906</v>
      </c>
      <c r="C29" s="100">
        <f t="shared" si="0"/>
        <v>5.6681073217767368</v>
      </c>
      <c r="D29" s="100">
        <f t="shared" si="0"/>
        <v>6.0014946119547572</v>
      </c>
      <c r="E29" s="100">
        <f t="shared" si="0"/>
        <v>5.3664595327479532</v>
      </c>
    </row>
    <row r="30" spans="1:19">
      <c r="A30" s="94" t="s">
        <v>153</v>
      </c>
      <c r="B30" s="100">
        <f t="shared" si="0"/>
        <v>5.8583832007919154</v>
      </c>
      <c r="C30" s="100">
        <f t="shared" si="0"/>
        <v>5.1155761124411612</v>
      </c>
      <c r="D30" s="100">
        <f t="shared" si="0"/>
        <v>6.6188439441697691</v>
      </c>
      <c r="E30" s="100">
        <f t="shared" si="0"/>
        <v>5.5625495203164821</v>
      </c>
    </row>
    <row r="31" spans="1:19">
      <c r="A31" s="94" t="s">
        <v>154</v>
      </c>
      <c r="B31" s="100">
        <f t="shared" si="0"/>
        <v>6.2764602844395059</v>
      </c>
      <c r="C31" s="100">
        <f t="shared" si="0"/>
        <v>5.3016951426950465</v>
      </c>
      <c r="D31" s="100">
        <f t="shared" si="0"/>
        <v>5.9304920302842641</v>
      </c>
      <c r="E31" s="100">
        <f t="shared" si="0"/>
        <v>6.3604090964781008</v>
      </c>
    </row>
    <row r="32" spans="1:19">
      <c r="A32" s="94" t="s">
        <v>155</v>
      </c>
      <c r="B32" s="100">
        <f t="shared" si="0"/>
        <v>5.9448663318978152</v>
      </c>
      <c r="C32" s="100">
        <f t="shared" si="0"/>
        <v>5.9300398653063491</v>
      </c>
      <c r="D32" s="100">
        <f t="shared" si="0"/>
        <v>5.2835268497751979</v>
      </c>
      <c r="E32" s="100">
        <f t="shared" si="0"/>
        <v>6.8413993303293799</v>
      </c>
    </row>
    <row r="33" spans="1:5">
      <c r="A33" s="94" t="s">
        <v>156</v>
      </c>
      <c r="B33" s="100">
        <f t="shared" si="0"/>
        <v>5.7266458363560071</v>
      </c>
      <c r="C33" s="100">
        <f t="shared" si="0"/>
        <v>6.1389669681417889</v>
      </c>
      <c r="D33" s="100">
        <f t="shared" si="0"/>
        <v>5.3352854752932304</v>
      </c>
      <c r="E33" s="100">
        <f t="shared" si="0"/>
        <v>6.0558331209497158</v>
      </c>
    </row>
    <row r="34" spans="1:5">
      <c r="A34" s="94" t="s">
        <v>157</v>
      </c>
      <c r="B34" s="100">
        <f t="shared" si="0"/>
        <v>5.9695844095354005</v>
      </c>
      <c r="C34" s="100">
        <f t="shared" si="0"/>
        <v>5.7148977775552297</v>
      </c>
      <c r="D34" s="100">
        <f t="shared" si="0"/>
        <v>5.8322728202101759</v>
      </c>
      <c r="E34" s="100">
        <f t="shared" si="0"/>
        <v>5.3495890156632111</v>
      </c>
    </row>
    <row r="35" spans="1:5">
      <c r="A35" s="94" t="s">
        <v>158</v>
      </c>
      <c r="B35" s="100">
        <f t="shared" si="0"/>
        <v>6.928018159273952</v>
      </c>
      <c r="C35" s="100">
        <f t="shared" si="0"/>
        <v>5.4420590191872993</v>
      </c>
      <c r="D35" s="100">
        <f t="shared" si="0"/>
        <v>5.9688683851858073</v>
      </c>
      <c r="E35" s="100">
        <f t="shared" si="0"/>
        <v>5.3546551614254527</v>
      </c>
    </row>
    <row r="36" spans="1:5">
      <c r="A36" s="94" t="s">
        <v>159</v>
      </c>
      <c r="B36" s="100">
        <f t="shared" si="0"/>
        <v>8.1260147946164718</v>
      </c>
      <c r="C36" s="100">
        <f t="shared" si="0"/>
        <v>5.5765640928757643</v>
      </c>
      <c r="D36" s="100">
        <f t="shared" si="0"/>
        <v>5.505282000119565</v>
      </c>
      <c r="E36" s="100">
        <f t="shared" si="0"/>
        <v>5.7612755620878939</v>
      </c>
    </row>
    <row r="37" spans="1:5">
      <c r="A37" s="94" t="s">
        <v>160</v>
      </c>
      <c r="B37" s="100">
        <f t="shared" si="0"/>
        <v>8.4790075060599701</v>
      </c>
      <c r="C37" s="100">
        <f t="shared" si="0"/>
        <v>6.2523377988875142</v>
      </c>
      <c r="D37" s="100">
        <f t="shared" si="0"/>
        <v>5.1226566515927692</v>
      </c>
      <c r="E37" s="100">
        <f t="shared" si="0"/>
        <v>5.7538019545672698</v>
      </c>
    </row>
    <row r="38" spans="1:5">
      <c r="A38" s="94" t="s">
        <v>161</v>
      </c>
      <c r="B38" s="100">
        <f t="shared" si="0"/>
        <v>6.3558809262800207</v>
      </c>
      <c r="C38" s="100">
        <f t="shared" si="0"/>
        <v>7.0597228803014698</v>
      </c>
      <c r="D38" s="100">
        <f t="shared" si="0"/>
        <v>5.0725790921270972</v>
      </c>
      <c r="E38" s="100">
        <f t="shared" si="0"/>
        <v>5.1573887834494982</v>
      </c>
    </row>
    <row r="39" spans="1:5">
      <c r="A39" s="94" t="s">
        <v>162</v>
      </c>
      <c r="B39" s="100">
        <f t="shared" si="0"/>
        <v>3.7868157333579671</v>
      </c>
      <c r="C39" s="100">
        <f t="shared" si="0"/>
        <v>6.9924400641450388</v>
      </c>
      <c r="D39" s="100">
        <f t="shared" si="0"/>
        <v>5.3948867471292425</v>
      </c>
      <c r="E39" s="100">
        <f t="shared" si="0"/>
        <v>4.581389509967595</v>
      </c>
    </row>
    <row r="40" spans="1:5">
      <c r="A40" s="94" t="s">
        <v>163</v>
      </c>
      <c r="B40" s="100">
        <f t="shared" ref="B40:E42" si="1">B19/B$21*100</f>
        <v>2.1440048868691579</v>
      </c>
      <c r="C40" s="100">
        <f t="shared" si="1"/>
        <v>4.7468578126983365</v>
      </c>
      <c r="D40" s="100">
        <f t="shared" si="1"/>
        <v>5.4970051719620505</v>
      </c>
      <c r="E40" s="100">
        <f t="shared" si="1"/>
        <v>4.1130155535593511</v>
      </c>
    </row>
    <row r="41" spans="1:5">
      <c r="A41" s="94" t="s">
        <v>164</v>
      </c>
      <c r="B41" s="100">
        <f t="shared" si="1"/>
        <v>2.6534777106871652</v>
      </c>
      <c r="C41" s="100">
        <f t="shared" si="1"/>
        <v>3.5287516143683444</v>
      </c>
      <c r="D41" s="100">
        <f t="shared" si="1"/>
        <v>7.1139436751446405</v>
      </c>
      <c r="E41" s="100">
        <f t="shared" si="1"/>
        <v>7.4598527118101217</v>
      </c>
    </row>
    <row r="42" spans="1:5" ht="16.5" thickBot="1">
      <c r="A42" s="96" t="s">
        <v>165</v>
      </c>
      <c r="B42" s="101">
        <f t="shared" si="1"/>
        <v>100</v>
      </c>
      <c r="C42" s="101">
        <f t="shared" si="1"/>
        <v>100</v>
      </c>
      <c r="D42" s="101">
        <f t="shared" si="1"/>
        <v>100</v>
      </c>
      <c r="E42" s="101">
        <f t="shared" si="1"/>
        <v>100</v>
      </c>
    </row>
    <row r="43" spans="1:5" ht="42" customHeight="1">
      <c r="A43" s="215" t="s">
        <v>350</v>
      </c>
      <c r="B43" s="215"/>
      <c r="C43" s="215"/>
      <c r="D43" s="215"/>
      <c r="E43" s="215"/>
    </row>
  </sheetData>
  <mergeCells count="1">
    <mergeCell ref="A43:E43"/>
  </mergeCells>
  <hyperlinks>
    <hyperlink ref="H1" location="'List of Appendix Tables'!A1" display="Return to table list" xr:uid="{EC0701E7-B658-4FC6-AD77-1F9F17331703}"/>
  </hyperlinks>
  <pageMargins left="0.75" right="0.75" top="1" bottom="1" header="0.5" footer="0.5"/>
  <pageSetup scale="7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11C4B-8593-4912-8853-5C819551576E}">
  <sheetPr>
    <tabColor theme="9" tint="0.59999389629810485"/>
  </sheetPr>
  <dimension ref="A1:S43"/>
  <sheetViews>
    <sheetView zoomScale="75" workbookViewId="0">
      <selection activeCell="R22" sqref="R22"/>
    </sheetView>
  </sheetViews>
  <sheetFormatPr defaultRowHeight="15.75"/>
  <cols>
    <col min="1" max="1" width="18.7109375" style="30" customWidth="1"/>
    <col min="2" max="5" width="20.7109375" style="30" customWidth="1"/>
    <col min="6" max="16384" width="9.140625" style="30"/>
  </cols>
  <sheetData>
    <row r="1" spans="1:19" ht="30" customHeight="1" thickBot="1">
      <c r="A1" s="171" t="s">
        <v>340</v>
      </c>
      <c r="B1" s="171"/>
      <c r="C1" s="171"/>
      <c r="D1" s="171"/>
      <c r="H1" s="178" t="s">
        <v>306</v>
      </c>
    </row>
    <row r="2" spans="1:19" s="93" customFormat="1" ht="33" thickTop="1" thickBot="1">
      <c r="A2" s="91" t="s">
        <v>146</v>
      </c>
      <c r="B2" s="92" t="s">
        <v>351</v>
      </c>
      <c r="C2" s="92">
        <v>2030</v>
      </c>
      <c r="D2" s="92">
        <v>2040</v>
      </c>
      <c r="E2" s="92">
        <v>2050</v>
      </c>
      <c r="F2" s="30"/>
      <c r="G2" s="30"/>
      <c r="H2" s="30"/>
      <c r="I2" s="30"/>
      <c r="J2" s="30"/>
      <c r="K2" s="30"/>
      <c r="L2" s="30"/>
      <c r="M2" s="30"/>
      <c r="N2" s="30"/>
      <c r="O2" s="30"/>
      <c r="P2" s="30"/>
      <c r="Q2" s="30"/>
      <c r="R2" s="30"/>
      <c r="S2" s="30"/>
    </row>
    <row r="3" spans="1:19">
      <c r="A3" s="94" t="s">
        <v>147</v>
      </c>
      <c r="B3" s="95">
        <v>5142.1543478724125</v>
      </c>
      <c r="C3" s="95">
        <v>5716.5839216169516</v>
      </c>
      <c r="D3" s="95">
        <v>6406.069556441249</v>
      </c>
      <c r="E3" s="95">
        <v>6335.9757801310143</v>
      </c>
      <c r="G3" s="59"/>
    </row>
    <row r="4" spans="1:19">
      <c r="A4" s="94" t="s">
        <v>148</v>
      </c>
      <c r="B4" s="95">
        <v>6119.0963221271923</v>
      </c>
      <c r="C4" s="95">
        <v>5605.1039286059704</v>
      </c>
      <c r="D4" s="95">
        <v>6271.5356592785311</v>
      </c>
      <c r="E4" s="95">
        <v>6604.7878438954795</v>
      </c>
      <c r="G4" s="95"/>
    </row>
    <row r="5" spans="1:19">
      <c r="A5" s="94" t="s">
        <v>149</v>
      </c>
      <c r="B5" s="95">
        <v>6495.2623940916164</v>
      </c>
      <c r="C5" s="95">
        <v>5554.2363938718445</v>
      </c>
      <c r="D5" s="95">
        <v>6041.765018039212</v>
      </c>
      <c r="E5" s="95">
        <v>6728.4366164092016</v>
      </c>
      <c r="G5" s="95"/>
    </row>
    <row r="6" spans="1:19">
      <c r="A6" s="94" t="s">
        <v>150</v>
      </c>
      <c r="B6" s="95">
        <v>5883.7349597578204</v>
      </c>
      <c r="C6" s="95">
        <v>6570.4746430435334</v>
      </c>
      <c r="D6" s="95">
        <v>5971.9849820488489</v>
      </c>
      <c r="E6" s="95">
        <v>6636.8745695105563</v>
      </c>
      <c r="G6" s="95"/>
    </row>
    <row r="7" spans="1:19">
      <c r="A7" s="94" t="s">
        <v>151</v>
      </c>
      <c r="B7" s="95">
        <v>4833.3829432426292</v>
      </c>
      <c r="C7" s="95">
        <v>7124.5902194200135</v>
      </c>
      <c r="D7" s="95">
        <v>6084.5447253430984</v>
      </c>
      <c r="E7" s="95">
        <v>6575.496650059813</v>
      </c>
      <c r="G7" s="95"/>
    </row>
    <row r="8" spans="1:19">
      <c r="A8" s="94" t="s">
        <v>152</v>
      </c>
      <c r="B8" s="95">
        <v>4913.5382663026494</v>
      </c>
      <c r="C8" s="95">
        <v>6724.2142998705358</v>
      </c>
      <c r="D8" s="95">
        <v>7250.465962296229</v>
      </c>
      <c r="E8" s="95">
        <v>6666.5909887124799</v>
      </c>
      <c r="G8" s="95"/>
    </row>
    <row r="9" spans="1:19">
      <c r="A9" s="94" t="s">
        <v>153</v>
      </c>
      <c r="B9" s="95">
        <v>5665.1817600246013</v>
      </c>
      <c r="C9" s="95">
        <v>5692.4180073253101</v>
      </c>
      <c r="D9" s="95">
        <v>7782.8220520155774</v>
      </c>
      <c r="E9" s="95">
        <v>6768.5369436661795</v>
      </c>
      <c r="G9" s="95"/>
    </row>
    <row r="10" spans="1:19">
      <c r="A10" s="94" t="s">
        <v>154</v>
      </c>
      <c r="B10" s="95">
        <v>6285.1964001202741</v>
      </c>
      <c r="C10" s="95">
        <v>5617.345381996347</v>
      </c>
      <c r="D10" s="95">
        <v>7254.3027460687808</v>
      </c>
      <c r="E10" s="95">
        <v>7799.017748944224</v>
      </c>
      <c r="G10" s="95"/>
    </row>
    <row r="11" spans="1:19">
      <c r="A11" s="94" t="s">
        <v>155</v>
      </c>
      <c r="B11" s="95">
        <v>6020.3826379743923</v>
      </c>
      <c r="C11" s="95">
        <v>6140.7746932760674</v>
      </c>
      <c r="D11" s="95">
        <v>6077.3491895169946</v>
      </c>
      <c r="E11" s="95">
        <v>8161.5747048763915</v>
      </c>
      <c r="G11" s="95"/>
    </row>
    <row r="12" spans="1:19">
      <c r="A12" s="94" t="s">
        <v>156</v>
      </c>
      <c r="B12" s="95">
        <v>5650.9994544339825</v>
      </c>
      <c r="C12" s="95">
        <v>6545.7872801499043</v>
      </c>
      <c r="D12" s="95">
        <v>5854.346372046497</v>
      </c>
      <c r="E12" s="95">
        <v>7490.9166580586589</v>
      </c>
      <c r="G12" s="95"/>
    </row>
    <row r="13" spans="1:19">
      <c r="A13" s="94" t="s">
        <v>157</v>
      </c>
      <c r="B13" s="95">
        <v>5994.3516443585268</v>
      </c>
      <c r="C13" s="95">
        <v>6136.658100107381</v>
      </c>
      <c r="D13" s="95">
        <v>6236.6565411031188</v>
      </c>
      <c r="E13" s="95">
        <v>6226.606393824015</v>
      </c>
      <c r="G13" s="95"/>
    </row>
    <row r="14" spans="1:19">
      <c r="A14" s="94" t="s">
        <v>158</v>
      </c>
      <c r="B14" s="95">
        <v>6787.8129397924604</v>
      </c>
      <c r="C14" s="95">
        <v>5666.2974356471568</v>
      </c>
      <c r="D14" s="95">
        <v>6522.4751605372921</v>
      </c>
      <c r="E14" s="95">
        <v>5928.0494498701064</v>
      </c>
      <c r="G14" s="95"/>
    </row>
    <row r="15" spans="1:19">
      <c r="A15" s="94" t="s">
        <v>159</v>
      </c>
      <c r="B15" s="95">
        <v>7828.2692473184488</v>
      </c>
      <c r="C15" s="95">
        <v>5836.6089284150421</v>
      </c>
      <c r="D15" s="95">
        <v>5999.2388625409421</v>
      </c>
      <c r="E15" s="95">
        <v>6165.0084931797455</v>
      </c>
      <c r="G15" s="95"/>
    </row>
    <row r="16" spans="1:19">
      <c r="A16" s="94" t="s">
        <v>160</v>
      </c>
      <c r="B16" s="95">
        <v>8321.9260290051134</v>
      </c>
      <c r="C16" s="95">
        <v>6289.5407903387559</v>
      </c>
      <c r="D16" s="95">
        <v>5337.5234916880881</v>
      </c>
      <c r="E16" s="95">
        <v>6194.7148585026735</v>
      </c>
      <c r="G16" s="95"/>
    </row>
    <row r="17" spans="1:19">
      <c r="A17" s="94" t="s">
        <v>161</v>
      </c>
      <c r="B17" s="95">
        <v>6971.3872673264132</v>
      </c>
      <c r="C17" s="95">
        <v>6845.3044316830055</v>
      </c>
      <c r="D17" s="95">
        <v>5211.6282537029492</v>
      </c>
      <c r="E17" s="95">
        <v>5440.0884656609614</v>
      </c>
      <c r="G17" s="95"/>
    </row>
    <row r="18" spans="1:19">
      <c r="A18" s="94" t="s">
        <v>162</v>
      </c>
      <c r="B18" s="95">
        <v>3719.4556870785409</v>
      </c>
      <c r="C18" s="95">
        <v>6732.3466049834769</v>
      </c>
      <c r="D18" s="95">
        <v>5199.7955290422942</v>
      </c>
      <c r="E18" s="95">
        <v>4515.5584176077382</v>
      </c>
      <c r="G18" s="95"/>
    </row>
    <row r="19" spans="1:19">
      <c r="A19" s="94" t="s">
        <v>163</v>
      </c>
      <c r="B19" s="95">
        <v>1806.0037911379168</v>
      </c>
      <c r="C19" s="95">
        <v>4885.4808010234083</v>
      </c>
      <c r="D19" s="95">
        <v>4892.5156780201814</v>
      </c>
      <c r="E19" s="95">
        <v>3835.4121638826491</v>
      </c>
      <c r="G19" s="95"/>
    </row>
    <row r="20" spans="1:19">
      <c r="A20" s="94" t="s">
        <v>164</v>
      </c>
      <c r="B20" s="95">
        <v>1604.8639080349981</v>
      </c>
      <c r="C20" s="95">
        <v>2806.7657745369233</v>
      </c>
      <c r="D20" s="95">
        <v>5804.9632105237815</v>
      </c>
      <c r="E20" s="95">
        <v>5511.1293523045815</v>
      </c>
      <c r="G20" s="95"/>
    </row>
    <row r="21" spans="1:19" ht="16.5" thickBot="1">
      <c r="A21" s="96" t="s">
        <v>165</v>
      </c>
      <c r="B21" s="97">
        <v>100042.99999999999</v>
      </c>
      <c r="C21" s="97">
        <v>106490.53163591168</v>
      </c>
      <c r="D21" s="97">
        <v>110199.9829902537</v>
      </c>
      <c r="E21" s="97">
        <v>113584.77609909645</v>
      </c>
      <c r="G21" s="95"/>
    </row>
    <row r="22" spans="1:19" ht="16.5" thickBot="1">
      <c r="A22" s="98"/>
      <c r="B22" s="89"/>
      <c r="C22" s="89"/>
      <c r="D22" s="89"/>
      <c r="E22" s="89"/>
    </row>
    <row r="23" spans="1:19" s="93" customFormat="1" ht="17.25" thickTop="1" thickBot="1">
      <c r="A23" s="99" t="s">
        <v>166</v>
      </c>
      <c r="B23" s="92">
        <v>2020</v>
      </c>
      <c r="C23" s="92">
        <v>2030</v>
      </c>
      <c r="D23" s="92">
        <v>2040</v>
      </c>
      <c r="E23" s="92">
        <v>2050</v>
      </c>
      <c r="F23" s="30"/>
      <c r="G23" s="30"/>
      <c r="H23" s="30"/>
      <c r="I23" s="30"/>
      <c r="J23" s="30"/>
      <c r="K23" s="30"/>
      <c r="L23" s="30"/>
      <c r="M23" s="30"/>
      <c r="N23" s="30"/>
      <c r="O23" s="30"/>
      <c r="P23" s="30"/>
      <c r="Q23" s="30"/>
      <c r="R23" s="30"/>
      <c r="S23" s="30"/>
    </row>
    <row r="24" spans="1:19">
      <c r="A24" s="94" t="s">
        <v>147</v>
      </c>
      <c r="B24" s="100">
        <f t="shared" ref="B24:E39" si="0">B3/B$21*100</f>
        <v>5.1399441718785059</v>
      </c>
      <c r="C24" s="100">
        <f t="shared" si="0"/>
        <v>5.368161688930055</v>
      </c>
      <c r="D24" s="100">
        <f t="shared" si="0"/>
        <v>5.8131311662795939</v>
      </c>
      <c r="E24" s="100">
        <f t="shared" si="0"/>
        <v>5.5781910197218902</v>
      </c>
    </row>
    <row r="25" spans="1:19">
      <c r="A25" s="94" t="s">
        <v>148</v>
      </c>
      <c r="B25" s="100">
        <f t="shared" si="0"/>
        <v>6.1164662416432858</v>
      </c>
      <c r="C25" s="100">
        <f t="shared" si="0"/>
        <v>5.2634763321209377</v>
      </c>
      <c r="D25" s="100">
        <f t="shared" si="0"/>
        <v>5.6910495710631803</v>
      </c>
      <c r="E25" s="100">
        <f t="shared" si="0"/>
        <v>5.814853073384735</v>
      </c>
    </row>
    <row r="26" spans="1:19">
      <c r="A26" s="94" t="s">
        <v>149</v>
      </c>
      <c r="B26" s="100">
        <f t="shared" si="0"/>
        <v>6.4924706317199776</v>
      </c>
      <c r="C26" s="100">
        <f t="shared" si="0"/>
        <v>5.2157091419748305</v>
      </c>
      <c r="D26" s="100">
        <f t="shared" si="0"/>
        <v>5.4825462346700702</v>
      </c>
      <c r="E26" s="100">
        <f t="shared" si="0"/>
        <v>5.9237134125606872</v>
      </c>
    </row>
    <row r="27" spans="1:19">
      <c r="A27" s="94" t="s">
        <v>150</v>
      </c>
      <c r="B27" s="100">
        <f t="shared" si="0"/>
        <v>5.8812060411601221</v>
      </c>
      <c r="C27" s="100">
        <f t="shared" si="0"/>
        <v>6.1700083022477648</v>
      </c>
      <c r="D27" s="100">
        <f t="shared" si="0"/>
        <v>5.4192249581173009</v>
      </c>
      <c r="E27" s="100">
        <f t="shared" si="0"/>
        <v>5.8431022161986297</v>
      </c>
    </row>
    <row r="28" spans="1:19">
      <c r="A28" s="94" t="s">
        <v>151</v>
      </c>
      <c r="B28" s="100">
        <f t="shared" si="0"/>
        <v>4.8313054818854191</v>
      </c>
      <c r="C28" s="100">
        <f t="shared" si="0"/>
        <v>6.6903508790610609</v>
      </c>
      <c r="D28" s="100">
        <f t="shared" si="0"/>
        <v>5.5213663017363874</v>
      </c>
      <c r="E28" s="100">
        <f t="shared" si="0"/>
        <v>5.7890651158418054</v>
      </c>
    </row>
    <row r="29" spans="1:19">
      <c r="A29" s="94" t="s">
        <v>152</v>
      </c>
      <c r="B29" s="100">
        <f t="shared" si="0"/>
        <v>4.9114263529708726</v>
      </c>
      <c r="C29" s="100">
        <f t="shared" si="0"/>
        <v>6.3143776226608077</v>
      </c>
      <c r="D29" s="100">
        <f t="shared" si="0"/>
        <v>6.5793712172691299</v>
      </c>
      <c r="E29" s="100">
        <f t="shared" si="0"/>
        <v>5.8692645420159542</v>
      </c>
    </row>
    <row r="30" spans="1:19">
      <c r="A30" s="94" t="s">
        <v>153</v>
      </c>
      <c r="B30" s="100">
        <f t="shared" si="0"/>
        <v>5.6627467789096713</v>
      </c>
      <c r="C30" s="100">
        <f t="shared" si="0"/>
        <v>5.3454686720764411</v>
      </c>
      <c r="D30" s="100">
        <f t="shared" si="0"/>
        <v>7.0624530429409456</v>
      </c>
      <c r="E30" s="100">
        <f t="shared" si="0"/>
        <v>5.9590177276583303</v>
      </c>
    </row>
    <row r="31" spans="1:19">
      <c r="A31" s="94" t="s">
        <v>154</v>
      </c>
      <c r="B31" s="100">
        <f t="shared" si="0"/>
        <v>6.2824949273015349</v>
      </c>
      <c r="C31" s="100">
        <f t="shared" si="0"/>
        <v>5.2749716765448245</v>
      </c>
      <c r="D31" s="100">
        <f t="shared" si="0"/>
        <v>6.5828528727725528</v>
      </c>
      <c r="E31" s="100">
        <f t="shared" si="0"/>
        <v>6.8662526940582351</v>
      </c>
    </row>
    <row r="32" spans="1:19">
      <c r="A32" s="94" t="s">
        <v>155</v>
      </c>
      <c r="B32" s="100">
        <f t="shared" si="0"/>
        <v>6.0177949861303572</v>
      </c>
      <c r="C32" s="100">
        <f t="shared" si="0"/>
        <v>5.7664982970234515</v>
      </c>
      <c r="D32" s="100">
        <f t="shared" si="0"/>
        <v>5.5148367763854251</v>
      </c>
      <c r="E32" s="100">
        <f t="shared" si="0"/>
        <v>7.1854477203493081</v>
      </c>
    </row>
    <row r="33" spans="1:5">
      <c r="A33" s="94" t="s">
        <v>156</v>
      </c>
      <c r="B33" s="100">
        <f t="shared" si="0"/>
        <v>5.6485705690892747</v>
      </c>
      <c r="C33" s="100">
        <f t="shared" si="0"/>
        <v>6.1468256187599648</v>
      </c>
      <c r="D33" s="100">
        <f t="shared" si="0"/>
        <v>5.3124748418194097</v>
      </c>
      <c r="E33" s="100">
        <f t="shared" si="0"/>
        <v>6.5950005936739693</v>
      </c>
    </row>
    <row r="34" spans="1:5">
      <c r="A34" s="94" t="s">
        <v>157</v>
      </c>
      <c r="B34" s="100">
        <f t="shared" si="0"/>
        <v>5.9917751810306852</v>
      </c>
      <c r="C34" s="100">
        <f t="shared" si="0"/>
        <v>5.7626326076467089</v>
      </c>
      <c r="D34" s="100">
        <f t="shared" si="0"/>
        <v>5.659398823731852</v>
      </c>
      <c r="E34" s="100">
        <f t="shared" si="0"/>
        <v>5.4819022475262393</v>
      </c>
    </row>
    <row r="35" spans="1:5">
      <c r="A35" s="94" t="s">
        <v>158</v>
      </c>
      <c r="B35" s="100">
        <f t="shared" si="0"/>
        <v>6.7848954347555166</v>
      </c>
      <c r="C35" s="100">
        <f t="shared" si="0"/>
        <v>5.3209401329876709</v>
      </c>
      <c r="D35" s="100">
        <f t="shared" si="0"/>
        <v>5.9187624022720158</v>
      </c>
      <c r="E35" s="100">
        <f t="shared" si="0"/>
        <v>5.219052811001899</v>
      </c>
    </row>
    <row r="36" spans="1:5">
      <c r="A36" s="94" t="s">
        <v>159</v>
      </c>
      <c r="B36" s="100">
        <f t="shared" si="0"/>
        <v>7.824904538366952</v>
      </c>
      <c r="C36" s="100">
        <f t="shared" si="0"/>
        <v>5.48087124625338</v>
      </c>
      <c r="D36" s="100">
        <f t="shared" si="0"/>
        <v>5.4439562509474495</v>
      </c>
      <c r="E36" s="100">
        <f t="shared" si="0"/>
        <v>5.4276714757980553</v>
      </c>
    </row>
    <row r="37" spans="1:5">
      <c r="A37" s="94" t="s">
        <v>160</v>
      </c>
      <c r="B37" s="100">
        <f t="shared" si="0"/>
        <v>8.3183491388753978</v>
      </c>
      <c r="C37" s="100">
        <f t="shared" si="0"/>
        <v>5.9061971930448518</v>
      </c>
      <c r="D37" s="100">
        <f t="shared" si="0"/>
        <v>4.8434884896126968</v>
      </c>
      <c r="E37" s="100">
        <f t="shared" si="0"/>
        <v>5.4538249501835763</v>
      </c>
    </row>
    <row r="38" spans="1:5">
      <c r="A38" s="94" t="s">
        <v>161</v>
      </c>
      <c r="B38" s="100">
        <f t="shared" si="0"/>
        <v>6.9683908592569344</v>
      </c>
      <c r="C38" s="100">
        <f t="shared" si="0"/>
        <v>6.4280873862916952</v>
      </c>
      <c r="D38" s="100">
        <f t="shared" si="0"/>
        <v>4.7292459692701367</v>
      </c>
      <c r="E38" s="100">
        <f t="shared" si="0"/>
        <v>4.7894521189307842</v>
      </c>
    </row>
    <row r="39" spans="1:5">
      <c r="A39" s="94" t="s">
        <v>162</v>
      </c>
      <c r="B39" s="100">
        <f t="shared" si="0"/>
        <v>3.7178570085648586</v>
      </c>
      <c r="C39" s="100">
        <f t="shared" si="0"/>
        <v>6.3220142688377141</v>
      </c>
      <c r="D39" s="100">
        <f t="shared" si="0"/>
        <v>4.7185084679207021</v>
      </c>
      <c r="E39" s="100">
        <f t="shared" si="0"/>
        <v>3.9754961647925096</v>
      </c>
    </row>
    <row r="40" spans="1:5">
      <c r="A40" s="94" t="s">
        <v>163</v>
      </c>
      <c r="B40" s="100">
        <f t="shared" ref="B40:E42" si="1">B19/B$21*100</f>
        <v>1.8052275432943004</v>
      </c>
      <c r="C40" s="100">
        <f t="shared" si="1"/>
        <v>4.587713786354958</v>
      </c>
      <c r="D40" s="100">
        <f t="shared" si="1"/>
        <v>4.4396700845705981</v>
      </c>
      <c r="E40" s="100">
        <f t="shared" si="1"/>
        <v>3.376695623836476</v>
      </c>
    </row>
    <row r="41" spans="1:5">
      <c r="A41" s="94" t="s">
        <v>164</v>
      </c>
      <c r="B41" s="100">
        <f t="shared" si="1"/>
        <v>1.604174113166337</v>
      </c>
      <c r="C41" s="100">
        <f t="shared" si="1"/>
        <v>2.6356951471828327</v>
      </c>
      <c r="D41" s="100">
        <f t="shared" si="1"/>
        <v>5.2676625286205203</v>
      </c>
      <c r="E41" s="100">
        <f t="shared" si="1"/>
        <v>4.8519964924669354</v>
      </c>
    </row>
    <row r="42" spans="1:5" ht="16.5" thickBot="1">
      <c r="A42" s="96" t="s">
        <v>165</v>
      </c>
      <c r="B42" s="101">
        <f t="shared" si="1"/>
        <v>100</v>
      </c>
      <c r="C42" s="101">
        <f t="shared" si="1"/>
        <v>100</v>
      </c>
      <c r="D42" s="101">
        <f t="shared" si="1"/>
        <v>100</v>
      </c>
      <c r="E42" s="101">
        <f t="shared" si="1"/>
        <v>100</v>
      </c>
    </row>
    <row r="43" spans="1:5" ht="44.25" customHeight="1">
      <c r="A43" s="215" t="s">
        <v>350</v>
      </c>
      <c r="B43" s="215"/>
      <c r="C43" s="215"/>
      <c r="D43" s="215"/>
      <c r="E43" s="215"/>
    </row>
  </sheetData>
  <mergeCells count="1">
    <mergeCell ref="A43:E43"/>
  </mergeCells>
  <hyperlinks>
    <hyperlink ref="H1" location="'List of Appendix Tables'!A1" display="Return to table list" xr:uid="{83D1B2FC-73EE-4400-8A7A-E9713C5E53D5}"/>
  </hyperlinks>
  <pageMargins left="0.75" right="0.75" top="1" bottom="1" header="0.5" footer="0.5"/>
  <pageSetup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3B923-F332-4E2E-9AB0-410C663735B1}">
  <sheetPr>
    <tabColor theme="9" tint="0.59999389629810485"/>
  </sheetPr>
  <dimension ref="A1:S43"/>
  <sheetViews>
    <sheetView zoomScale="75" workbookViewId="0">
      <selection activeCell="J20" sqref="J20"/>
    </sheetView>
  </sheetViews>
  <sheetFormatPr defaultRowHeight="15.75"/>
  <cols>
    <col min="1" max="1" width="18.7109375" style="30" customWidth="1"/>
    <col min="2" max="5" width="20.7109375" style="30" customWidth="1"/>
    <col min="6" max="16384" width="9.140625" style="30"/>
  </cols>
  <sheetData>
    <row r="1" spans="1:19" ht="30" customHeight="1" thickBot="1">
      <c r="A1" s="171" t="s">
        <v>341</v>
      </c>
      <c r="B1" s="171"/>
      <c r="C1" s="171"/>
      <c r="D1" s="171"/>
      <c r="H1" s="178" t="s">
        <v>306</v>
      </c>
    </row>
    <row r="2" spans="1:19" s="93" customFormat="1" ht="33" thickTop="1" thickBot="1">
      <c r="A2" s="91" t="s">
        <v>146</v>
      </c>
      <c r="B2" s="92" t="s">
        <v>351</v>
      </c>
      <c r="C2" s="92">
        <v>2030</v>
      </c>
      <c r="D2" s="92">
        <v>2040</v>
      </c>
      <c r="E2" s="92">
        <v>2050</v>
      </c>
      <c r="F2" s="30"/>
      <c r="G2" s="30"/>
      <c r="H2" s="30"/>
      <c r="I2" s="30"/>
      <c r="J2" s="30"/>
      <c r="K2" s="30"/>
      <c r="L2" s="30"/>
      <c r="M2" s="30"/>
      <c r="N2" s="30"/>
      <c r="O2" s="30"/>
      <c r="P2" s="30"/>
      <c r="Q2" s="30"/>
      <c r="R2" s="30"/>
      <c r="S2" s="30"/>
    </row>
    <row r="3" spans="1:19">
      <c r="A3" s="94" t="s">
        <v>147</v>
      </c>
      <c r="B3" s="95">
        <v>54097.222067906645</v>
      </c>
      <c r="C3" s="95">
        <v>51135.929642194555</v>
      </c>
      <c r="D3" s="95">
        <v>51571.754931974676</v>
      </c>
      <c r="E3" s="95">
        <v>48964.798193955656</v>
      </c>
      <c r="G3" s="59"/>
      <c r="H3" s="95"/>
      <c r="I3" s="95"/>
      <c r="J3" s="95"/>
      <c r="K3" s="95"/>
      <c r="L3" s="95"/>
    </row>
    <row r="4" spans="1:19">
      <c r="A4" s="94" t="s">
        <v>148</v>
      </c>
      <c r="B4" s="95">
        <v>57412.368551821215</v>
      </c>
      <c r="C4" s="95">
        <v>49399.786536840737</v>
      </c>
      <c r="D4" s="95">
        <v>50012.055511743863</v>
      </c>
      <c r="E4" s="95">
        <v>49132.221507699425</v>
      </c>
      <c r="G4" s="95"/>
      <c r="H4" s="95"/>
      <c r="I4" s="95"/>
      <c r="J4" s="95"/>
      <c r="K4" s="95"/>
      <c r="L4" s="95"/>
    </row>
    <row r="5" spans="1:19">
      <c r="A5" s="94" t="s">
        <v>149</v>
      </c>
      <c r="B5" s="95">
        <v>59235.803974297603</v>
      </c>
      <c r="C5" s="95">
        <v>49934.378021146447</v>
      </c>
      <c r="D5" s="95">
        <v>47574.975763346323</v>
      </c>
      <c r="E5" s="95">
        <v>48274.066367049476</v>
      </c>
      <c r="G5" s="95"/>
      <c r="H5" s="95"/>
      <c r="I5" s="95"/>
      <c r="J5" s="95"/>
      <c r="K5" s="95"/>
      <c r="L5" s="95"/>
    </row>
    <row r="6" spans="1:19">
      <c r="A6" s="94" t="s">
        <v>150</v>
      </c>
      <c r="B6" s="95">
        <v>57476.409673420218</v>
      </c>
      <c r="C6" s="95">
        <v>55461.984699673631</v>
      </c>
      <c r="D6" s="95">
        <v>48195.267260659268</v>
      </c>
      <c r="E6" s="95">
        <v>49097.477007654707</v>
      </c>
      <c r="G6" s="95"/>
      <c r="H6" s="95"/>
      <c r="I6" s="95"/>
      <c r="J6" s="95"/>
      <c r="K6" s="95"/>
      <c r="L6" s="95"/>
    </row>
    <row r="7" spans="1:19">
      <c r="A7" s="94" t="s">
        <v>151</v>
      </c>
      <c r="B7" s="95">
        <v>71130.401427553297</v>
      </c>
      <c r="C7" s="95">
        <v>73463.071583991739</v>
      </c>
      <c r="D7" s="95">
        <v>65213.456519635336</v>
      </c>
      <c r="E7" s="95">
        <v>63279.808859413912</v>
      </c>
      <c r="G7" s="95"/>
      <c r="H7" s="95"/>
      <c r="I7" s="95"/>
      <c r="J7" s="95"/>
      <c r="K7" s="95"/>
      <c r="L7" s="95"/>
    </row>
    <row r="8" spans="1:19">
      <c r="A8" s="94" t="s">
        <v>152</v>
      </c>
      <c r="B8" s="95">
        <v>71805.119623163395</v>
      </c>
      <c r="C8" s="95">
        <v>71254.648011263169</v>
      </c>
      <c r="D8" s="95">
        <v>71004.48053934121</v>
      </c>
      <c r="E8" s="95">
        <v>64353.18818299019</v>
      </c>
      <c r="G8" s="95"/>
      <c r="H8" s="95"/>
      <c r="I8" s="95"/>
      <c r="J8" s="95"/>
      <c r="K8" s="95"/>
      <c r="L8" s="95"/>
    </row>
    <row r="9" spans="1:19">
      <c r="A9" s="94" t="s">
        <v>153</v>
      </c>
      <c r="B9" s="95">
        <v>69077.527120080485</v>
      </c>
      <c r="C9" s="95">
        <v>68210.408044781158</v>
      </c>
      <c r="D9" s="95">
        <v>72325.386094426416</v>
      </c>
      <c r="E9" s="95">
        <v>64760.135773401053</v>
      </c>
      <c r="G9" s="95"/>
      <c r="H9" s="95"/>
      <c r="I9" s="95"/>
      <c r="J9" s="95"/>
      <c r="K9" s="95"/>
      <c r="L9" s="95"/>
    </row>
    <row r="10" spans="1:19">
      <c r="A10" s="94" t="s">
        <v>154</v>
      </c>
      <c r="B10" s="95">
        <v>66681.353047624056</v>
      </c>
      <c r="C10" s="95">
        <v>67531.287788252273</v>
      </c>
      <c r="D10" s="95">
        <v>68722.478829686501</v>
      </c>
      <c r="E10" s="95">
        <v>69068.018648032201</v>
      </c>
      <c r="G10" s="95"/>
      <c r="H10" s="95"/>
      <c r="I10" s="95"/>
      <c r="J10" s="95"/>
      <c r="K10" s="95"/>
      <c r="L10" s="95"/>
    </row>
    <row r="11" spans="1:19">
      <c r="A11" s="94" t="s">
        <v>155</v>
      </c>
      <c r="B11" s="95">
        <v>61304.635870023107</v>
      </c>
      <c r="C11" s="95">
        <v>64952.421069364034</v>
      </c>
      <c r="D11" s="95">
        <v>65578.512032414408</v>
      </c>
      <c r="E11" s="95">
        <v>70168.815707904374</v>
      </c>
      <c r="G11" s="95"/>
      <c r="H11" s="95"/>
      <c r="I11" s="95"/>
      <c r="J11" s="95"/>
      <c r="K11" s="95"/>
      <c r="L11" s="95"/>
    </row>
    <row r="12" spans="1:19">
      <c r="A12" s="94" t="s">
        <v>156</v>
      </c>
      <c r="B12" s="95">
        <v>60358.589713412635</v>
      </c>
      <c r="C12" s="95">
        <v>61605.965810690832</v>
      </c>
      <c r="D12" s="95">
        <v>63624.667893674668</v>
      </c>
      <c r="E12" s="95">
        <v>65256.437904095816</v>
      </c>
      <c r="G12" s="95"/>
      <c r="H12" s="95"/>
      <c r="I12" s="95"/>
      <c r="J12" s="95"/>
      <c r="K12" s="95"/>
      <c r="L12" s="95"/>
    </row>
    <row r="13" spans="1:19">
      <c r="A13" s="94" t="s">
        <v>157</v>
      </c>
      <c r="B13" s="95">
        <v>63234.795184628303</v>
      </c>
      <c r="C13" s="95">
        <v>57709.125939262267</v>
      </c>
      <c r="D13" s="95">
        <v>62333.52286308656</v>
      </c>
      <c r="E13" s="95">
        <v>63384.574372664516</v>
      </c>
      <c r="G13" s="95"/>
      <c r="H13" s="95"/>
      <c r="I13" s="95"/>
      <c r="J13" s="95"/>
      <c r="K13" s="95"/>
      <c r="L13" s="95"/>
    </row>
    <row r="14" spans="1:19">
      <c r="A14" s="94" t="s">
        <v>158</v>
      </c>
      <c r="B14" s="95">
        <v>65335.009497497631</v>
      </c>
      <c r="C14" s="95">
        <v>58092.084876275287</v>
      </c>
      <c r="D14" s="95">
        <v>60401.368388426214</v>
      </c>
      <c r="E14" s="95">
        <v>62848.340786528948</v>
      </c>
      <c r="G14" s="95"/>
      <c r="H14" s="95"/>
      <c r="I14" s="95"/>
      <c r="J14" s="95"/>
      <c r="K14" s="95"/>
      <c r="L14" s="95"/>
    </row>
    <row r="15" spans="1:19">
      <c r="A15" s="94" t="s">
        <v>159</v>
      </c>
      <c r="B15" s="95">
        <v>64633.778214803606</v>
      </c>
      <c r="C15" s="95">
        <v>60784.868569436832</v>
      </c>
      <c r="D15" s="95">
        <v>56809.653332017973</v>
      </c>
      <c r="E15" s="95">
        <v>61835.047749978723</v>
      </c>
      <c r="G15" s="95"/>
      <c r="H15" s="95"/>
      <c r="I15" s="95"/>
      <c r="J15" s="95"/>
      <c r="K15" s="95"/>
      <c r="L15" s="95"/>
    </row>
    <row r="16" spans="1:19">
      <c r="A16" s="94" t="s">
        <v>160</v>
      </c>
      <c r="B16" s="95">
        <v>57219.030920660072</v>
      </c>
      <c r="C16" s="95">
        <v>61070.923527945539</v>
      </c>
      <c r="D16" s="95">
        <v>55796.207130800583</v>
      </c>
      <c r="E16" s="95">
        <v>58653.552245709114</v>
      </c>
      <c r="G16" s="95"/>
      <c r="H16" s="95"/>
      <c r="I16" s="95"/>
      <c r="J16" s="95"/>
      <c r="K16" s="95"/>
      <c r="L16" s="95"/>
    </row>
    <row r="17" spans="1:19">
      <c r="A17" s="94" t="s">
        <v>161</v>
      </c>
      <c r="B17" s="95">
        <v>49156.925177580342</v>
      </c>
      <c r="C17" s="95">
        <v>58359.023032290628</v>
      </c>
      <c r="D17" s="95">
        <v>56263.913119742079</v>
      </c>
      <c r="E17" s="95">
        <v>53386.354033025666</v>
      </c>
      <c r="G17" s="95"/>
      <c r="H17" s="95"/>
      <c r="I17" s="95"/>
      <c r="J17" s="95"/>
      <c r="K17" s="95"/>
      <c r="L17" s="95"/>
    </row>
    <row r="18" spans="1:19">
      <c r="A18" s="94" t="s">
        <v>162</v>
      </c>
      <c r="B18" s="95">
        <v>33677.02089775684</v>
      </c>
      <c r="C18" s="95">
        <v>49057.406706863061</v>
      </c>
      <c r="D18" s="95">
        <v>53570.34437743554</v>
      </c>
      <c r="E18" s="95">
        <v>49775.236306594357</v>
      </c>
      <c r="G18" s="95"/>
      <c r="H18" s="95"/>
      <c r="I18" s="95"/>
      <c r="J18" s="95"/>
      <c r="K18" s="95"/>
      <c r="L18" s="95"/>
    </row>
    <row r="19" spans="1:19">
      <c r="A19" s="94" t="s">
        <v>163</v>
      </c>
      <c r="B19" s="95">
        <v>21781.897191295004</v>
      </c>
      <c r="C19" s="95">
        <v>38306.275504235586</v>
      </c>
      <c r="D19" s="95">
        <v>46591.933538771322</v>
      </c>
      <c r="E19" s="95">
        <v>45700.621352159447</v>
      </c>
      <c r="G19" s="95"/>
      <c r="H19" s="95"/>
      <c r="I19" s="95"/>
      <c r="J19" s="95"/>
      <c r="K19" s="95"/>
      <c r="L19" s="95"/>
    </row>
    <row r="20" spans="1:19">
      <c r="A20" s="94" t="s">
        <v>164</v>
      </c>
      <c r="B20" s="95">
        <v>28687.111846475753</v>
      </c>
      <c r="C20" s="95">
        <v>37271.526625030703</v>
      </c>
      <c r="D20" s="95">
        <v>59083.533271315515</v>
      </c>
      <c r="E20" s="95">
        <v>72169.759065543418</v>
      </c>
      <c r="G20" s="95"/>
      <c r="H20" s="95"/>
      <c r="I20" s="95"/>
      <c r="J20" s="95"/>
      <c r="K20" s="95"/>
      <c r="L20" s="95"/>
    </row>
    <row r="21" spans="1:19" ht="16.5" thickBot="1">
      <c r="A21" s="96" t="s">
        <v>165</v>
      </c>
      <c r="B21" s="97">
        <v>1012305.0000000002</v>
      </c>
      <c r="C21" s="97">
        <v>1033601.1159895385</v>
      </c>
      <c r="D21" s="97">
        <v>1054673.5113984984</v>
      </c>
      <c r="E21" s="97">
        <v>1060108.4540644009</v>
      </c>
      <c r="G21" s="95"/>
      <c r="H21" s="95"/>
      <c r="I21" s="95"/>
      <c r="J21" s="95"/>
      <c r="K21" s="95"/>
      <c r="L21" s="95"/>
    </row>
    <row r="22" spans="1:19" ht="16.5" thickBot="1">
      <c r="A22" s="98"/>
      <c r="B22" s="89"/>
      <c r="C22" s="89"/>
      <c r="D22" s="89"/>
      <c r="E22" s="89"/>
    </row>
    <row r="23" spans="1:19" s="93" customFormat="1" ht="17.25" thickTop="1" thickBot="1">
      <c r="A23" s="99" t="s">
        <v>166</v>
      </c>
      <c r="B23" s="92">
        <v>2020</v>
      </c>
      <c r="C23" s="92">
        <v>2030</v>
      </c>
      <c r="D23" s="92">
        <v>2040</v>
      </c>
      <c r="E23" s="92">
        <v>2050</v>
      </c>
      <c r="F23" s="30"/>
      <c r="G23" s="30"/>
      <c r="H23" s="30"/>
      <c r="I23" s="30"/>
      <c r="J23" s="30"/>
      <c r="K23" s="30"/>
      <c r="L23" s="30"/>
      <c r="M23" s="30"/>
      <c r="N23" s="30"/>
      <c r="O23" s="30"/>
      <c r="P23" s="30"/>
      <c r="Q23" s="30"/>
      <c r="R23" s="30"/>
      <c r="S23" s="30"/>
    </row>
    <row r="24" spans="1:19">
      <c r="A24" s="94" t="s">
        <v>147</v>
      </c>
      <c r="B24" s="100">
        <f t="shared" ref="B24:E39" si="0">B3/B$21*100</f>
        <v>5.3439647208999883</v>
      </c>
      <c r="C24" s="100">
        <f t="shared" si="0"/>
        <v>4.9473562722732316</v>
      </c>
      <c r="D24" s="100">
        <f t="shared" si="0"/>
        <v>4.8898312486857147</v>
      </c>
      <c r="E24" s="100">
        <f t="shared" si="0"/>
        <v>4.6188480061853259</v>
      </c>
    </row>
    <row r="25" spans="1:19">
      <c r="A25" s="94" t="s">
        <v>148</v>
      </c>
      <c r="B25" s="100">
        <f t="shared" si="0"/>
        <v>5.6714496670293242</v>
      </c>
      <c r="C25" s="100">
        <f t="shared" si="0"/>
        <v>4.7793859519537056</v>
      </c>
      <c r="D25" s="100">
        <f t="shared" si="0"/>
        <v>4.7419466755572364</v>
      </c>
      <c r="E25" s="100">
        <f t="shared" si="0"/>
        <v>4.6346410425583375</v>
      </c>
    </row>
    <row r="26" spans="1:19">
      <c r="A26" s="94" t="s">
        <v>149</v>
      </c>
      <c r="B26" s="100">
        <f t="shared" si="0"/>
        <v>5.8515767455754526</v>
      </c>
      <c r="C26" s="100">
        <f t="shared" si="0"/>
        <v>4.8311072084457631</v>
      </c>
      <c r="D26" s="100">
        <f t="shared" si="0"/>
        <v>4.5108723457235449</v>
      </c>
      <c r="E26" s="100">
        <f t="shared" si="0"/>
        <v>4.5536912928077511</v>
      </c>
    </row>
    <row r="27" spans="1:19">
      <c r="A27" s="94" t="s">
        <v>150</v>
      </c>
      <c r="B27" s="100">
        <f t="shared" si="0"/>
        <v>5.6777759344683867</v>
      </c>
      <c r="C27" s="100">
        <f t="shared" si="0"/>
        <v>5.3658982988399737</v>
      </c>
      <c r="D27" s="100">
        <f t="shared" si="0"/>
        <v>4.5696859492329791</v>
      </c>
      <c r="E27" s="100">
        <f t="shared" si="0"/>
        <v>4.6313635948678193</v>
      </c>
    </row>
    <row r="28" spans="1:19">
      <c r="A28" s="94" t="s">
        <v>151</v>
      </c>
      <c r="B28" s="100">
        <f t="shared" si="0"/>
        <v>7.02657809924413</v>
      </c>
      <c r="C28" s="100">
        <f t="shared" si="0"/>
        <v>7.1074876417543749</v>
      </c>
      <c r="D28" s="100">
        <f t="shared" si="0"/>
        <v>6.1832838138849437</v>
      </c>
      <c r="E28" s="100">
        <f t="shared" si="0"/>
        <v>5.9691825507854794</v>
      </c>
    </row>
    <row r="29" spans="1:19">
      <c r="A29" s="94" t="s">
        <v>152</v>
      </c>
      <c r="B29" s="100">
        <f t="shared" si="0"/>
        <v>7.0932297699965297</v>
      </c>
      <c r="C29" s="100">
        <f t="shared" si="0"/>
        <v>6.893824601093443</v>
      </c>
      <c r="D29" s="100">
        <f t="shared" si="0"/>
        <v>6.7323659665244815</v>
      </c>
      <c r="E29" s="100">
        <f t="shared" si="0"/>
        <v>6.0704343915250751</v>
      </c>
    </row>
    <row r="30" spans="1:19">
      <c r="A30" s="94" t="s">
        <v>153</v>
      </c>
      <c r="B30" s="100">
        <f t="shared" si="0"/>
        <v>6.823786024970782</v>
      </c>
      <c r="C30" s="100">
        <f t="shared" si="0"/>
        <v>6.5992970585638897</v>
      </c>
      <c r="D30" s="100">
        <f t="shared" si="0"/>
        <v>6.857609043250064</v>
      </c>
      <c r="E30" s="100">
        <f t="shared" si="0"/>
        <v>6.1088217460311771</v>
      </c>
    </row>
    <row r="31" spans="1:19">
      <c r="A31" s="94" t="s">
        <v>154</v>
      </c>
      <c r="B31" s="100">
        <f t="shared" si="0"/>
        <v>6.5870812697382748</v>
      </c>
      <c r="C31" s="100">
        <f t="shared" si="0"/>
        <v>6.5335927703212535</v>
      </c>
      <c r="D31" s="100">
        <f t="shared" si="0"/>
        <v>6.5159955272376573</v>
      </c>
      <c r="E31" s="100">
        <f t="shared" si="0"/>
        <v>6.515184213768789</v>
      </c>
    </row>
    <row r="32" spans="1:19">
      <c r="A32" s="94" t="s">
        <v>155</v>
      </c>
      <c r="B32" s="100">
        <f t="shared" si="0"/>
        <v>6.0559451815434171</v>
      </c>
      <c r="C32" s="100">
        <f t="shared" si="0"/>
        <v>6.2840896806869786</v>
      </c>
      <c r="D32" s="100">
        <f t="shared" si="0"/>
        <v>6.2178969438093894</v>
      </c>
      <c r="E32" s="100">
        <f t="shared" si="0"/>
        <v>6.6190223687850782</v>
      </c>
    </row>
    <row r="33" spans="1:5">
      <c r="A33" s="94" t="s">
        <v>156</v>
      </c>
      <c r="B33" s="100">
        <f t="shared" si="0"/>
        <v>5.9624905254258964</v>
      </c>
      <c r="C33" s="100">
        <f t="shared" si="0"/>
        <v>5.9603230741204394</v>
      </c>
      <c r="D33" s="100">
        <f t="shared" si="0"/>
        <v>6.0326411165203417</v>
      </c>
      <c r="E33" s="100">
        <f t="shared" si="0"/>
        <v>6.1556379117538409</v>
      </c>
    </row>
    <row r="34" spans="1:5">
      <c r="A34" s="94" t="s">
        <v>157</v>
      </c>
      <c r="B34" s="100">
        <f t="shared" si="0"/>
        <v>6.2466149218494715</v>
      </c>
      <c r="C34" s="100">
        <f t="shared" si="0"/>
        <v>5.5833072397578922</v>
      </c>
      <c r="D34" s="100">
        <f t="shared" si="0"/>
        <v>5.9102198158397119</v>
      </c>
      <c r="E34" s="100">
        <f t="shared" si="0"/>
        <v>5.9790650786390147</v>
      </c>
    </row>
    <row r="35" spans="1:5">
      <c r="A35" s="94" t="s">
        <v>158</v>
      </c>
      <c r="B35" s="100">
        <f t="shared" si="0"/>
        <v>6.4540834528622915</v>
      </c>
      <c r="C35" s="100">
        <f t="shared" si="0"/>
        <v>5.6203581805017384</v>
      </c>
      <c r="D35" s="100">
        <f t="shared" si="0"/>
        <v>5.7270205173100361</v>
      </c>
      <c r="E35" s="100">
        <f t="shared" si="0"/>
        <v>5.9284821798724145</v>
      </c>
    </row>
    <row r="36" spans="1:5">
      <c r="A36" s="94" t="s">
        <v>159</v>
      </c>
      <c r="B36" s="100">
        <f t="shared" si="0"/>
        <v>6.3848127011921898</v>
      </c>
      <c r="C36" s="100">
        <f t="shared" si="0"/>
        <v>5.8808826373260281</v>
      </c>
      <c r="D36" s="100">
        <f t="shared" si="0"/>
        <v>5.3864682025329618</v>
      </c>
      <c r="E36" s="100">
        <f t="shared" si="0"/>
        <v>5.8328982768608579</v>
      </c>
    </row>
    <row r="37" spans="1:5">
      <c r="A37" s="94" t="s">
        <v>160</v>
      </c>
      <c r="B37" s="100">
        <f t="shared" si="0"/>
        <v>5.6523509140683945</v>
      </c>
      <c r="C37" s="100">
        <f t="shared" si="0"/>
        <v>5.9085582032753594</v>
      </c>
      <c r="D37" s="100">
        <f t="shared" si="0"/>
        <v>5.2903772141593599</v>
      </c>
      <c r="E37" s="100">
        <f t="shared" si="0"/>
        <v>5.532787897392426</v>
      </c>
    </row>
    <row r="38" spans="1:5">
      <c r="A38" s="94" t="s">
        <v>161</v>
      </c>
      <c r="B38" s="100">
        <f t="shared" si="0"/>
        <v>4.8559401739179728</v>
      </c>
      <c r="C38" s="100">
        <f t="shared" si="0"/>
        <v>5.6461842126030861</v>
      </c>
      <c r="D38" s="100">
        <f t="shared" si="0"/>
        <v>5.3347232590620441</v>
      </c>
      <c r="E38" s="100">
        <f t="shared" si="0"/>
        <v>5.0359332413910245</v>
      </c>
    </row>
    <row r="39" spans="1:5">
      <c r="A39" s="94" t="s">
        <v>162</v>
      </c>
      <c r="B39" s="100">
        <f t="shared" si="0"/>
        <v>3.3267662312995423</v>
      </c>
      <c r="C39" s="100">
        <f t="shared" si="0"/>
        <v>4.7462610041686126</v>
      </c>
      <c r="D39" s="100">
        <f t="shared" si="0"/>
        <v>5.0793296502157519</v>
      </c>
      <c r="E39" s="100">
        <f t="shared" si="0"/>
        <v>4.6952966100551965</v>
      </c>
    </row>
    <row r="40" spans="1:5">
      <c r="A40" s="94" t="s">
        <v>163</v>
      </c>
      <c r="B40" s="100">
        <f t="shared" ref="B40:E42" si="1">B19/B$21*100</f>
        <v>2.1517128919935198</v>
      </c>
      <c r="C40" s="100">
        <f t="shared" si="1"/>
        <v>3.7060985046985282</v>
      </c>
      <c r="D40" s="100">
        <f t="shared" si="1"/>
        <v>4.4176641430000796</v>
      </c>
      <c r="E40" s="100">
        <f t="shared" si="1"/>
        <v>4.3109382985246114</v>
      </c>
    </row>
    <row r="41" spans="1:5">
      <c r="A41" s="94" t="s">
        <v>164</v>
      </c>
      <c r="B41" s="100">
        <f t="shared" si="1"/>
        <v>2.8338407739244347</v>
      </c>
      <c r="C41" s="100">
        <f t="shared" si="1"/>
        <v>3.6059874596157018</v>
      </c>
      <c r="D41" s="100">
        <f t="shared" si="1"/>
        <v>5.6020685674537019</v>
      </c>
      <c r="E41" s="100">
        <f t="shared" si="1"/>
        <v>6.8077712981957932</v>
      </c>
    </row>
    <row r="42" spans="1:5" ht="16.5" thickBot="1">
      <c r="A42" s="96" t="s">
        <v>165</v>
      </c>
      <c r="B42" s="101">
        <f t="shared" si="1"/>
        <v>100</v>
      </c>
      <c r="C42" s="101">
        <f t="shared" si="1"/>
        <v>100</v>
      </c>
      <c r="D42" s="101">
        <f t="shared" si="1"/>
        <v>100</v>
      </c>
      <c r="E42" s="101">
        <f t="shared" si="1"/>
        <v>100</v>
      </c>
    </row>
    <row r="43" spans="1:5" ht="49.5" customHeight="1">
      <c r="A43" s="215" t="s">
        <v>350</v>
      </c>
      <c r="B43" s="215"/>
      <c r="C43" s="215"/>
      <c r="D43" s="215"/>
      <c r="E43" s="215"/>
    </row>
  </sheetData>
  <mergeCells count="1">
    <mergeCell ref="A43:E43"/>
  </mergeCells>
  <hyperlinks>
    <hyperlink ref="H1" location="'List of Appendix Tables'!A1" display="Return to table list" xr:uid="{07815CC0-69DF-4DD8-8122-9C0BCED3AB53}"/>
  </hyperlinks>
  <pageMargins left="0.75" right="0.75" top="1" bottom="1" header="0.5" footer="0.5"/>
  <pageSetup scale="7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A31C4-C719-44A8-8805-69A5EAD90E9C}">
  <sheetPr>
    <tabColor theme="9" tint="0.59999389629810485"/>
  </sheetPr>
  <dimension ref="A1:T43"/>
  <sheetViews>
    <sheetView zoomScale="75" workbookViewId="0">
      <selection activeCell="K13" sqref="K13"/>
    </sheetView>
  </sheetViews>
  <sheetFormatPr defaultRowHeight="15.75"/>
  <cols>
    <col min="1" max="1" width="18.5703125" style="30" customWidth="1"/>
    <col min="2" max="5" width="20.7109375" style="30" customWidth="1"/>
    <col min="6" max="16384" width="9.140625" style="30"/>
  </cols>
  <sheetData>
    <row r="1" spans="1:20" ht="30" customHeight="1" thickBot="1">
      <c r="A1" s="171" t="s">
        <v>342</v>
      </c>
      <c r="B1" s="171"/>
      <c r="C1" s="171"/>
      <c r="D1" s="171"/>
      <c r="I1" s="178" t="s">
        <v>306</v>
      </c>
    </row>
    <row r="2" spans="1:20" s="93" customFormat="1" ht="33" thickTop="1" thickBot="1">
      <c r="A2" s="91" t="s">
        <v>146</v>
      </c>
      <c r="B2" s="92" t="s">
        <v>351</v>
      </c>
      <c r="C2" s="92">
        <v>2030</v>
      </c>
      <c r="D2" s="92">
        <v>2040</v>
      </c>
      <c r="E2" s="92">
        <v>2050</v>
      </c>
      <c r="F2" s="30"/>
      <c r="G2" s="30"/>
      <c r="H2" s="30"/>
      <c r="I2" s="30"/>
      <c r="J2" s="30"/>
      <c r="K2" s="30"/>
      <c r="L2" s="30"/>
      <c r="M2" s="30"/>
      <c r="N2" s="30"/>
      <c r="O2" s="30"/>
      <c r="P2" s="30"/>
      <c r="Q2" s="30"/>
      <c r="R2" s="30"/>
      <c r="S2" s="30"/>
      <c r="T2" s="30"/>
    </row>
    <row r="3" spans="1:20">
      <c r="A3" s="94" t="s">
        <v>147</v>
      </c>
      <c r="B3" s="95">
        <v>25977.308364440592</v>
      </c>
      <c r="C3" s="95">
        <v>24585.171788801963</v>
      </c>
      <c r="D3" s="95">
        <v>24794.785470882001</v>
      </c>
      <c r="E3" s="95">
        <v>23533.131444353228</v>
      </c>
      <c r="G3" s="59"/>
    </row>
    <row r="4" spans="1:20">
      <c r="A4" s="94" t="s">
        <v>148</v>
      </c>
      <c r="B4" s="95">
        <v>27605.137311981627</v>
      </c>
      <c r="C4" s="95">
        <v>23969.251241333171</v>
      </c>
      <c r="D4" s="95">
        <v>24264.411349730468</v>
      </c>
      <c r="E4" s="95">
        <v>23837.412341050676</v>
      </c>
      <c r="G4" s="95"/>
    </row>
    <row r="5" spans="1:20">
      <c r="A5" s="94" t="s">
        <v>149</v>
      </c>
      <c r="B5" s="95">
        <v>28330.643449696661</v>
      </c>
      <c r="C5" s="95">
        <v>24241.328180645618</v>
      </c>
      <c r="D5" s="95">
        <v>23145.980647640496</v>
      </c>
      <c r="E5" s="95">
        <v>23484.53695317782</v>
      </c>
      <c r="G5" s="95"/>
    </row>
    <row r="6" spans="1:20">
      <c r="A6" s="94" t="s">
        <v>150</v>
      </c>
      <c r="B6" s="95">
        <v>27526.172525261136</v>
      </c>
      <c r="C6" s="95">
        <v>26144.938103680779</v>
      </c>
      <c r="D6" s="95">
        <v>22867.097519985487</v>
      </c>
      <c r="E6" s="95">
        <v>23302.794341344459</v>
      </c>
      <c r="G6" s="95"/>
    </row>
    <row r="7" spans="1:20">
      <c r="A7" s="94" t="s">
        <v>151</v>
      </c>
      <c r="B7" s="95">
        <v>31068.504334968089</v>
      </c>
      <c r="C7" s="95">
        <v>31831.69836047605</v>
      </c>
      <c r="D7" s="95">
        <v>28240.903448723693</v>
      </c>
      <c r="E7" s="95">
        <v>27347.928577644787</v>
      </c>
      <c r="G7" s="95"/>
    </row>
    <row r="8" spans="1:20">
      <c r="A8" s="94" t="s">
        <v>152</v>
      </c>
      <c r="B8" s="95">
        <v>33006.771163691003</v>
      </c>
      <c r="C8" s="95">
        <v>33559.57323599729</v>
      </c>
      <c r="D8" s="95">
        <v>33042.940019212467</v>
      </c>
      <c r="E8" s="95">
        <v>30053.206790354252</v>
      </c>
      <c r="G8" s="95"/>
    </row>
    <row r="9" spans="1:20">
      <c r="A9" s="94" t="s">
        <v>153</v>
      </c>
      <c r="B9" s="95">
        <v>33007.461109862961</v>
      </c>
      <c r="C9" s="95">
        <v>32537.776285087908</v>
      </c>
      <c r="D9" s="95">
        <v>34256.085807967429</v>
      </c>
      <c r="E9" s="95">
        <v>30977.863544200325</v>
      </c>
      <c r="G9" s="95"/>
    </row>
    <row r="10" spans="1:20">
      <c r="A10" s="94" t="s">
        <v>154</v>
      </c>
      <c r="B10" s="95">
        <v>32000.637230074877</v>
      </c>
      <c r="C10" s="95">
        <v>31800.971317613697</v>
      </c>
      <c r="D10" s="95">
        <v>33201.105572562803</v>
      </c>
      <c r="E10" s="95">
        <v>32954.055890424264</v>
      </c>
      <c r="G10" s="95"/>
    </row>
    <row r="11" spans="1:20">
      <c r="A11" s="94" t="s">
        <v>155</v>
      </c>
      <c r="B11" s="95">
        <v>29947.152913229329</v>
      </c>
      <c r="C11" s="95">
        <v>31344.344705012638</v>
      </c>
      <c r="D11" s="95">
        <v>31576.139319425303</v>
      </c>
      <c r="E11" s="95">
        <v>33501.791333942798</v>
      </c>
      <c r="G11" s="95"/>
    </row>
    <row r="12" spans="1:20">
      <c r="A12" s="94" t="s">
        <v>156</v>
      </c>
      <c r="B12" s="95">
        <v>30018.313459246503</v>
      </c>
      <c r="C12" s="95">
        <v>30039.229319724822</v>
      </c>
      <c r="D12" s="95">
        <v>30389.600402771412</v>
      </c>
      <c r="E12" s="95">
        <v>31962.671928034462</v>
      </c>
      <c r="G12" s="95"/>
    </row>
    <row r="13" spans="1:20">
      <c r="A13" s="94" t="s">
        <v>157</v>
      </c>
      <c r="B13" s="95">
        <v>31256.8178213352</v>
      </c>
      <c r="C13" s="95">
        <v>28605.306620988475</v>
      </c>
      <c r="D13" s="95">
        <v>30457.285433973007</v>
      </c>
      <c r="E13" s="95">
        <v>30861.582892938517</v>
      </c>
      <c r="G13" s="95"/>
    </row>
    <row r="14" spans="1:20">
      <c r="A14" s="94" t="s">
        <v>158</v>
      </c>
      <c r="B14" s="95">
        <v>32349.923284988741</v>
      </c>
      <c r="C14" s="95">
        <v>29305.042308799442</v>
      </c>
      <c r="D14" s="95">
        <v>29807.993357591371</v>
      </c>
      <c r="E14" s="95">
        <v>30344.079405635282</v>
      </c>
      <c r="G14" s="95"/>
    </row>
    <row r="15" spans="1:20">
      <c r="A15" s="94" t="s">
        <v>159</v>
      </c>
      <c r="B15" s="95">
        <v>32682.019600109132</v>
      </c>
      <c r="C15" s="95">
        <v>30571.618246502774</v>
      </c>
      <c r="D15" s="95">
        <v>28563.186973499323</v>
      </c>
      <c r="E15" s="95">
        <v>30600.786463707547</v>
      </c>
      <c r="G15" s="95"/>
    </row>
    <row r="16" spans="1:20">
      <c r="A16" s="94" t="s">
        <v>160</v>
      </c>
      <c r="B16" s="95">
        <v>29251.260944309175</v>
      </c>
      <c r="C16" s="95">
        <v>30823.642657259184</v>
      </c>
      <c r="D16" s="95">
        <v>28579.749612207117</v>
      </c>
      <c r="E16" s="95">
        <v>29347.77138748478</v>
      </c>
      <c r="G16" s="95"/>
    </row>
    <row r="17" spans="1:20">
      <c r="A17" s="94" t="s">
        <v>161</v>
      </c>
      <c r="B17" s="95">
        <v>25622.462629185953</v>
      </c>
      <c r="C17" s="95">
        <v>30264.364728622528</v>
      </c>
      <c r="D17" s="95">
        <v>28930.653826009158</v>
      </c>
      <c r="E17" s="95">
        <v>27370.904261802909</v>
      </c>
      <c r="G17" s="95"/>
    </row>
    <row r="18" spans="1:20">
      <c r="A18" s="94" t="s">
        <v>162</v>
      </c>
      <c r="B18" s="95">
        <v>17846.730593111712</v>
      </c>
      <c r="C18" s="95">
        <v>26035.544037413558</v>
      </c>
      <c r="D18" s="95">
        <v>27979.351493553349</v>
      </c>
      <c r="E18" s="95">
        <v>26288.355706934519</v>
      </c>
      <c r="G18" s="95"/>
    </row>
    <row r="19" spans="1:20">
      <c r="A19" s="94" t="s">
        <v>163</v>
      </c>
      <c r="B19" s="95">
        <v>12260.028928511552</v>
      </c>
      <c r="C19" s="95">
        <v>21084.354307573947</v>
      </c>
      <c r="D19" s="95">
        <v>25404.29060578654</v>
      </c>
      <c r="E19" s="95">
        <v>24640.199504680109</v>
      </c>
      <c r="G19" s="95"/>
    </row>
    <row r="20" spans="1:20">
      <c r="A20" s="94" t="s">
        <v>164</v>
      </c>
      <c r="B20" s="95">
        <v>18515.654335995878</v>
      </c>
      <c r="C20" s="95">
        <v>22574.752791139301</v>
      </c>
      <c r="D20" s="95">
        <v>35255.333522014858</v>
      </c>
      <c r="E20" s="95">
        <v>42854.208583135427</v>
      </c>
      <c r="G20" s="95"/>
    </row>
    <row r="21" spans="1:20" ht="16.5" thickBot="1">
      <c r="A21" s="96" t="s">
        <v>165</v>
      </c>
      <c r="B21" s="97">
        <v>498273.00000000029</v>
      </c>
      <c r="C21" s="97">
        <v>509318.90823667328</v>
      </c>
      <c r="D21" s="97">
        <v>520756.89438353654</v>
      </c>
      <c r="E21" s="97">
        <v>523263.28135084605</v>
      </c>
      <c r="G21" s="95"/>
      <c r="H21" s="95"/>
    </row>
    <row r="22" spans="1:20" ht="16.5" thickBot="1">
      <c r="A22" s="98"/>
      <c r="B22" s="89"/>
      <c r="C22" s="89"/>
      <c r="D22" s="89"/>
      <c r="E22" s="89"/>
    </row>
    <row r="23" spans="1:20" s="93" customFormat="1" ht="17.25" thickTop="1" thickBot="1">
      <c r="A23" s="99" t="s">
        <v>166</v>
      </c>
      <c r="B23" s="92">
        <v>2020</v>
      </c>
      <c r="C23" s="92">
        <v>2030</v>
      </c>
      <c r="D23" s="92">
        <v>2040</v>
      </c>
      <c r="E23" s="92">
        <v>2050</v>
      </c>
      <c r="F23" s="30"/>
      <c r="G23" s="30"/>
      <c r="H23" s="30"/>
      <c r="I23" s="30"/>
      <c r="J23" s="30"/>
      <c r="K23" s="30"/>
      <c r="L23" s="30"/>
      <c r="M23" s="30"/>
      <c r="N23" s="30"/>
      <c r="O23" s="30"/>
      <c r="P23" s="30"/>
      <c r="Q23" s="30"/>
      <c r="R23" s="30"/>
      <c r="S23" s="30"/>
      <c r="T23" s="30"/>
    </row>
    <row r="24" spans="1:20">
      <c r="A24" s="94" t="s">
        <v>147</v>
      </c>
      <c r="B24" s="100">
        <f t="shared" ref="B24:E39" si="0">B3/B$21*100</f>
        <v>5.2134689947961412</v>
      </c>
      <c r="C24" s="100">
        <f t="shared" si="0"/>
        <v>4.8270683438631705</v>
      </c>
      <c r="D24" s="100">
        <f t="shared" si="0"/>
        <v>4.7612975916974971</v>
      </c>
      <c r="E24" s="100">
        <f t="shared" si="0"/>
        <v>4.4973787160453078</v>
      </c>
    </row>
    <row r="25" spans="1:20">
      <c r="A25" s="94" t="s">
        <v>148</v>
      </c>
      <c r="B25" s="100">
        <f t="shared" si="0"/>
        <v>5.5401631860409077</v>
      </c>
      <c r="C25" s="100">
        <f t="shared" si="0"/>
        <v>4.7061381098765338</v>
      </c>
      <c r="D25" s="100">
        <f t="shared" si="0"/>
        <v>4.6594508131196761</v>
      </c>
      <c r="E25" s="100">
        <f t="shared" si="0"/>
        <v>4.5555293464338806</v>
      </c>
    </row>
    <row r="26" spans="1:20">
      <c r="A26" s="94" t="s">
        <v>149</v>
      </c>
      <c r="B26" s="100">
        <f t="shared" si="0"/>
        <v>5.6857673302981793</v>
      </c>
      <c r="C26" s="100">
        <f t="shared" si="0"/>
        <v>4.7595578700528076</v>
      </c>
      <c r="D26" s="100">
        <f t="shared" si="0"/>
        <v>4.4446805980438011</v>
      </c>
      <c r="E26" s="100">
        <f t="shared" si="0"/>
        <v>4.4880919013752703</v>
      </c>
    </row>
    <row r="27" spans="1:20">
      <c r="A27" s="94" t="s">
        <v>150</v>
      </c>
      <c r="B27" s="100">
        <f t="shared" si="0"/>
        <v>5.5243154907573002</v>
      </c>
      <c r="C27" s="100">
        <f t="shared" si="0"/>
        <v>5.1333138591296112</v>
      </c>
      <c r="D27" s="100">
        <f t="shared" si="0"/>
        <v>4.3911271778850249</v>
      </c>
      <c r="E27" s="100">
        <f t="shared" si="0"/>
        <v>4.4533593645605007</v>
      </c>
    </row>
    <row r="28" spans="1:20">
      <c r="A28" s="94" t="s">
        <v>151</v>
      </c>
      <c r="B28" s="100">
        <f t="shared" si="0"/>
        <v>6.2352373768934033</v>
      </c>
      <c r="C28" s="100">
        <f t="shared" si="0"/>
        <v>6.2498560029277987</v>
      </c>
      <c r="D28" s="100">
        <f t="shared" si="0"/>
        <v>5.4230493639752595</v>
      </c>
      <c r="E28" s="100">
        <f t="shared" si="0"/>
        <v>5.2264184307073718</v>
      </c>
    </row>
    <row r="29" spans="1:20">
      <c r="A29" s="94" t="s">
        <v>152</v>
      </c>
      <c r="B29" s="100">
        <f t="shared" si="0"/>
        <v>6.6242343381421387</v>
      </c>
      <c r="C29" s="100">
        <f t="shared" si="0"/>
        <v>6.5891080604458194</v>
      </c>
      <c r="D29" s="100">
        <f t="shared" si="0"/>
        <v>6.3451757193398572</v>
      </c>
      <c r="E29" s="100">
        <f t="shared" si="0"/>
        <v>5.7434197776632621</v>
      </c>
    </row>
    <row r="30" spans="1:20">
      <c r="A30" s="94" t="s">
        <v>153</v>
      </c>
      <c r="B30" s="100">
        <f t="shared" si="0"/>
        <v>6.6243728056432802</v>
      </c>
      <c r="C30" s="100">
        <f t="shared" si="0"/>
        <v>6.38848779397133</v>
      </c>
      <c r="D30" s="100">
        <f t="shared" si="0"/>
        <v>6.578133900371923</v>
      </c>
      <c r="E30" s="100">
        <f t="shared" si="0"/>
        <v>5.9201294354590459</v>
      </c>
    </row>
    <row r="31" spans="1:20">
      <c r="A31" s="94" t="s">
        <v>154</v>
      </c>
      <c r="B31" s="100">
        <f t="shared" si="0"/>
        <v>6.4223101051180498</v>
      </c>
      <c r="C31" s="100">
        <f t="shared" si="0"/>
        <v>6.2438230356914683</v>
      </c>
      <c r="D31" s="100">
        <f t="shared" si="0"/>
        <v>6.3755479630981604</v>
      </c>
      <c r="E31" s="100">
        <f t="shared" si="0"/>
        <v>6.2977963608206426</v>
      </c>
    </row>
    <row r="32" spans="1:20">
      <c r="A32" s="94" t="s">
        <v>155</v>
      </c>
      <c r="B32" s="100">
        <f t="shared" si="0"/>
        <v>6.0101897781395559</v>
      </c>
      <c r="C32" s="100">
        <f t="shared" si="0"/>
        <v>6.1541686746974973</v>
      </c>
      <c r="D32" s="100">
        <f t="shared" si="0"/>
        <v>6.0635086467370956</v>
      </c>
      <c r="E32" s="100">
        <f t="shared" si="0"/>
        <v>6.4024731961805621</v>
      </c>
    </row>
    <row r="33" spans="1:5">
      <c r="A33" s="94" t="s">
        <v>156</v>
      </c>
      <c r="B33" s="100">
        <f t="shared" si="0"/>
        <v>6.0244712154273836</v>
      </c>
      <c r="C33" s="100">
        <f t="shared" si="0"/>
        <v>5.8979214857199089</v>
      </c>
      <c r="D33" s="100">
        <f t="shared" si="0"/>
        <v>5.8356597349990196</v>
      </c>
      <c r="E33" s="100">
        <f t="shared" si="0"/>
        <v>6.1083345740446893</v>
      </c>
    </row>
    <row r="34" spans="1:5">
      <c r="A34" s="94" t="s">
        <v>157</v>
      </c>
      <c r="B34" s="100">
        <f t="shared" si="0"/>
        <v>6.2730306120008876</v>
      </c>
      <c r="C34" s="100">
        <f t="shared" si="0"/>
        <v>5.6163841864861599</v>
      </c>
      <c r="D34" s="100">
        <f t="shared" si="0"/>
        <v>5.8486571685292503</v>
      </c>
      <c r="E34" s="100">
        <f t="shared" si="0"/>
        <v>5.8979072281293785</v>
      </c>
    </row>
    <row r="35" spans="1:5">
      <c r="A35" s="94" t="s">
        <v>158</v>
      </c>
      <c r="B35" s="100">
        <f t="shared" si="0"/>
        <v>6.4924094392007445</v>
      </c>
      <c r="C35" s="100">
        <f t="shared" si="0"/>
        <v>5.7537707387022445</v>
      </c>
      <c r="D35" s="100">
        <f t="shared" si="0"/>
        <v>5.7239747911312016</v>
      </c>
      <c r="E35" s="100">
        <f t="shared" si="0"/>
        <v>5.7990079730608297</v>
      </c>
    </row>
    <row r="36" spans="1:5">
      <c r="A36" s="94" t="s">
        <v>159</v>
      </c>
      <c r="B36" s="100">
        <f t="shared" si="0"/>
        <v>6.559058909495219</v>
      </c>
      <c r="C36" s="100">
        <f t="shared" si="0"/>
        <v>6.0024510679066676</v>
      </c>
      <c r="D36" s="100">
        <f t="shared" si="0"/>
        <v>5.4849368835168191</v>
      </c>
      <c r="E36" s="100">
        <f t="shared" si="0"/>
        <v>5.8480668440386578</v>
      </c>
    </row>
    <row r="37" spans="1:5">
      <c r="A37" s="94" t="s">
        <v>160</v>
      </c>
      <c r="B37" s="100">
        <f t="shared" si="0"/>
        <v>5.8705289960140643</v>
      </c>
      <c r="C37" s="100">
        <f t="shared" si="0"/>
        <v>6.0519337018086663</v>
      </c>
      <c r="D37" s="100">
        <f t="shared" si="0"/>
        <v>5.4881173769267821</v>
      </c>
      <c r="E37" s="100">
        <f t="shared" si="0"/>
        <v>5.6086051579467142</v>
      </c>
    </row>
    <row r="38" spans="1:5">
      <c r="A38" s="94" t="s">
        <v>161</v>
      </c>
      <c r="B38" s="100">
        <f t="shared" si="0"/>
        <v>5.1422538707066083</v>
      </c>
      <c r="C38" s="100">
        <f t="shared" si="0"/>
        <v>5.9421247158095118</v>
      </c>
      <c r="D38" s="100">
        <f t="shared" si="0"/>
        <v>5.5555008753665742</v>
      </c>
      <c r="E38" s="100">
        <f t="shared" si="0"/>
        <v>5.2308092765734928</v>
      </c>
    </row>
    <row r="39" spans="1:5">
      <c r="A39" s="94" t="s">
        <v>162</v>
      </c>
      <c r="B39" s="100">
        <f t="shared" si="0"/>
        <v>3.5817173704197702</v>
      </c>
      <c r="C39" s="100">
        <f t="shared" si="0"/>
        <v>5.1118353582339831</v>
      </c>
      <c r="D39" s="100">
        <f t="shared" si="0"/>
        <v>5.3728240173708777</v>
      </c>
      <c r="E39" s="100">
        <f t="shared" si="0"/>
        <v>5.0239251718693163</v>
      </c>
    </row>
    <row r="40" spans="1:5">
      <c r="A40" s="94" t="s">
        <v>163</v>
      </c>
      <c r="B40" s="100">
        <f t="shared" ref="B40:E42" si="1">B19/B$21*100</f>
        <v>2.4605043677886509</v>
      </c>
      <c r="C40" s="100">
        <f t="shared" si="1"/>
        <v>4.1397156018751904</v>
      </c>
      <c r="D40" s="100">
        <f t="shared" si="1"/>
        <v>4.8783397550328589</v>
      </c>
      <c r="E40" s="100">
        <f t="shared" si="1"/>
        <v>4.7089487038091917</v>
      </c>
    </row>
    <row r="41" spans="1:5">
      <c r="A41" s="94" t="s">
        <v>164</v>
      </c>
      <c r="B41" s="100">
        <f t="shared" si="1"/>
        <v>3.7159658131176818</v>
      </c>
      <c r="C41" s="100">
        <f t="shared" si="1"/>
        <v>4.4323413928016064</v>
      </c>
      <c r="D41" s="100">
        <f t="shared" si="1"/>
        <v>6.7700176228582709</v>
      </c>
      <c r="E41" s="100">
        <f t="shared" si="1"/>
        <v>8.1897985412819061</v>
      </c>
    </row>
    <row r="42" spans="1:5" ht="16.5" thickBot="1">
      <c r="A42" s="96" t="s">
        <v>165</v>
      </c>
      <c r="B42" s="101">
        <f t="shared" si="1"/>
        <v>100</v>
      </c>
      <c r="C42" s="101">
        <f t="shared" si="1"/>
        <v>100</v>
      </c>
      <c r="D42" s="101">
        <f t="shared" si="1"/>
        <v>100</v>
      </c>
      <c r="E42" s="101">
        <f t="shared" si="1"/>
        <v>100</v>
      </c>
    </row>
    <row r="43" spans="1:5" ht="48" customHeight="1">
      <c r="A43" s="215" t="s">
        <v>350</v>
      </c>
      <c r="B43" s="215"/>
      <c r="C43" s="215"/>
      <c r="D43" s="215"/>
      <c r="E43" s="215"/>
    </row>
  </sheetData>
  <mergeCells count="1">
    <mergeCell ref="A43:E43"/>
  </mergeCells>
  <hyperlinks>
    <hyperlink ref="I1" location="'List of Appendix Tables'!A1" display="Return to table list" xr:uid="{D465EA4F-E7C1-4658-A664-4124E49B4362}"/>
  </hyperlinks>
  <pageMargins left="0.75" right="0.75" top="1" bottom="1" header="0.5" footer="0.5"/>
  <pageSetup scale="7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FE212-3141-4125-B86D-D952575B3347}">
  <sheetPr>
    <tabColor theme="9" tint="0.59999389629810485"/>
  </sheetPr>
  <dimension ref="A1:S43"/>
  <sheetViews>
    <sheetView zoomScale="75" workbookViewId="0">
      <selection activeCell="J9" sqref="J9"/>
    </sheetView>
  </sheetViews>
  <sheetFormatPr defaultRowHeight="15.75"/>
  <cols>
    <col min="1" max="1" width="18.7109375" style="30" customWidth="1"/>
    <col min="2" max="5" width="20.7109375" style="30" customWidth="1"/>
    <col min="6" max="16384" width="9.140625" style="30"/>
  </cols>
  <sheetData>
    <row r="1" spans="1:19" ht="30" customHeight="1" thickBot="1">
      <c r="A1" s="171" t="s">
        <v>343</v>
      </c>
      <c r="B1" s="171"/>
      <c r="C1" s="171"/>
      <c r="D1" s="171"/>
      <c r="H1" s="178" t="s">
        <v>306</v>
      </c>
    </row>
    <row r="2" spans="1:19" s="93" customFormat="1" ht="33" thickTop="1" thickBot="1">
      <c r="A2" s="91" t="s">
        <v>146</v>
      </c>
      <c r="B2" s="92" t="s">
        <v>351</v>
      </c>
      <c r="C2" s="92">
        <v>2030</v>
      </c>
      <c r="D2" s="92">
        <v>2040</v>
      </c>
      <c r="E2" s="92">
        <v>2050</v>
      </c>
      <c r="F2" s="30"/>
      <c r="G2" s="30"/>
      <c r="H2" s="30"/>
      <c r="I2" s="30"/>
      <c r="J2" s="30"/>
      <c r="K2" s="30"/>
      <c r="L2" s="30"/>
      <c r="M2" s="30"/>
      <c r="N2" s="30"/>
      <c r="O2" s="30"/>
      <c r="P2" s="30"/>
      <c r="Q2" s="30"/>
      <c r="R2" s="30"/>
      <c r="S2" s="30"/>
    </row>
    <row r="3" spans="1:19">
      <c r="A3" s="94" t="s">
        <v>147</v>
      </c>
      <c r="B3" s="95">
        <v>28119.913703466053</v>
      </c>
      <c r="C3" s="95">
        <v>26550.757853392595</v>
      </c>
      <c r="D3" s="95">
        <v>26776.969461092682</v>
      </c>
      <c r="E3" s="95">
        <v>25431.666749602431</v>
      </c>
      <c r="G3" s="59"/>
    </row>
    <row r="4" spans="1:19">
      <c r="A4" s="94" t="s">
        <v>148</v>
      </c>
      <c r="B4" s="95">
        <v>29807.231239839584</v>
      </c>
      <c r="C4" s="95">
        <v>25430.535295507565</v>
      </c>
      <c r="D4" s="95">
        <v>25747.644162013399</v>
      </c>
      <c r="E4" s="95">
        <v>25294.809166648753</v>
      </c>
      <c r="G4" s="95"/>
    </row>
    <row r="5" spans="1:19">
      <c r="A5" s="94" t="s">
        <v>149</v>
      </c>
      <c r="B5" s="95">
        <v>30905.160524600949</v>
      </c>
      <c r="C5" s="95">
        <v>25693.049840500837</v>
      </c>
      <c r="D5" s="95">
        <v>24428.995115705835</v>
      </c>
      <c r="E5" s="95">
        <v>24789.529413871656</v>
      </c>
      <c r="G5" s="95"/>
    </row>
    <row r="6" spans="1:19">
      <c r="A6" s="94" t="s">
        <v>150</v>
      </c>
      <c r="B6" s="95">
        <v>29950.237148159082</v>
      </c>
      <c r="C6" s="95">
        <v>29317.046595992844</v>
      </c>
      <c r="D6" s="95">
        <v>25328.169740673773</v>
      </c>
      <c r="E6" s="95">
        <v>25794.682666310244</v>
      </c>
      <c r="G6" s="95"/>
    </row>
    <row r="7" spans="1:19">
      <c r="A7" s="94" t="s">
        <v>151</v>
      </c>
      <c r="B7" s="95">
        <v>40061.897092585219</v>
      </c>
      <c r="C7" s="95">
        <v>41631.373223515686</v>
      </c>
      <c r="D7" s="95">
        <v>36972.553070911643</v>
      </c>
      <c r="E7" s="95">
        <v>35931.880281769132</v>
      </c>
      <c r="G7" s="95"/>
    </row>
    <row r="8" spans="1:19">
      <c r="A8" s="94" t="s">
        <v>152</v>
      </c>
      <c r="B8" s="95">
        <v>38798.348459472385</v>
      </c>
      <c r="C8" s="95">
        <v>37695.074775265879</v>
      </c>
      <c r="D8" s="95">
        <v>37961.540520128743</v>
      </c>
      <c r="E8" s="95">
        <v>34299.981392635927</v>
      </c>
      <c r="G8" s="95"/>
    </row>
    <row r="9" spans="1:19">
      <c r="A9" s="94" t="s">
        <v>153</v>
      </c>
      <c r="B9" s="95">
        <v>36070.066010217524</v>
      </c>
      <c r="C9" s="95">
        <v>35672.631759693249</v>
      </c>
      <c r="D9" s="95">
        <v>38069.300286458987</v>
      </c>
      <c r="E9" s="95">
        <v>33782.272229200724</v>
      </c>
      <c r="G9" s="95"/>
    </row>
    <row r="10" spans="1:19">
      <c r="A10" s="94" t="s">
        <v>154</v>
      </c>
      <c r="B10" s="95">
        <v>34680.715817549171</v>
      </c>
      <c r="C10" s="95">
        <v>35730.316470638572</v>
      </c>
      <c r="D10" s="95">
        <v>35521.373257123705</v>
      </c>
      <c r="E10" s="95">
        <v>36113.962757607944</v>
      </c>
      <c r="G10" s="95"/>
    </row>
    <row r="11" spans="1:19">
      <c r="A11" s="94" t="s">
        <v>155</v>
      </c>
      <c r="B11" s="95">
        <v>31357.482956793778</v>
      </c>
      <c r="C11" s="95">
        <v>33608.076364351407</v>
      </c>
      <c r="D11" s="95">
        <v>34002.372712989112</v>
      </c>
      <c r="E11" s="95">
        <v>36667.024373961583</v>
      </c>
      <c r="G11" s="95"/>
    </row>
    <row r="12" spans="1:19">
      <c r="A12" s="94" t="s">
        <v>156</v>
      </c>
      <c r="B12" s="95">
        <v>30340.276254166136</v>
      </c>
      <c r="C12" s="95">
        <v>31566.736490966021</v>
      </c>
      <c r="D12" s="95">
        <v>33235.06749090326</v>
      </c>
      <c r="E12" s="95">
        <v>33293.765976061353</v>
      </c>
      <c r="G12" s="95"/>
    </row>
    <row r="13" spans="1:19">
      <c r="A13" s="94" t="s">
        <v>157</v>
      </c>
      <c r="B13" s="95">
        <v>31977.97736329311</v>
      </c>
      <c r="C13" s="95">
        <v>29103.819318273789</v>
      </c>
      <c r="D13" s="95">
        <v>31876.237429113564</v>
      </c>
      <c r="E13" s="95">
        <v>32522.991479725992</v>
      </c>
      <c r="G13" s="95"/>
    </row>
    <row r="14" spans="1:19">
      <c r="A14" s="94" t="s">
        <v>158</v>
      </c>
      <c r="B14" s="95">
        <v>32985.08621250889</v>
      </c>
      <c r="C14" s="95">
        <v>28787.042567475852</v>
      </c>
      <c r="D14" s="95">
        <v>30593.375030834846</v>
      </c>
      <c r="E14" s="95">
        <v>32504.261380893666</v>
      </c>
      <c r="G14" s="95"/>
    </row>
    <row r="15" spans="1:19">
      <c r="A15" s="94" t="s">
        <v>159</v>
      </c>
      <c r="B15" s="95">
        <v>31951.758614694474</v>
      </c>
      <c r="C15" s="95">
        <v>30213.250322934058</v>
      </c>
      <c r="D15" s="95">
        <v>28246.466358518646</v>
      </c>
      <c r="E15" s="95">
        <v>31234.261286271176</v>
      </c>
      <c r="G15" s="95"/>
    </row>
    <row r="16" spans="1:19">
      <c r="A16" s="94" t="s">
        <v>160</v>
      </c>
      <c r="B16" s="95">
        <v>27967.769976350894</v>
      </c>
      <c r="C16" s="95">
        <v>30247.280870686351</v>
      </c>
      <c r="D16" s="95">
        <v>27216.457518593463</v>
      </c>
      <c r="E16" s="95">
        <v>29305.780858224323</v>
      </c>
      <c r="G16" s="95"/>
    </row>
    <row r="17" spans="1:19">
      <c r="A17" s="94" t="s">
        <v>161</v>
      </c>
      <c r="B17" s="95">
        <v>23534.462548394389</v>
      </c>
      <c r="C17" s="95">
        <v>28094.6583036681</v>
      </c>
      <c r="D17" s="95">
        <v>27333.25929373291</v>
      </c>
      <c r="E17" s="95">
        <v>26015.44977122276</v>
      </c>
      <c r="G17" s="95"/>
    </row>
    <row r="18" spans="1:19">
      <c r="A18" s="94" t="s">
        <v>162</v>
      </c>
      <c r="B18" s="95">
        <v>15830.290304645127</v>
      </c>
      <c r="C18" s="95">
        <v>23021.862669449507</v>
      </c>
      <c r="D18" s="95">
        <v>25590.992883882187</v>
      </c>
      <c r="E18" s="95">
        <v>23486.880599659838</v>
      </c>
      <c r="G18" s="95"/>
    </row>
    <row r="19" spans="1:19">
      <c r="A19" s="94" t="s">
        <v>163</v>
      </c>
      <c r="B19" s="95">
        <v>9521.8682627834496</v>
      </c>
      <c r="C19" s="95">
        <v>17221.921196661642</v>
      </c>
      <c r="D19" s="95">
        <v>21187.642932984782</v>
      </c>
      <c r="E19" s="95">
        <v>21060.421847479331</v>
      </c>
      <c r="G19" s="95"/>
    </row>
    <row r="20" spans="1:19">
      <c r="A20" s="94" t="s">
        <v>164</v>
      </c>
      <c r="B20" s="95">
        <v>10171.457510479871</v>
      </c>
      <c r="C20" s="95">
        <v>14696.773833891395</v>
      </c>
      <c r="D20" s="95">
        <v>23828.199749300653</v>
      </c>
      <c r="E20" s="95">
        <v>29315.55048240798</v>
      </c>
      <c r="G20" s="95"/>
    </row>
    <row r="21" spans="1:19" ht="16.5" thickBot="1">
      <c r="A21" s="96" t="s">
        <v>165</v>
      </c>
      <c r="B21" s="97">
        <v>514032.00000000035</v>
      </c>
      <c r="C21" s="97">
        <v>524282.20775286533</v>
      </c>
      <c r="D21" s="97">
        <v>533916.61701496236</v>
      </c>
      <c r="E21" s="97">
        <v>536845.17271355505</v>
      </c>
      <c r="G21" s="95"/>
    </row>
    <row r="22" spans="1:19" ht="16.5" thickBot="1">
      <c r="A22" s="98"/>
      <c r="B22" s="89"/>
      <c r="C22" s="89"/>
      <c r="D22" s="89"/>
      <c r="E22" s="89"/>
    </row>
    <row r="23" spans="1:19" s="93" customFormat="1" ht="17.25" thickTop="1" thickBot="1">
      <c r="A23" s="99" t="s">
        <v>166</v>
      </c>
      <c r="B23" s="92">
        <v>2020</v>
      </c>
      <c r="C23" s="92">
        <v>2030</v>
      </c>
      <c r="D23" s="92">
        <v>2040</v>
      </c>
      <c r="E23" s="92">
        <v>2050</v>
      </c>
      <c r="F23" s="30"/>
      <c r="G23" s="30"/>
      <c r="H23" s="30"/>
      <c r="I23" s="30"/>
      <c r="J23" s="30"/>
      <c r="K23" s="30"/>
      <c r="L23" s="30"/>
      <c r="M23" s="30"/>
      <c r="N23" s="30"/>
      <c r="O23" s="30"/>
      <c r="P23" s="30"/>
      <c r="Q23" s="30"/>
      <c r="R23" s="30"/>
      <c r="S23" s="30"/>
    </row>
    <row r="24" spans="1:19">
      <c r="A24" s="94" t="s">
        <v>147</v>
      </c>
      <c r="B24" s="100">
        <f t="shared" ref="B24:E39" si="0">B3/B$21*100</f>
        <v>5.4704597580434751</v>
      </c>
      <c r="C24" s="100">
        <f t="shared" si="0"/>
        <v>5.0642111177474893</v>
      </c>
      <c r="D24" s="100">
        <f t="shared" si="0"/>
        <v>5.0151968692786149</v>
      </c>
      <c r="E24" s="100">
        <f t="shared" si="0"/>
        <v>4.7372441892426265</v>
      </c>
    </row>
    <row r="25" spans="1:19">
      <c r="A25" s="94" t="s">
        <v>148</v>
      </c>
      <c r="B25" s="100">
        <f t="shared" si="0"/>
        <v>5.798711216391113</v>
      </c>
      <c r="C25" s="100">
        <f t="shared" si="0"/>
        <v>4.8505432607575605</v>
      </c>
      <c r="D25" s="100">
        <f t="shared" si="0"/>
        <v>4.8224092192455315</v>
      </c>
      <c r="E25" s="100">
        <f t="shared" si="0"/>
        <v>4.7117512557284975</v>
      </c>
    </row>
    <row r="26" spans="1:19">
      <c r="A26" s="94" t="s">
        <v>149</v>
      </c>
      <c r="B26" s="100">
        <f t="shared" si="0"/>
        <v>6.0123028380725181</v>
      </c>
      <c r="C26" s="100">
        <f t="shared" si="0"/>
        <v>4.9006144897848509</v>
      </c>
      <c r="D26" s="100">
        <f t="shared" si="0"/>
        <v>4.5754326307138031</v>
      </c>
      <c r="E26" s="100">
        <f t="shared" si="0"/>
        <v>4.6176310552574584</v>
      </c>
    </row>
    <row r="27" spans="1:19">
      <c r="A27" s="94" t="s">
        <v>150</v>
      </c>
      <c r="B27" s="100">
        <f t="shared" si="0"/>
        <v>5.8265316455316132</v>
      </c>
      <c r="C27" s="100">
        <f t="shared" si="0"/>
        <v>5.5918446520718534</v>
      </c>
      <c r="D27" s="100">
        <f t="shared" si="0"/>
        <v>4.7438436889788695</v>
      </c>
      <c r="E27" s="100">
        <f t="shared" si="0"/>
        <v>4.8048644148046638</v>
      </c>
    </row>
    <row r="28" spans="1:19">
      <c r="A28" s="94" t="s">
        <v>151</v>
      </c>
      <c r="B28" s="100">
        <f t="shared" si="0"/>
        <v>7.7936581949343999</v>
      </c>
      <c r="C28" s="100">
        <f t="shared" si="0"/>
        <v>7.9406420068978898</v>
      </c>
      <c r="D28" s="100">
        <f t="shared" si="0"/>
        <v>6.9247803669454875</v>
      </c>
      <c r="E28" s="100">
        <f t="shared" si="0"/>
        <v>6.6931551419465469</v>
      </c>
    </row>
    <row r="29" spans="1:19">
      <c r="A29" s="94" t="s">
        <v>152</v>
      </c>
      <c r="B29" s="100">
        <f t="shared" si="0"/>
        <v>7.5478469160426513</v>
      </c>
      <c r="C29" s="100">
        <f t="shared" si="0"/>
        <v>7.1898443658485691</v>
      </c>
      <c r="D29" s="100">
        <f t="shared" si="0"/>
        <v>7.1100129327993766</v>
      </c>
      <c r="E29" s="100">
        <f t="shared" si="0"/>
        <v>6.3891757132251232</v>
      </c>
    </row>
    <row r="30" spans="1:19">
      <c r="A30" s="94" t="s">
        <v>153</v>
      </c>
      <c r="B30" s="100">
        <f t="shared" si="0"/>
        <v>7.0170857087141467</v>
      </c>
      <c r="C30" s="100">
        <f t="shared" si="0"/>
        <v>6.8040897120255721</v>
      </c>
      <c r="D30" s="100">
        <f t="shared" si="0"/>
        <v>7.1301958158369398</v>
      </c>
      <c r="E30" s="100">
        <f t="shared" si="0"/>
        <v>6.2927402436057598</v>
      </c>
    </row>
    <row r="31" spans="1:19">
      <c r="A31" s="94" t="s">
        <v>154</v>
      </c>
      <c r="B31" s="100">
        <f t="shared" si="0"/>
        <v>6.7468009418769928</v>
      </c>
      <c r="C31" s="100">
        <f t="shared" si="0"/>
        <v>6.8150923190361299</v>
      </c>
      <c r="D31" s="100">
        <f t="shared" si="0"/>
        <v>6.6529814066693973</v>
      </c>
      <c r="E31" s="100">
        <f t="shared" si="0"/>
        <v>6.7270722720789555</v>
      </c>
    </row>
    <row r="32" spans="1:19">
      <c r="A32" s="94" t="s">
        <v>155</v>
      </c>
      <c r="B32" s="100">
        <f t="shared" si="0"/>
        <v>6.1002978329741646</v>
      </c>
      <c r="C32" s="100">
        <f t="shared" si="0"/>
        <v>6.4103026704643558</v>
      </c>
      <c r="D32" s="100">
        <f t="shared" si="0"/>
        <v>6.3684799516244004</v>
      </c>
      <c r="E32" s="100">
        <f t="shared" si="0"/>
        <v>6.8300929649089044</v>
      </c>
    </row>
    <row r="33" spans="1:5">
      <c r="A33" s="94" t="s">
        <v>156</v>
      </c>
      <c r="B33" s="100">
        <f t="shared" si="0"/>
        <v>5.9024100161402631</v>
      </c>
      <c r="C33" s="100">
        <f t="shared" si="0"/>
        <v>6.0209436872299618</v>
      </c>
      <c r="D33" s="100">
        <f t="shared" si="0"/>
        <v>6.2247673947132247</v>
      </c>
      <c r="E33" s="100">
        <f t="shared" si="0"/>
        <v>6.2017445007046641</v>
      </c>
    </row>
    <row r="34" spans="1:5">
      <c r="A34" s="94" t="s">
        <v>157</v>
      </c>
      <c r="B34" s="100">
        <f t="shared" si="0"/>
        <v>6.2210090740057211</v>
      </c>
      <c r="C34" s="100">
        <f t="shared" si="0"/>
        <v>5.5511743270892504</v>
      </c>
      <c r="D34" s="100">
        <f t="shared" si="0"/>
        <v>5.9702650963231347</v>
      </c>
      <c r="E34" s="100">
        <f t="shared" si="0"/>
        <v>6.0581696795994686</v>
      </c>
    </row>
    <row r="35" spans="1:5">
      <c r="A35" s="94" t="s">
        <v>158</v>
      </c>
      <c r="B35" s="100">
        <f t="shared" si="0"/>
        <v>6.4169324502188321</v>
      </c>
      <c r="C35" s="100">
        <f t="shared" si="0"/>
        <v>5.490753289313492</v>
      </c>
      <c r="D35" s="100">
        <f t="shared" si="0"/>
        <v>5.7299911738797791</v>
      </c>
      <c r="E35" s="100">
        <f t="shared" si="0"/>
        <v>6.0546807595561623</v>
      </c>
    </row>
    <row r="36" spans="1:5">
      <c r="A36" s="94" t="s">
        <v>159</v>
      </c>
      <c r="B36" s="100">
        <f t="shared" si="0"/>
        <v>6.215908467701321</v>
      </c>
      <c r="C36" s="100">
        <f t="shared" si="0"/>
        <v>5.7627838359099712</v>
      </c>
      <c r="D36" s="100">
        <f t="shared" si="0"/>
        <v>5.2904265307268146</v>
      </c>
      <c r="E36" s="100">
        <f t="shared" si="0"/>
        <v>5.818113466196122</v>
      </c>
    </row>
    <row r="37" spans="1:5">
      <c r="A37" s="94" t="s">
        <v>160</v>
      </c>
      <c r="B37" s="100">
        <f t="shared" si="0"/>
        <v>5.4408616538174419</v>
      </c>
      <c r="C37" s="100">
        <f t="shared" si="0"/>
        <v>5.7692747194931</v>
      </c>
      <c r="D37" s="100">
        <f t="shared" si="0"/>
        <v>5.0975108567993406</v>
      </c>
      <c r="E37" s="100">
        <f t="shared" si="0"/>
        <v>5.4588887723613819</v>
      </c>
    </row>
    <row r="38" spans="1:5">
      <c r="A38" s="94" t="s">
        <v>161</v>
      </c>
      <c r="B38" s="100">
        <f t="shared" si="0"/>
        <v>4.5784041749140858</v>
      </c>
      <c r="C38" s="100">
        <f t="shared" si="0"/>
        <v>5.3586900124047849</v>
      </c>
      <c r="D38" s="100">
        <f t="shared" si="0"/>
        <v>5.1193872643538505</v>
      </c>
      <c r="E38" s="100">
        <f t="shared" si="0"/>
        <v>4.845987464080979</v>
      </c>
    </row>
    <row r="39" spans="1:5">
      <c r="A39" s="94" t="s">
        <v>162</v>
      </c>
      <c r="B39" s="100">
        <f t="shared" si="0"/>
        <v>3.0796312884499635</v>
      </c>
      <c r="C39" s="100">
        <f t="shared" si="0"/>
        <v>4.3911203411086355</v>
      </c>
      <c r="D39" s="100">
        <f t="shared" si="0"/>
        <v>4.7930691925186943</v>
      </c>
      <c r="E39" s="100">
        <f t="shared" si="0"/>
        <v>4.374982172409652</v>
      </c>
    </row>
    <row r="40" spans="1:5">
      <c r="A40" s="94" t="s">
        <v>163</v>
      </c>
      <c r="B40" s="100">
        <f t="shared" ref="B40:E42" si="1">B19/B$21*100</f>
        <v>1.852388229289897</v>
      </c>
      <c r="C40" s="100">
        <f t="shared" si="1"/>
        <v>3.2848570754435489</v>
      </c>
      <c r="D40" s="100">
        <f t="shared" si="1"/>
        <v>3.9683430441707008</v>
      </c>
      <c r="E40" s="100">
        <f t="shared" si="1"/>
        <v>3.9229973403740668</v>
      </c>
    </row>
    <row r="41" spans="1:5">
      <c r="A41" s="94" t="s">
        <v>164</v>
      </c>
      <c r="B41" s="100">
        <f t="shared" si="1"/>
        <v>1.9787595928813506</v>
      </c>
      <c r="C41" s="100">
        <f t="shared" si="1"/>
        <v>2.8032181173729853</v>
      </c>
      <c r="D41" s="100">
        <f t="shared" si="1"/>
        <v>4.4629065644220054</v>
      </c>
      <c r="E41" s="100">
        <f t="shared" si="1"/>
        <v>5.4607085939189215</v>
      </c>
    </row>
    <row r="42" spans="1:5" ht="16.5" thickBot="1">
      <c r="A42" s="96" t="s">
        <v>165</v>
      </c>
      <c r="B42" s="101">
        <f t="shared" si="1"/>
        <v>100</v>
      </c>
      <c r="C42" s="101">
        <f t="shared" si="1"/>
        <v>100</v>
      </c>
      <c r="D42" s="101">
        <f t="shared" si="1"/>
        <v>100</v>
      </c>
      <c r="E42" s="101">
        <f t="shared" si="1"/>
        <v>100</v>
      </c>
    </row>
    <row r="43" spans="1:5" ht="42.75" customHeight="1">
      <c r="A43" s="215" t="s">
        <v>350</v>
      </c>
      <c r="B43" s="215"/>
      <c r="C43" s="215"/>
      <c r="D43" s="215"/>
      <c r="E43" s="215"/>
    </row>
  </sheetData>
  <mergeCells count="1">
    <mergeCell ref="A43:E43"/>
  </mergeCells>
  <hyperlinks>
    <hyperlink ref="H1" location="'List of Appendix Tables'!A1" display="Return to table list" xr:uid="{9763F982-89B3-42B1-A552-B4DAEDCC28F5}"/>
  </hyperlinks>
  <pageMargins left="0.75" right="0.75" top="1" bottom="1" header="0.5" footer="0.5"/>
  <pageSetup scale="7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356C0-8C37-4339-A455-A46D4929B94B}">
  <sheetPr>
    <tabColor theme="9" tint="0.59999389629810485"/>
  </sheetPr>
  <dimension ref="A1:S43"/>
  <sheetViews>
    <sheetView zoomScale="75" workbookViewId="0">
      <selection activeCell="K16" sqref="K16"/>
    </sheetView>
  </sheetViews>
  <sheetFormatPr defaultRowHeight="15.75"/>
  <cols>
    <col min="1" max="1" width="18.5703125" style="30" customWidth="1"/>
    <col min="2" max="5" width="20.7109375" style="30" customWidth="1"/>
    <col min="6" max="16384" width="9.140625" style="30"/>
  </cols>
  <sheetData>
    <row r="1" spans="1:19" ht="30" customHeight="1" thickBot="1">
      <c r="A1" s="171" t="s">
        <v>344</v>
      </c>
      <c r="B1" s="171"/>
      <c r="C1" s="171"/>
      <c r="D1" s="171"/>
      <c r="H1" s="178" t="s">
        <v>306</v>
      </c>
    </row>
    <row r="2" spans="1:19" s="93" customFormat="1" ht="33" thickTop="1" thickBot="1">
      <c r="A2" s="91" t="s">
        <v>146</v>
      </c>
      <c r="B2" s="92" t="s">
        <v>351</v>
      </c>
      <c r="C2" s="92">
        <v>2030</v>
      </c>
      <c r="D2" s="92">
        <v>2040</v>
      </c>
      <c r="E2" s="92">
        <v>2050</v>
      </c>
      <c r="F2" s="30"/>
      <c r="G2" s="30"/>
      <c r="H2" s="30"/>
      <c r="I2" s="30"/>
      <c r="J2" s="30"/>
      <c r="K2" s="30"/>
      <c r="L2" s="30"/>
      <c r="M2" s="30"/>
      <c r="N2" s="30"/>
      <c r="O2" s="30"/>
      <c r="P2" s="30"/>
      <c r="Q2" s="30"/>
      <c r="R2" s="30"/>
      <c r="S2" s="30"/>
    </row>
    <row r="3" spans="1:19">
      <c r="A3" s="94" t="s">
        <v>147</v>
      </c>
      <c r="B3" s="95">
        <v>3747.7910156606267</v>
      </c>
      <c r="C3" s="95">
        <v>3955.561176431193</v>
      </c>
      <c r="D3" s="95">
        <v>4519.1308088887772</v>
      </c>
      <c r="E3" s="95">
        <v>4479.9032376949899</v>
      </c>
      <c r="G3" s="59"/>
    </row>
    <row r="4" spans="1:19">
      <c r="A4" s="94" t="s">
        <v>148</v>
      </c>
      <c r="B4" s="95">
        <v>4433.1873710980781</v>
      </c>
      <c r="C4" s="95">
        <v>3954.0927906025981</v>
      </c>
      <c r="D4" s="95">
        <v>4335.6289765923084</v>
      </c>
      <c r="E4" s="95">
        <v>4685.0754977315009</v>
      </c>
      <c r="G4" s="95"/>
    </row>
    <row r="5" spans="1:19">
      <c r="A5" s="94" t="s">
        <v>149</v>
      </c>
      <c r="B5" s="95">
        <v>4730.4767299209425</v>
      </c>
      <c r="C5" s="95">
        <v>3956.5235721758636</v>
      </c>
      <c r="D5" s="95">
        <v>4156.5479793268587</v>
      </c>
      <c r="E5" s="95">
        <v>4711.6922326163385</v>
      </c>
      <c r="G5" s="95"/>
    </row>
    <row r="6" spans="1:19">
      <c r="A6" s="94" t="s">
        <v>150</v>
      </c>
      <c r="B6" s="95">
        <v>4289.494836551632</v>
      </c>
      <c r="C6" s="95">
        <v>4671.2494151123647</v>
      </c>
      <c r="D6" s="95">
        <v>4187.8073987701719</v>
      </c>
      <c r="E6" s="95">
        <v>4560.9425565927304</v>
      </c>
      <c r="G6" s="95"/>
    </row>
    <row r="7" spans="1:19">
      <c r="A7" s="94" t="s">
        <v>151</v>
      </c>
      <c r="B7" s="95">
        <v>3373.1849847066283</v>
      </c>
      <c r="C7" s="95">
        <v>5113.3727796245385</v>
      </c>
      <c r="D7" s="95">
        <v>4340.1010224886459</v>
      </c>
      <c r="E7" s="95">
        <v>4529.2085567982958</v>
      </c>
      <c r="G7" s="95"/>
    </row>
    <row r="8" spans="1:19">
      <c r="A8" s="94" t="s">
        <v>152</v>
      </c>
      <c r="B8" s="95">
        <v>3868.1674582000724</v>
      </c>
      <c r="C8" s="95">
        <v>4783.4270330812706</v>
      </c>
      <c r="D8" s="95">
        <v>5159.9898067699942</v>
      </c>
      <c r="E8" s="95">
        <v>4667.3762806661452</v>
      </c>
      <c r="G8" s="95"/>
    </row>
    <row r="9" spans="1:19">
      <c r="A9" s="94" t="s">
        <v>153</v>
      </c>
      <c r="B9" s="95">
        <v>4300.0494386179971</v>
      </c>
      <c r="C9" s="95">
        <v>3837.6265751775777</v>
      </c>
      <c r="D9" s="95">
        <v>5556.9484226370059</v>
      </c>
      <c r="E9" s="95">
        <v>4780.6685282617364</v>
      </c>
      <c r="G9" s="95"/>
    </row>
    <row r="10" spans="1:19">
      <c r="A10" s="94" t="s">
        <v>154</v>
      </c>
      <c r="B10" s="95">
        <v>4741.8409441722724</v>
      </c>
      <c r="C10" s="95">
        <v>4254.9835166189232</v>
      </c>
      <c r="D10" s="95">
        <v>5158.5586361755013</v>
      </c>
      <c r="E10" s="95">
        <v>5528.791974110658</v>
      </c>
      <c r="G10" s="95"/>
    </row>
    <row r="11" spans="1:19">
      <c r="A11" s="94" t="s">
        <v>155</v>
      </c>
      <c r="B11" s="95">
        <v>4711.4529241207365</v>
      </c>
      <c r="C11" s="95">
        <v>4585.3774978097154</v>
      </c>
      <c r="D11" s="95">
        <v>4134.1583059258592</v>
      </c>
      <c r="E11" s="95">
        <v>5837.2947007868279</v>
      </c>
      <c r="G11" s="95"/>
    </row>
    <row r="12" spans="1:19">
      <c r="A12" s="94" t="s">
        <v>156</v>
      </c>
      <c r="B12" s="95">
        <v>4298.9562325167572</v>
      </c>
      <c r="C12" s="95">
        <v>4914.4989636607934</v>
      </c>
      <c r="D12" s="95">
        <v>4451.9858246145614</v>
      </c>
      <c r="E12" s="95">
        <v>5349.892571334758</v>
      </c>
      <c r="G12" s="95"/>
    </row>
    <row r="13" spans="1:19">
      <c r="A13" s="94" t="s">
        <v>157</v>
      </c>
      <c r="B13" s="95">
        <v>4663.5038317266735</v>
      </c>
      <c r="C13" s="95">
        <v>4809.3268865711198</v>
      </c>
      <c r="D13" s="95">
        <v>4711.7494812295772</v>
      </c>
      <c r="E13" s="95">
        <v>4280.7172016622562</v>
      </c>
      <c r="G13" s="95"/>
    </row>
    <row r="14" spans="1:19">
      <c r="A14" s="94" t="s">
        <v>158</v>
      </c>
      <c r="B14" s="95">
        <v>4953.0400493210263</v>
      </c>
      <c r="C14" s="95">
        <v>4355.2357854962147</v>
      </c>
      <c r="D14" s="95">
        <v>4987.2679423140162</v>
      </c>
      <c r="E14" s="95">
        <v>4556.8400914915719</v>
      </c>
      <c r="G14" s="95"/>
    </row>
    <row r="15" spans="1:19">
      <c r="A15" s="94" t="s">
        <v>159</v>
      </c>
      <c r="B15" s="95">
        <v>5459.3896692242561</v>
      </c>
      <c r="C15" s="95">
        <v>4618.0412337772941</v>
      </c>
      <c r="D15" s="95">
        <v>4804.9195240496665</v>
      </c>
      <c r="E15" s="95">
        <v>4741.4343121804504</v>
      </c>
      <c r="G15" s="95"/>
    </row>
    <row r="16" spans="1:19">
      <c r="A16" s="94" t="s">
        <v>160</v>
      </c>
      <c r="B16" s="95">
        <v>5268.490567111643</v>
      </c>
      <c r="C16" s="95">
        <v>4741.0907331844664</v>
      </c>
      <c r="D16" s="95">
        <v>4234.4262991693931</v>
      </c>
      <c r="E16" s="95">
        <v>4867.0189233633573</v>
      </c>
      <c r="G16" s="95"/>
    </row>
    <row r="17" spans="1:19">
      <c r="A17" s="94" t="s">
        <v>161</v>
      </c>
      <c r="B17" s="95">
        <v>4498.2463454222552</v>
      </c>
      <c r="C17" s="95">
        <v>5034.0660988771051</v>
      </c>
      <c r="D17" s="95">
        <v>4322.2090234169955</v>
      </c>
      <c r="E17" s="95">
        <v>4538.1816192018614</v>
      </c>
      <c r="G17" s="95"/>
    </row>
    <row r="18" spans="1:19">
      <c r="A18" s="94" t="s">
        <v>162</v>
      </c>
      <c r="B18" s="95">
        <v>2616.5476539682513</v>
      </c>
      <c r="C18" s="95">
        <v>4621.9204988450783</v>
      </c>
      <c r="D18" s="95">
        <v>4226.4192455694538</v>
      </c>
      <c r="E18" s="95">
        <v>3825.9310247361482</v>
      </c>
      <c r="G18" s="95"/>
    </row>
    <row r="19" spans="1:19">
      <c r="A19" s="94" t="s">
        <v>163</v>
      </c>
      <c r="B19" s="95">
        <v>1499.1898877687099</v>
      </c>
      <c r="C19" s="95">
        <v>3522.2107944767095</v>
      </c>
      <c r="D19" s="95">
        <v>4005.9960231331524</v>
      </c>
      <c r="E19" s="95">
        <v>3502.2847990336727</v>
      </c>
      <c r="G19" s="95"/>
    </row>
    <row r="20" spans="1:19">
      <c r="A20" s="94" t="s">
        <v>164</v>
      </c>
      <c r="B20" s="95">
        <v>1732.9900598914369</v>
      </c>
      <c r="C20" s="95">
        <v>2632.8817397366952</v>
      </c>
      <c r="D20" s="95">
        <v>5147.3291737804047</v>
      </c>
      <c r="E20" s="95">
        <v>5736.2883148175833</v>
      </c>
      <c r="G20" s="95"/>
    </row>
    <row r="21" spans="1:19" ht="16.5" thickBot="1">
      <c r="A21" s="96" t="s">
        <v>165</v>
      </c>
      <c r="B21" s="97">
        <v>73186</v>
      </c>
      <c r="C21" s="97">
        <v>78361.487091259536</v>
      </c>
      <c r="D21" s="97">
        <v>82441.173894852313</v>
      </c>
      <c r="E21" s="97">
        <v>85179.542423080886</v>
      </c>
      <c r="G21" s="95"/>
    </row>
    <row r="22" spans="1:19" ht="16.5" thickBot="1">
      <c r="A22" s="98"/>
      <c r="B22" s="89"/>
      <c r="C22" s="89"/>
      <c r="D22" s="89"/>
      <c r="E22" s="89"/>
    </row>
    <row r="23" spans="1:19" s="93" customFormat="1" ht="17.25" thickTop="1" thickBot="1">
      <c r="A23" s="99" t="s">
        <v>166</v>
      </c>
      <c r="B23" s="92">
        <v>2020</v>
      </c>
      <c r="C23" s="92">
        <v>2030</v>
      </c>
      <c r="D23" s="92">
        <v>2040</v>
      </c>
      <c r="E23" s="92">
        <v>2050</v>
      </c>
      <c r="F23" s="30"/>
      <c r="G23" s="30"/>
      <c r="H23" s="30"/>
      <c r="I23" s="30"/>
      <c r="J23" s="30"/>
      <c r="K23" s="30"/>
      <c r="L23" s="30"/>
      <c r="M23" s="30"/>
      <c r="N23" s="30"/>
      <c r="O23" s="30"/>
      <c r="P23" s="30"/>
      <c r="Q23" s="30"/>
      <c r="R23" s="30"/>
      <c r="S23" s="30"/>
    </row>
    <row r="24" spans="1:19">
      <c r="A24" s="94" t="s">
        <v>147</v>
      </c>
      <c r="B24" s="100">
        <f t="shared" ref="B24:E39" si="0">B3/B$21*100</f>
        <v>5.1209124909964023</v>
      </c>
      <c r="C24" s="100">
        <f t="shared" si="0"/>
        <v>5.0478383237221616</v>
      </c>
      <c r="D24" s="100">
        <f t="shared" si="0"/>
        <v>5.481642964779466</v>
      </c>
      <c r="E24" s="100">
        <f t="shared" si="0"/>
        <v>5.2593652304958631</v>
      </c>
    </row>
    <row r="25" spans="1:19">
      <c r="A25" s="94" t="s">
        <v>148</v>
      </c>
      <c r="B25" s="100">
        <f t="shared" si="0"/>
        <v>6.0574254243954826</v>
      </c>
      <c r="C25" s="100">
        <f t="shared" si="0"/>
        <v>5.0459644621058235</v>
      </c>
      <c r="D25" s="100">
        <f t="shared" si="0"/>
        <v>5.2590577884323748</v>
      </c>
      <c r="E25" s="100">
        <f t="shared" si="0"/>
        <v>5.5002355782343315</v>
      </c>
    </row>
    <row r="26" spans="1:19">
      <c r="A26" s="94" t="s">
        <v>149</v>
      </c>
      <c r="B26" s="100">
        <f t="shared" si="0"/>
        <v>6.4636361188218281</v>
      </c>
      <c r="C26" s="100">
        <f t="shared" si="0"/>
        <v>5.0490664726259071</v>
      </c>
      <c r="D26" s="100">
        <f t="shared" si="0"/>
        <v>5.0418350236354366</v>
      </c>
      <c r="E26" s="100">
        <f t="shared" si="0"/>
        <v>5.5314833803798678</v>
      </c>
    </row>
    <row r="27" spans="1:19">
      <c r="A27" s="94" t="s">
        <v>150</v>
      </c>
      <c r="B27" s="100">
        <f t="shared" si="0"/>
        <v>5.8610865965507495</v>
      </c>
      <c r="C27" s="100">
        <f t="shared" si="0"/>
        <v>5.9611546290236204</v>
      </c>
      <c r="D27" s="100">
        <f t="shared" si="0"/>
        <v>5.0797522656717797</v>
      </c>
      <c r="E27" s="100">
        <f t="shared" si="0"/>
        <v>5.3545046461259966</v>
      </c>
    </row>
    <row r="28" spans="1:19">
      <c r="A28" s="94" t="s">
        <v>151</v>
      </c>
      <c r="B28" s="100">
        <f t="shared" si="0"/>
        <v>4.6090577223876537</v>
      </c>
      <c r="C28" s="100">
        <f t="shared" si="0"/>
        <v>6.5253646522423967</v>
      </c>
      <c r="D28" s="100">
        <f t="shared" si="0"/>
        <v>5.2644823180515683</v>
      </c>
      <c r="E28" s="100">
        <f t="shared" si="0"/>
        <v>5.3172492220045404</v>
      </c>
    </row>
    <row r="29" spans="1:19">
      <c r="A29" s="94" t="s">
        <v>152</v>
      </c>
      <c r="B29" s="100">
        <f t="shared" si="0"/>
        <v>5.2853926409423551</v>
      </c>
      <c r="C29" s="100">
        <f t="shared" si="0"/>
        <v>6.1043086478316919</v>
      </c>
      <c r="D29" s="100">
        <f t="shared" si="0"/>
        <v>6.2589960367997479</v>
      </c>
      <c r="E29" s="100">
        <f t="shared" si="0"/>
        <v>5.479456860056386</v>
      </c>
    </row>
    <row r="30" spans="1:19">
      <c r="A30" s="94" t="s">
        <v>153</v>
      </c>
      <c r="B30" s="100">
        <f t="shared" si="0"/>
        <v>5.875508210064762</v>
      </c>
      <c r="C30" s="100">
        <f t="shared" si="0"/>
        <v>4.8973376050256556</v>
      </c>
      <c r="D30" s="100">
        <f t="shared" si="0"/>
        <v>6.7405013297414804</v>
      </c>
      <c r="E30" s="100">
        <f t="shared" si="0"/>
        <v>5.6124609175716014</v>
      </c>
    </row>
    <row r="31" spans="1:19">
      <c r="A31" s="94" t="s">
        <v>154</v>
      </c>
      <c r="B31" s="100">
        <f t="shared" si="0"/>
        <v>6.479163971486722</v>
      </c>
      <c r="C31" s="100">
        <f t="shared" si="0"/>
        <v>5.4299422772102108</v>
      </c>
      <c r="D31" s="100">
        <f t="shared" si="0"/>
        <v>6.2572600467272155</v>
      </c>
      <c r="E31" s="100">
        <f t="shared" si="0"/>
        <v>6.4907509677024686</v>
      </c>
    </row>
    <row r="32" spans="1:19">
      <c r="A32" s="94" t="s">
        <v>155</v>
      </c>
      <c r="B32" s="100">
        <f t="shared" si="0"/>
        <v>6.4376423415963933</v>
      </c>
      <c r="C32" s="100">
        <f t="shared" si="0"/>
        <v>5.851570290479045</v>
      </c>
      <c r="D32" s="100">
        <f t="shared" si="0"/>
        <v>5.0146766604738984</v>
      </c>
      <c r="E32" s="100">
        <f t="shared" si="0"/>
        <v>6.8529303336632044</v>
      </c>
    </row>
    <row r="33" spans="1:5">
      <c r="A33" s="94" t="s">
        <v>156</v>
      </c>
      <c r="B33" s="100">
        <f t="shared" si="0"/>
        <v>5.8740144734194475</v>
      </c>
      <c r="C33" s="100">
        <f t="shared" si="0"/>
        <v>6.2715743997269771</v>
      </c>
      <c r="D33" s="100">
        <f t="shared" si="0"/>
        <v>5.4001970305429463</v>
      </c>
      <c r="E33" s="100">
        <f t="shared" si="0"/>
        <v>6.2807247129389498</v>
      </c>
    </row>
    <row r="34" spans="1:5">
      <c r="A34" s="94" t="s">
        <v>157</v>
      </c>
      <c r="B34" s="100">
        <f t="shared" si="0"/>
        <v>6.3721255864874067</v>
      </c>
      <c r="C34" s="100">
        <f t="shared" si="0"/>
        <v>6.1373604114610441</v>
      </c>
      <c r="D34" s="100">
        <f t="shared" si="0"/>
        <v>5.7152867415971889</v>
      </c>
      <c r="E34" s="100">
        <f t="shared" si="0"/>
        <v>5.0255226547241012</v>
      </c>
    </row>
    <row r="35" spans="1:5">
      <c r="A35" s="94" t="s">
        <v>158</v>
      </c>
      <c r="B35" s="100">
        <f t="shared" si="0"/>
        <v>6.7677425317971007</v>
      </c>
      <c r="C35" s="100">
        <f t="shared" si="0"/>
        <v>5.55787791574721</v>
      </c>
      <c r="D35" s="100">
        <f t="shared" si="0"/>
        <v>6.0494868118628586</v>
      </c>
      <c r="E35" s="100">
        <f t="shared" si="0"/>
        <v>5.3496883897991179</v>
      </c>
    </row>
    <row r="36" spans="1:5">
      <c r="A36" s="94" t="s">
        <v>159</v>
      </c>
      <c r="B36" s="100">
        <f t="shared" si="0"/>
        <v>7.4596093094639091</v>
      </c>
      <c r="C36" s="100">
        <f t="shared" si="0"/>
        <v>5.8932536954015919</v>
      </c>
      <c r="D36" s="100">
        <f t="shared" si="0"/>
        <v>5.8283007107322247</v>
      </c>
      <c r="E36" s="100">
        <f t="shared" si="0"/>
        <v>5.5664003084567826</v>
      </c>
    </row>
    <row r="37" spans="1:5">
      <c r="A37" s="94" t="s">
        <v>160</v>
      </c>
      <c r="B37" s="100">
        <f t="shared" si="0"/>
        <v>7.198768298734243</v>
      </c>
      <c r="C37" s="100">
        <f t="shared" si="0"/>
        <v>6.0502817253365899</v>
      </c>
      <c r="D37" s="100">
        <f t="shared" si="0"/>
        <v>5.1363003449830709</v>
      </c>
      <c r="E37" s="100">
        <f t="shared" si="0"/>
        <v>5.7138354878560058</v>
      </c>
    </row>
    <row r="38" spans="1:5">
      <c r="A38" s="94" t="s">
        <v>161</v>
      </c>
      <c r="B38" s="100">
        <f t="shared" si="0"/>
        <v>6.1463208064687986</v>
      </c>
      <c r="C38" s="100">
        <f t="shared" si="0"/>
        <v>6.4241584555617832</v>
      </c>
      <c r="D38" s="100">
        <f t="shared" si="0"/>
        <v>5.2427795714428527</v>
      </c>
      <c r="E38" s="100">
        <f t="shared" si="0"/>
        <v>5.3277835148033876</v>
      </c>
    </row>
    <row r="39" spans="1:5">
      <c r="A39" s="94" t="s">
        <v>162</v>
      </c>
      <c r="B39" s="100">
        <f t="shared" si="0"/>
        <v>3.5752024348485385</v>
      </c>
      <c r="C39" s="100">
        <f t="shared" si="0"/>
        <v>5.8982041694313487</v>
      </c>
      <c r="D39" s="100">
        <f t="shared" si="0"/>
        <v>5.1265879000703487</v>
      </c>
      <c r="E39" s="100">
        <f t="shared" si="0"/>
        <v>4.4916078625229217</v>
      </c>
    </row>
    <row r="40" spans="1:5">
      <c r="A40" s="94" t="s">
        <v>163</v>
      </c>
      <c r="B40" s="100">
        <f t="shared" ref="B40:E42" si="1">B19/B$21*100</f>
        <v>2.0484654001704015</v>
      </c>
      <c r="C40" s="100">
        <f t="shared" si="1"/>
        <v>4.4948238289234537</v>
      </c>
      <c r="D40" s="100">
        <f t="shared" si="1"/>
        <v>4.8592175897962191</v>
      </c>
      <c r="E40" s="100">
        <f t="shared" si="1"/>
        <v>4.1116501678748953</v>
      </c>
    </row>
    <row r="41" spans="1:5">
      <c r="A41" s="94" t="s">
        <v>164</v>
      </c>
      <c r="B41" s="100">
        <f t="shared" si="1"/>
        <v>2.3679256413677985</v>
      </c>
      <c r="C41" s="100">
        <f t="shared" si="1"/>
        <v>3.3599180381434688</v>
      </c>
      <c r="D41" s="100">
        <f t="shared" si="1"/>
        <v>6.243638864659359</v>
      </c>
      <c r="E41" s="100">
        <f t="shared" si="1"/>
        <v>6.7343497647895738</v>
      </c>
    </row>
    <row r="42" spans="1:5" ht="16.5" thickBot="1">
      <c r="A42" s="96" t="s">
        <v>165</v>
      </c>
      <c r="B42" s="101">
        <f t="shared" si="1"/>
        <v>100</v>
      </c>
      <c r="C42" s="101">
        <f t="shared" si="1"/>
        <v>100</v>
      </c>
      <c r="D42" s="101">
        <f t="shared" si="1"/>
        <v>100</v>
      </c>
      <c r="E42" s="101">
        <f t="shared" si="1"/>
        <v>100</v>
      </c>
    </row>
    <row r="43" spans="1:5" ht="42" customHeight="1">
      <c r="A43" s="215" t="s">
        <v>350</v>
      </c>
      <c r="B43" s="215"/>
      <c r="C43" s="215"/>
      <c r="D43" s="215"/>
      <c r="E43" s="215"/>
    </row>
  </sheetData>
  <mergeCells count="1">
    <mergeCell ref="A43:E43"/>
  </mergeCells>
  <hyperlinks>
    <hyperlink ref="H1" location="'List of Appendix Tables'!A1" display="Return to table list" xr:uid="{FCA27618-856E-426F-B1F1-E6187DF3B3ED}"/>
  </hyperlinks>
  <pageMargins left="0.75" right="0.75" top="1" bottom="1" header="0.5" footer="0.5"/>
  <pageSetup scale="7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18B61-ABBD-4AC5-894C-346C8D7ED790}">
  <sheetPr>
    <tabColor theme="9" tint="0.59999389629810485"/>
  </sheetPr>
  <dimension ref="A1:S43"/>
  <sheetViews>
    <sheetView zoomScale="75" workbookViewId="0">
      <selection activeCell="K17" sqref="K17"/>
    </sheetView>
  </sheetViews>
  <sheetFormatPr defaultRowHeight="15.75"/>
  <cols>
    <col min="1" max="1" width="18.7109375" style="30" customWidth="1"/>
    <col min="2" max="5" width="20.7109375" style="30" customWidth="1"/>
    <col min="6" max="16384" width="9.140625" style="30"/>
  </cols>
  <sheetData>
    <row r="1" spans="1:19" ht="30" customHeight="1" thickBot="1">
      <c r="A1" s="171" t="s">
        <v>345</v>
      </c>
      <c r="B1" s="171"/>
      <c r="C1" s="171"/>
      <c r="D1" s="171"/>
      <c r="H1" s="178" t="s">
        <v>306</v>
      </c>
    </row>
    <row r="2" spans="1:19" s="93" customFormat="1" ht="33" thickTop="1" thickBot="1">
      <c r="A2" s="91" t="s">
        <v>146</v>
      </c>
      <c r="B2" s="92" t="s">
        <v>351</v>
      </c>
      <c r="C2" s="92">
        <v>2030</v>
      </c>
      <c r="D2" s="92">
        <v>2040</v>
      </c>
      <c r="E2" s="92">
        <v>2050</v>
      </c>
      <c r="F2" s="30"/>
      <c r="G2" s="30"/>
      <c r="H2" s="30"/>
      <c r="I2" s="30"/>
      <c r="J2" s="30"/>
      <c r="K2" s="30"/>
      <c r="L2" s="30"/>
      <c r="M2" s="30"/>
      <c r="N2" s="30"/>
      <c r="O2" s="30"/>
      <c r="P2" s="30"/>
      <c r="Q2" s="30"/>
      <c r="R2" s="30"/>
      <c r="S2" s="30"/>
    </row>
    <row r="3" spans="1:19">
      <c r="A3" s="94" t="s">
        <v>147</v>
      </c>
      <c r="B3" s="95">
        <v>1863.4317541943144</v>
      </c>
      <c r="C3" s="95">
        <v>1910.8446760901938</v>
      </c>
      <c r="D3" s="95">
        <v>2183.1114182414995</v>
      </c>
      <c r="E3" s="95">
        <v>2163.8396952932644</v>
      </c>
      <c r="G3" s="59"/>
    </row>
    <row r="4" spans="1:19">
      <c r="A4" s="94" t="s">
        <v>148</v>
      </c>
      <c r="B4" s="95">
        <v>2199.7377340512994</v>
      </c>
      <c r="C4" s="95">
        <v>1911.7960070782167</v>
      </c>
      <c r="D4" s="95">
        <v>2096.1506811153577</v>
      </c>
      <c r="E4" s="95">
        <v>2264.4729733031754</v>
      </c>
      <c r="G4" s="95"/>
    </row>
    <row r="5" spans="1:19">
      <c r="A5" s="94" t="s">
        <v>149</v>
      </c>
      <c r="B5" s="95">
        <v>2312.8759927994297</v>
      </c>
      <c r="C5" s="95">
        <v>1966.6791575664524</v>
      </c>
      <c r="D5" s="95">
        <v>2010.4818564738441</v>
      </c>
      <c r="E5" s="95">
        <v>2278.5623333602516</v>
      </c>
      <c r="G5" s="95"/>
    </row>
    <row r="6" spans="1:19">
      <c r="A6" s="94" t="s">
        <v>150</v>
      </c>
      <c r="B6" s="95">
        <v>2031.9535111696405</v>
      </c>
      <c r="C6" s="95">
        <v>2315.1104720483468</v>
      </c>
      <c r="D6" s="95">
        <v>2025.0054453131979</v>
      </c>
      <c r="E6" s="95">
        <v>2205.1956007095546</v>
      </c>
      <c r="G6" s="95"/>
    </row>
    <row r="7" spans="1:19">
      <c r="A7" s="94" t="s">
        <v>151</v>
      </c>
      <c r="B7" s="95">
        <v>1641.7665491122843</v>
      </c>
      <c r="C7" s="95">
        <v>2494.4792805468978</v>
      </c>
      <c r="D7" s="95">
        <v>2147.4032199085959</v>
      </c>
      <c r="E7" s="95">
        <v>2185.4343883057145</v>
      </c>
      <c r="G7" s="95"/>
    </row>
    <row r="8" spans="1:19">
      <c r="A8" s="94" t="s">
        <v>152</v>
      </c>
      <c r="B8" s="95">
        <v>1930.1862266451153</v>
      </c>
      <c r="C8" s="95">
        <v>2279.3324123607808</v>
      </c>
      <c r="D8" s="95">
        <v>2558.2916067541373</v>
      </c>
      <c r="E8" s="95">
        <v>2262.0788414145882</v>
      </c>
      <c r="G8" s="95"/>
    </row>
    <row r="9" spans="1:19">
      <c r="A9" s="94" t="s">
        <v>153</v>
      </c>
      <c r="B9" s="95">
        <v>2206.7741749514948</v>
      </c>
      <c r="C9" s="95">
        <v>1882.8152537393289</v>
      </c>
      <c r="D9" s="95">
        <v>2725.9374406694883</v>
      </c>
      <c r="E9" s="95">
        <v>2374.6873690719804</v>
      </c>
      <c r="G9" s="95"/>
    </row>
    <row r="10" spans="1:19">
      <c r="A10" s="94" t="s">
        <v>154</v>
      </c>
      <c r="B10" s="95">
        <v>2427.7212978564789</v>
      </c>
      <c r="C10" s="95">
        <v>2128.0777112846872</v>
      </c>
      <c r="D10" s="95">
        <v>2471.5224631128203</v>
      </c>
      <c r="E10" s="95">
        <v>2745.0331880799376</v>
      </c>
      <c r="G10" s="95"/>
    </row>
    <row r="11" spans="1:19">
      <c r="A11" s="94" t="s">
        <v>155</v>
      </c>
      <c r="B11" s="95">
        <v>2325.0911812887107</v>
      </c>
      <c r="C11" s="95">
        <v>2356.4019412539178</v>
      </c>
      <c r="D11" s="95">
        <v>2035.5030562946313</v>
      </c>
      <c r="E11" s="95">
        <v>2870.8611964277834</v>
      </c>
      <c r="G11" s="95"/>
    </row>
    <row r="12" spans="1:19">
      <c r="A12" s="94" t="s">
        <v>156</v>
      </c>
      <c r="B12" s="95">
        <v>2147.2485887857206</v>
      </c>
      <c r="C12" s="95">
        <v>2527.6854291421596</v>
      </c>
      <c r="D12" s="95">
        <v>2236.1664159923062</v>
      </c>
      <c r="E12" s="95">
        <v>2577.2156574912756</v>
      </c>
      <c r="G12" s="95"/>
    </row>
    <row r="13" spans="1:19">
      <c r="A13" s="94" t="s">
        <v>157</v>
      </c>
      <c r="B13" s="95">
        <v>2302.8366288168058</v>
      </c>
      <c r="C13" s="95">
        <v>2390.2644469779298</v>
      </c>
      <c r="D13" s="95">
        <v>2429.5908579098364</v>
      </c>
      <c r="E13" s="95">
        <v>2116.9997889517658</v>
      </c>
      <c r="G13" s="95"/>
    </row>
    <row r="14" spans="1:19">
      <c r="A14" s="94" t="s">
        <v>158</v>
      </c>
      <c r="B14" s="95">
        <v>2532.2671142141303</v>
      </c>
      <c r="C14" s="95">
        <v>2192.5613142824009</v>
      </c>
      <c r="D14" s="95">
        <v>2577.6600057728497</v>
      </c>
      <c r="E14" s="95">
        <v>2299.7110999880879</v>
      </c>
      <c r="G14" s="95"/>
    </row>
    <row r="15" spans="1:19">
      <c r="A15" s="94" t="s">
        <v>159</v>
      </c>
      <c r="B15" s="95">
        <v>2752.7023041536518</v>
      </c>
      <c r="C15" s="95">
        <v>2309.9445235384019</v>
      </c>
      <c r="D15" s="95">
        <v>2412.994982978802</v>
      </c>
      <c r="E15" s="95">
        <v>2461.7192442938076</v>
      </c>
      <c r="G15" s="95"/>
    </row>
    <row r="16" spans="1:19">
      <c r="A16" s="94" t="s">
        <v>160</v>
      </c>
      <c r="B16" s="95">
        <v>2580.9786403397711</v>
      </c>
      <c r="C16" s="95">
        <v>2462.8906355833733</v>
      </c>
      <c r="D16" s="95">
        <v>2162.6471810560797</v>
      </c>
      <c r="E16" s="95">
        <v>2544.5918729742493</v>
      </c>
      <c r="G16" s="95"/>
    </row>
    <row r="17" spans="1:19">
      <c r="A17" s="94" t="s">
        <v>161</v>
      </c>
      <c r="B17" s="95">
        <v>2210.9731448452112</v>
      </c>
      <c r="C17" s="95">
        <v>2600.2180333546212</v>
      </c>
      <c r="D17" s="95">
        <v>2209.1569984936009</v>
      </c>
      <c r="E17" s="95">
        <v>2323.3276361219969</v>
      </c>
      <c r="G17" s="95"/>
    </row>
    <row r="18" spans="1:19">
      <c r="A18" s="94" t="s">
        <v>162</v>
      </c>
      <c r="B18" s="95">
        <v>1329.6465445600329</v>
      </c>
      <c r="C18" s="95">
        <v>2333.7580690360564</v>
      </c>
      <c r="D18" s="95">
        <v>2250.9920792547164</v>
      </c>
      <c r="E18" s="95">
        <v>2000.5124496063979</v>
      </c>
      <c r="G18" s="95"/>
    </row>
    <row r="19" spans="1:19">
      <c r="A19" s="94" t="s">
        <v>163</v>
      </c>
      <c r="B19" s="95">
        <v>854.10842734741823</v>
      </c>
      <c r="C19" s="95">
        <v>1810.1142287958473</v>
      </c>
      <c r="D19" s="95">
        <v>2153.7647778827977</v>
      </c>
      <c r="E19" s="95">
        <v>1858.3352641038969</v>
      </c>
      <c r="G19" s="95"/>
    </row>
    <row r="20" spans="1:19">
      <c r="A20" s="94" t="s">
        <v>164</v>
      </c>
      <c r="B20" s="95">
        <v>1111.7001848684888</v>
      </c>
      <c r="C20" s="95">
        <v>1523.0484614612346</v>
      </c>
      <c r="D20" s="95">
        <v>2864.9169423510161</v>
      </c>
      <c r="E20" s="95">
        <v>3349.7282338962536</v>
      </c>
      <c r="G20" s="95"/>
    </row>
    <row r="21" spans="1:19" ht="16.5" thickBot="1">
      <c r="A21" s="96" t="s">
        <v>165</v>
      </c>
      <c r="B21" s="97">
        <v>36761.999999999993</v>
      </c>
      <c r="C21" s="97">
        <v>39396.022054140834</v>
      </c>
      <c r="D21" s="97">
        <v>41551.297429575578</v>
      </c>
      <c r="E21" s="97">
        <v>42882.306833393974</v>
      </c>
      <c r="G21" s="95"/>
    </row>
    <row r="22" spans="1:19" ht="16.5" thickBot="1">
      <c r="A22" s="98"/>
      <c r="B22" s="89"/>
      <c r="C22" s="89"/>
      <c r="D22" s="89"/>
      <c r="E22" s="89"/>
    </row>
    <row r="23" spans="1:19" s="93" customFormat="1" ht="17.25" thickTop="1" thickBot="1">
      <c r="A23" s="99" t="s">
        <v>166</v>
      </c>
      <c r="B23" s="92">
        <v>2020</v>
      </c>
      <c r="C23" s="92">
        <v>2030</v>
      </c>
      <c r="D23" s="92">
        <v>2040</v>
      </c>
      <c r="E23" s="92">
        <v>2050</v>
      </c>
      <c r="F23" s="30"/>
      <c r="G23" s="30"/>
      <c r="H23" s="30"/>
      <c r="I23" s="30"/>
      <c r="J23" s="30"/>
      <c r="K23" s="30"/>
      <c r="L23" s="30"/>
      <c r="M23" s="30"/>
      <c r="N23" s="30"/>
      <c r="O23" s="30"/>
      <c r="P23" s="30"/>
      <c r="Q23" s="30"/>
      <c r="R23" s="30"/>
      <c r="S23" s="30"/>
    </row>
    <row r="24" spans="1:19">
      <c r="A24" s="94" t="s">
        <v>147</v>
      </c>
      <c r="B24" s="100">
        <f t="shared" ref="B24:E39" si="0">B3/B$21*100</f>
        <v>5.0689074429963403</v>
      </c>
      <c r="C24" s="100">
        <f t="shared" si="0"/>
        <v>4.8503492902511178</v>
      </c>
      <c r="D24" s="100">
        <f t="shared" si="0"/>
        <v>5.2540150447566871</v>
      </c>
      <c r="E24" s="100">
        <f t="shared" si="0"/>
        <v>5.0459964845179588</v>
      </c>
    </row>
    <row r="25" spans="1:19">
      <c r="A25" s="94" t="s">
        <v>148</v>
      </c>
      <c r="B25" s="100">
        <f t="shared" si="0"/>
        <v>5.9837270389296009</v>
      </c>
      <c r="C25" s="100">
        <f t="shared" si="0"/>
        <v>4.8527640797106111</v>
      </c>
      <c r="D25" s="100">
        <f t="shared" si="0"/>
        <v>5.0447297937400863</v>
      </c>
      <c r="E25" s="100">
        <f t="shared" si="0"/>
        <v>5.2806696759600396</v>
      </c>
    </row>
    <row r="26" spans="1:19">
      <c r="A26" s="94" t="s">
        <v>149</v>
      </c>
      <c r="B26" s="100">
        <f t="shared" si="0"/>
        <v>6.2914857537659268</v>
      </c>
      <c r="C26" s="100">
        <f t="shared" si="0"/>
        <v>4.992075481285144</v>
      </c>
      <c r="D26" s="100">
        <f t="shared" si="0"/>
        <v>4.8385537416283269</v>
      </c>
      <c r="E26" s="100">
        <f t="shared" si="0"/>
        <v>5.3135255577851845</v>
      </c>
    </row>
    <row r="27" spans="1:19">
      <c r="A27" s="94" t="s">
        <v>150</v>
      </c>
      <c r="B27" s="100">
        <f t="shared" si="0"/>
        <v>5.5273203611600046</v>
      </c>
      <c r="C27" s="100">
        <f t="shared" si="0"/>
        <v>5.8765082141205935</v>
      </c>
      <c r="D27" s="100">
        <f t="shared" si="0"/>
        <v>4.8735071359572757</v>
      </c>
      <c r="E27" s="100">
        <f t="shared" si="0"/>
        <v>5.1424369712132423</v>
      </c>
    </row>
    <row r="28" spans="1:19">
      <c r="A28" s="94" t="s">
        <v>151</v>
      </c>
      <c r="B28" s="100">
        <f t="shared" si="0"/>
        <v>4.465933706306199</v>
      </c>
      <c r="C28" s="100">
        <f t="shared" si="0"/>
        <v>6.3318049652800124</v>
      </c>
      <c r="D28" s="100">
        <f t="shared" si="0"/>
        <v>5.1680774193590091</v>
      </c>
      <c r="E28" s="100">
        <f t="shared" si="0"/>
        <v>5.0963545333429661</v>
      </c>
    </row>
    <row r="29" spans="1:19">
      <c r="A29" s="94" t="s">
        <v>152</v>
      </c>
      <c r="B29" s="100">
        <f t="shared" si="0"/>
        <v>5.2504929727575096</v>
      </c>
      <c r="C29" s="100">
        <f t="shared" si="0"/>
        <v>5.7856917869229516</v>
      </c>
      <c r="D29" s="100">
        <f t="shared" si="0"/>
        <v>6.156947592527362</v>
      </c>
      <c r="E29" s="100">
        <f t="shared" si="0"/>
        <v>5.2750866463485755</v>
      </c>
    </row>
    <row r="30" spans="1:19">
      <c r="A30" s="94" t="s">
        <v>153</v>
      </c>
      <c r="B30" s="100">
        <f t="shared" si="0"/>
        <v>6.002867566920993</v>
      </c>
      <c r="C30" s="100">
        <f t="shared" si="0"/>
        <v>4.7792014410790751</v>
      </c>
      <c r="D30" s="100">
        <f t="shared" si="0"/>
        <v>6.5604147386483476</v>
      </c>
      <c r="E30" s="100">
        <f t="shared" si="0"/>
        <v>5.5376856900401803</v>
      </c>
    </row>
    <row r="31" spans="1:19">
      <c r="A31" s="94" t="s">
        <v>154</v>
      </c>
      <c r="B31" s="100">
        <f t="shared" si="0"/>
        <v>6.6038879763246818</v>
      </c>
      <c r="C31" s="100">
        <f t="shared" si="0"/>
        <v>5.4017578433683742</v>
      </c>
      <c r="D31" s="100">
        <f t="shared" si="0"/>
        <v>5.9481234425994804</v>
      </c>
      <c r="E31" s="100">
        <f t="shared" si="0"/>
        <v>6.4013188440279585</v>
      </c>
    </row>
    <row r="32" spans="1:19">
      <c r="A32" s="94" t="s">
        <v>155</v>
      </c>
      <c r="B32" s="100">
        <f t="shared" si="0"/>
        <v>6.3247135120197795</v>
      </c>
      <c r="C32" s="100">
        <f t="shared" si="0"/>
        <v>5.9813194794529805</v>
      </c>
      <c r="D32" s="100">
        <f t="shared" si="0"/>
        <v>4.8987713554421806</v>
      </c>
      <c r="E32" s="100">
        <f t="shared" si="0"/>
        <v>6.6947452420916447</v>
      </c>
    </row>
    <row r="33" spans="1:5">
      <c r="A33" s="94" t="s">
        <v>156</v>
      </c>
      <c r="B33" s="100">
        <f t="shared" si="0"/>
        <v>5.8409460551268184</v>
      </c>
      <c r="C33" s="100">
        <f t="shared" si="0"/>
        <v>6.4160930402273442</v>
      </c>
      <c r="D33" s="100">
        <f t="shared" si="0"/>
        <v>5.3817005829537283</v>
      </c>
      <c r="E33" s="100">
        <f t="shared" si="0"/>
        <v>6.0099743875819343</v>
      </c>
    </row>
    <row r="34" spans="1:5">
      <c r="A34" s="94" t="s">
        <v>157</v>
      </c>
      <c r="B34" s="100">
        <f t="shared" si="0"/>
        <v>6.2641766737849034</v>
      </c>
      <c r="C34" s="100">
        <f t="shared" si="0"/>
        <v>6.0672736036472346</v>
      </c>
      <c r="D34" s="100">
        <f t="shared" si="0"/>
        <v>5.8472081696791749</v>
      </c>
      <c r="E34" s="100">
        <f t="shared" si="0"/>
        <v>4.93676750454848</v>
      </c>
    </row>
    <row r="35" spans="1:5">
      <c r="A35" s="94" t="s">
        <v>158</v>
      </c>
      <c r="B35" s="100">
        <f t="shared" si="0"/>
        <v>6.888273527594067</v>
      </c>
      <c r="C35" s="100">
        <f t="shared" si="0"/>
        <v>5.5654383360564319</v>
      </c>
      <c r="D35" s="100">
        <f t="shared" si="0"/>
        <v>6.2035608157402828</v>
      </c>
      <c r="E35" s="100">
        <f t="shared" si="0"/>
        <v>5.3628437222906609</v>
      </c>
    </row>
    <row r="36" spans="1:5">
      <c r="A36" s="94" t="s">
        <v>159</v>
      </c>
      <c r="B36" s="100">
        <f t="shared" si="0"/>
        <v>7.487901376839269</v>
      </c>
      <c r="C36" s="100">
        <f t="shared" si="0"/>
        <v>5.8633953457633634</v>
      </c>
      <c r="D36" s="100">
        <f t="shared" si="0"/>
        <v>5.807267479598047</v>
      </c>
      <c r="E36" s="100">
        <f t="shared" si="0"/>
        <v>5.7406408984900494</v>
      </c>
    </row>
    <row r="37" spans="1:5">
      <c r="A37" s="94" t="s">
        <v>160</v>
      </c>
      <c r="B37" s="100">
        <f t="shared" si="0"/>
        <v>7.0207786310314226</v>
      </c>
      <c r="C37" s="100">
        <f t="shared" si="0"/>
        <v>6.2516226440291174</v>
      </c>
      <c r="D37" s="100">
        <f t="shared" si="0"/>
        <v>5.2047645075860869</v>
      </c>
      <c r="E37" s="100">
        <f t="shared" si="0"/>
        <v>5.9338968933282414</v>
      </c>
    </row>
    <row r="38" spans="1:5">
      <c r="A38" s="94" t="s">
        <v>161</v>
      </c>
      <c r="B38" s="100">
        <f t="shared" si="0"/>
        <v>6.0142896056939543</v>
      </c>
      <c r="C38" s="100">
        <f t="shared" si="0"/>
        <v>6.6002045327856083</v>
      </c>
      <c r="D38" s="100">
        <f t="shared" si="0"/>
        <v>5.3166979977890092</v>
      </c>
      <c r="E38" s="100">
        <f t="shared" si="0"/>
        <v>5.4179166366878828</v>
      </c>
    </row>
    <row r="39" spans="1:5">
      <c r="A39" s="94" t="s">
        <v>162</v>
      </c>
      <c r="B39" s="100">
        <f t="shared" si="0"/>
        <v>3.6169048053969672</v>
      </c>
      <c r="C39" s="100">
        <f t="shared" si="0"/>
        <v>5.9238419194426255</v>
      </c>
      <c r="D39" s="100">
        <f t="shared" si="0"/>
        <v>5.417380968837076</v>
      </c>
      <c r="E39" s="100">
        <f t="shared" si="0"/>
        <v>4.6651232112553416</v>
      </c>
    </row>
    <row r="40" spans="1:5">
      <c r="A40" s="94" t="s">
        <v>163</v>
      </c>
      <c r="B40" s="100">
        <f t="shared" ref="B40:E42" si="1">B19/B$21*100</f>
        <v>2.3233459206447376</v>
      </c>
      <c r="C40" s="100">
        <f t="shared" si="1"/>
        <v>4.5946624415740729</v>
      </c>
      <c r="D40" s="100">
        <f t="shared" si="1"/>
        <v>5.1833875501316617</v>
      </c>
      <c r="E40" s="100">
        <f t="shared" si="1"/>
        <v>4.3335711190255868</v>
      </c>
    </row>
    <row r="41" spans="1:5">
      <c r="A41" s="94" t="s">
        <v>164</v>
      </c>
      <c r="B41" s="100">
        <f t="shared" si="1"/>
        <v>3.0240470727068414</v>
      </c>
      <c r="C41" s="100">
        <f t="shared" si="1"/>
        <v>3.8659955550033764</v>
      </c>
      <c r="D41" s="100">
        <f t="shared" si="1"/>
        <v>6.8948916630261756</v>
      </c>
      <c r="E41" s="100">
        <f t="shared" si="1"/>
        <v>7.8114459814640878</v>
      </c>
    </row>
    <row r="42" spans="1:5" ht="16.5" thickBot="1">
      <c r="A42" s="96" t="s">
        <v>165</v>
      </c>
      <c r="B42" s="101">
        <f t="shared" si="1"/>
        <v>100</v>
      </c>
      <c r="C42" s="101">
        <f t="shared" si="1"/>
        <v>100</v>
      </c>
      <c r="D42" s="101">
        <f t="shared" si="1"/>
        <v>100</v>
      </c>
      <c r="E42" s="101">
        <f t="shared" si="1"/>
        <v>100</v>
      </c>
    </row>
    <row r="43" spans="1:5" ht="46.5" customHeight="1">
      <c r="A43" s="215" t="s">
        <v>350</v>
      </c>
      <c r="B43" s="215"/>
      <c r="C43" s="215"/>
      <c r="D43" s="215"/>
      <c r="E43" s="215"/>
    </row>
  </sheetData>
  <mergeCells count="1">
    <mergeCell ref="A43:E43"/>
  </mergeCells>
  <hyperlinks>
    <hyperlink ref="H1" location="'List of Appendix Tables'!A1" display="Return to table list" xr:uid="{91667E6B-7FE6-420F-860C-85745A2FC156}"/>
  </hyperlinks>
  <pageMargins left="0.75" right="0.75" top="1" bottom="1" header="0.5" footer="0.5"/>
  <pageSetup scale="7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EE75C-A289-4BB5-8F38-198F7F16F07C}">
  <sheetPr>
    <tabColor theme="9" tint="0.59999389629810485"/>
  </sheetPr>
  <dimension ref="A1:S43"/>
  <sheetViews>
    <sheetView zoomScale="75" workbookViewId="0">
      <selection activeCell="I23" sqref="I23"/>
    </sheetView>
  </sheetViews>
  <sheetFormatPr defaultRowHeight="15.75"/>
  <cols>
    <col min="1" max="1" width="18.7109375" style="30" customWidth="1"/>
    <col min="2" max="5" width="20.7109375" style="30" customWidth="1"/>
    <col min="6" max="16384" width="9.140625" style="30"/>
  </cols>
  <sheetData>
    <row r="1" spans="1:19" ht="30" customHeight="1" thickBot="1">
      <c r="A1" s="171" t="s">
        <v>346</v>
      </c>
      <c r="B1" s="171"/>
      <c r="C1" s="171"/>
      <c r="D1" s="171"/>
      <c r="H1" s="178" t="s">
        <v>306</v>
      </c>
    </row>
    <row r="2" spans="1:19" s="93" customFormat="1" ht="33" thickTop="1" thickBot="1">
      <c r="A2" s="91" t="s">
        <v>146</v>
      </c>
      <c r="B2" s="92" t="s">
        <v>351</v>
      </c>
      <c r="C2" s="92">
        <v>2030</v>
      </c>
      <c r="D2" s="92">
        <v>2040</v>
      </c>
      <c r="E2" s="92">
        <v>2050</v>
      </c>
      <c r="F2" s="30"/>
      <c r="G2" s="30"/>
      <c r="H2" s="30"/>
      <c r="I2" s="30"/>
      <c r="J2" s="30"/>
      <c r="K2" s="30"/>
      <c r="L2" s="30"/>
      <c r="M2" s="30"/>
      <c r="N2" s="30"/>
      <c r="O2" s="30"/>
      <c r="P2" s="30"/>
      <c r="Q2" s="30"/>
      <c r="R2" s="30"/>
      <c r="S2" s="30"/>
    </row>
    <row r="3" spans="1:19">
      <c r="A3" s="94" t="s">
        <v>147</v>
      </c>
      <c r="B3" s="95">
        <v>1884.3592614663125</v>
      </c>
      <c r="C3" s="95">
        <v>2044.7165003409996</v>
      </c>
      <c r="D3" s="95">
        <v>2336.0193906472773</v>
      </c>
      <c r="E3" s="95">
        <v>2316.063542401726</v>
      </c>
      <c r="G3" s="59"/>
    </row>
    <row r="4" spans="1:19">
      <c r="A4" s="94" t="s">
        <v>148</v>
      </c>
      <c r="B4" s="95">
        <v>2233.4496370467787</v>
      </c>
      <c r="C4" s="95">
        <v>2042.2967835243815</v>
      </c>
      <c r="D4" s="95">
        <v>2239.4782954769507</v>
      </c>
      <c r="E4" s="95">
        <v>2420.6025244283255</v>
      </c>
      <c r="G4" s="95"/>
    </row>
    <row r="5" spans="1:19">
      <c r="A5" s="94" t="s">
        <v>149</v>
      </c>
      <c r="B5" s="95">
        <v>2417.6007371215128</v>
      </c>
      <c r="C5" s="95">
        <v>1989.8444146094112</v>
      </c>
      <c r="D5" s="95">
        <v>2146.0661228530148</v>
      </c>
      <c r="E5" s="95">
        <v>2433.1298992560864</v>
      </c>
      <c r="G5" s="95"/>
    </row>
    <row r="6" spans="1:19">
      <c r="A6" s="94" t="s">
        <v>150</v>
      </c>
      <c r="B6" s="95">
        <v>2257.5413253819916</v>
      </c>
      <c r="C6" s="95">
        <v>2356.1389430640174</v>
      </c>
      <c r="D6" s="95">
        <v>2162.8019534569735</v>
      </c>
      <c r="E6" s="95">
        <v>2355.7469558831758</v>
      </c>
      <c r="G6" s="95"/>
    </row>
    <row r="7" spans="1:19">
      <c r="A7" s="94" t="s">
        <v>151</v>
      </c>
      <c r="B7" s="95">
        <v>1731.4184355943435</v>
      </c>
      <c r="C7" s="95">
        <v>2618.8934990776406</v>
      </c>
      <c r="D7" s="95">
        <v>2192.6978025800499</v>
      </c>
      <c r="E7" s="95">
        <v>2343.7741684925813</v>
      </c>
      <c r="G7" s="95"/>
    </row>
    <row r="8" spans="1:19">
      <c r="A8" s="94" t="s">
        <v>152</v>
      </c>
      <c r="B8" s="95">
        <v>1937.981231554957</v>
      </c>
      <c r="C8" s="95">
        <v>2504.0946207204893</v>
      </c>
      <c r="D8" s="95">
        <v>2601.6982000158569</v>
      </c>
      <c r="E8" s="95">
        <v>2405.297439251558</v>
      </c>
      <c r="G8" s="95"/>
    </row>
    <row r="9" spans="1:19">
      <c r="A9" s="94" t="s">
        <v>153</v>
      </c>
      <c r="B9" s="95">
        <v>2093.2752636665023</v>
      </c>
      <c r="C9" s="95">
        <v>1954.8113214382483</v>
      </c>
      <c r="D9" s="95">
        <v>2831.0109819675176</v>
      </c>
      <c r="E9" s="95">
        <v>2405.981159189756</v>
      </c>
      <c r="G9" s="95"/>
    </row>
    <row r="10" spans="1:19">
      <c r="A10" s="94" t="s">
        <v>154</v>
      </c>
      <c r="B10" s="95">
        <v>2314.1196463157939</v>
      </c>
      <c r="C10" s="95">
        <v>2126.9058053342364</v>
      </c>
      <c r="D10" s="95">
        <v>2687.0361730626814</v>
      </c>
      <c r="E10" s="95">
        <v>2783.7587860307203</v>
      </c>
      <c r="G10" s="95"/>
    </row>
    <row r="11" spans="1:19">
      <c r="A11" s="94" t="s">
        <v>155</v>
      </c>
      <c r="B11" s="95">
        <v>2386.3617428320258</v>
      </c>
      <c r="C11" s="95">
        <v>2228.9755565557975</v>
      </c>
      <c r="D11" s="95">
        <v>2098.6552496312283</v>
      </c>
      <c r="E11" s="95">
        <v>2966.4335043590445</v>
      </c>
      <c r="G11" s="95"/>
    </row>
    <row r="12" spans="1:19">
      <c r="A12" s="94" t="s">
        <v>156</v>
      </c>
      <c r="B12" s="95">
        <v>2151.7076437310366</v>
      </c>
      <c r="C12" s="95">
        <v>2386.8135345186338</v>
      </c>
      <c r="D12" s="95">
        <v>2215.8194086222547</v>
      </c>
      <c r="E12" s="95">
        <v>2772.676913843482</v>
      </c>
      <c r="G12" s="95"/>
    </row>
    <row r="13" spans="1:19">
      <c r="A13" s="94" t="s">
        <v>157</v>
      </c>
      <c r="B13" s="95">
        <v>2360.6672029098672</v>
      </c>
      <c r="C13" s="95">
        <v>2419.06243959319</v>
      </c>
      <c r="D13" s="95">
        <v>2282.1586233197404</v>
      </c>
      <c r="E13" s="95">
        <v>2163.71741271049</v>
      </c>
      <c r="G13" s="95"/>
    </row>
    <row r="14" spans="1:19">
      <c r="A14" s="94" t="s">
        <v>158</v>
      </c>
      <c r="B14" s="95">
        <v>2420.7729351068961</v>
      </c>
      <c r="C14" s="95">
        <v>2162.6744712138138</v>
      </c>
      <c r="D14" s="95">
        <v>2409.607936541167</v>
      </c>
      <c r="E14" s="95">
        <v>2257.128991503484</v>
      </c>
      <c r="G14" s="95"/>
    </row>
    <row r="15" spans="1:19">
      <c r="A15" s="94" t="s">
        <v>159</v>
      </c>
      <c r="B15" s="95">
        <v>2706.6873650706043</v>
      </c>
      <c r="C15" s="95">
        <v>2308.0967102388922</v>
      </c>
      <c r="D15" s="95">
        <v>2391.9245410708645</v>
      </c>
      <c r="E15" s="95">
        <v>2279.7150678866424</v>
      </c>
      <c r="G15" s="95"/>
    </row>
    <row r="16" spans="1:19">
      <c r="A16" s="94" t="s">
        <v>160</v>
      </c>
      <c r="B16" s="95">
        <v>2687.5119267718719</v>
      </c>
      <c r="C16" s="95">
        <v>2278.2000976010941</v>
      </c>
      <c r="D16" s="95">
        <v>2071.779118113313</v>
      </c>
      <c r="E16" s="95">
        <v>2322.427050389108</v>
      </c>
      <c r="G16" s="95"/>
    </row>
    <row r="17" spans="1:19">
      <c r="A17" s="94" t="s">
        <v>161</v>
      </c>
      <c r="B17" s="95">
        <v>2287.273200577044</v>
      </c>
      <c r="C17" s="95">
        <v>2433.8480655224835</v>
      </c>
      <c r="D17" s="95">
        <v>2113.052024923395</v>
      </c>
      <c r="E17" s="95">
        <v>2214.853983079865</v>
      </c>
      <c r="G17" s="95"/>
    </row>
    <row r="18" spans="1:19">
      <c r="A18" s="94" t="s">
        <v>162</v>
      </c>
      <c r="B18" s="95">
        <v>1286.9011094082182</v>
      </c>
      <c r="C18" s="95">
        <v>2288.1624298090214</v>
      </c>
      <c r="D18" s="95">
        <v>1975.4271663147379</v>
      </c>
      <c r="E18" s="95">
        <v>1825.4185751297503</v>
      </c>
      <c r="G18" s="95"/>
    </row>
    <row r="19" spans="1:19">
      <c r="A19" s="94" t="s">
        <v>163</v>
      </c>
      <c r="B19" s="95">
        <v>645.08146042129181</v>
      </c>
      <c r="C19" s="95">
        <v>1712.0965656808617</v>
      </c>
      <c r="D19" s="95">
        <v>1852.2312452503547</v>
      </c>
      <c r="E19" s="95">
        <v>1643.9495349297758</v>
      </c>
      <c r="G19" s="95"/>
    </row>
    <row r="20" spans="1:19">
      <c r="A20" s="94" t="s">
        <v>164</v>
      </c>
      <c r="B20" s="95">
        <v>621.28987502294774</v>
      </c>
      <c r="C20" s="95">
        <v>1109.833278275461</v>
      </c>
      <c r="D20" s="95">
        <v>2282.4122314293868</v>
      </c>
      <c r="E20" s="95">
        <v>2386.5600809213292</v>
      </c>
      <c r="G20" s="95"/>
    </row>
    <row r="21" spans="1:19" ht="16.5" thickBot="1">
      <c r="A21" s="96" t="s">
        <v>165</v>
      </c>
      <c r="B21" s="97">
        <v>36423.999999999993</v>
      </c>
      <c r="C21" s="97">
        <v>38965.465037118673</v>
      </c>
      <c r="D21" s="97">
        <v>40889.876465276764</v>
      </c>
      <c r="E21" s="97">
        <v>42297.23558968689</v>
      </c>
      <c r="G21" s="95"/>
    </row>
    <row r="22" spans="1:19" ht="16.5" thickBot="1">
      <c r="A22" s="98"/>
      <c r="B22" s="89"/>
      <c r="C22" s="89"/>
      <c r="D22" s="89"/>
      <c r="E22" s="89"/>
    </row>
    <row r="23" spans="1:19" s="93" customFormat="1" ht="17.25" thickTop="1" thickBot="1">
      <c r="A23" s="99" t="s">
        <v>166</v>
      </c>
      <c r="B23" s="92">
        <v>2020</v>
      </c>
      <c r="C23" s="92">
        <v>2030</v>
      </c>
      <c r="D23" s="92">
        <v>2040</v>
      </c>
      <c r="E23" s="92">
        <v>2050</v>
      </c>
      <c r="F23" s="30"/>
      <c r="G23" s="30"/>
      <c r="H23" s="30"/>
      <c r="I23" s="30"/>
      <c r="J23" s="30"/>
      <c r="K23" s="30"/>
      <c r="L23" s="30"/>
      <c r="M23" s="30"/>
      <c r="N23" s="30"/>
      <c r="O23" s="30"/>
      <c r="P23" s="30"/>
      <c r="Q23" s="30"/>
      <c r="R23" s="30"/>
      <c r="S23" s="30"/>
    </row>
    <row r="24" spans="1:19">
      <c r="A24" s="94" t="s">
        <v>147</v>
      </c>
      <c r="B24" s="100">
        <f t="shared" ref="B24:E39" si="0">B3/B$21*100</f>
        <v>5.1734001248251511</v>
      </c>
      <c r="C24" s="100">
        <f t="shared" si="0"/>
        <v>5.2475095533780838</v>
      </c>
      <c r="D24" s="100">
        <f t="shared" si="0"/>
        <v>5.7129529178964367</v>
      </c>
      <c r="E24" s="100">
        <f t="shared" si="0"/>
        <v>5.4756853730801245</v>
      </c>
    </row>
    <row r="25" spans="1:19">
      <c r="A25" s="94" t="s">
        <v>148</v>
      </c>
      <c r="B25" s="100">
        <f t="shared" si="0"/>
        <v>6.1318077010948251</v>
      </c>
      <c r="C25" s="100">
        <f t="shared" si="0"/>
        <v>5.2412996523431215</v>
      </c>
      <c r="D25" s="100">
        <f t="shared" si="0"/>
        <v>5.4768526810754521</v>
      </c>
      <c r="E25" s="100">
        <f t="shared" si="0"/>
        <v>5.7228385985076722</v>
      </c>
    </row>
    <row r="26" spans="1:19">
      <c r="A26" s="94" t="s">
        <v>149</v>
      </c>
      <c r="B26" s="100">
        <f t="shared" si="0"/>
        <v>6.6373839696944685</v>
      </c>
      <c r="C26" s="100">
        <f t="shared" si="0"/>
        <v>5.1066871977888031</v>
      </c>
      <c r="D26" s="100">
        <f t="shared" si="0"/>
        <v>5.2484045156639949</v>
      </c>
      <c r="E26" s="100">
        <f t="shared" si="0"/>
        <v>5.7524560774116962</v>
      </c>
    </row>
    <row r="27" spans="1:19">
      <c r="A27" s="94" t="s">
        <v>150</v>
      </c>
      <c r="B27" s="100">
        <f t="shared" si="0"/>
        <v>6.1979500477212612</v>
      </c>
      <c r="C27" s="100">
        <f t="shared" si="0"/>
        <v>6.0467363621082137</v>
      </c>
      <c r="D27" s="100">
        <f t="shared" si="0"/>
        <v>5.2893335476168559</v>
      </c>
      <c r="E27" s="100">
        <f t="shared" si="0"/>
        <v>5.5695057207416294</v>
      </c>
    </row>
    <row r="28" spans="1:19">
      <c r="A28" s="94" t="s">
        <v>151</v>
      </c>
      <c r="B28" s="100">
        <f t="shared" si="0"/>
        <v>4.7535098714977586</v>
      </c>
      <c r="C28" s="100">
        <f t="shared" si="0"/>
        <v>6.7210631172574766</v>
      </c>
      <c r="D28" s="100">
        <f t="shared" si="0"/>
        <v>5.3624466301385505</v>
      </c>
      <c r="E28" s="100">
        <f t="shared" si="0"/>
        <v>5.5411994089373806</v>
      </c>
    </row>
    <row r="29" spans="1:19">
      <c r="A29" s="94" t="s">
        <v>152</v>
      </c>
      <c r="B29" s="100">
        <f t="shared" si="0"/>
        <v>5.3206161639439857</v>
      </c>
      <c r="C29" s="100">
        <f t="shared" si="0"/>
        <v>6.4264461320686861</v>
      </c>
      <c r="D29" s="100">
        <f t="shared" si="0"/>
        <v>6.3626951825721232</v>
      </c>
      <c r="E29" s="100">
        <f t="shared" si="0"/>
        <v>5.6866539992935827</v>
      </c>
    </row>
    <row r="30" spans="1:19">
      <c r="A30" s="94" t="s">
        <v>153</v>
      </c>
      <c r="B30" s="100">
        <f t="shared" si="0"/>
        <v>5.7469670098465366</v>
      </c>
      <c r="C30" s="100">
        <f t="shared" si="0"/>
        <v>5.016779139107121</v>
      </c>
      <c r="D30" s="100">
        <f t="shared" si="0"/>
        <v>6.9235009412943107</v>
      </c>
      <c r="E30" s="100">
        <f t="shared" si="0"/>
        <v>5.6882704641255408</v>
      </c>
    </row>
    <row r="31" spans="1:19">
      <c r="A31" s="94" t="s">
        <v>154</v>
      </c>
      <c r="B31" s="100">
        <f t="shared" si="0"/>
        <v>6.3532825782884759</v>
      </c>
      <c r="C31" s="100">
        <f t="shared" si="0"/>
        <v>5.4584381408206903</v>
      </c>
      <c r="D31" s="100">
        <f t="shared" si="0"/>
        <v>6.5713971411590908</v>
      </c>
      <c r="E31" s="100">
        <f t="shared" si="0"/>
        <v>6.5814201500900671</v>
      </c>
    </row>
    <row r="32" spans="1:19">
      <c r="A32" s="94" t="s">
        <v>155</v>
      </c>
      <c r="B32" s="100">
        <f t="shared" si="0"/>
        <v>6.5516191050736499</v>
      </c>
      <c r="C32" s="100">
        <f t="shared" si="0"/>
        <v>5.7203874108328119</v>
      </c>
      <c r="D32" s="100">
        <f t="shared" si="0"/>
        <v>5.1324568109502202</v>
      </c>
      <c r="E32" s="100">
        <f t="shared" si="0"/>
        <v>7.0133035008139739</v>
      </c>
    </row>
    <row r="33" spans="1:5">
      <c r="A33" s="94" t="s">
        <v>156</v>
      </c>
      <c r="B33" s="100">
        <f t="shared" si="0"/>
        <v>5.907389753269924</v>
      </c>
      <c r="C33" s="100">
        <f t="shared" si="0"/>
        <v>6.1254588704252466</v>
      </c>
      <c r="D33" s="100">
        <f t="shared" si="0"/>
        <v>5.4189926704814191</v>
      </c>
      <c r="E33" s="100">
        <f t="shared" si="0"/>
        <v>6.5552201584529302</v>
      </c>
    </row>
    <row r="34" spans="1:5">
      <c r="A34" s="94" t="s">
        <v>157</v>
      </c>
      <c r="B34" s="100">
        <f t="shared" si="0"/>
        <v>6.4810762214744884</v>
      </c>
      <c r="C34" s="100">
        <f t="shared" si="0"/>
        <v>6.2082216580471465</v>
      </c>
      <c r="D34" s="100">
        <f t="shared" si="0"/>
        <v>5.5812313966214218</v>
      </c>
      <c r="E34" s="100">
        <f t="shared" si="0"/>
        <v>5.115505499461193</v>
      </c>
    </row>
    <row r="35" spans="1:5">
      <c r="A35" s="94" t="s">
        <v>158</v>
      </c>
      <c r="B35" s="100">
        <f t="shared" si="0"/>
        <v>6.6460930570692298</v>
      </c>
      <c r="C35" s="100">
        <f t="shared" si="0"/>
        <v>5.5502339549999995</v>
      </c>
      <c r="D35" s="100">
        <f t="shared" si="0"/>
        <v>5.8929205584354838</v>
      </c>
      <c r="E35" s="100">
        <f t="shared" si="0"/>
        <v>5.3363510878092182</v>
      </c>
    </row>
    <row r="36" spans="1:5">
      <c r="A36" s="94" t="s">
        <v>159</v>
      </c>
      <c r="B36" s="100">
        <f t="shared" si="0"/>
        <v>7.4310547031369563</v>
      </c>
      <c r="C36" s="100">
        <f t="shared" si="0"/>
        <v>5.9234419710894999</v>
      </c>
      <c r="D36" s="100">
        <f t="shared" si="0"/>
        <v>5.8496741683777413</v>
      </c>
      <c r="E36" s="100">
        <f t="shared" si="0"/>
        <v>5.3897495571613501</v>
      </c>
    </row>
    <row r="37" spans="1:5">
      <c r="A37" s="94" t="s">
        <v>160</v>
      </c>
      <c r="B37" s="100">
        <f t="shared" si="0"/>
        <v>7.3784096386225366</v>
      </c>
      <c r="C37" s="100">
        <f t="shared" si="0"/>
        <v>5.8467160482516265</v>
      </c>
      <c r="D37" s="100">
        <f t="shared" si="0"/>
        <v>5.0667287289866119</v>
      </c>
      <c r="E37" s="100">
        <f t="shared" si="0"/>
        <v>5.4907301103984514</v>
      </c>
    </row>
    <row r="38" spans="1:5">
      <c r="A38" s="94" t="s">
        <v>161</v>
      </c>
      <c r="B38" s="100">
        <f t="shared" si="0"/>
        <v>6.2795772034291808</v>
      </c>
      <c r="C38" s="100">
        <f t="shared" si="0"/>
        <v>6.2461671205617311</v>
      </c>
      <c r="D38" s="100">
        <f t="shared" si="0"/>
        <v>5.1676654653573619</v>
      </c>
      <c r="E38" s="100">
        <f t="shared" si="0"/>
        <v>5.2364036377353731</v>
      </c>
    </row>
    <row r="39" spans="1:5">
      <c r="A39" s="94" t="s">
        <v>162</v>
      </c>
      <c r="B39" s="100">
        <f t="shared" si="0"/>
        <v>3.5331130831545638</v>
      </c>
      <c r="C39" s="100">
        <f t="shared" si="0"/>
        <v>5.8722831297645435</v>
      </c>
      <c r="D39" s="100">
        <f t="shared" si="0"/>
        <v>4.8310910598916808</v>
      </c>
      <c r="E39" s="100">
        <f t="shared" si="0"/>
        <v>4.3156923843383099</v>
      </c>
    </row>
    <row r="40" spans="1:5">
      <c r="A40" s="94" t="s">
        <v>163</v>
      </c>
      <c r="B40" s="100">
        <f t="shared" ref="B40:E42" si="1">B19/B$21*100</f>
        <v>1.7710340995532943</v>
      </c>
      <c r="C40" s="100">
        <f t="shared" si="1"/>
        <v>4.3938820287398368</v>
      </c>
      <c r="D40" s="100">
        <f t="shared" si="1"/>
        <v>4.5298039646151764</v>
      </c>
      <c r="E40" s="100">
        <f t="shared" si="1"/>
        <v>3.8866595228048695</v>
      </c>
    </row>
    <row r="41" spans="1:5">
      <c r="A41" s="94" t="s">
        <v>164</v>
      </c>
      <c r="B41" s="100">
        <f t="shared" si="1"/>
        <v>1.7057156683037225</v>
      </c>
      <c r="C41" s="100">
        <f t="shared" si="1"/>
        <v>2.8482485124153629</v>
      </c>
      <c r="D41" s="100">
        <f t="shared" si="1"/>
        <v>5.581851618866069</v>
      </c>
      <c r="E41" s="100">
        <f t="shared" si="1"/>
        <v>5.642354748836663</v>
      </c>
    </row>
    <row r="42" spans="1:5" ht="16.5" thickBot="1">
      <c r="A42" s="96" t="s">
        <v>165</v>
      </c>
      <c r="B42" s="101">
        <f t="shared" si="1"/>
        <v>100</v>
      </c>
      <c r="C42" s="101">
        <f t="shared" si="1"/>
        <v>100</v>
      </c>
      <c r="D42" s="101">
        <f t="shared" si="1"/>
        <v>100</v>
      </c>
      <c r="E42" s="101">
        <f t="shared" si="1"/>
        <v>100</v>
      </c>
    </row>
    <row r="43" spans="1:5" ht="40.5" customHeight="1">
      <c r="A43" s="215" t="s">
        <v>350</v>
      </c>
      <c r="B43" s="215"/>
      <c r="C43" s="215"/>
      <c r="D43" s="215"/>
      <c r="E43" s="215"/>
    </row>
  </sheetData>
  <mergeCells count="1">
    <mergeCell ref="A43:E43"/>
  </mergeCells>
  <hyperlinks>
    <hyperlink ref="H1" location="'List of Appendix Tables'!A1" display="Return to table list" xr:uid="{8D0C86C0-D5EA-42D3-822B-1E8EB443D7B0}"/>
  </hyperlinks>
  <pageMargins left="0.75" right="0.7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58916-B277-4E3C-91C8-FD66ED32B666}">
  <sheetPr>
    <tabColor theme="9" tint="0.59999389629810485"/>
    <pageSetUpPr fitToPage="1"/>
  </sheetPr>
  <dimension ref="A1:M38"/>
  <sheetViews>
    <sheetView zoomScale="75" workbookViewId="0">
      <selection activeCell="Y9" sqref="Y9"/>
    </sheetView>
  </sheetViews>
  <sheetFormatPr defaultRowHeight="15.75"/>
  <cols>
    <col min="1" max="1" width="16.85546875" style="77" customWidth="1"/>
    <col min="2" max="2" width="18.5703125" style="77" customWidth="1"/>
    <col min="3" max="6" width="18.5703125" style="69" customWidth="1"/>
    <col min="7" max="16384" width="9.140625" style="59"/>
  </cols>
  <sheetData>
    <row r="1" spans="1:9" ht="30" customHeight="1" thickBot="1">
      <c r="A1" s="207" t="s">
        <v>223</v>
      </c>
      <c r="B1" s="207"/>
      <c r="C1" s="207"/>
      <c r="D1" s="203"/>
      <c r="E1" s="207"/>
      <c r="F1" s="207"/>
      <c r="I1" s="178" t="s">
        <v>306</v>
      </c>
    </row>
    <row r="2" spans="1:9" s="63" customFormat="1" ht="52.5" customHeight="1" thickTop="1" thickBot="1">
      <c r="A2" s="60" t="s">
        <v>4</v>
      </c>
      <c r="B2" s="204" t="s">
        <v>328</v>
      </c>
      <c r="C2" s="205" t="s">
        <v>316</v>
      </c>
      <c r="D2" s="208" t="s">
        <v>318</v>
      </c>
      <c r="E2" s="61" t="s">
        <v>317</v>
      </c>
      <c r="F2" s="62" t="s">
        <v>106</v>
      </c>
      <c r="H2" s="59"/>
    </row>
    <row r="3" spans="1:9" ht="15.75" customHeight="1">
      <c r="A3" s="64" t="s">
        <v>107</v>
      </c>
      <c r="B3" s="201">
        <v>1113491</v>
      </c>
      <c r="C3" s="66">
        <v>121572</v>
      </c>
      <c r="D3" s="66">
        <v>838534</v>
      </c>
      <c r="E3" s="67">
        <v>51676</v>
      </c>
      <c r="F3" s="65">
        <v>101709</v>
      </c>
    </row>
    <row r="4" spans="1:9" ht="15.75" customHeight="1">
      <c r="A4" s="64" t="s">
        <v>108</v>
      </c>
      <c r="B4" s="201">
        <v>1136754</v>
      </c>
      <c r="C4" s="66">
        <v>127266</v>
      </c>
      <c r="D4" s="66">
        <v>850510</v>
      </c>
      <c r="E4" s="67">
        <v>53379</v>
      </c>
      <c r="F4" s="65">
        <v>105599</v>
      </c>
    </row>
    <row r="5" spans="1:9" ht="15.75" customHeight="1">
      <c r="A5" s="64" t="s">
        <v>109</v>
      </c>
      <c r="B5" s="201">
        <v>1158613</v>
      </c>
      <c r="C5" s="66">
        <v>131630</v>
      </c>
      <c r="D5" s="66">
        <v>863959</v>
      </c>
      <c r="E5" s="67">
        <v>54439</v>
      </c>
      <c r="F5" s="65">
        <v>108585</v>
      </c>
    </row>
    <row r="6" spans="1:9" ht="15.75" customHeight="1">
      <c r="A6" s="64" t="s">
        <v>110</v>
      </c>
      <c r="B6" s="201">
        <v>1172838</v>
      </c>
      <c r="C6" s="66">
        <v>135085</v>
      </c>
      <c r="D6" s="66">
        <v>870348</v>
      </c>
      <c r="E6" s="67">
        <v>55461</v>
      </c>
      <c r="F6" s="65">
        <v>111944</v>
      </c>
    </row>
    <row r="7" spans="1:9" ht="15.75" customHeight="1">
      <c r="A7" s="64" t="s">
        <v>111</v>
      </c>
      <c r="B7" s="201">
        <v>1187536</v>
      </c>
      <c r="C7" s="66">
        <v>137713</v>
      </c>
      <c r="D7" s="66">
        <v>878591</v>
      </c>
      <c r="E7" s="67">
        <v>56478</v>
      </c>
      <c r="F7" s="65">
        <v>114754</v>
      </c>
    </row>
    <row r="8" spans="1:9" ht="15.75" customHeight="1">
      <c r="A8" s="68" t="s">
        <v>112</v>
      </c>
      <c r="B8" s="201">
        <v>1196854</v>
      </c>
      <c r="C8" s="66">
        <v>140492</v>
      </c>
      <c r="D8" s="66">
        <v>881399</v>
      </c>
      <c r="E8" s="67">
        <v>57068</v>
      </c>
      <c r="F8" s="65">
        <v>117895</v>
      </c>
    </row>
    <row r="9" spans="1:9" ht="15.75" customHeight="1">
      <c r="A9" s="68" t="s">
        <v>113</v>
      </c>
      <c r="B9" s="201">
        <v>1203755</v>
      </c>
      <c r="C9" s="66">
        <v>141935</v>
      </c>
      <c r="D9" s="66">
        <v>883443</v>
      </c>
      <c r="E9" s="67">
        <v>57688</v>
      </c>
      <c r="F9" s="65">
        <v>120689</v>
      </c>
    </row>
    <row r="10" spans="1:9" ht="15.75" customHeight="1">
      <c r="A10" s="68" t="s">
        <v>114</v>
      </c>
      <c r="B10" s="201">
        <v>1211640</v>
      </c>
      <c r="C10" s="66">
        <v>144445</v>
      </c>
      <c r="D10" s="66">
        <v>886711</v>
      </c>
      <c r="E10" s="67">
        <v>57712</v>
      </c>
      <c r="F10" s="65">
        <v>122772</v>
      </c>
    </row>
    <row r="11" spans="1:9" ht="15.75" customHeight="1">
      <c r="A11" s="68" t="s">
        <v>115</v>
      </c>
      <c r="B11" s="201">
        <v>1215233</v>
      </c>
      <c r="C11" s="66">
        <v>145833</v>
      </c>
      <c r="D11" s="66">
        <v>886909</v>
      </c>
      <c r="E11" s="67">
        <v>57843</v>
      </c>
      <c r="F11" s="65">
        <v>124648</v>
      </c>
    </row>
    <row r="12" spans="1:9" ht="15.75" customHeight="1">
      <c r="A12" s="68" t="s">
        <v>116</v>
      </c>
      <c r="B12" s="201">
        <v>1210300</v>
      </c>
      <c r="C12" s="66">
        <v>146970</v>
      </c>
      <c r="D12" s="66">
        <v>878906</v>
      </c>
      <c r="E12" s="67">
        <v>58264</v>
      </c>
      <c r="F12" s="65">
        <v>126160</v>
      </c>
    </row>
    <row r="13" spans="1:9" ht="15.75" customHeight="1">
      <c r="A13" s="64" t="s">
        <v>117</v>
      </c>
      <c r="B13" s="201">
        <v>1213519</v>
      </c>
      <c r="C13" s="66">
        <v>149244</v>
      </c>
      <c r="D13" s="66">
        <v>876629</v>
      </c>
      <c r="E13" s="67">
        <v>58568</v>
      </c>
      <c r="F13" s="65">
        <v>129078</v>
      </c>
    </row>
    <row r="14" spans="1:9" ht="15.75" customHeight="1">
      <c r="A14" s="64" t="s">
        <v>118</v>
      </c>
      <c r="B14" s="201">
        <v>1225948</v>
      </c>
      <c r="C14" s="66">
        <v>151690</v>
      </c>
      <c r="D14" s="66">
        <v>882755</v>
      </c>
      <c r="E14" s="66">
        <v>59075</v>
      </c>
      <c r="F14" s="65">
        <v>132428</v>
      </c>
    </row>
    <row r="15" spans="1:9" ht="15.75" customHeight="1">
      <c r="A15" s="64" t="s">
        <v>119</v>
      </c>
      <c r="B15" s="201">
        <v>1239613</v>
      </c>
      <c r="C15" s="66">
        <v>154576</v>
      </c>
      <c r="D15" s="66">
        <v>890473</v>
      </c>
      <c r="E15" s="66">
        <v>59981</v>
      </c>
      <c r="F15" s="65">
        <v>134583</v>
      </c>
    </row>
    <row r="16" spans="1:9" ht="15.75" customHeight="1">
      <c r="A16" s="64" t="s">
        <v>120</v>
      </c>
      <c r="B16" s="201">
        <v>1251154</v>
      </c>
      <c r="C16" s="66">
        <v>158442</v>
      </c>
      <c r="D16" s="66">
        <v>894311</v>
      </c>
      <c r="E16" s="66">
        <v>60805</v>
      </c>
      <c r="F16" s="65">
        <v>137596</v>
      </c>
    </row>
    <row r="17" spans="1:6" ht="15.75" customHeight="1">
      <c r="A17" s="64" t="s">
        <v>121</v>
      </c>
      <c r="B17" s="201">
        <v>1273569</v>
      </c>
      <c r="C17" s="66">
        <v>162852</v>
      </c>
      <c r="D17" s="66">
        <v>907997</v>
      </c>
      <c r="E17" s="66">
        <v>62095</v>
      </c>
      <c r="F17" s="65">
        <v>140625</v>
      </c>
    </row>
    <row r="18" spans="1:6" ht="15.75" customHeight="1">
      <c r="A18" s="64" t="s">
        <v>122</v>
      </c>
      <c r="B18" s="201">
        <v>1292729</v>
      </c>
      <c r="C18" s="66">
        <v>168237</v>
      </c>
      <c r="D18" s="66">
        <v>918181</v>
      </c>
      <c r="E18" s="66">
        <v>62863</v>
      </c>
      <c r="F18" s="65">
        <v>143448</v>
      </c>
    </row>
    <row r="19" spans="1:6" ht="15.75" customHeight="1">
      <c r="A19" s="69">
        <v>2006</v>
      </c>
      <c r="B19" s="201">
        <v>1309731</v>
      </c>
      <c r="C19" s="66">
        <v>173536</v>
      </c>
      <c r="D19" s="66">
        <v>926954</v>
      </c>
      <c r="E19" s="66">
        <v>63465</v>
      </c>
      <c r="F19" s="65">
        <v>145776</v>
      </c>
    </row>
    <row r="20" spans="1:6" ht="15.75" customHeight="1">
      <c r="A20" s="69" t="s">
        <v>123</v>
      </c>
      <c r="B20" s="201">
        <v>1315675</v>
      </c>
      <c r="C20" s="66">
        <v>177733</v>
      </c>
      <c r="D20" s="66">
        <v>925335</v>
      </c>
      <c r="E20" s="66">
        <v>64490</v>
      </c>
      <c r="F20" s="65">
        <v>148117</v>
      </c>
    </row>
    <row r="21" spans="1:6" ht="15.75" customHeight="1">
      <c r="A21" s="69">
        <v>2008</v>
      </c>
      <c r="B21" s="201">
        <v>1332213</v>
      </c>
      <c r="C21" s="66">
        <v>181506</v>
      </c>
      <c r="D21" s="66">
        <v>933680</v>
      </c>
      <c r="E21" s="66">
        <v>65603</v>
      </c>
      <c r="F21" s="65">
        <v>151424</v>
      </c>
    </row>
    <row r="22" spans="1:6" ht="15.75" customHeight="1">
      <c r="A22" s="69">
        <v>2009</v>
      </c>
      <c r="B22" s="201">
        <v>1346717</v>
      </c>
      <c r="C22" s="66">
        <v>183629</v>
      </c>
      <c r="D22" s="66">
        <v>943177</v>
      </c>
      <c r="E22" s="66">
        <v>66518</v>
      </c>
      <c r="F22" s="65">
        <v>153393</v>
      </c>
    </row>
    <row r="23" spans="1:6" ht="15.75" customHeight="1">
      <c r="A23" s="69">
        <v>2010</v>
      </c>
      <c r="B23" s="201">
        <v>1365065.2925389572</v>
      </c>
      <c r="C23" s="66">
        <v>185285.21916117551</v>
      </c>
      <c r="D23" s="66">
        <v>957510.52073009766</v>
      </c>
      <c r="E23" s="66">
        <v>67234.439567717694</v>
      </c>
      <c r="F23" s="65">
        <v>155035.11307996596</v>
      </c>
    </row>
    <row r="24" spans="1:6" ht="15.75" customHeight="1">
      <c r="A24" s="69">
        <v>2011</v>
      </c>
      <c r="B24" s="201">
        <v>1384914.5094335428</v>
      </c>
      <c r="C24" s="66">
        <v>186720.89424852218</v>
      </c>
      <c r="D24" s="66">
        <v>973508.96781097795</v>
      </c>
      <c r="E24" s="66">
        <v>68028.695565142873</v>
      </c>
      <c r="F24" s="65">
        <v>156655.95180889987</v>
      </c>
    </row>
    <row r="25" spans="1:6" ht="15.75" customHeight="1">
      <c r="A25" s="69">
        <v>2012</v>
      </c>
      <c r="B25" s="201">
        <v>1404888.8372262232</v>
      </c>
      <c r="C25" s="66">
        <v>188507.15264108533</v>
      </c>
      <c r="D25" s="66">
        <v>989152.68940294895</v>
      </c>
      <c r="E25" s="66">
        <v>68931.061037607287</v>
      </c>
      <c r="F25" s="65">
        <v>158297.93414458181</v>
      </c>
    </row>
    <row r="26" spans="1:6" ht="15.75" customHeight="1">
      <c r="A26" s="69">
        <v>2013</v>
      </c>
      <c r="B26" s="201">
        <v>1422902.4657853716</v>
      </c>
      <c r="C26" s="66">
        <v>190525.3131556891</v>
      </c>
      <c r="D26" s="66">
        <v>1002256.3323168983</v>
      </c>
      <c r="E26" s="66">
        <v>70023.729497542765</v>
      </c>
      <c r="F26" s="65">
        <v>160097.09081524116</v>
      </c>
    </row>
    <row r="27" spans="1:6" ht="15.75" customHeight="1">
      <c r="A27" s="69">
        <v>2014</v>
      </c>
      <c r="B27" s="201">
        <v>1433841.3825534054</v>
      </c>
      <c r="C27" s="66">
        <v>192521.31645933725</v>
      </c>
      <c r="D27" s="66">
        <v>1008691.1459235649</v>
      </c>
      <c r="E27" s="66">
        <v>70803.69716866102</v>
      </c>
      <c r="F27" s="65">
        <v>161825.22300184227</v>
      </c>
    </row>
    <row r="28" spans="1:6" ht="15.75" customHeight="1">
      <c r="A28" s="69">
        <v>2015</v>
      </c>
      <c r="B28" s="201">
        <v>1445958.2015698608</v>
      </c>
      <c r="C28" s="66">
        <v>194529.39342477574</v>
      </c>
      <c r="D28" s="66">
        <v>1017377.9729124147</v>
      </c>
      <c r="E28" s="66">
        <v>71667.931567288266</v>
      </c>
      <c r="F28" s="65">
        <v>162382.90366538195</v>
      </c>
    </row>
    <row r="29" spans="1:6" ht="15.75" customHeight="1">
      <c r="A29" s="69">
        <v>2016</v>
      </c>
      <c r="B29" s="201">
        <v>1456362.4494119887</v>
      </c>
      <c r="C29" s="66">
        <v>196718.40082041724</v>
      </c>
      <c r="D29" s="66">
        <v>1023671.0339420673</v>
      </c>
      <c r="E29" s="66">
        <v>72304.596281437174</v>
      </c>
      <c r="F29" s="65">
        <v>163668.41836806724</v>
      </c>
    </row>
    <row r="30" spans="1:6" ht="15.75" customHeight="1">
      <c r="A30" s="69">
        <v>2017</v>
      </c>
      <c r="B30" s="201">
        <v>1457740.4962296903</v>
      </c>
      <c r="C30" s="66">
        <v>198306.47605890012</v>
      </c>
      <c r="D30" s="66">
        <v>1022519.7835264226</v>
      </c>
      <c r="E30" s="66">
        <v>72701.959677413295</v>
      </c>
      <c r="F30" s="65">
        <v>164212.27696695406</v>
      </c>
    </row>
    <row r="31" spans="1:6" ht="15.75" customHeight="1">
      <c r="A31" s="69">
        <v>2018</v>
      </c>
      <c r="B31" s="201">
        <v>1459662.9475661209</v>
      </c>
      <c r="C31" s="66">
        <v>199937.20471642469</v>
      </c>
      <c r="D31" s="66">
        <v>1021621.6500508625</v>
      </c>
      <c r="E31" s="66">
        <v>73300.564525095018</v>
      </c>
      <c r="F31" s="65">
        <v>164803.52827373878</v>
      </c>
    </row>
    <row r="32" spans="1:6" ht="15.75" customHeight="1">
      <c r="A32" s="69">
        <v>2019</v>
      </c>
      <c r="B32" s="201">
        <v>1456703.1700455653</v>
      </c>
      <c r="C32" s="66">
        <v>199670.74814629802</v>
      </c>
      <c r="D32" s="66">
        <v>1018914.332916375</v>
      </c>
      <c r="E32" s="66">
        <v>73364.997307843616</v>
      </c>
      <c r="F32" s="65">
        <v>164753.09167504881</v>
      </c>
    </row>
    <row r="33" spans="1:13" ht="15.75" customHeight="1" thickBot="1">
      <c r="A33" s="70">
        <v>2020</v>
      </c>
      <c r="B33" s="202">
        <v>1451043</v>
      </c>
      <c r="C33" s="71">
        <v>200712</v>
      </c>
      <c r="D33" s="71">
        <v>1012305</v>
      </c>
      <c r="E33" s="71">
        <v>73186</v>
      </c>
      <c r="F33" s="72">
        <v>164840</v>
      </c>
    </row>
    <row r="34" spans="1:13" ht="36.75" customHeight="1" thickBot="1">
      <c r="A34" s="73" t="s">
        <v>124</v>
      </c>
      <c r="B34" s="73"/>
      <c r="C34" s="73"/>
      <c r="D34" s="73"/>
      <c r="E34" s="73"/>
      <c r="F34" s="73"/>
    </row>
    <row r="35" spans="1:13">
      <c r="A35" s="69" t="s">
        <v>167</v>
      </c>
      <c r="B35" s="246">
        <f>((B13/B3)^(1/10)-1)*100</f>
        <v>0.86395350290655593</v>
      </c>
      <c r="C35" s="246">
        <f>((C13/C3)^(1/10)-1)*100</f>
        <v>2.0719312472488927</v>
      </c>
      <c r="D35" s="247">
        <f t="shared" ref="D35:F35" si="0">((D13/D3)^(1/10)-1)*100</f>
        <v>0.44527582738187466</v>
      </c>
      <c r="E35" s="248">
        <f t="shared" si="0"/>
        <v>1.2598198556793339</v>
      </c>
      <c r="F35" s="249">
        <f t="shared" si="0"/>
        <v>2.4116313744904749</v>
      </c>
      <c r="H35" s="254"/>
      <c r="I35" s="254"/>
      <c r="J35" s="254"/>
      <c r="K35" s="254"/>
      <c r="L35" s="254"/>
      <c r="M35" s="254"/>
    </row>
    <row r="36" spans="1:13">
      <c r="A36" s="69" t="s">
        <v>168</v>
      </c>
      <c r="B36" s="248">
        <f>((B23/B13)^(1/10)-1)*100</f>
        <v>1.1837298554093989</v>
      </c>
      <c r="C36" s="248">
        <f>((C23/C13)^(1/10)-1)*100</f>
        <v>2.1867035694784764</v>
      </c>
      <c r="D36" s="250">
        <f t="shared" ref="D36:F36" si="1">((D23/D13)^(1/10)-1)*100</f>
        <v>0.88643415216420607</v>
      </c>
      <c r="E36" s="248">
        <f t="shared" si="1"/>
        <v>1.3895369296893278</v>
      </c>
      <c r="F36" s="249">
        <f t="shared" si="1"/>
        <v>1.8492380387577168</v>
      </c>
    </row>
    <row r="37" spans="1:13" ht="17.25" customHeight="1" thickBot="1">
      <c r="A37" s="75" t="s">
        <v>169</v>
      </c>
      <c r="B37" s="251">
        <f>((B33/B23)^(1/10)-1)*100</f>
        <v>0.61267268163538446</v>
      </c>
      <c r="C37" s="251">
        <f>((C33/C23)^(1/10)-1)*100</f>
        <v>0.80295333428035409</v>
      </c>
      <c r="D37" s="252">
        <f t="shared" ref="D37:F37" si="2">((D33/D23)^(1/10)-1)*100</f>
        <v>0.55803604415209929</v>
      </c>
      <c r="E37" s="251">
        <f t="shared" si="2"/>
        <v>0.85179264391530563</v>
      </c>
      <c r="F37" s="253">
        <f t="shared" si="2"/>
        <v>0.61512093834275028</v>
      </c>
    </row>
    <row r="38" spans="1:13" s="136" customFormat="1" ht="45.75" customHeight="1">
      <c r="A38" s="212" t="s">
        <v>230</v>
      </c>
      <c r="B38" s="212"/>
      <c r="C38" s="212"/>
      <c r="D38" s="212"/>
      <c r="E38" s="212"/>
      <c r="F38" s="212"/>
    </row>
  </sheetData>
  <mergeCells count="1">
    <mergeCell ref="A38:F38"/>
  </mergeCells>
  <hyperlinks>
    <hyperlink ref="I1" location="'List of Appendix Tables'!A1" display="Return to table list" xr:uid="{409BBF80-4864-4D49-ABC0-6E0003935EA6}"/>
  </hyperlinks>
  <printOptions horizontalCentered="1" verticalCentered="1"/>
  <pageMargins left="0.75" right="0.75" top="0.75" bottom="0.75" header="0.5" footer="0.5"/>
  <pageSetup scale="9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2A7D7-451B-4BEE-828D-FAECF379CA71}">
  <sheetPr>
    <tabColor theme="9" tint="0.59999389629810485"/>
  </sheetPr>
  <dimension ref="A1:S43"/>
  <sheetViews>
    <sheetView zoomScale="75" workbookViewId="0">
      <selection activeCell="K19" sqref="K19"/>
    </sheetView>
  </sheetViews>
  <sheetFormatPr defaultRowHeight="15.75"/>
  <cols>
    <col min="1" max="1" width="18.5703125" style="30" customWidth="1"/>
    <col min="2" max="5" width="20.7109375" style="30" customWidth="1"/>
    <col min="6" max="16384" width="9.140625" style="30"/>
  </cols>
  <sheetData>
    <row r="1" spans="1:19" ht="30" customHeight="1" thickBot="1">
      <c r="A1" s="171" t="s">
        <v>347</v>
      </c>
      <c r="B1" s="171"/>
      <c r="C1" s="171"/>
      <c r="D1" s="171"/>
      <c r="H1" s="178" t="s">
        <v>306</v>
      </c>
    </row>
    <row r="2" spans="1:19" s="93" customFormat="1" ht="33" thickTop="1" thickBot="1">
      <c r="A2" s="91" t="s">
        <v>146</v>
      </c>
      <c r="B2" s="92" t="s">
        <v>351</v>
      </c>
      <c r="C2" s="92">
        <v>2030</v>
      </c>
      <c r="D2" s="92">
        <v>2040</v>
      </c>
      <c r="E2" s="92">
        <v>2050</v>
      </c>
      <c r="F2" s="30"/>
      <c r="G2" s="30"/>
      <c r="H2" s="30"/>
      <c r="I2" s="30"/>
      <c r="J2" s="30"/>
      <c r="K2" s="30"/>
      <c r="L2" s="30"/>
      <c r="M2" s="30"/>
      <c r="N2" s="30"/>
      <c r="O2" s="30"/>
      <c r="P2" s="30"/>
      <c r="Q2" s="30"/>
      <c r="R2" s="30"/>
      <c r="S2" s="30"/>
    </row>
    <row r="3" spans="1:19">
      <c r="A3" s="94" t="s">
        <v>147</v>
      </c>
      <c r="B3" s="95">
        <v>8648.9859258515662</v>
      </c>
      <c r="C3" s="95">
        <v>8510.9511618424531</v>
      </c>
      <c r="D3" s="95">
        <v>9314.9396181568482</v>
      </c>
      <c r="E3" s="95">
        <v>9200.0411597330822</v>
      </c>
      <c r="G3" s="59"/>
    </row>
    <row r="4" spans="1:19">
      <c r="A4" s="94" t="s">
        <v>148</v>
      </c>
      <c r="B4" s="95">
        <v>9742.2390238582921</v>
      </c>
      <c r="C4" s="95">
        <v>8709.6902208313786</v>
      </c>
      <c r="D4" s="95">
        <v>9129.7789703304115</v>
      </c>
      <c r="E4" s="95">
        <v>9605.6853519612232</v>
      </c>
      <c r="G4" s="95"/>
    </row>
    <row r="5" spans="1:19">
      <c r="A5" s="94" t="s">
        <v>149</v>
      </c>
      <c r="B5" s="95">
        <v>10529.175628332439</v>
      </c>
      <c r="C5" s="95">
        <v>8988.7838633602532</v>
      </c>
      <c r="D5" s="95">
        <v>8942.3739722699374</v>
      </c>
      <c r="E5" s="95">
        <v>9725.1454163128055</v>
      </c>
      <c r="G5" s="95"/>
    </row>
    <row r="6" spans="1:19">
      <c r="A6" s="94" t="s">
        <v>150</v>
      </c>
      <c r="B6" s="95">
        <v>9399.1740495940339</v>
      </c>
      <c r="C6" s="95">
        <v>10121.979870644156</v>
      </c>
      <c r="D6" s="95">
        <v>9185.5880645566795</v>
      </c>
      <c r="E6" s="95">
        <v>9584.9612014387312</v>
      </c>
      <c r="G6" s="95"/>
    </row>
    <row r="7" spans="1:19">
      <c r="A7" s="94" t="s">
        <v>151</v>
      </c>
      <c r="B7" s="95">
        <v>8113.247037439196</v>
      </c>
      <c r="C7" s="95">
        <v>11084.778732209084</v>
      </c>
      <c r="D7" s="95">
        <v>9683.2314431101877</v>
      </c>
      <c r="E7" s="95">
        <v>9609.7084529186686</v>
      </c>
      <c r="G7" s="95"/>
    </row>
    <row r="8" spans="1:19">
      <c r="A8" s="94" t="s">
        <v>152</v>
      </c>
      <c r="B8" s="95">
        <v>8968.7129626070091</v>
      </c>
      <c r="C8" s="95">
        <v>10129.838394974922</v>
      </c>
      <c r="D8" s="95">
        <v>11046.373767789511</v>
      </c>
      <c r="E8" s="95">
        <v>10080.523780359279</v>
      </c>
      <c r="G8" s="95"/>
    </row>
    <row r="9" spans="1:19">
      <c r="A9" s="94" t="s">
        <v>153</v>
      </c>
      <c r="B9" s="95">
        <v>10286.363717817741</v>
      </c>
      <c r="C9" s="95">
        <v>8846.0568130336396</v>
      </c>
      <c r="D9" s="95">
        <v>12018.925099000997</v>
      </c>
      <c r="E9" s="95">
        <v>10593.824851025876</v>
      </c>
      <c r="G9" s="95"/>
    </row>
    <row r="10" spans="1:19">
      <c r="A10" s="94" t="s">
        <v>154</v>
      </c>
      <c r="B10" s="95">
        <v>11188.005721603797</v>
      </c>
      <c r="C10" s="95">
        <v>9565.1973516353755</v>
      </c>
      <c r="D10" s="95">
        <v>10924.818595246972</v>
      </c>
      <c r="E10" s="95">
        <v>11815.156248392592</v>
      </c>
      <c r="G10" s="95"/>
    </row>
    <row r="11" spans="1:19">
      <c r="A11" s="94" t="s">
        <v>155</v>
      </c>
      <c r="B11" s="95">
        <v>10723.48254621974</v>
      </c>
      <c r="C11" s="95">
        <v>10689.738892085386</v>
      </c>
      <c r="D11" s="95">
        <v>9455.0580339356929</v>
      </c>
      <c r="E11" s="95">
        <v>12589.316734904358</v>
      </c>
      <c r="G11" s="95"/>
    </row>
    <row r="12" spans="1:19">
      <c r="A12" s="94" t="s">
        <v>156</v>
      </c>
      <c r="B12" s="95">
        <v>10269.158926242002</v>
      </c>
      <c r="C12" s="95">
        <v>11405.085558152914</v>
      </c>
      <c r="D12" s="95">
        <v>9975.8217219054495</v>
      </c>
      <c r="E12" s="95">
        <v>11325.446219640504</v>
      </c>
      <c r="G12" s="95"/>
    </row>
    <row r="13" spans="1:19">
      <c r="A13" s="94" t="s">
        <v>157</v>
      </c>
      <c r="B13" s="95">
        <v>11113.124864011874</v>
      </c>
      <c r="C13" s="95">
        <v>10817.328546947449</v>
      </c>
      <c r="D13" s="95">
        <v>10940.755771432327</v>
      </c>
      <c r="E13" s="95">
        <v>9750.9852038155768</v>
      </c>
      <c r="G13" s="95"/>
    </row>
    <row r="14" spans="1:19">
      <c r="A14" s="94" t="s">
        <v>158</v>
      </c>
      <c r="B14" s="95">
        <v>11697.696362915249</v>
      </c>
      <c r="C14" s="95">
        <v>10257.764570293122</v>
      </c>
      <c r="D14" s="95">
        <v>11529.026669634397</v>
      </c>
      <c r="E14" s="95">
        <v>10175.171786210605</v>
      </c>
      <c r="G14" s="95"/>
    </row>
    <row r="15" spans="1:19">
      <c r="A15" s="94" t="s">
        <v>159</v>
      </c>
      <c r="B15" s="95">
        <v>12205.763272363689</v>
      </c>
      <c r="C15" s="95">
        <v>10843.224226607239</v>
      </c>
      <c r="D15" s="95">
        <v>10764.73593348491</v>
      </c>
      <c r="E15" s="95">
        <v>10945.582748315637</v>
      </c>
      <c r="G15" s="95"/>
    </row>
    <row r="16" spans="1:19">
      <c r="A16" s="94" t="s">
        <v>160</v>
      </c>
      <c r="B16" s="95">
        <v>11328.284507672875</v>
      </c>
      <c r="C16" s="95">
        <v>11010.98083196751</v>
      </c>
      <c r="D16" s="95">
        <v>9886.6667558369118</v>
      </c>
      <c r="E16" s="95">
        <v>11172.016228660619</v>
      </c>
      <c r="G16" s="95"/>
    </row>
    <row r="17" spans="1:19">
      <c r="A17" s="94" t="s">
        <v>161</v>
      </c>
      <c r="B17" s="95">
        <v>9098.0153047578187</v>
      </c>
      <c r="C17" s="95">
        <v>11045.554025243458</v>
      </c>
      <c r="D17" s="95">
        <v>10012.598995855556</v>
      </c>
      <c r="E17" s="95">
        <v>10049.466527975637</v>
      </c>
      <c r="G17" s="95"/>
    </row>
    <row r="18" spans="1:19">
      <c r="A18" s="94" t="s">
        <v>162</v>
      </c>
      <c r="B18" s="95">
        <v>5496.7617716609529</v>
      </c>
      <c r="C18" s="95">
        <v>9630.0223987833979</v>
      </c>
      <c r="D18" s="95">
        <v>9573.1930662911454</v>
      </c>
      <c r="E18" s="95">
        <v>8722.2850870377843</v>
      </c>
      <c r="G18" s="95"/>
    </row>
    <row r="19" spans="1:19">
      <c r="A19" s="94" t="s">
        <v>163</v>
      </c>
      <c r="B19" s="95">
        <v>2890.2354129386931</v>
      </c>
      <c r="C19" s="95">
        <v>6847.0336978192681</v>
      </c>
      <c r="D19" s="95">
        <v>8541.9688008141093</v>
      </c>
      <c r="E19" s="95">
        <v>7883.4183475509499</v>
      </c>
      <c r="G19" s="95"/>
    </row>
    <row r="20" spans="1:19">
      <c r="A20" s="94" t="s">
        <v>164</v>
      </c>
      <c r="B20" s="95">
        <v>3141.5729641129742</v>
      </c>
      <c r="C20" s="95">
        <v>5116.2974483873195</v>
      </c>
      <c r="D20" s="95">
        <v>10075.088058080075</v>
      </c>
      <c r="E20" s="95">
        <v>12038.141305934005</v>
      </c>
      <c r="G20" s="95"/>
    </row>
    <row r="21" spans="1:19" ht="16.5" thickBot="1">
      <c r="A21" s="96" t="s">
        <v>165</v>
      </c>
      <c r="B21" s="97">
        <v>164839.99999999997</v>
      </c>
      <c r="C21" s="97">
        <v>173620.30660481827</v>
      </c>
      <c r="D21" s="97">
        <v>181000.9433377322</v>
      </c>
      <c r="E21" s="97">
        <v>184866.8766521879</v>
      </c>
      <c r="G21" s="95"/>
    </row>
    <row r="22" spans="1:19" ht="16.5" thickBot="1">
      <c r="A22" s="98"/>
      <c r="B22" s="89"/>
      <c r="C22" s="89"/>
      <c r="D22" s="89"/>
      <c r="E22" s="89"/>
    </row>
    <row r="23" spans="1:19" s="93" customFormat="1" ht="17.25" thickTop="1" thickBot="1">
      <c r="A23" s="99" t="s">
        <v>166</v>
      </c>
      <c r="B23" s="92">
        <v>2020</v>
      </c>
      <c r="C23" s="92">
        <v>2030</v>
      </c>
      <c r="D23" s="92">
        <v>2040</v>
      </c>
      <c r="E23" s="92">
        <v>2050</v>
      </c>
      <c r="F23" s="30"/>
      <c r="G23" s="30"/>
      <c r="H23" s="30"/>
      <c r="I23" s="30"/>
      <c r="J23" s="30"/>
      <c r="K23" s="30"/>
      <c r="L23" s="30"/>
      <c r="M23" s="30"/>
      <c r="N23" s="30"/>
      <c r="O23" s="30"/>
      <c r="P23" s="30"/>
      <c r="Q23" s="30"/>
      <c r="R23" s="30"/>
      <c r="S23" s="30"/>
    </row>
    <row r="24" spans="1:19">
      <c r="A24" s="94" t="s">
        <v>147</v>
      </c>
      <c r="B24" s="100">
        <f t="shared" ref="B24:E39" si="0">B3/B$21*100</f>
        <v>5.2468975526884059</v>
      </c>
      <c r="C24" s="100">
        <f t="shared" si="0"/>
        <v>4.9020482271203747</v>
      </c>
      <c r="D24" s="100">
        <f t="shared" si="0"/>
        <v>5.1463486578497948</v>
      </c>
      <c r="E24" s="100">
        <f t="shared" si="0"/>
        <v>4.9765762944338681</v>
      </c>
    </row>
    <row r="25" spans="1:19">
      <c r="A25" s="94" t="s">
        <v>148</v>
      </c>
      <c r="B25" s="100">
        <f t="shared" si="0"/>
        <v>5.9101183110035755</v>
      </c>
      <c r="C25" s="100">
        <f t="shared" si="0"/>
        <v>5.0165158622002277</v>
      </c>
      <c r="D25" s="100">
        <f t="shared" si="0"/>
        <v>5.0440504905518804</v>
      </c>
      <c r="E25" s="100">
        <f t="shared" si="0"/>
        <v>5.1960013204710238</v>
      </c>
    </row>
    <row r="26" spans="1:19">
      <c r="A26" s="94" t="s">
        <v>149</v>
      </c>
      <c r="B26" s="100">
        <f t="shared" si="0"/>
        <v>6.387512514154599</v>
      </c>
      <c r="C26" s="100">
        <f t="shared" si="0"/>
        <v>5.1772652860358441</v>
      </c>
      <c r="D26" s="100">
        <f t="shared" si="0"/>
        <v>4.9405123572114409</v>
      </c>
      <c r="E26" s="100">
        <f t="shared" si="0"/>
        <v>5.2606208274994994</v>
      </c>
    </row>
    <row r="27" spans="1:19">
      <c r="A27" s="94" t="s">
        <v>150</v>
      </c>
      <c r="B27" s="100">
        <f t="shared" si="0"/>
        <v>5.7019983314693254</v>
      </c>
      <c r="C27" s="100">
        <f t="shared" si="0"/>
        <v>5.8299516160186613</v>
      </c>
      <c r="D27" s="100">
        <f t="shared" si="0"/>
        <v>5.0748840835692013</v>
      </c>
      <c r="E27" s="100">
        <f t="shared" si="0"/>
        <v>5.1847910101667702</v>
      </c>
    </row>
    <row r="28" spans="1:19">
      <c r="A28" s="94" t="s">
        <v>151</v>
      </c>
      <c r="B28" s="100">
        <f t="shared" si="0"/>
        <v>4.9218921605430701</v>
      </c>
      <c r="C28" s="100">
        <f t="shared" si="0"/>
        <v>6.3844943883433176</v>
      </c>
      <c r="D28" s="100">
        <f t="shared" si="0"/>
        <v>5.34982374375923</v>
      </c>
      <c r="E28" s="100">
        <f t="shared" si="0"/>
        <v>5.1981775356104274</v>
      </c>
    </row>
    <row r="29" spans="1:19">
      <c r="A29" s="94" t="s">
        <v>152</v>
      </c>
      <c r="B29" s="100">
        <f t="shared" si="0"/>
        <v>5.4408595987666892</v>
      </c>
      <c r="C29" s="100">
        <f t="shared" si="0"/>
        <v>5.834477886294553</v>
      </c>
      <c r="D29" s="100">
        <f t="shared" si="0"/>
        <v>6.1029371251275348</v>
      </c>
      <c r="E29" s="100">
        <f t="shared" si="0"/>
        <v>5.4528555698622911</v>
      </c>
    </row>
    <row r="30" spans="1:19">
      <c r="A30" s="94" t="s">
        <v>153</v>
      </c>
      <c r="B30" s="100">
        <f t="shared" si="0"/>
        <v>6.2402109426217809</v>
      </c>
      <c r="C30" s="100">
        <f t="shared" si="0"/>
        <v>5.0950588591969153</v>
      </c>
      <c r="D30" s="100">
        <f t="shared" si="0"/>
        <v>6.640255502190791</v>
      </c>
      <c r="E30" s="100">
        <f t="shared" si="0"/>
        <v>5.7305154080994738</v>
      </c>
    </row>
    <row r="31" spans="1:19">
      <c r="A31" s="94" t="s">
        <v>154</v>
      </c>
      <c r="B31" s="100">
        <f t="shared" si="0"/>
        <v>6.7871910468355976</v>
      </c>
      <c r="C31" s="100">
        <f t="shared" si="0"/>
        <v>5.5092618707366832</v>
      </c>
      <c r="D31" s="100">
        <f t="shared" si="0"/>
        <v>6.0357799212472614</v>
      </c>
      <c r="E31" s="100">
        <f t="shared" si="0"/>
        <v>6.3911699393406503</v>
      </c>
    </row>
    <row r="32" spans="1:19">
      <c r="A32" s="94" t="s">
        <v>155</v>
      </c>
      <c r="B32" s="100">
        <f t="shared" si="0"/>
        <v>6.5053885866414349</v>
      </c>
      <c r="C32" s="100">
        <f t="shared" si="0"/>
        <v>6.156963491843487</v>
      </c>
      <c r="D32" s="100">
        <f t="shared" si="0"/>
        <v>5.2237617437680237</v>
      </c>
      <c r="E32" s="100">
        <f t="shared" si="0"/>
        <v>6.8099364055304186</v>
      </c>
    </row>
    <row r="33" spans="1:5">
      <c r="A33" s="94" t="s">
        <v>156</v>
      </c>
      <c r="B33" s="100">
        <f t="shared" si="0"/>
        <v>6.229773675225676</v>
      </c>
      <c r="C33" s="100">
        <f t="shared" si="0"/>
        <v>6.5689813485425574</v>
      </c>
      <c r="D33" s="100">
        <f t="shared" si="0"/>
        <v>5.5114749889957331</v>
      </c>
      <c r="E33" s="100">
        <f t="shared" si="0"/>
        <v>6.1262711983544875</v>
      </c>
    </row>
    <row r="34" spans="1:5">
      <c r="A34" s="94" t="s">
        <v>157</v>
      </c>
      <c r="B34" s="100">
        <f t="shared" si="0"/>
        <v>6.7417646590705385</v>
      </c>
      <c r="C34" s="100">
        <f t="shared" si="0"/>
        <v>6.2304512406887138</v>
      </c>
      <c r="D34" s="100">
        <f t="shared" si="0"/>
        <v>6.0445849450728097</v>
      </c>
      <c r="E34" s="100">
        <f t="shared" si="0"/>
        <v>5.2745983382200308</v>
      </c>
    </row>
    <row r="35" spans="1:5">
      <c r="A35" s="94" t="s">
        <v>158</v>
      </c>
      <c r="B35" s="100">
        <f t="shared" si="0"/>
        <v>7.0963942992691402</v>
      </c>
      <c r="C35" s="100">
        <f t="shared" si="0"/>
        <v>5.9081594606563446</v>
      </c>
      <c r="D35" s="100">
        <f t="shared" si="0"/>
        <v>6.3695947971509872</v>
      </c>
      <c r="E35" s="100">
        <f t="shared" si="0"/>
        <v>5.5040534953994866</v>
      </c>
    </row>
    <row r="36" spans="1:5">
      <c r="A36" s="94" t="s">
        <v>159</v>
      </c>
      <c r="B36" s="100">
        <f t="shared" si="0"/>
        <v>7.4046125166001522</v>
      </c>
      <c r="C36" s="100">
        <f t="shared" si="0"/>
        <v>6.2453663621777755</v>
      </c>
      <c r="D36" s="100">
        <f t="shared" si="0"/>
        <v>5.9473369226583745</v>
      </c>
      <c r="E36" s="100">
        <f t="shared" si="0"/>
        <v>5.9207917321548456</v>
      </c>
    </row>
    <row r="37" spans="1:5">
      <c r="A37" s="94" t="s">
        <v>160</v>
      </c>
      <c r="B37" s="100">
        <f t="shared" si="0"/>
        <v>6.8722910141184643</v>
      </c>
      <c r="C37" s="100">
        <f t="shared" si="0"/>
        <v>6.3419890491438276</v>
      </c>
      <c r="D37" s="100">
        <f t="shared" si="0"/>
        <v>5.4622183583812829</v>
      </c>
      <c r="E37" s="100">
        <f t="shared" si="0"/>
        <v>6.0432763461892991</v>
      </c>
    </row>
    <row r="38" spans="1:5">
      <c r="A38" s="94" t="s">
        <v>161</v>
      </c>
      <c r="B38" s="100">
        <f t="shared" si="0"/>
        <v>5.5193007187319942</v>
      </c>
      <c r="C38" s="100">
        <f t="shared" si="0"/>
        <v>6.3619021537524025</v>
      </c>
      <c r="D38" s="100">
        <f t="shared" si="0"/>
        <v>5.5317938189818756</v>
      </c>
      <c r="E38" s="100">
        <f t="shared" si="0"/>
        <v>5.4360557769810205</v>
      </c>
    </row>
    <row r="39" spans="1:5">
      <c r="A39" s="94" t="s">
        <v>162</v>
      </c>
      <c r="B39" s="100">
        <f t="shared" si="0"/>
        <v>3.334604326414071</v>
      </c>
      <c r="C39" s="100">
        <f t="shared" si="0"/>
        <v>5.5465991202875511</v>
      </c>
      <c r="D39" s="100">
        <f t="shared" si="0"/>
        <v>5.2890293772825201</v>
      </c>
      <c r="E39" s="100">
        <f t="shared" si="0"/>
        <v>4.7181438043376804</v>
      </c>
    </row>
    <row r="40" spans="1:5">
      <c r="A40" s="94" t="s">
        <v>163</v>
      </c>
      <c r="B40" s="100">
        <f t="shared" ref="B40:E42" si="1">B19/B$21*100</f>
        <v>1.7533580520132819</v>
      </c>
      <c r="C40" s="100">
        <f t="shared" si="1"/>
        <v>3.9436825286825359</v>
      </c>
      <c r="D40" s="100">
        <f t="shared" si="1"/>
        <v>4.7192951833822931</v>
      </c>
      <c r="E40" s="100">
        <f t="shared" si="1"/>
        <v>4.2643757985823312</v>
      </c>
    </row>
    <row r="41" spans="1:5">
      <c r="A41" s="94" t="s">
        <v>164</v>
      </c>
      <c r="B41" s="100">
        <f t="shared" si="1"/>
        <v>1.9058316938321855</v>
      </c>
      <c r="C41" s="100">
        <f t="shared" si="1"/>
        <v>2.9468312482782664</v>
      </c>
      <c r="D41" s="100">
        <f t="shared" si="1"/>
        <v>5.566317982818922</v>
      </c>
      <c r="E41" s="100">
        <f t="shared" si="1"/>
        <v>6.5117891987664152</v>
      </c>
    </row>
    <row r="42" spans="1:5" ht="16.5" thickBot="1">
      <c r="A42" s="96" t="s">
        <v>165</v>
      </c>
      <c r="B42" s="101">
        <f t="shared" si="1"/>
        <v>100</v>
      </c>
      <c r="C42" s="101">
        <f t="shared" si="1"/>
        <v>100</v>
      </c>
      <c r="D42" s="101">
        <f t="shared" si="1"/>
        <v>100</v>
      </c>
      <c r="E42" s="101">
        <f t="shared" si="1"/>
        <v>100</v>
      </c>
    </row>
    <row r="43" spans="1:5" ht="42" customHeight="1">
      <c r="A43" s="215" t="s">
        <v>350</v>
      </c>
      <c r="B43" s="215"/>
      <c r="C43" s="215"/>
      <c r="D43" s="215"/>
      <c r="E43" s="215"/>
    </row>
  </sheetData>
  <mergeCells count="1">
    <mergeCell ref="A43:E43"/>
  </mergeCells>
  <hyperlinks>
    <hyperlink ref="H1" location="'List of Appendix Tables'!A1" display="Return to table list" xr:uid="{D440DC38-91E8-4091-8E7F-3DF2790823B7}"/>
  </hyperlinks>
  <pageMargins left="0.75" right="0.75" top="1" bottom="1" header="0.5" footer="0.5"/>
  <pageSetup scale="7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6C72D-0065-40AC-9C63-825458495A48}">
  <sheetPr>
    <tabColor theme="9" tint="0.59999389629810485"/>
  </sheetPr>
  <dimension ref="A1:S43"/>
  <sheetViews>
    <sheetView zoomScale="75" workbookViewId="0">
      <selection activeCell="L16" sqref="L16"/>
    </sheetView>
  </sheetViews>
  <sheetFormatPr defaultRowHeight="15.75"/>
  <cols>
    <col min="1" max="1" width="18.7109375" style="30" customWidth="1"/>
    <col min="2" max="5" width="20.7109375" style="30" customWidth="1"/>
    <col min="6" max="16384" width="9.140625" style="30"/>
  </cols>
  <sheetData>
    <row r="1" spans="1:19" ht="30" customHeight="1" thickBot="1">
      <c r="A1" s="171" t="s">
        <v>348</v>
      </c>
      <c r="B1" s="171"/>
      <c r="C1" s="171"/>
      <c r="D1" s="171"/>
      <c r="H1" s="178" t="s">
        <v>306</v>
      </c>
    </row>
    <row r="2" spans="1:19" s="93" customFormat="1" ht="33" thickTop="1" thickBot="1">
      <c r="A2" s="91" t="s">
        <v>146</v>
      </c>
      <c r="B2" s="92" t="s">
        <v>351</v>
      </c>
      <c r="C2" s="92">
        <v>2030</v>
      </c>
      <c r="D2" s="92">
        <v>2040</v>
      </c>
      <c r="E2" s="92">
        <v>2050</v>
      </c>
      <c r="F2" s="30"/>
      <c r="G2" s="59"/>
      <c r="H2" s="30"/>
      <c r="I2" s="30"/>
      <c r="J2" s="30"/>
      <c r="K2" s="30"/>
      <c r="L2" s="30"/>
      <c r="M2" s="30"/>
      <c r="N2" s="30"/>
      <c r="O2" s="30"/>
      <c r="P2" s="30"/>
      <c r="Q2" s="30"/>
      <c r="R2" s="30"/>
      <c r="S2" s="30"/>
    </row>
    <row r="3" spans="1:19">
      <c r="A3" s="94" t="s">
        <v>147</v>
      </c>
      <c r="B3" s="95">
        <v>4196.9868866952265</v>
      </c>
      <c r="C3" s="95">
        <v>4112.3235069731336</v>
      </c>
      <c r="D3" s="95">
        <v>4500.5903636285684</v>
      </c>
      <c r="E3" s="95">
        <v>4444.671416330094</v>
      </c>
      <c r="G3" s="95"/>
    </row>
    <row r="4" spans="1:19">
      <c r="A4" s="94" t="s">
        <v>148</v>
      </c>
      <c r="B4" s="95">
        <v>4619.3323040885398</v>
      </c>
      <c r="C4" s="95">
        <v>4209.8918314095363</v>
      </c>
      <c r="D4" s="95">
        <v>4413.0353596286368</v>
      </c>
      <c r="E4" s="95">
        <v>4642.2300574792889</v>
      </c>
      <c r="G4" s="95"/>
    </row>
    <row r="5" spans="1:19">
      <c r="A5" s="94" t="s">
        <v>149</v>
      </c>
      <c r="B5" s="95">
        <v>5110.9634867431414</v>
      </c>
      <c r="C5" s="95">
        <v>4364.9817227039912</v>
      </c>
      <c r="D5" s="95">
        <v>4324.469295573881</v>
      </c>
      <c r="E5" s="95">
        <v>4702.2766844098396</v>
      </c>
      <c r="G5" s="95"/>
    </row>
    <row r="6" spans="1:19">
      <c r="A6" s="94" t="s">
        <v>150</v>
      </c>
      <c r="B6" s="95">
        <v>4526.4248134336067</v>
      </c>
      <c r="C6" s="95">
        <v>4811.6201521272669</v>
      </c>
      <c r="D6" s="95">
        <v>4447.0802027624777</v>
      </c>
      <c r="E6" s="95">
        <v>4639.4325758328978</v>
      </c>
      <c r="G6" s="95"/>
    </row>
    <row r="7" spans="1:19">
      <c r="A7" s="94" t="s">
        <v>151</v>
      </c>
      <c r="B7" s="95">
        <v>3958.1650399948835</v>
      </c>
      <c r="C7" s="95">
        <v>5389.7497476175959</v>
      </c>
      <c r="D7" s="95">
        <v>4708.8155548168443</v>
      </c>
      <c r="E7" s="95">
        <v>4653.7513424215158</v>
      </c>
      <c r="G7" s="95"/>
    </row>
    <row r="8" spans="1:19">
      <c r="A8" s="94" t="s">
        <v>152</v>
      </c>
      <c r="B8" s="95">
        <v>4406.7434258030635</v>
      </c>
      <c r="C8" s="95">
        <v>4893.4925068384337</v>
      </c>
      <c r="D8" s="95">
        <v>5272.2782266877348</v>
      </c>
      <c r="E8" s="95">
        <v>4890.2907966570074</v>
      </c>
      <c r="G8" s="95"/>
    </row>
    <row r="9" spans="1:19">
      <c r="A9" s="94" t="s">
        <v>153</v>
      </c>
      <c r="B9" s="95">
        <v>5210.4736241473529</v>
      </c>
      <c r="C9" s="95">
        <v>4332.69919580442</v>
      </c>
      <c r="D9" s="95">
        <v>5862.4749398881486</v>
      </c>
      <c r="E9" s="95">
        <v>5165.1873372648379</v>
      </c>
      <c r="G9" s="95"/>
    </row>
    <row r="10" spans="1:19">
      <c r="A10" s="94" t="s">
        <v>154</v>
      </c>
      <c r="B10" s="95">
        <v>5695.1746614481781</v>
      </c>
      <c r="C10" s="95">
        <v>4716.4309738131287</v>
      </c>
      <c r="D10" s="95">
        <v>5297.4086765586553</v>
      </c>
      <c r="E10" s="95">
        <v>5660.5473145940123</v>
      </c>
      <c r="G10" s="95"/>
    </row>
    <row r="11" spans="1:19">
      <c r="A11" s="94" t="s">
        <v>155</v>
      </c>
      <c r="B11" s="95">
        <v>5260.6750247029877</v>
      </c>
      <c r="C11" s="95">
        <v>5434.6189477738999</v>
      </c>
      <c r="D11" s="95">
        <v>4649.1135094969368</v>
      </c>
      <c r="E11" s="95">
        <v>6159.5335343645957</v>
      </c>
      <c r="G11" s="95"/>
    </row>
    <row r="12" spans="1:19">
      <c r="A12" s="94" t="s">
        <v>156</v>
      </c>
      <c r="B12" s="95">
        <v>5100.0706802767018</v>
      </c>
      <c r="C12" s="95">
        <v>5836.5376544238652</v>
      </c>
      <c r="D12" s="95">
        <v>4943.3160303656505</v>
      </c>
      <c r="E12" s="95">
        <v>5516.9755648880573</v>
      </c>
      <c r="G12" s="95"/>
    </row>
    <row r="13" spans="1:19">
      <c r="A13" s="94" t="s">
        <v>157</v>
      </c>
      <c r="B13" s="95">
        <v>5506.9465170218555</v>
      </c>
      <c r="C13" s="95">
        <v>5347.8737795911156</v>
      </c>
      <c r="D13" s="95">
        <v>5584.6659286978665</v>
      </c>
      <c r="E13" s="95">
        <v>4815.8021491816016</v>
      </c>
      <c r="G13" s="95"/>
    </row>
    <row r="14" spans="1:19">
      <c r="A14" s="94" t="s">
        <v>158</v>
      </c>
      <c r="B14" s="95">
        <v>5936.0366275331799</v>
      </c>
      <c r="C14" s="95">
        <v>5144.2508743009657</v>
      </c>
      <c r="D14" s="95">
        <v>5937.5087179922666</v>
      </c>
      <c r="E14" s="95">
        <v>5074.5735418821714</v>
      </c>
      <c r="G14" s="95"/>
    </row>
    <row r="15" spans="1:19">
      <c r="A15" s="94" t="s">
        <v>159</v>
      </c>
      <c r="B15" s="95">
        <v>6296.1165307257088</v>
      </c>
      <c r="C15" s="95">
        <v>5464.4860760814718</v>
      </c>
      <c r="D15" s="95">
        <v>5397.2668222151187</v>
      </c>
      <c r="E15" s="95">
        <v>5645.4682958558515</v>
      </c>
      <c r="G15" s="95"/>
    </row>
    <row r="16" spans="1:19">
      <c r="A16" s="94" t="s">
        <v>160</v>
      </c>
      <c r="B16" s="95">
        <v>5673.5097394106197</v>
      </c>
      <c r="C16" s="95">
        <v>5741.7775915846505</v>
      </c>
      <c r="D16" s="95">
        <v>5076.8802527746666</v>
      </c>
      <c r="E16" s="95">
        <v>5866.3383561481332</v>
      </c>
      <c r="G16" s="95"/>
    </row>
    <row r="17" spans="1:19">
      <c r="A17" s="94" t="s">
        <v>161</v>
      </c>
      <c r="B17" s="95">
        <v>4469.3128719584247</v>
      </c>
      <c r="C17" s="95">
        <v>5907.9400555841603</v>
      </c>
      <c r="D17" s="95">
        <v>5213.790699274</v>
      </c>
      <c r="E17" s="95">
        <v>5189.4890938698418</v>
      </c>
      <c r="G17" s="95"/>
    </row>
    <row r="18" spans="1:19">
      <c r="A18" s="94" t="s">
        <v>162</v>
      </c>
      <c r="B18" s="95">
        <v>2851.4780746038641</v>
      </c>
      <c r="C18" s="95">
        <v>5043.2944672593976</v>
      </c>
      <c r="D18" s="95">
        <v>5184.9210000201765</v>
      </c>
      <c r="E18" s="95">
        <v>4641.039674986172</v>
      </c>
      <c r="G18" s="95"/>
    </row>
    <row r="19" spans="1:19">
      <c r="A19" s="94" t="s">
        <v>163</v>
      </c>
      <c r="B19" s="95">
        <v>1574.0544951914871</v>
      </c>
      <c r="C19" s="95">
        <v>3575.9777397347211</v>
      </c>
      <c r="D19" s="95">
        <v>4806.4866188315063</v>
      </c>
      <c r="E19" s="95">
        <v>4309.9239967552076</v>
      </c>
      <c r="G19" s="95"/>
    </row>
    <row r="20" spans="1:19">
      <c r="A20" s="94" t="s">
        <v>164</v>
      </c>
      <c r="B20" s="95">
        <v>2026.5351962211362</v>
      </c>
      <c r="C20" s="95">
        <v>2983.4117388773602</v>
      </c>
      <c r="D20" s="95">
        <v>5802.6954525915717</v>
      </c>
      <c r="E20" s="95">
        <v>7245.6594399916312</v>
      </c>
      <c r="G20" s="95"/>
    </row>
    <row r="21" spans="1:19" ht="16.5" thickBot="1">
      <c r="A21" s="96" t="s">
        <v>165</v>
      </c>
      <c r="B21" s="97">
        <v>82418.999999999927</v>
      </c>
      <c r="C21" s="97">
        <v>87311.358562499081</v>
      </c>
      <c r="D21" s="97">
        <v>91422.797651804751</v>
      </c>
      <c r="E21" s="97">
        <v>93263.191172912746</v>
      </c>
      <c r="G21" s="95"/>
    </row>
    <row r="22" spans="1:19" ht="16.5" thickBot="1">
      <c r="A22" s="98"/>
      <c r="B22" s="89"/>
      <c r="C22" s="89"/>
      <c r="D22" s="89"/>
      <c r="E22" s="89"/>
    </row>
    <row r="23" spans="1:19" s="93" customFormat="1" ht="17.25" thickTop="1" thickBot="1">
      <c r="A23" s="99" t="s">
        <v>166</v>
      </c>
      <c r="B23" s="92">
        <v>2020</v>
      </c>
      <c r="C23" s="92">
        <v>2030</v>
      </c>
      <c r="D23" s="92">
        <v>2040</v>
      </c>
      <c r="E23" s="92">
        <v>2050</v>
      </c>
      <c r="F23" s="30"/>
      <c r="G23" s="30"/>
      <c r="H23" s="30"/>
      <c r="I23" s="30"/>
      <c r="J23" s="30"/>
      <c r="K23" s="30"/>
      <c r="L23" s="30"/>
      <c r="M23" s="30"/>
      <c r="N23" s="30"/>
      <c r="O23" s="30"/>
      <c r="P23" s="30"/>
      <c r="Q23" s="30"/>
      <c r="R23" s="30"/>
      <c r="S23" s="30"/>
    </row>
    <row r="24" spans="1:19">
      <c r="A24" s="94" t="s">
        <v>147</v>
      </c>
      <c r="B24" s="100">
        <f t="shared" ref="B24:E39" si="0">B3/B$21*100</f>
        <v>5.0922565023783717</v>
      </c>
      <c r="C24" s="100">
        <f t="shared" si="0"/>
        <v>4.7099524903503323</v>
      </c>
      <c r="D24" s="100">
        <f t="shared" si="0"/>
        <v>4.9228315903978723</v>
      </c>
      <c r="E24" s="100">
        <f t="shared" si="0"/>
        <v>4.7657295021028609</v>
      </c>
    </row>
    <row r="25" spans="1:19">
      <c r="A25" s="94" t="s">
        <v>148</v>
      </c>
      <c r="B25" s="100">
        <f t="shared" si="0"/>
        <v>5.6046934615665611</v>
      </c>
      <c r="C25" s="100">
        <f t="shared" si="0"/>
        <v>4.8217000636818836</v>
      </c>
      <c r="D25" s="100">
        <f t="shared" si="0"/>
        <v>4.8270622568740871</v>
      </c>
      <c r="E25" s="100">
        <f t="shared" si="0"/>
        <v>4.9775586692851368</v>
      </c>
    </row>
    <row r="26" spans="1:19">
      <c r="A26" s="94" t="s">
        <v>149</v>
      </c>
      <c r="B26" s="100">
        <f t="shared" si="0"/>
        <v>6.2011957033489198</v>
      </c>
      <c r="C26" s="100">
        <f t="shared" si="0"/>
        <v>4.9993286034822795</v>
      </c>
      <c r="D26" s="100">
        <f t="shared" si="0"/>
        <v>4.7301870065759397</v>
      </c>
      <c r="E26" s="100">
        <f t="shared" si="0"/>
        <v>5.0419427271062149</v>
      </c>
    </row>
    <row r="27" spans="1:19">
      <c r="A27" s="94" t="s">
        <v>150</v>
      </c>
      <c r="B27" s="100">
        <f t="shared" si="0"/>
        <v>5.4919676451226183</v>
      </c>
      <c r="C27" s="100">
        <f t="shared" si="0"/>
        <v>5.5108753675880795</v>
      </c>
      <c r="D27" s="100">
        <f t="shared" si="0"/>
        <v>4.8643011557136369</v>
      </c>
      <c r="E27" s="100">
        <f t="shared" si="0"/>
        <v>4.9745591132853813</v>
      </c>
    </row>
    <row r="28" spans="1:19">
      <c r="A28" s="94" t="s">
        <v>151</v>
      </c>
      <c r="B28" s="100">
        <f t="shared" si="0"/>
        <v>4.8024909790156238</v>
      </c>
      <c r="C28" s="100">
        <f t="shared" si="0"/>
        <v>6.1730224295611134</v>
      </c>
      <c r="D28" s="100">
        <f t="shared" si="0"/>
        <v>5.1505922765030254</v>
      </c>
      <c r="E28" s="100">
        <f t="shared" si="0"/>
        <v>4.9899121871064027</v>
      </c>
    </row>
    <row r="29" spans="1:19">
      <c r="A29" s="94" t="s">
        <v>152</v>
      </c>
      <c r="B29" s="100">
        <f t="shared" si="0"/>
        <v>5.3467567257587056</v>
      </c>
      <c r="C29" s="100">
        <f t="shared" si="0"/>
        <v>5.6046459331354708</v>
      </c>
      <c r="D29" s="100">
        <f t="shared" si="0"/>
        <v>5.7669184952837158</v>
      </c>
      <c r="E29" s="100">
        <f t="shared" si="0"/>
        <v>5.243537922255161</v>
      </c>
    </row>
    <row r="30" spans="1:19">
      <c r="A30" s="94" t="s">
        <v>153</v>
      </c>
      <c r="B30" s="100">
        <f t="shared" si="0"/>
        <v>6.3219325933915202</v>
      </c>
      <c r="C30" s="100">
        <f t="shared" si="0"/>
        <v>4.9623545746376108</v>
      </c>
      <c r="D30" s="100">
        <f t="shared" si="0"/>
        <v>6.4124869184337632</v>
      </c>
      <c r="E30" s="100">
        <f t="shared" si="0"/>
        <v>5.5382914441437308</v>
      </c>
    </row>
    <row r="31" spans="1:19">
      <c r="A31" s="94" t="s">
        <v>154</v>
      </c>
      <c r="B31" s="100">
        <f t="shared" si="0"/>
        <v>6.9100264034363228</v>
      </c>
      <c r="C31" s="100">
        <f t="shared" si="0"/>
        <v>5.4018526930113229</v>
      </c>
      <c r="D31" s="100">
        <f t="shared" si="0"/>
        <v>5.7944066607264677</v>
      </c>
      <c r="E31" s="100">
        <f t="shared" si="0"/>
        <v>6.0694334425027217</v>
      </c>
    </row>
    <row r="32" spans="1:19">
      <c r="A32" s="94" t="s">
        <v>155</v>
      </c>
      <c r="B32" s="100">
        <f t="shared" si="0"/>
        <v>6.382842578413948</v>
      </c>
      <c r="C32" s="100">
        <f t="shared" si="0"/>
        <v>6.2244123070009261</v>
      </c>
      <c r="D32" s="100">
        <f t="shared" si="0"/>
        <v>5.0852890404903945</v>
      </c>
      <c r="E32" s="100">
        <f t="shared" si="0"/>
        <v>6.6044636226790008</v>
      </c>
    </row>
    <row r="33" spans="1:5">
      <c r="A33" s="94" t="s">
        <v>156</v>
      </c>
      <c r="B33" s="100">
        <f t="shared" si="0"/>
        <v>6.1879793254913382</v>
      </c>
      <c r="C33" s="100">
        <f t="shared" si="0"/>
        <v>6.6847403940530414</v>
      </c>
      <c r="D33" s="100">
        <f t="shared" si="0"/>
        <v>5.4070933698538663</v>
      </c>
      <c r="E33" s="100">
        <f t="shared" si="0"/>
        <v>5.9154908764159906</v>
      </c>
    </row>
    <row r="34" spans="1:5">
      <c r="A34" s="94" t="s">
        <v>157</v>
      </c>
      <c r="B34" s="100">
        <f t="shared" si="0"/>
        <v>6.6816468496607095</v>
      </c>
      <c r="C34" s="100">
        <f t="shared" si="0"/>
        <v>6.1250607797644205</v>
      </c>
      <c r="D34" s="100">
        <f t="shared" si="0"/>
        <v>6.1086141226696773</v>
      </c>
      <c r="E34" s="100">
        <f t="shared" si="0"/>
        <v>5.163668633483665</v>
      </c>
    </row>
    <row r="35" spans="1:5">
      <c r="A35" s="94" t="s">
        <v>158</v>
      </c>
      <c r="B35" s="100">
        <f t="shared" si="0"/>
        <v>7.2022672290772585</v>
      </c>
      <c r="C35" s="100">
        <f t="shared" si="0"/>
        <v>5.8918460999763465</v>
      </c>
      <c r="D35" s="100">
        <f t="shared" si="0"/>
        <v>6.4945602962250364</v>
      </c>
      <c r="E35" s="100">
        <f t="shared" si="0"/>
        <v>5.4411322173972803</v>
      </c>
    </row>
    <row r="36" spans="1:5">
      <c r="A36" s="94" t="s">
        <v>159</v>
      </c>
      <c r="B36" s="100">
        <f t="shared" si="0"/>
        <v>7.6391566637859158</v>
      </c>
      <c r="C36" s="100">
        <f t="shared" si="0"/>
        <v>6.258619916181801</v>
      </c>
      <c r="D36" s="100">
        <f t="shared" si="0"/>
        <v>5.9036334052817869</v>
      </c>
      <c r="E36" s="100">
        <f t="shared" si="0"/>
        <v>6.0532652001891982</v>
      </c>
    </row>
    <row r="37" spans="1:5">
      <c r="A37" s="94" t="s">
        <v>160</v>
      </c>
      <c r="B37" s="100">
        <f t="shared" si="0"/>
        <v>6.8837400834887887</v>
      </c>
      <c r="C37" s="100">
        <f t="shared" si="0"/>
        <v>6.5762091967387954</v>
      </c>
      <c r="D37" s="100">
        <f t="shared" si="0"/>
        <v>5.5531884641187697</v>
      </c>
      <c r="E37" s="100">
        <f t="shared" si="0"/>
        <v>6.290089672432253</v>
      </c>
    </row>
    <row r="38" spans="1:5">
      <c r="A38" s="94" t="s">
        <v>161</v>
      </c>
      <c r="B38" s="100">
        <f t="shared" si="0"/>
        <v>5.4226730146670414</v>
      </c>
      <c r="C38" s="100">
        <f t="shared" si="0"/>
        <v>6.7665194458692888</v>
      </c>
      <c r="D38" s="100">
        <f t="shared" si="0"/>
        <v>5.7029437221242993</v>
      </c>
      <c r="E38" s="100">
        <f t="shared" si="0"/>
        <v>5.5643486230793604</v>
      </c>
    </row>
    <row r="39" spans="1:5">
      <c r="A39" s="94" t="s">
        <v>162</v>
      </c>
      <c r="B39" s="100">
        <f t="shared" si="0"/>
        <v>3.4597338897631209</v>
      </c>
      <c r="C39" s="100">
        <f t="shared" si="0"/>
        <v>5.7762180663462184</v>
      </c>
      <c r="D39" s="100">
        <f t="shared" si="0"/>
        <v>5.6713654943787679</v>
      </c>
      <c r="E39" s="100">
        <f t="shared" si="0"/>
        <v>4.976282300250209</v>
      </c>
    </row>
    <row r="40" spans="1:5">
      <c r="A40" s="94" t="s">
        <v>163</v>
      </c>
      <c r="B40" s="100">
        <f t="shared" ref="B40:E42" si="1">B19/B$21*100</f>
        <v>1.9098199385960621</v>
      </c>
      <c r="C40" s="100">
        <f t="shared" si="1"/>
        <v>4.0956615480618943</v>
      </c>
      <c r="D40" s="100">
        <f t="shared" si="1"/>
        <v>5.2574267494390359</v>
      </c>
      <c r="E40" s="100">
        <f t="shared" si="1"/>
        <v>4.6212486861665276</v>
      </c>
    </row>
    <row r="41" spans="1:5">
      <c r="A41" s="94" t="s">
        <v>164</v>
      </c>
      <c r="B41" s="100">
        <f t="shared" si="1"/>
        <v>2.4588204130372096</v>
      </c>
      <c r="C41" s="100">
        <f t="shared" si="1"/>
        <v>3.4169800905592131</v>
      </c>
      <c r="D41" s="100">
        <f t="shared" si="1"/>
        <v>6.3470989749098123</v>
      </c>
      <c r="E41" s="100">
        <f t="shared" si="1"/>
        <v>7.7690451601189174</v>
      </c>
    </row>
    <row r="42" spans="1:5" ht="16.5" thickBot="1">
      <c r="A42" s="96" t="s">
        <v>165</v>
      </c>
      <c r="B42" s="101">
        <f t="shared" si="1"/>
        <v>100</v>
      </c>
      <c r="C42" s="101">
        <f t="shared" si="1"/>
        <v>100</v>
      </c>
      <c r="D42" s="101">
        <f t="shared" si="1"/>
        <v>100</v>
      </c>
      <c r="E42" s="101">
        <f t="shared" si="1"/>
        <v>100</v>
      </c>
    </row>
    <row r="43" spans="1:5" ht="42" customHeight="1">
      <c r="A43" s="215" t="s">
        <v>350</v>
      </c>
      <c r="B43" s="215"/>
      <c r="C43" s="215"/>
      <c r="D43" s="215"/>
      <c r="E43" s="215"/>
    </row>
  </sheetData>
  <mergeCells count="1">
    <mergeCell ref="A43:E43"/>
  </mergeCells>
  <hyperlinks>
    <hyperlink ref="H1" location="'List of Appendix Tables'!A1" display="Return to table list" xr:uid="{31E540B5-424E-4D2D-91DA-ED671655206F}"/>
  </hyperlinks>
  <pageMargins left="0.75" right="0.75" top="1" bottom="1" header="0.5" footer="0.5"/>
  <pageSetup scale="7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5C0C1-1FC5-4B8E-A28E-E7156FFAF0D9}">
  <sheetPr>
    <tabColor theme="9" tint="0.59999389629810485"/>
  </sheetPr>
  <dimension ref="A1:S43"/>
  <sheetViews>
    <sheetView zoomScale="75" workbookViewId="0">
      <selection activeCell="L22" sqref="L22"/>
    </sheetView>
  </sheetViews>
  <sheetFormatPr defaultRowHeight="15.75"/>
  <cols>
    <col min="1" max="1" width="18.5703125" style="30" customWidth="1"/>
    <col min="2" max="5" width="20.7109375" style="30" customWidth="1"/>
    <col min="6" max="16384" width="9.140625" style="30"/>
  </cols>
  <sheetData>
    <row r="1" spans="1:19" ht="30" customHeight="1" thickBot="1">
      <c r="A1" s="171" t="s">
        <v>349</v>
      </c>
      <c r="B1" s="171"/>
      <c r="C1" s="171"/>
      <c r="D1" s="171"/>
      <c r="H1" s="178" t="s">
        <v>306</v>
      </c>
    </row>
    <row r="2" spans="1:19" s="93" customFormat="1" ht="33" thickTop="1" thickBot="1">
      <c r="A2" s="91" t="s">
        <v>146</v>
      </c>
      <c r="B2" s="92" t="s">
        <v>351</v>
      </c>
      <c r="C2" s="92">
        <v>2030</v>
      </c>
      <c r="D2" s="92">
        <v>2040</v>
      </c>
      <c r="E2" s="92">
        <v>2050</v>
      </c>
      <c r="F2" s="30"/>
      <c r="G2" s="30"/>
      <c r="H2" s="30"/>
      <c r="I2" s="30"/>
      <c r="J2" s="30"/>
      <c r="K2" s="30"/>
      <c r="L2" s="30"/>
      <c r="M2" s="30"/>
      <c r="N2" s="30"/>
      <c r="O2" s="30"/>
      <c r="P2" s="30"/>
      <c r="Q2" s="30"/>
      <c r="R2" s="30"/>
      <c r="S2" s="30"/>
    </row>
    <row r="3" spans="1:19">
      <c r="A3" s="94" t="s">
        <v>147</v>
      </c>
      <c r="B3" s="95">
        <v>4451.9990391563397</v>
      </c>
      <c r="C3" s="95">
        <v>4398.6276548693204</v>
      </c>
      <c r="D3" s="95">
        <v>4814.3492545282797</v>
      </c>
      <c r="E3" s="95">
        <v>4755.3697434029891</v>
      </c>
      <c r="G3" s="59"/>
    </row>
    <row r="4" spans="1:19">
      <c r="A4" s="94" t="s">
        <v>148</v>
      </c>
      <c r="B4" s="95">
        <v>5122.9067197697532</v>
      </c>
      <c r="C4" s="95">
        <v>4499.7983894218423</v>
      </c>
      <c r="D4" s="95">
        <v>4716.7436107017747</v>
      </c>
      <c r="E4" s="95">
        <v>4963.4552944819325</v>
      </c>
      <c r="G4" s="95"/>
    </row>
    <row r="5" spans="1:19">
      <c r="A5" s="94" t="s">
        <v>149</v>
      </c>
      <c r="B5" s="95">
        <v>5418.2121415892989</v>
      </c>
      <c r="C5" s="95">
        <v>4623.8021406562639</v>
      </c>
      <c r="D5" s="95">
        <v>4617.9046766960555</v>
      </c>
      <c r="E5" s="95">
        <v>5022.8687319029668</v>
      </c>
      <c r="G5" s="95"/>
    </row>
    <row r="6" spans="1:19">
      <c r="A6" s="94" t="s">
        <v>150</v>
      </c>
      <c r="B6" s="95">
        <v>4872.7492361604272</v>
      </c>
      <c r="C6" s="95">
        <v>5310.3597185168892</v>
      </c>
      <c r="D6" s="95">
        <v>4738.5078617942008</v>
      </c>
      <c r="E6" s="95">
        <v>4945.5286256058334</v>
      </c>
      <c r="G6" s="95"/>
    </row>
    <row r="7" spans="1:19">
      <c r="A7" s="94" t="s">
        <v>151</v>
      </c>
      <c r="B7" s="95">
        <v>4155.081997444312</v>
      </c>
      <c r="C7" s="95">
        <v>5695.0289845914895</v>
      </c>
      <c r="D7" s="95">
        <v>4974.4158882933443</v>
      </c>
      <c r="E7" s="95">
        <v>4955.9571104971528</v>
      </c>
      <c r="G7" s="95"/>
    </row>
    <row r="8" spans="1:19">
      <c r="A8" s="94" t="s">
        <v>152</v>
      </c>
      <c r="B8" s="95">
        <v>4561.9695368039465</v>
      </c>
      <c r="C8" s="95">
        <v>5236.3458881364904</v>
      </c>
      <c r="D8" s="95">
        <v>5774.0955411017767</v>
      </c>
      <c r="E8" s="95">
        <v>5190.2329837022708</v>
      </c>
      <c r="G8" s="95"/>
    </row>
    <row r="9" spans="1:19">
      <c r="A9" s="94" t="s">
        <v>153</v>
      </c>
      <c r="B9" s="95">
        <v>5075.8900936703894</v>
      </c>
      <c r="C9" s="95">
        <v>4513.3576172292196</v>
      </c>
      <c r="D9" s="95">
        <v>6156.4501591128464</v>
      </c>
      <c r="E9" s="95">
        <v>5428.6375137610394</v>
      </c>
      <c r="G9" s="95"/>
    </row>
    <row r="10" spans="1:19">
      <c r="A10" s="94" t="s">
        <v>154</v>
      </c>
      <c r="B10" s="95">
        <v>5492.8310601556186</v>
      </c>
      <c r="C10" s="95">
        <v>4848.7663778222459</v>
      </c>
      <c r="D10" s="95">
        <v>5627.4099186883168</v>
      </c>
      <c r="E10" s="95">
        <v>6154.6089337985795</v>
      </c>
      <c r="G10" s="95"/>
    </row>
    <row r="11" spans="1:19">
      <c r="A11" s="94" t="s">
        <v>155</v>
      </c>
      <c r="B11" s="95">
        <v>5462.8075215167546</v>
      </c>
      <c r="C11" s="95">
        <v>5255.1199443114847</v>
      </c>
      <c r="D11" s="95">
        <v>4805.9445244387562</v>
      </c>
      <c r="E11" s="95">
        <v>6429.7832005397622</v>
      </c>
      <c r="G11" s="95"/>
    </row>
    <row r="12" spans="1:19">
      <c r="A12" s="94" t="s">
        <v>156</v>
      </c>
      <c r="B12" s="95">
        <v>5169.0882459652985</v>
      </c>
      <c r="C12" s="95">
        <v>5568.5479037290479</v>
      </c>
      <c r="D12" s="95">
        <v>5032.5056915398009</v>
      </c>
      <c r="E12" s="95">
        <v>5808.4706547524474</v>
      </c>
      <c r="G12" s="95"/>
    </row>
    <row r="13" spans="1:19">
      <c r="A13" s="94" t="s">
        <v>157</v>
      </c>
      <c r="B13" s="95">
        <v>5606.1783469900192</v>
      </c>
      <c r="C13" s="95">
        <v>5469.454767356332</v>
      </c>
      <c r="D13" s="95">
        <v>5356.08984273446</v>
      </c>
      <c r="E13" s="95">
        <v>4935.1830546339752</v>
      </c>
      <c r="G13" s="95"/>
    </row>
    <row r="14" spans="1:19">
      <c r="A14" s="94" t="s">
        <v>158</v>
      </c>
      <c r="B14" s="95">
        <v>5761.6597353820707</v>
      </c>
      <c r="C14" s="95">
        <v>5113.5136959921565</v>
      </c>
      <c r="D14" s="95">
        <v>5591.5179516421304</v>
      </c>
      <c r="E14" s="95">
        <v>5100.5982443284329</v>
      </c>
      <c r="G14" s="95"/>
    </row>
    <row r="15" spans="1:19">
      <c r="A15" s="94" t="s">
        <v>159</v>
      </c>
      <c r="B15" s="95">
        <v>5909.646741637981</v>
      </c>
      <c r="C15" s="95">
        <v>5378.7381505257672</v>
      </c>
      <c r="D15" s="95">
        <v>5367.469111269791</v>
      </c>
      <c r="E15" s="95">
        <v>5300.1144524597858</v>
      </c>
      <c r="G15" s="95"/>
    </row>
    <row r="16" spans="1:19">
      <c r="A16" s="94" t="s">
        <v>160</v>
      </c>
      <c r="B16" s="95">
        <v>5654.7747682622557</v>
      </c>
      <c r="C16" s="95">
        <v>5269.2032403828598</v>
      </c>
      <c r="D16" s="95">
        <v>4809.7865030622434</v>
      </c>
      <c r="E16" s="95">
        <v>5305.6778725124859</v>
      </c>
      <c r="G16" s="95"/>
    </row>
    <row r="17" spans="1:19">
      <c r="A17" s="94" t="s">
        <v>161</v>
      </c>
      <c r="B17" s="95">
        <v>4628.702432799394</v>
      </c>
      <c r="C17" s="95">
        <v>5137.6139696593</v>
      </c>
      <c r="D17" s="95">
        <v>4798.8082965815565</v>
      </c>
      <c r="E17" s="95">
        <v>4859.9774341057946</v>
      </c>
      <c r="G17" s="95"/>
    </row>
    <row r="18" spans="1:19">
      <c r="A18" s="94" t="s">
        <v>162</v>
      </c>
      <c r="B18" s="95">
        <v>2645.2836970570879</v>
      </c>
      <c r="C18" s="95">
        <v>4586.7279315240003</v>
      </c>
      <c r="D18" s="95">
        <v>4388.2720662709689</v>
      </c>
      <c r="E18" s="95">
        <v>4081.2454120516131</v>
      </c>
      <c r="G18" s="95"/>
    </row>
    <row r="19" spans="1:19">
      <c r="A19" s="94" t="s">
        <v>163</v>
      </c>
      <c r="B19" s="95">
        <v>1316.1809177472062</v>
      </c>
      <c r="C19" s="95">
        <v>3271.0559580845465</v>
      </c>
      <c r="D19" s="95">
        <v>3735.4821819826016</v>
      </c>
      <c r="E19" s="95">
        <v>3573.4943507957414</v>
      </c>
      <c r="G19" s="95"/>
    </row>
    <row r="20" spans="1:19">
      <c r="A20" s="94" t="s">
        <v>164</v>
      </c>
      <c r="B20" s="95">
        <v>1115.037767891838</v>
      </c>
      <c r="C20" s="95">
        <v>2132.8857095099611</v>
      </c>
      <c r="D20" s="95">
        <v>4272.3926054885051</v>
      </c>
      <c r="E20" s="95">
        <v>4792.4818659423736</v>
      </c>
      <c r="G20" s="95"/>
    </row>
    <row r="21" spans="1:19" ht="16.5" thickBot="1">
      <c r="A21" s="96" t="s">
        <v>165</v>
      </c>
      <c r="B21" s="97">
        <v>82421.000000000015</v>
      </c>
      <c r="C21" s="97">
        <v>86308.9480423192</v>
      </c>
      <c r="D21" s="97">
        <v>89578.145685927477</v>
      </c>
      <c r="E21" s="97">
        <v>91603.68547927514</v>
      </c>
      <c r="G21" s="95"/>
    </row>
    <row r="22" spans="1:19" ht="16.5" thickBot="1">
      <c r="A22" s="98"/>
      <c r="B22" s="89"/>
      <c r="C22" s="89"/>
      <c r="D22" s="89"/>
      <c r="E22" s="89"/>
    </row>
    <row r="23" spans="1:19" s="93" customFormat="1" ht="17.25" thickTop="1" thickBot="1">
      <c r="A23" s="99" t="s">
        <v>166</v>
      </c>
      <c r="B23" s="92">
        <v>2020</v>
      </c>
      <c r="C23" s="92">
        <v>2030</v>
      </c>
      <c r="D23" s="92">
        <v>2040</v>
      </c>
      <c r="E23" s="92">
        <v>2050</v>
      </c>
      <c r="F23" s="30"/>
      <c r="G23" s="30"/>
      <c r="H23" s="30"/>
      <c r="I23" s="30"/>
      <c r="J23" s="30"/>
      <c r="K23" s="30"/>
      <c r="L23" s="30"/>
      <c r="M23" s="30"/>
      <c r="N23" s="30"/>
      <c r="O23" s="30"/>
      <c r="P23" s="30"/>
      <c r="Q23" s="30"/>
      <c r="R23" s="30"/>
      <c r="S23" s="30"/>
    </row>
    <row r="24" spans="1:19">
      <c r="A24" s="94" t="s">
        <v>147</v>
      </c>
      <c r="B24" s="100">
        <f t="shared" ref="B24:E39" si="0">B3/B$21*100</f>
        <v>5.4015348505312231</v>
      </c>
      <c r="C24" s="100">
        <f t="shared" si="0"/>
        <v>5.0963750047243943</v>
      </c>
      <c r="D24" s="100">
        <f t="shared" si="0"/>
        <v>5.3744685354483765</v>
      </c>
      <c r="E24" s="100">
        <f t="shared" si="0"/>
        <v>5.1912428179310171</v>
      </c>
    </row>
    <row r="25" spans="1:19">
      <c r="A25" s="94" t="s">
        <v>148</v>
      </c>
      <c r="B25" s="100">
        <f t="shared" si="0"/>
        <v>6.2155357491049026</v>
      </c>
      <c r="C25" s="100">
        <f t="shared" si="0"/>
        <v>5.2135942929295016</v>
      </c>
      <c r="D25" s="100">
        <f t="shared" si="0"/>
        <v>5.2655070883463981</v>
      </c>
      <c r="E25" s="100">
        <f t="shared" si="0"/>
        <v>5.4184013105071944</v>
      </c>
    </row>
    <row r="26" spans="1:19">
      <c r="A26" s="94" t="s">
        <v>149</v>
      </c>
      <c r="B26" s="100">
        <f t="shared" si="0"/>
        <v>6.5738248038598153</v>
      </c>
      <c r="C26" s="100">
        <f t="shared" si="0"/>
        <v>5.3572685631495709</v>
      </c>
      <c r="D26" s="100">
        <f t="shared" si="0"/>
        <v>5.1551688655032271</v>
      </c>
      <c r="E26" s="100">
        <f t="shared" si="0"/>
        <v>5.4832605321751648</v>
      </c>
    </row>
    <row r="27" spans="1:19">
      <c r="A27" s="94" t="s">
        <v>150</v>
      </c>
      <c r="B27" s="100">
        <f t="shared" si="0"/>
        <v>5.9120239212827146</v>
      </c>
      <c r="C27" s="100">
        <f t="shared" si="0"/>
        <v>6.1527336840128113</v>
      </c>
      <c r="D27" s="100">
        <f t="shared" si="0"/>
        <v>5.2898034732802124</v>
      </c>
      <c r="E27" s="100">
        <f t="shared" si="0"/>
        <v>5.3988314986788755</v>
      </c>
    </row>
    <row r="28" spans="1:19">
      <c r="A28" s="94" t="s">
        <v>151</v>
      </c>
      <c r="B28" s="100">
        <f t="shared" si="0"/>
        <v>5.0412904447219899</v>
      </c>
      <c r="C28" s="100">
        <f t="shared" si="0"/>
        <v>6.5984224275321832</v>
      </c>
      <c r="D28" s="100">
        <f t="shared" si="0"/>
        <v>5.5531579161442881</v>
      </c>
      <c r="E28" s="100">
        <f t="shared" si="0"/>
        <v>5.4102158494686474</v>
      </c>
    </row>
    <row r="29" spans="1:19">
      <c r="A29" s="94" t="s">
        <v>152</v>
      </c>
      <c r="B29" s="100">
        <f t="shared" si="0"/>
        <v>5.5349601883063118</v>
      </c>
      <c r="C29" s="100">
        <f t="shared" si="0"/>
        <v>6.0669791567486069</v>
      </c>
      <c r="D29" s="100">
        <f t="shared" si="0"/>
        <v>6.4458752711252805</v>
      </c>
      <c r="E29" s="100">
        <f t="shared" si="0"/>
        <v>5.665965246427267</v>
      </c>
    </row>
    <row r="30" spans="1:19">
      <c r="A30" s="94" t="s">
        <v>153</v>
      </c>
      <c r="B30" s="100">
        <f t="shared" si="0"/>
        <v>6.1584912748818725</v>
      </c>
      <c r="C30" s="100">
        <f t="shared" si="0"/>
        <v>5.229304399604338</v>
      </c>
      <c r="D30" s="100">
        <f t="shared" si="0"/>
        <v>6.8727144461084899</v>
      </c>
      <c r="E30" s="100">
        <f t="shared" si="0"/>
        <v>5.9262217293530624</v>
      </c>
    </row>
    <row r="31" spans="1:19">
      <c r="A31" s="94" t="s">
        <v>154</v>
      </c>
      <c r="B31" s="100">
        <f t="shared" si="0"/>
        <v>6.664358670915929</v>
      </c>
      <c r="C31" s="100">
        <f t="shared" si="0"/>
        <v>5.6179185215474856</v>
      </c>
      <c r="D31" s="100">
        <f t="shared" si="0"/>
        <v>6.282123698361362</v>
      </c>
      <c r="E31" s="100">
        <f t="shared" si="0"/>
        <v>6.7187350613650016</v>
      </c>
    </row>
    <row r="32" spans="1:19">
      <c r="A32" s="94" t="s">
        <v>155</v>
      </c>
      <c r="B32" s="100">
        <f t="shared" si="0"/>
        <v>6.6279316212091013</v>
      </c>
      <c r="C32" s="100">
        <f t="shared" si="0"/>
        <v>6.0887313117694148</v>
      </c>
      <c r="D32" s="100">
        <f t="shared" si="0"/>
        <v>5.3650859678308338</v>
      </c>
      <c r="E32" s="100">
        <f t="shared" si="0"/>
        <v>7.0191315632103777</v>
      </c>
    </row>
    <row r="33" spans="1:5">
      <c r="A33" s="94" t="s">
        <v>156</v>
      </c>
      <c r="B33" s="100">
        <f t="shared" si="0"/>
        <v>6.2715670107925128</v>
      </c>
      <c r="C33" s="100">
        <f t="shared" si="0"/>
        <v>6.451877852802312</v>
      </c>
      <c r="D33" s="100">
        <f t="shared" si="0"/>
        <v>5.6180061029443662</v>
      </c>
      <c r="E33" s="100">
        <f t="shared" si="0"/>
        <v>6.3408700472718253</v>
      </c>
    </row>
    <row r="34" spans="1:5">
      <c r="A34" s="94" t="s">
        <v>157</v>
      </c>
      <c r="B34" s="100">
        <f t="shared" si="0"/>
        <v>6.8018810096820204</v>
      </c>
      <c r="C34" s="100">
        <f t="shared" si="0"/>
        <v>6.3370657288912113</v>
      </c>
      <c r="D34" s="100">
        <f t="shared" si="0"/>
        <v>5.979237236628677</v>
      </c>
      <c r="E34" s="100">
        <f t="shared" si="0"/>
        <v>5.3875376616266548</v>
      </c>
    </row>
    <row r="35" spans="1:5">
      <c r="A35" s="94" t="s">
        <v>158</v>
      </c>
      <c r="B35" s="100">
        <f t="shared" si="0"/>
        <v>6.990523938537593</v>
      </c>
      <c r="C35" s="100">
        <f t="shared" si="0"/>
        <v>5.9246622881846349</v>
      </c>
      <c r="D35" s="100">
        <f t="shared" si="0"/>
        <v>6.2420559265054587</v>
      </c>
      <c r="E35" s="100">
        <f t="shared" si="0"/>
        <v>5.5681146644284487</v>
      </c>
    </row>
    <row r="36" spans="1:5">
      <c r="A36" s="94" t="s">
        <v>159</v>
      </c>
      <c r="B36" s="100">
        <f t="shared" si="0"/>
        <v>7.1700740607830289</v>
      </c>
      <c r="C36" s="100">
        <f t="shared" si="0"/>
        <v>6.2319588785724189</v>
      </c>
      <c r="D36" s="100">
        <f t="shared" si="0"/>
        <v>5.9919404115472874</v>
      </c>
      <c r="E36" s="100">
        <f t="shared" si="0"/>
        <v>5.7859183554999101</v>
      </c>
    </row>
    <row r="37" spans="1:5">
      <c r="A37" s="94" t="s">
        <v>160</v>
      </c>
      <c r="B37" s="100">
        <f t="shared" si="0"/>
        <v>6.8608422225673733</v>
      </c>
      <c r="C37" s="100">
        <f t="shared" si="0"/>
        <v>6.1050486188283193</v>
      </c>
      <c r="D37" s="100">
        <f t="shared" si="0"/>
        <v>5.3693749365229939</v>
      </c>
      <c r="E37" s="100">
        <f t="shared" si="0"/>
        <v>5.7919917138190558</v>
      </c>
    </row>
    <row r="38" spans="1:5">
      <c r="A38" s="94" t="s">
        <v>161</v>
      </c>
      <c r="B38" s="100">
        <f t="shared" si="0"/>
        <v>5.6159260780618929</v>
      </c>
      <c r="C38" s="100">
        <f t="shared" si="0"/>
        <v>5.9525855501566456</v>
      </c>
      <c r="D38" s="100">
        <f t="shared" si="0"/>
        <v>5.3571194847086891</v>
      </c>
      <c r="E38" s="100">
        <f t="shared" si="0"/>
        <v>5.3054387590173313</v>
      </c>
    </row>
    <row r="39" spans="1:5">
      <c r="A39" s="94" t="s">
        <v>162</v>
      </c>
      <c r="B39" s="100">
        <f t="shared" si="0"/>
        <v>3.2094777994165171</v>
      </c>
      <c r="C39" s="100">
        <f t="shared" si="0"/>
        <v>5.3143133308437793</v>
      </c>
      <c r="D39" s="100">
        <f t="shared" si="0"/>
        <v>4.8988199439367905</v>
      </c>
      <c r="E39" s="100">
        <f t="shared" si="0"/>
        <v>4.455328833876421</v>
      </c>
    </row>
    <row r="40" spans="1:5">
      <c r="A40" s="94" t="s">
        <v>163</v>
      </c>
      <c r="B40" s="100">
        <f t="shared" ref="B40:E42" si="1">B19/B$21*100</f>
        <v>1.5968999620815156</v>
      </c>
      <c r="C40" s="100">
        <f t="shared" si="1"/>
        <v>3.789938392576254</v>
      </c>
      <c r="D40" s="100">
        <f t="shared" si="1"/>
        <v>4.1700820589429073</v>
      </c>
      <c r="E40" s="100">
        <f t="shared" si="1"/>
        <v>3.9010377498449293</v>
      </c>
    </row>
    <row r="41" spans="1:5">
      <c r="A41" s="94" t="s">
        <v>164</v>
      </c>
      <c r="B41" s="100">
        <f t="shared" si="1"/>
        <v>1.3528563932636559</v>
      </c>
      <c r="C41" s="100">
        <f t="shared" si="1"/>
        <v>2.4712219971261375</v>
      </c>
      <c r="D41" s="100">
        <f t="shared" si="1"/>
        <v>4.7694586361142859</v>
      </c>
      <c r="E41" s="100">
        <f t="shared" si="1"/>
        <v>5.2317566054988562</v>
      </c>
    </row>
    <row r="42" spans="1:5" ht="16.5" thickBot="1">
      <c r="A42" s="96" t="s">
        <v>165</v>
      </c>
      <c r="B42" s="101">
        <f t="shared" si="1"/>
        <v>100</v>
      </c>
      <c r="C42" s="101">
        <f t="shared" si="1"/>
        <v>100</v>
      </c>
      <c r="D42" s="101">
        <f t="shared" si="1"/>
        <v>100</v>
      </c>
      <c r="E42" s="101">
        <f t="shared" si="1"/>
        <v>100</v>
      </c>
    </row>
    <row r="43" spans="1:5" ht="42" customHeight="1">
      <c r="A43" s="215" t="s">
        <v>350</v>
      </c>
      <c r="B43" s="215"/>
      <c r="C43" s="215"/>
      <c r="D43" s="215"/>
      <c r="E43" s="215"/>
    </row>
  </sheetData>
  <mergeCells count="1">
    <mergeCell ref="A43:E43"/>
  </mergeCells>
  <hyperlinks>
    <hyperlink ref="H1" location="'List of Appendix Tables'!A1" display="Return to table list" xr:uid="{38A1A49E-6C5D-424B-ADF4-400F688D595C}"/>
  </hyperlinks>
  <pageMargins left="0.75" right="0.75" top="1" bottom="1" header="0.5" footer="0.5"/>
  <pageSetup scale="7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FF491-E569-430C-A51B-04C4ABF363C6}">
  <sheetPr>
    <tabColor theme="9" tint="0.79998168889431442"/>
  </sheetPr>
  <dimension ref="A1:J104"/>
  <sheetViews>
    <sheetView zoomScale="75" workbookViewId="0">
      <selection activeCell="Q17" sqref="Q17"/>
    </sheetView>
  </sheetViews>
  <sheetFormatPr defaultRowHeight="15.75"/>
  <cols>
    <col min="1" max="1" width="12.7109375" style="121" customWidth="1"/>
    <col min="2" max="2" width="14.5703125" style="100" customWidth="1"/>
    <col min="3" max="3" width="14.5703125" style="110" customWidth="1"/>
    <col min="4" max="7" width="14.5703125" style="30" customWidth="1"/>
    <col min="8" max="8" width="12.85546875" style="100" customWidth="1"/>
    <col min="9" max="16384" width="9.140625" style="20"/>
  </cols>
  <sheetData>
    <row r="1" spans="1:10" ht="30" customHeight="1" thickBot="1">
      <c r="A1" s="216" t="s">
        <v>248</v>
      </c>
      <c r="B1" s="216"/>
      <c r="C1" s="216"/>
      <c r="D1" s="216"/>
      <c r="E1" s="216"/>
      <c r="F1" s="216"/>
      <c r="G1" s="216"/>
      <c r="H1" s="25"/>
      <c r="J1" s="178" t="s">
        <v>306</v>
      </c>
    </row>
    <row r="2" spans="1:10" s="108" customFormat="1" ht="111.75" customHeight="1">
      <c r="A2" s="102" t="s">
        <v>170</v>
      </c>
      <c r="B2" s="103" t="s">
        <v>171</v>
      </c>
      <c r="C2" s="104" t="s">
        <v>172</v>
      </c>
      <c r="D2" s="105" t="s">
        <v>173</v>
      </c>
      <c r="E2" s="106" t="s">
        <v>174</v>
      </c>
      <c r="F2" s="105" t="s">
        <v>175</v>
      </c>
      <c r="G2" s="107" t="s">
        <v>176</v>
      </c>
      <c r="I2" s="59"/>
    </row>
    <row r="3" spans="1:10">
      <c r="A3" s="109">
        <v>0</v>
      </c>
      <c r="B3" s="110">
        <v>4.3939000000000001E-3</v>
      </c>
      <c r="C3" s="111">
        <v>100000</v>
      </c>
      <c r="D3" s="112">
        <v>438.4298</v>
      </c>
      <c r="E3" s="95">
        <v>99608.539000000004</v>
      </c>
      <c r="F3" s="112">
        <v>8479534.1999999993</v>
      </c>
      <c r="G3" s="113">
        <v>84.795342000000005</v>
      </c>
      <c r="H3" s="20"/>
    </row>
    <row r="4" spans="1:10">
      <c r="A4" s="109">
        <v>1</v>
      </c>
      <c r="B4" s="110">
        <v>2.186E-4</v>
      </c>
      <c r="C4" s="111">
        <v>99561.57</v>
      </c>
      <c r="D4" s="112">
        <v>21.758897999999999</v>
      </c>
      <c r="E4" s="95">
        <v>99550.691000000006</v>
      </c>
      <c r="F4" s="112">
        <v>8379925.5999999996</v>
      </c>
      <c r="G4" s="113">
        <v>84.168274999999994</v>
      </c>
      <c r="H4" s="20"/>
    </row>
    <row r="5" spans="1:10">
      <c r="A5" s="109">
        <v>2</v>
      </c>
      <c r="B5" s="110">
        <v>3.5649999999999999E-4</v>
      </c>
      <c r="C5" s="111">
        <v>99539.81</v>
      </c>
      <c r="D5" s="112">
        <v>35.482371000000001</v>
      </c>
      <c r="E5" s="95">
        <v>99522.070999999996</v>
      </c>
      <c r="F5" s="112">
        <v>8280374.9000000004</v>
      </c>
      <c r="G5" s="113">
        <v>83.186563000000007</v>
      </c>
      <c r="H5" s="20"/>
    </row>
    <row r="6" spans="1:10">
      <c r="A6" s="109">
        <v>3</v>
      </c>
      <c r="B6" s="110">
        <v>1.3439999999999999E-4</v>
      </c>
      <c r="C6" s="111">
        <v>99504.33</v>
      </c>
      <c r="D6" s="112">
        <v>13.374262999999999</v>
      </c>
      <c r="E6" s="95">
        <v>99497.641000000003</v>
      </c>
      <c r="F6" s="112">
        <v>8180852.9000000004</v>
      </c>
      <c r="G6" s="113">
        <v>82.216049999999996</v>
      </c>
      <c r="H6" s="20"/>
    </row>
    <row r="7" spans="1:10">
      <c r="A7" s="109">
        <v>4</v>
      </c>
      <c r="B7" s="110">
        <v>1.1739999999999999E-4</v>
      </c>
      <c r="C7" s="111">
        <v>99490.95</v>
      </c>
      <c r="D7" s="112">
        <v>11.676463</v>
      </c>
      <c r="E7" s="95">
        <v>99485.115000000005</v>
      </c>
      <c r="F7" s="112">
        <v>8081355.2000000002</v>
      </c>
      <c r="G7" s="113">
        <v>81.227035999999998</v>
      </c>
      <c r="H7" s="20"/>
    </row>
    <row r="8" spans="1:10">
      <c r="A8" s="109">
        <v>5</v>
      </c>
      <c r="B8" s="110">
        <v>2.5609999999999999E-4</v>
      </c>
      <c r="C8" s="111">
        <v>99479.27</v>
      </c>
      <c r="D8" s="112">
        <v>25.474184000000001</v>
      </c>
      <c r="E8" s="95">
        <v>99466.535999999993</v>
      </c>
      <c r="F8" s="112">
        <v>7981870.0999999996</v>
      </c>
      <c r="G8" s="113">
        <v>80.236514</v>
      </c>
      <c r="H8" s="20"/>
    </row>
    <row r="9" spans="1:10">
      <c r="A9" s="109">
        <v>6</v>
      </c>
      <c r="B9" s="110">
        <v>1.094E-4</v>
      </c>
      <c r="C9" s="111">
        <v>99453.8</v>
      </c>
      <c r="D9" s="112">
        <v>10.880765999999999</v>
      </c>
      <c r="E9" s="95">
        <v>99448.356</v>
      </c>
      <c r="F9" s="112">
        <v>7882403.5999999996</v>
      </c>
      <c r="G9" s="113">
        <v>79.25694</v>
      </c>
      <c r="H9" s="20"/>
    </row>
    <row r="10" spans="1:10">
      <c r="A10" s="109">
        <v>7</v>
      </c>
      <c r="B10" s="110">
        <v>4.6499999999999999E-5</v>
      </c>
      <c r="C10" s="111">
        <v>99442.91</v>
      </c>
      <c r="D10" s="112">
        <v>4.6260130000000004</v>
      </c>
      <c r="E10" s="95">
        <v>99440.600999999995</v>
      </c>
      <c r="F10" s="112">
        <v>7782955.2000000002</v>
      </c>
      <c r="G10" s="113">
        <v>78.265558999999996</v>
      </c>
      <c r="H10" s="20"/>
    </row>
    <row r="11" spans="1:10">
      <c r="A11" s="109">
        <v>8</v>
      </c>
      <c r="B11" s="110">
        <v>5.4200000000000003E-5</v>
      </c>
      <c r="C11" s="111">
        <v>99438.29</v>
      </c>
      <c r="D11" s="112">
        <v>5.3893655000000003</v>
      </c>
      <c r="E11" s="95">
        <v>99435.593999999997</v>
      </c>
      <c r="F11" s="112">
        <v>7683514.5999999996</v>
      </c>
      <c r="G11" s="113">
        <v>77.269176000000002</v>
      </c>
      <c r="H11" s="20"/>
    </row>
    <row r="12" spans="1:10">
      <c r="A12" s="109">
        <v>9</v>
      </c>
      <c r="B12" s="110">
        <v>4.0599999999999998E-5</v>
      </c>
      <c r="C12" s="111">
        <v>99432.9</v>
      </c>
      <c r="D12" s="112">
        <v>4.0360215999999998</v>
      </c>
      <c r="E12" s="95">
        <v>99430.88</v>
      </c>
      <c r="F12" s="112">
        <v>7584079</v>
      </c>
      <c r="G12" s="113">
        <v>76.273336999999998</v>
      </c>
      <c r="H12" s="20"/>
    </row>
    <row r="13" spans="1:10">
      <c r="A13" s="109">
        <v>10</v>
      </c>
      <c r="B13" s="110">
        <v>4.6400000000000003E-5</v>
      </c>
      <c r="C13" s="111">
        <v>99428.86</v>
      </c>
      <c r="D13" s="112">
        <v>4.6138599999999999</v>
      </c>
      <c r="E13" s="95">
        <v>99426.551999999996</v>
      </c>
      <c r="F13" s="112">
        <v>7484648.0999999996</v>
      </c>
      <c r="G13" s="113">
        <v>75.276415999999998</v>
      </c>
      <c r="H13" s="20"/>
    </row>
    <row r="14" spans="1:10">
      <c r="A14" s="109">
        <v>11</v>
      </c>
      <c r="B14" s="110">
        <v>9.4300000000000002E-5</v>
      </c>
      <c r="C14" s="111">
        <v>99424.24</v>
      </c>
      <c r="D14" s="112">
        <v>9.3734090000000005</v>
      </c>
      <c r="E14" s="95">
        <v>99419.554999999993</v>
      </c>
      <c r="F14" s="112">
        <v>7385221.5999999996</v>
      </c>
      <c r="G14" s="113">
        <v>74.279888</v>
      </c>
      <c r="H14" s="20"/>
    </row>
    <row r="15" spans="1:10">
      <c r="A15" s="109">
        <v>12</v>
      </c>
      <c r="B15" s="110">
        <v>1.3100000000000001E-4</v>
      </c>
      <c r="C15" s="111">
        <v>99414.87</v>
      </c>
      <c r="D15" s="112">
        <v>13.019976</v>
      </c>
      <c r="E15" s="95">
        <v>99408.357000000004</v>
      </c>
      <c r="F15" s="112">
        <v>7285802</v>
      </c>
      <c r="G15" s="113">
        <v>73.286845999999997</v>
      </c>
      <c r="H15" s="20"/>
    </row>
    <row r="16" spans="1:10">
      <c r="A16" s="109">
        <v>13</v>
      </c>
      <c r="B16" s="110">
        <v>1.3469999999999999E-4</v>
      </c>
      <c r="C16" s="111">
        <v>99401.84</v>
      </c>
      <c r="D16" s="112">
        <v>13.392676</v>
      </c>
      <c r="E16" s="95">
        <v>99395.146999999997</v>
      </c>
      <c r="F16" s="112">
        <v>7186393.7000000002</v>
      </c>
      <c r="G16" s="113">
        <v>72.296381999999994</v>
      </c>
      <c r="H16" s="20"/>
    </row>
    <row r="17" spans="1:8">
      <c r="A17" s="109">
        <v>14</v>
      </c>
      <c r="B17" s="110">
        <v>1.3760000000000001E-4</v>
      </c>
      <c r="C17" s="111">
        <v>99388.45</v>
      </c>
      <c r="D17" s="112">
        <v>13.669942000000001</v>
      </c>
      <c r="E17" s="95">
        <v>99381.618000000002</v>
      </c>
      <c r="F17" s="112">
        <v>7086998.5</v>
      </c>
      <c r="G17" s="113">
        <v>71.306055000000001</v>
      </c>
      <c r="H17" s="20"/>
    </row>
    <row r="18" spans="1:8">
      <c r="A18" s="109">
        <v>15</v>
      </c>
      <c r="B18" s="110">
        <v>1.4420000000000001E-4</v>
      </c>
      <c r="C18" s="111">
        <v>99374.78</v>
      </c>
      <c r="D18" s="112">
        <v>14.324926</v>
      </c>
      <c r="E18" s="95">
        <v>99367.619000000006</v>
      </c>
      <c r="F18" s="112">
        <v>6987616.9000000004</v>
      </c>
      <c r="G18" s="113">
        <v>70.315797000000003</v>
      </c>
      <c r="H18" s="20"/>
    </row>
    <row r="19" spans="1:8">
      <c r="A19" s="109">
        <v>16</v>
      </c>
      <c r="B19" s="110">
        <v>1.662E-4</v>
      </c>
      <c r="C19" s="111">
        <v>99360.45</v>
      </c>
      <c r="D19" s="112">
        <v>16.514203999999999</v>
      </c>
      <c r="E19" s="95">
        <v>99352.195999999996</v>
      </c>
      <c r="F19" s="112">
        <v>6888249.2999999998</v>
      </c>
      <c r="G19" s="113">
        <v>69.325863999999996</v>
      </c>
      <c r="H19" s="20"/>
    </row>
    <row r="20" spans="1:8">
      <c r="A20" s="109">
        <v>17</v>
      </c>
      <c r="B20" s="110">
        <v>1.9599999999999999E-4</v>
      </c>
      <c r="C20" s="111">
        <v>99343.94</v>
      </c>
      <c r="D20" s="112">
        <v>19.467784999999999</v>
      </c>
      <c r="E20" s="95">
        <v>99334.203999999998</v>
      </c>
      <c r="F20" s="112">
        <v>6788897.0999999996</v>
      </c>
      <c r="G20" s="113">
        <v>68.337305999999998</v>
      </c>
      <c r="H20" s="20"/>
    </row>
    <row r="21" spans="1:8">
      <c r="A21" s="109">
        <v>18</v>
      </c>
      <c r="B21" s="110">
        <v>2.34E-4</v>
      </c>
      <c r="C21" s="111">
        <v>99324.47</v>
      </c>
      <c r="D21" s="112">
        <v>23.236675000000002</v>
      </c>
      <c r="E21" s="95">
        <v>99312.85</v>
      </c>
      <c r="F21" s="112">
        <v>6689562.9000000004</v>
      </c>
      <c r="G21" s="113">
        <v>67.350603000000007</v>
      </c>
      <c r="H21" s="20"/>
    </row>
    <row r="22" spans="1:8">
      <c r="A22" s="109">
        <v>19</v>
      </c>
      <c r="B22" s="110">
        <v>2.7629999999999999E-4</v>
      </c>
      <c r="C22" s="111">
        <v>99301.23</v>
      </c>
      <c r="D22" s="112">
        <v>27.433655999999999</v>
      </c>
      <c r="E22" s="95">
        <v>99287.517999999996</v>
      </c>
      <c r="F22" s="112">
        <v>6590250</v>
      </c>
      <c r="G22" s="113">
        <v>66.366245000000006</v>
      </c>
      <c r="H22" s="20"/>
    </row>
    <row r="23" spans="1:8">
      <c r="A23" s="109">
        <v>20</v>
      </c>
      <c r="B23" s="110">
        <v>3.2140000000000001E-4</v>
      </c>
      <c r="C23" s="111">
        <v>99273.8</v>
      </c>
      <c r="D23" s="112">
        <v>31.901157000000001</v>
      </c>
      <c r="E23" s="95">
        <v>99257.846000000005</v>
      </c>
      <c r="F23" s="112">
        <v>6490962.5</v>
      </c>
      <c r="G23" s="113">
        <v>65.384449000000004</v>
      </c>
      <c r="H23" s="20"/>
    </row>
    <row r="24" spans="1:8">
      <c r="A24" s="109">
        <v>21</v>
      </c>
      <c r="B24" s="110">
        <v>3.6390000000000001E-4</v>
      </c>
      <c r="C24" s="111">
        <v>99241.9</v>
      </c>
      <c r="D24" s="112">
        <v>36.104438999999999</v>
      </c>
      <c r="E24" s="95">
        <v>99223.846000000005</v>
      </c>
      <c r="F24" s="112">
        <v>6391704.7000000002</v>
      </c>
      <c r="G24" s="113">
        <v>64.405304000000001</v>
      </c>
      <c r="H24" s="20"/>
    </row>
    <row r="25" spans="1:8">
      <c r="A25" s="109">
        <v>22</v>
      </c>
      <c r="B25" s="110">
        <v>3.9760000000000002E-4</v>
      </c>
      <c r="C25" s="111">
        <v>99205.8</v>
      </c>
      <c r="D25" s="112">
        <v>39.436943999999997</v>
      </c>
      <c r="E25" s="95">
        <v>99186.077999999994</v>
      </c>
      <c r="F25" s="112">
        <v>6292480.7999999998</v>
      </c>
      <c r="G25" s="113">
        <v>63.428559999999997</v>
      </c>
      <c r="H25" s="20"/>
    </row>
    <row r="26" spans="1:8">
      <c r="A26" s="109">
        <v>23</v>
      </c>
      <c r="B26" s="110">
        <v>4.1970000000000001E-4</v>
      </c>
      <c r="C26" s="111">
        <v>99166.36</v>
      </c>
      <c r="D26" s="112">
        <v>41.607982</v>
      </c>
      <c r="E26" s="95">
        <v>99145.554999999993</v>
      </c>
      <c r="F26" s="112">
        <v>6193294.7000000002</v>
      </c>
      <c r="G26" s="113">
        <v>62.453586000000001</v>
      </c>
      <c r="H26" s="20"/>
    </row>
    <row r="27" spans="1:8">
      <c r="A27" s="109">
        <v>24</v>
      </c>
      <c r="B27" s="110">
        <v>4.3379999999999997E-4</v>
      </c>
      <c r="C27" s="111">
        <v>99124.75</v>
      </c>
      <c r="D27" s="112">
        <v>42.991131000000003</v>
      </c>
      <c r="E27" s="95">
        <v>99103.254000000001</v>
      </c>
      <c r="F27" s="112">
        <v>6094149.2000000002</v>
      </c>
      <c r="G27" s="113">
        <v>61.479591999999997</v>
      </c>
      <c r="H27" s="20"/>
    </row>
    <row r="28" spans="1:8">
      <c r="A28" s="109">
        <v>25</v>
      </c>
      <c r="B28" s="110">
        <v>4.4690000000000002E-4</v>
      </c>
      <c r="C28" s="111">
        <v>99081.76</v>
      </c>
      <c r="D28" s="112">
        <v>44.273462000000002</v>
      </c>
      <c r="E28" s="95">
        <v>99059.620999999999</v>
      </c>
      <c r="F28" s="112">
        <v>5995045.9000000004</v>
      </c>
      <c r="G28" s="113">
        <v>60.506050999999999</v>
      </c>
      <c r="H28" s="20"/>
    </row>
    <row r="29" spans="1:8">
      <c r="A29" s="109">
        <v>26</v>
      </c>
      <c r="B29" s="110">
        <v>4.6329999999999999E-4</v>
      </c>
      <c r="C29" s="111">
        <v>99037.48</v>
      </c>
      <c r="D29" s="112">
        <v>45.870237000000003</v>
      </c>
      <c r="E29" s="95">
        <v>99014.548999999999</v>
      </c>
      <c r="F29" s="112">
        <v>5895986.2999999998</v>
      </c>
      <c r="G29" s="113">
        <v>59.532876000000002</v>
      </c>
      <c r="H29" s="20"/>
    </row>
    <row r="30" spans="1:8">
      <c r="A30" s="109">
        <v>27</v>
      </c>
      <c r="B30" s="110">
        <v>4.816E-4</v>
      </c>
      <c r="C30" s="111">
        <v>98991.62</v>
      </c>
      <c r="D30" s="112">
        <v>47.661639000000001</v>
      </c>
      <c r="E30" s="95">
        <v>98967.785999999993</v>
      </c>
      <c r="F30" s="112">
        <v>5796971.7999999998</v>
      </c>
      <c r="G30" s="113">
        <v>58.560229</v>
      </c>
      <c r="H30" s="20"/>
    </row>
    <row r="31" spans="1:8">
      <c r="A31" s="109">
        <v>28</v>
      </c>
      <c r="B31" s="110">
        <v>5.0330000000000004E-4</v>
      </c>
      <c r="C31" s="111">
        <v>98943.95</v>
      </c>
      <c r="D31" s="112">
        <v>49.790131000000002</v>
      </c>
      <c r="E31" s="95">
        <v>98919.058000000005</v>
      </c>
      <c r="F31" s="112">
        <v>5698004</v>
      </c>
      <c r="G31" s="113">
        <v>57.588197999999998</v>
      </c>
      <c r="H31" s="20"/>
    </row>
    <row r="32" spans="1:8">
      <c r="A32" s="109">
        <v>29</v>
      </c>
      <c r="B32" s="110">
        <v>5.2879999999999995E-4</v>
      </c>
      <c r="C32" s="111">
        <v>98894.16</v>
      </c>
      <c r="D32" s="112">
        <v>52.276918999999999</v>
      </c>
      <c r="E32" s="95">
        <v>98868.025999999998</v>
      </c>
      <c r="F32" s="112">
        <v>5599084.9000000004</v>
      </c>
      <c r="G32" s="113">
        <v>56.61694</v>
      </c>
      <c r="H32" s="20"/>
    </row>
    <row r="33" spans="1:8">
      <c r="A33" s="109">
        <v>30</v>
      </c>
      <c r="B33" s="110">
        <v>5.5570000000000001E-4</v>
      </c>
      <c r="C33" s="111">
        <v>98841.89</v>
      </c>
      <c r="D33" s="112">
        <v>54.910958999999998</v>
      </c>
      <c r="E33" s="95">
        <v>98814.434999999998</v>
      </c>
      <c r="F33" s="112">
        <v>5500216.9000000004</v>
      </c>
      <c r="G33" s="113">
        <v>55.646617999999997</v>
      </c>
      <c r="H33" s="20"/>
    </row>
    <row r="34" spans="1:8">
      <c r="A34" s="109">
        <v>31</v>
      </c>
      <c r="B34" s="110">
        <v>5.8560000000000003E-4</v>
      </c>
      <c r="C34" s="111">
        <v>98786.98</v>
      </c>
      <c r="D34" s="112">
        <v>57.828026000000001</v>
      </c>
      <c r="E34" s="95">
        <v>98758.062999999995</v>
      </c>
      <c r="F34" s="112">
        <v>5401402.5</v>
      </c>
      <c r="G34" s="113">
        <v>54.677273</v>
      </c>
      <c r="H34" s="20"/>
    </row>
    <row r="35" spans="1:8">
      <c r="A35" s="109">
        <v>32</v>
      </c>
      <c r="B35" s="110">
        <v>6.2250000000000001E-4</v>
      </c>
      <c r="C35" s="111">
        <v>98729.15</v>
      </c>
      <c r="D35" s="112">
        <v>61.436376000000003</v>
      </c>
      <c r="E35" s="95">
        <v>98698.43</v>
      </c>
      <c r="F35" s="112">
        <v>5302644.4000000004</v>
      </c>
      <c r="G35" s="113">
        <v>53.709006000000002</v>
      </c>
      <c r="H35" s="20"/>
    </row>
    <row r="36" spans="1:8">
      <c r="A36" s="109">
        <v>33</v>
      </c>
      <c r="B36" s="110">
        <v>6.6810000000000003E-4</v>
      </c>
      <c r="C36" s="111">
        <v>98667.71</v>
      </c>
      <c r="D36" s="112">
        <v>65.893518999999998</v>
      </c>
      <c r="E36" s="95">
        <v>98634.763999999996</v>
      </c>
      <c r="F36" s="112">
        <v>5203946</v>
      </c>
      <c r="G36" s="113">
        <v>52.742137</v>
      </c>
      <c r="H36" s="20"/>
    </row>
    <row r="37" spans="1:8">
      <c r="A37" s="109">
        <v>34</v>
      </c>
      <c r="B37" s="110">
        <v>7.2119999999999997E-4</v>
      </c>
      <c r="C37" s="111">
        <v>98601.82</v>
      </c>
      <c r="D37" s="112">
        <v>71.084058999999996</v>
      </c>
      <c r="E37" s="95">
        <v>98566.278000000006</v>
      </c>
      <c r="F37" s="112">
        <v>5105311.2</v>
      </c>
      <c r="G37" s="113">
        <v>51.777048000000001</v>
      </c>
      <c r="H37" s="20"/>
    </row>
    <row r="38" spans="1:8">
      <c r="A38" s="109">
        <v>35</v>
      </c>
      <c r="B38" s="110">
        <v>7.7979999999999998E-4</v>
      </c>
      <c r="C38" s="111">
        <v>98530.73</v>
      </c>
      <c r="D38" s="112">
        <v>76.808761000000004</v>
      </c>
      <c r="E38" s="95">
        <v>98492.33</v>
      </c>
      <c r="F38" s="112">
        <v>5006744.9000000004</v>
      </c>
      <c r="G38" s="113">
        <v>50.814042999999998</v>
      </c>
      <c r="H38" s="20"/>
    </row>
    <row r="39" spans="1:8">
      <c r="A39" s="109">
        <v>36</v>
      </c>
      <c r="B39" s="110">
        <v>8.4210000000000003E-4</v>
      </c>
      <c r="C39" s="111">
        <v>98453.92</v>
      </c>
      <c r="D39" s="112">
        <v>82.874801000000005</v>
      </c>
      <c r="E39" s="95">
        <v>98412.483999999997</v>
      </c>
      <c r="F39" s="112">
        <v>4908252.5999999996</v>
      </c>
      <c r="G39" s="113">
        <v>49.853296999999998</v>
      </c>
      <c r="H39" s="20"/>
    </row>
    <row r="40" spans="1:8">
      <c r="A40" s="109">
        <v>37</v>
      </c>
      <c r="B40" s="110">
        <v>9.0859999999999997E-4</v>
      </c>
      <c r="C40" s="111">
        <v>98371.05</v>
      </c>
      <c r="D40" s="112">
        <v>89.342827</v>
      </c>
      <c r="E40" s="95">
        <v>98326.375</v>
      </c>
      <c r="F40" s="112">
        <v>4809840.0999999996</v>
      </c>
      <c r="G40" s="113">
        <v>48.894875999999996</v>
      </c>
      <c r="H40" s="20"/>
    </row>
    <row r="41" spans="1:8">
      <c r="A41" s="109">
        <v>38</v>
      </c>
      <c r="B41" s="110">
        <v>9.8010000000000002E-4</v>
      </c>
      <c r="C41" s="111">
        <v>98281.7</v>
      </c>
      <c r="D41" s="112">
        <v>96.279713000000001</v>
      </c>
      <c r="E41" s="95">
        <v>98233.562999999995</v>
      </c>
      <c r="F41" s="112">
        <v>4711513.7</v>
      </c>
      <c r="G41" s="113">
        <v>47.938868999999997</v>
      </c>
      <c r="H41" s="20"/>
    </row>
    <row r="42" spans="1:8">
      <c r="A42" s="109">
        <v>39</v>
      </c>
      <c r="B42" s="110">
        <v>1.0583999999999999E-3</v>
      </c>
      <c r="C42" s="111">
        <v>98185.42</v>
      </c>
      <c r="D42" s="112">
        <v>103.86188</v>
      </c>
      <c r="E42" s="95">
        <v>98133.490999999995</v>
      </c>
      <c r="F42" s="112">
        <v>4613280.2</v>
      </c>
      <c r="G42" s="113">
        <v>46.985388</v>
      </c>
      <c r="H42" s="20"/>
    </row>
    <row r="43" spans="1:8">
      <c r="A43" s="109">
        <v>40</v>
      </c>
      <c r="B43" s="110">
        <v>1.1493E-3</v>
      </c>
      <c r="C43" s="111">
        <v>98081.56</v>
      </c>
      <c r="D43" s="112">
        <v>112.65697</v>
      </c>
      <c r="E43" s="95">
        <v>98025.233999999997</v>
      </c>
      <c r="F43" s="112">
        <v>4515146.7</v>
      </c>
      <c r="G43" s="113">
        <v>46.034612000000003</v>
      </c>
      <c r="H43" s="20"/>
    </row>
    <row r="44" spans="1:8">
      <c r="A44" s="109">
        <v>41</v>
      </c>
      <c r="B44" s="110">
        <v>1.2501999999999999E-3</v>
      </c>
      <c r="C44" s="111">
        <v>97968.91</v>
      </c>
      <c r="D44" s="112">
        <v>122.40371</v>
      </c>
      <c r="E44" s="95">
        <v>97907.703999999998</v>
      </c>
      <c r="F44" s="112">
        <v>4417121.4000000004</v>
      </c>
      <c r="G44" s="113">
        <v>45.086973</v>
      </c>
      <c r="H44" s="20"/>
    </row>
    <row r="45" spans="1:8">
      <c r="A45" s="109">
        <v>42</v>
      </c>
      <c r="B45" s="110">
        <v>1.3525E-3</v>
      </c>
      <c r="C45" s="111">
        <v>97846.5</v>
      </c>
      <c r="D45" s="112">
        <v>132.24377000000001</v>
      </c>
      <c r="E45" s="95">
        <v>97780.377999999997</v>
      </c>
      <c r="F45" s="112">
        <v>4319213.7</v>
      </c>
      <c r="G45" s="113">
        <v>44.142752000000002</v>
      </c>
      <c r="H45" s="20"/>
    </row>
    <row r="46" spans="1:8">
      <c r="A46" s="109">
        <v>43</v>
      </c>
      <c r="B46" s="110">
        <v>1.4513E-3</v>
      </c>
      <c r="C46" s="111">
        <v>97714.26</v>
      </c>
      <c r="D46" s="112">
        <v>141.71283</v>
      </c>
      <c r="E46" s="95">
        <v>97643.400999999998</v>
      </c>
      <c r="F46" s="112">
        <v>4221433.4000000004</v>
      </c>
      <c r="G46" s="113">
        <v>43.201816000000001</v>
      </c>
      <c r="H46" s="20"/>
    </row>
    <row r="47" spans="1:8">
      <c r="A47" s="109">
        <v>44</v>
      </c>
      <c r="B47" s="110">
        <v>1.5506999999999999E-3</v>
      </c>
      <c r="C47" s="111">
        <v>97572.55</v>
      </c>
      <c r="D47" s="112">
        <v>151.18794</v>
      </c>
      <c r="E47" s="95">
        <v>97496.952999999994</v>
      </c>
      <c r="F47" s="112">
        <v>4123790</v>
      </c>
      <c r="G47" s="113">
        <v>42.263834000000003</v>
      </c>
      <c r="H47" s="20"/>
    </row>
    <row r="48" spans="1:8">
      <c r="A48" s="109">
        <v>45</v>
      </c>
      <c r="B48" s="110">
        <v>1.6569E-3</v>
      </c>
      <c r="C48" s="111">
        <v>97421.36</v>
      </c>
      <c r="D48" s="112">
        <v>161.28487999999999</v>
      </c>
      <c r="E48" s="95">
        <v>97340.717000000004</v>
      </c>
      <c r="F48" s="112">
        <v>4026293</v>
      </c>
      <c r="G48" s="113">
        <v>41.328646999999997</v>
      </c>
      <c r="H48" s="20"/>
    </row>
    <row r="49" spans="1:8">
      <c r="A49" s="109">
        <v>46</v>
      </c>
      <c r="B49" s="110">
        <v>1.7796999999999999E-3</v>
      </c>
      <c r="C49" s="111">
        <v>97260.08</v>
      </c>
      <c r="D49" s="112">
        <v>172.94051999999999</v>
      </c>
      <c r="E49" s="95">
        <v>97173.607999999993</v>
      </c>
      <c r="F49" s="112">
        <v>3928952.3</v>
      </c>
      <c r="G49" s="113">
        <v>40.396351000000003</v>
      </c>
      <c r="H49" s="20"/>
    </row>
    <row r="50" spans="1:8">
      <c r="A50" s="109">
        <v>47</v>
      </c>
      <c r="B50" s="110">
        <v>1.9231999999999999E-3</v>
      </c>
      <c r="C50" s="111">
        <v>97087.14</v>
      </c>
      <c r="D50" s="112">
        <v>186.53912</v>
      </c>
      <c r="E50" s="95">
        <v>96993.870999999999</v>
      </c>
      <c r="F50" s="112">
        <v>3831778.7</v>
      </c>
      <c r="G50" s="113">
        <v>39.467416999999998</v>
      </c>
      <c r="H50" s="20"/>
    </row>
    <row r="51" spans="1:8">
      <c r="A51" s="109">
        <v>48</v>
      </c>
      <c r="B51" s="110">
        <v>2.0907999999999999E-3</v>
      </c>
      <c r="C51" s="111">
        <v>96900.6</v>
      </c>
      <c r="D51" s="112">
        <v>202.39229</v>
      </c>
      <c r="E51" s="95">
        <v>96799.404999999999</v>
      </c>
      <c r="F51" s="112">
        <v>3734784.8</v>
      </c>
      <c r="G51" s="113">
        <v>38.542431999999998</v>
      </c>
      <c r="H51" s="20"/>
    </row>
    <row r="52" spans="1:8">
      <c r="A52" s="109">
        <v>49</v>
      </c>
      <c r="B52" s="110">
        <v>2.2780999999999999E-3</v>
      </c>
      <c r="C52" s="111">
        <v>96698.21</v>
      </c>
      <c r="D52" s="112">
        <v>220.03353999999999</v>
      </c>
      <c r="E52" s="95">
        <v>96588.194000000003</v>
      </c>
      <c r="F52" s="112">
        <v>3637985.4</v>
      </c>
      <c r="G52" s="113">
        <v>37.622055000000003</v>
      </c>
      <c r="H52" s="20"/>
    </row>
    <row r="53" spans="1:8">
      <c r="A53" s="109">
        <v>50</v>
      </c>
      <c r="B53" s="110">
        <v>2.4808E-3</v>
      </c>
      <c r="C53" s="111">
        <v>96478.18</v>
      </c>
      <c r="D53" s="112">
        <v>239.04220000000001</v>
      </c>
      <c r="E53" s="95">
        <v>96358.659</v>
      </c>
      <c r="F53" s="112">
        <v>3541397.2</v>
      </c>
      <c r="G53" s="113">
        <v>36.706716999999998</v>
      </c>
      <c r="H53" s="20"/>
    </row>
    <row r="54" spans="1:8">
      <c r="A54" s="109">
        <v>51</v>
      </c>
      <c r="B54" s="110">
        <v>2.6914999999999999E-3</v>
      </c>
      <c r="C54" s="111">
        <v>96239.14</v>
      </c>
      <c r="D54" s="112">
        <v>258.68169</v>
      </c>
      <c r="E54" s="95">
        <v>96109.8</v>
      </c>
      <c r="F54" s="112">
        <v>3445038.6</v>
      </c>
      <c r="G54" s="113">
        <v>35.796647</v>
      </c>
      <c r="H54" s="20"/>
    </row>
    <row r="55" spans="1:8">
      <c r="A55" s="109">
        <v>52</v>
      </c>
      <c r="B55" s="110">
        <v>2.9053999999999998E-3</v>
      </c>
      <c r="C55" s="111">
        <v>95980.46</v>
      </c>
      <c r="D55" s="112">
        <v>278.46179000000001</v>
      </c>
      <c r="E55" s="95">
        <v>95841.23</v>
      </c>
      <c r="F55" s="112">
        <v>3348928.8</v>
      </c>
      <c r="G55" s="113">
        <v>34.891776</v>
      </c>
      <c r="H55" s="20"/>
    </row>
    <row r="56" spans="1:8">
      <c r="A56" s="109">
        <v>53</v>
      </c>
      <c r="B56" s="110">
        <v>3.1197999999999998E-3</v>
      </c>
      <c r="C56" s="111">
        <v>95702</v>
      </c>
      <c r="D56" s="112">
        <v>298.10203999999999</v>
      </c>
      <c r="E56" s="95">
        <v>95552.948999999993</v>
      </c>
      <c r="F56" s="112">
        <v>3253087.5</v>
      </c>
      <c r="G56" s="113">
        <v>33.991844999999998</v>
      </c>
      <c r="H56" s="20"/>
    </row>
    <row r="57" spans="1:8">
      <c r="A57" s="109">
        <v>54</v>
      </c>
      <c r="B57" s="110">
        <v>3.3398999999999998E-3</v>
      </c>
      <c r="C57" s="111">
        <v>95403.9</v>
      </c>
      <c r="D57" s="112">
        <v>318.11174999999997</v>
      </c>
      <c r="E57" s="95">
        <v>95244.842999999993</v>
      </c>
      <c r="F57" s="112">
        <v>3157534.6</v>
      </c>
      <c r="G57" s="113">
        <v>33.096494</v>
      </c>
      <c r="H57" s="20"/>
    </row>
    <row r="58" spans="1:8">
      <c r="A58" s="109">
        <v>55</v>
      </c>
      <c r="B58" s="110">
        <v>3.5612999999999999E-3</v>
      </c>
      <c r="C58" s="111">
        <v>95085.79</v>
      </c>
      <c r="D58" s="112">
        <v>338.02256999999997</v>
      </c>
      <c r="E58" s="95">
        <v>94916.778000000006</v>
      </c>
      <c r="F58" s="112">
        <v>3062289.7</v>
      </c>
      <c r="G58" s="113">
        <v>32.205545999999998</v>
      </c>
      <c r="H58" s="20"/>
    </row>
    <row r="59" spans="1:8">
      <c r="A59" s="109">
        <v>56</v>
      </c>
      <c r="B59" s="110">
        <v>3.8018000000000001E-3</v>
      </c>
      <c r="C59" s="111">
        <v>94747.77</v>
      </c>
      <c r="D59" s="112">
        <v>359.52710999999999</v>
      </c>
      <c r="E59" s="95">
        <v>94568.001999999993</v>
      </c>
      <c r="F59" s="112">
        <v>2967373</v>
      </c>
      <c r="G59" s="113">
        <v>31.318659</v>
      </c>
      <c r="H59" s="20"/>
    </row>
    <row r="60" spans="1:8">
      <c r="A60" s="109">
        <v>57</v>
      </c>
      <c r="B60" s="110">
        <v>4.0856E-3</v>
      </c>
      <c r="C60" s="111">
        <v>94388.24</v>
      </c>
      <c r="D60" s="112">
        <v>384.84856000000002</v>
      </c>
      <c r="E60" s="95">
        <v>94195.817999999999</v>
      </c>
      <c r="F60" s="112">
        <v>2872805</v>
      </c>
      <c r="G60" s="113">
        <v>30.436046999999999</v>
      </c>
      <c r="H60" s="20"/>
    </row>
    <row r="61" spans="1:8">
      <c r="A61" s="109">
        <v>58</v>
      </c>
      <c r="B61" s="110">
        <v>4.4215000000000001E-3</v>
      </c>
      <c r="C61" s="111">
        <v>94003.39</v>
      </c>
      <c r="D61" s="112">
        <v>414.71535999999998</v>
      </c>
      <c r="E61" s="95">
        <v>93796.032999999996</v>
      </c>
      <c r="F61" s="112">
        <v>2778609.1</v>
      </c>
      <c r="G61" s="113">
        <v>29.558606000000001</v>
      </c>
      <c r="H61" s="20"/>
    </row>
    <row r="62" spans="1:8">
      <c r="A62" s="109">
        <v>59</v>
      </c>
      <c r="B62" s="110">
        <v>4.7926000000000002E-3</v>
      </c>
      <c r="C62" s="111">
        <v>93588.67</v>
      </c>
      <c r="D62" s="112">
        <v>447.46168</v>
      </c>
      <c r="E62" s="95">
        <v>93364.941000000006</v>
      </c>
      <c r="F62" s="112">
        <v>2684813.1</v>
      </c>
      <c r="G62" s="113">
        <v>28.687373000000001</v>
      </c>
      <c r="H62" s="20"/>
    </row>
    <row r="63" spans="1:8">
      <c r="A63" s="109">
        <v>60</v>
      </c>
      <c r="B63" s="110">
        <v>5.1837000000000003E-3</v>
      </c>
      <c r="C63" s="111">
        <v>93141.21</v>
      </c>
      <c r="D63" s="112">
        <v>481.56891999999999</v>
      </c>
      <c r="E63" s="95">
        <v>92900.426000000007</v>
      </c>
      <c r="F63" s="112">
        <v>2591448.2000000002</v>
      </c>
      <c r="G63" s="113">
        <v>27.822787999999999</v>
      </c>
      <c r="H63" s="20"/>
    </row>
    <row r="64" spans="1:8">
      <c r="A64" s="109">
        <v>61</v>
      </c>
      <c r="B64" s="110">
        <v>5.5723999999999999E-3</v>
      </c>
      <c r="C64" s="111">
        <v>92659.64</v>
      </c>
      <c r="D64" s="112">
        <v>514.90427999999997</v>
      </c>
      <c r="E64" s="95">
        <v>92402.187999999995</v>
      </c>
      <c r="F64" s="112">
        <v>2498547.7000000002</v>
      </c>
      <c r="G64" s="113">
        <v>26.964790000000001</v>
      </c>
      <c r="H64" s="20"/>
    </row>
    <row r="65" spans="1:8">
      <c r="A65" s="109">
        <v>62</v>
      </c>
      <c r="B65" s="110">
        <v>5.9509999999999997E-3</v>
      </c>
      <c r="C65" s="111">
        <v>92144.73</v>
      </c>
      <c r="D65" s="112">
        <v>546.72493999999995</v>
      </c>
      <c r="E65" s="95">
        <v>91871.372000000003</v>
      </c>
      <c r="F65" s="112">
        <v>2406145.6</v>
      </c>
      <c r="G65" s="113">
        <v>26.112676</v>
      </c>
      <c r="H65" s="20"/>
    </row>
    <row r="66" spans="1:8">
      <c r="A66" s="109">
        <v>63</v>
      </c>
      <c r="B66" s="110">
        <v>6.3182000000000004E-3</v>
      </c>
      <c r="C66" s="111">
        <v>91598.01</v>
      </c>
      <c r="D66" s="112">
        <v>576.91309000000001</v>
      </c>
      <c r="E66" s="95">
        <v>91309.551000000007</v>
      </c>
      <c r="F66" s="112">
        <v>2314274.2000000002</v>
      </c>
      <c r="G66" s="113">
        <v>25.265550999999999</v>
      </c>
      <c r="H66" s="20"/>
    </row>
    <row r="67" spans="1:8">
      <c r="A67" s="109">
        <v>64</v>
      </c>
      <c r="B67" s="110">
        <v>6.6936000000000001E-3</v>
      </c>
      <c r="C67" s="111">
        <v>91021.09</v>
      </c>
      <c r="D67" s="112">
        <v>607.22325999999998</v>
      </c>
      <c r="E67" s="95">
        <v>90717.482000000004</v>
      </c>
      <c r="F67" s="112">
        <v>2222964.6</v>
      </c>
      <c r="G67" s="113">
        <v>24.422522000000001</v>
      </c>
      <c r="H67" s="20"/>
    </row>
    <row r="68" spans="1:8">
      <c r="A68" s="109">
        <v>65</v>
      </c>
      <c r="B68" s="110">
        <v>7.0857000000000003E-3</v>
      </c>
      <c r="C68" s="111">
        <v>90413.87</v>
      </c>
      <c r="D68" s="112">
        <v>638.38063</v>
      </c>
      <c r="E68" s="95">
        <v>90094.676999999996</v>
      </c>
      <c r="F68" s="112">
        <v>2132247.1</v>
      </c>
      <c r="G68" s="113">
        <v>23.583186999999999</v>
      </c>
      <c r="H68" s="20"/>
    </row>
    <row r="69" spans="1:8">
      <c r="A69" s="109">
        <v>66</v>
      </c>
      <c r="B69" s="110">
        <v>7.5261E-3</v>
      </c>
      <c r="C69" s="111">
        <v>89775.48</v>
      </c>
      <c r="D69" s="112">
        <v>673.12377000000004</v>
      </c>
      <c r="E69" s="95">
        <v>89438.922000000006</v>
      </c>
      <c r="F69" s="112">
        <v>2042152.5</v>
      </c>
      <c r="G69" s="113">
        <v>22.747329000000001</v>
      </c>
      <c r="H69" s="20"/>
    </row>
    <row r="70" spans="1:8">
      <c r="A70" s="109">
        <v>67</v>
      </c>
      <c r="B70" s="110">
        <v>8.0516000000000008E-3</v>
      </c>
      <c r="C70" s="111">
        <v>89102.36</v>
      </c>
      <c r="D70" s="112">
        <v>714.54253000000006</v>
      </c>
      <c r="E70" s="95">
        <v>88745.088000000003</v>
      </c>
      <c r="F70" s="112">
        <v>1952713.5</v>
      </c>
      <c r="G70" s="113">
        <v>21.915396999999999</v>
      </c>
      <c r="H70" s="20"/>
    </row>
    <row r="71" spans="1:8">
      <c r="A71" s="109">
        <v>68</v>
      </c>
      <c r="B71" s="110">
        <v>8.6853999999999994E-3</v>
      </c>
      <c r="C71" s="111">
        <v>88387.82</v>
      </c>
      <c r="D71" s="112">
        <v>764.36009000000001</v>
      </c>
      <c r="E71" s="95">
        <v>88005.64</v>
      </c>
      <c r="F71" s="112">
        <v>1863968.5</v>
      </c>
      <c r="G71" s="113">
        <v>21.088522000000001</v>
      </c>
      <c r="H71" s="20"/>
    </row>
    <row r="72" spans="1:8">
      <c r="A72" s="109">
        <v>69</v>
      </c>
      <c r="B72" s="110">
        <v>9.4147999999999992E-3</v>
      </c>
      <c r="C72" s="111">
        <v>87623.46</v>
      </c>
      <c r="D72" s="112">
        <v>821.09567000000004</v>
      </c>
      <c r="E72" s="95">
        <v>87212.913</v>
      </c>
      <c r="F72" s="112">
        <v>1775962.8</v>
      </c>
      <c r="G72" s="113">
        <v>20.26812</v>
      </c>
      <c r="H72" s="20"/>
    </row>
    <row r="73" spans="1:8">
      <c r="A73" s="109">
        <v>70</v>
      </c>
      <c r="B73" s="110">
        <v>1.02302E-2</v>
      </c>
      <c r="C73" s="111">
        <v>86802.37</v>
      </c>
      <c r="D73" s="112">
        <v>883.48563000000001</v>
      </c>
      <c r="E73" s="95">
        <v>86360.623999999996</v>
      </c>
      <c r="F73" s="112">
        <v>1688749.9</v>
      </c>
      <c r="G73" s="113">
        <v>19.455113000000001</v>
      </c>
      <c r="H73" s="20"/>
    </row>
    <row r="74" spans="1:8">
      <c r="A74" s="109">
        <v>71</v>
      </c>
      <c r="B74" s="110">
        <v>1.11041E-2</v>
      </c>
      <c r="C74" s="111">
        <v>85918.88</v>
      </c>
      <c r="D74" s="112">
        <v>948.78249000000005</v>
      </c>
      <c r="E74" s="95">
        <v>85444.491999999998</v>
      </c>
      <c r="F74" s="112">
        <v>1602389.3</v>
      </c>
      <c r="G74" s="113">
        <v>18.650024999999999</v>
      </c>
      <c r="H74" s="20"/>
    </row>
    <row r="75" spans="1:8">
      <c r="A75" s="109">
        <v>72</v>
      </c>
      <c r="B75" s="110">
        <v>1.20366E-2</v>
      </c>
      <c r="C75" s="111">
        <v>84970.1</v>
      </c>
      <c r="D75" s="112">
        <v>1016.6333</v>
      </c>
      <c r="E75" s="95">
        <v>84461.785000000003</v>
      </c>
      <c r="F75" s="112">
        <v>1516944.8</v>
      </c>
      <c r="G75" s="113">
        <v>17.852689000000002</v>
      </c>
      <c r="H75" s="20"/>
    </row>
    <row r="76" spans="1:8">
      <c r="A76" s="109">
        <v>73</v>
      </c>
      <c r="B76" s="110">
        <v>1.30539E-2</v>
      </c>
      <c r="C76" s="111">
        <v>83953.47</v>
      </c>
      <c r="D76" s="112">
        <v>1088.8172999999999</v>
      </c>
      <c r="E76" s="95">
        <v>83409.06</v>
      </c>
      <c r="F76" s="112">
        <v>1432483</v>
      </c>
      <c r="G76" s="113">
        <v>17.062821</v>
      </c>
      <c r="H76" s="20"/>
    </row>
    <row r="77" spans="1:8">
      <c r="A77" s="109">
        <v>74</v>
      </c>
      <c r="B77" s="110">
        <v>1.42262E-2</v>
      </c>
      <c r="C77" s="111">
        <v>82864.649999999994</v>
      </c>
      <c r="D77" s="112">
        <v>1170.5222000000001</v>
      </c>
      <c r="E77" s="95">
        <v>82279.387000000002</v>
      </c>
      <c r="F77" s="112">
        <v>1349073.9</v>
      </c>
      <c r="G77" s="113">
        <v>16.280452</v>
      </c>
      <c r="H77" s="20"/>
    </row>
    <row r="78" spans="1:8">
      <c r="A78" s="109">
        <v>75</v>
      </c>
      <c r="B78" s="110">
        <v>1.5673599999999999E-2</v>
      </c>
      <c r="C78" s="111">
        <v>81694.13</v>
      </c>
      <c r="D78" s="112">
        <v>1270.4834000000001</v>
      </c>
      <c r="E78" s="95">
        <v>81058.883000000002</v>
      </c>
      <c r="F78" s="112">
        <v>1266794.6000000001</v>
      </c>
      <c r="G78" s="113">
        <v>15.506556</v>
      </c>
      <c r="H78" s="20"/>
    </row>
    <row r="79" spans="1:8">
      <c r="A79" s="109">
        <v>76</v>
      </c>
      <c r="B79" s="110">
        <v>1.74501E-2</v>
      </c>
      <c r="C79" s="111">
        <v>80423.64</v>
      </c>
      <c r="D79" s="112">
        <v>1391.2589</v>
      </c>
      <c r="E79" s="95">
        <v>79728.010999999999</v>
      </c>
      <c r="F79" s="112">
        <v>1185735.7</v>
      </c>
      <c r="G79" s="113">
        <v>14.743620999999999</v>
      </c>
      <c r="H79" s="20"/>
    </row>
    <row r="80" spans="1:8">
      <c r="A80" s="109">
        <v>77</v>
      </c>
      <c r="B80" s="110">
        <v>1.9524099999999999E-2</v>
      </c>
      <c r="C80" s="111">
        <v>79032.38</v>
      </c>
      <c r="D80" s="112">
        <v>1528.1149</v>
      </c>
      <c r="E80" s="95">
        <v>78268.324999999997</v>
      </c>
      <c r="F80" s="112">
        <v>1106007.7</v>
      </c>
      <c r="G80" s="113">
        <v>13.994361</v>
      </c>
      <c r="H80" s="20"/>
    </row>
    <row r="81" spans="1:8">
      <c r="A81" s="109">
        <v>78</v>
      </c>
      <c r="B81" s="110">
        <v>2.18432E-2</v>
      </c>
      <c r="C81" s="111">
        <v>77504.27</v>
      </c>
      <c r="D81" s="112">
        <v>1674.6538</v>
      </c>
      <c r="E81" s="95">
        <v>76666.938999999998</v>
      </c>
      <c r="F81" s="112">
        <v>1027739.3</v>
      </c>
      <c r="G81" s="113">
        <v>13.260422999999999</v>
      </c>
      <c r="H81" s="20"/>
    </row>
    <row r="82" spans="1:8">
      <c r="A82" s="109">
        <v>79</v>
      </c>
      <c r="B82" s="110">
        <v>2.443E-2</v>
      </c>
      <c r="C82" s="111">
        <v>75829.61</v>
      </c>
      <c r="D82" s="112">
        <v>1830.1614</v>
      </c>
      <c r="E82" s="95">
        <v>74914.528999999995</v>
      </c>
      <c r="F82" s="112">
        <v>951072.4</v>
      </c>
      <c r="G82" s="113">
        <v>12.54223</v>
      </c>
      <c r="H82" s="20"/>
    </row>
    <row r="83" spans="1:8">
      <c r="A83" s="109">
        <v>80</v>
      </c>
      <c r="B83" s="110">
        <v>2.74439E-2</v>
      </c>
      <c r="C83" s="111">
        <v>73999.45</v>
      </c>
      <c r="D83" s="112">
        <v>2003.3440000000001</v>
      </c>
      <c r="E83" s="95">
        <v>72997.773000000001</v>
      </c>
      <c r="F83" s="112">
        <v>876157.87</v>
      </c>
      <c r="G83" s="113">
        <v>11.840059999999999</v>
      </c>
      <c r="H83" s="20"/>
    </row>
    <row r="84" spans="1:8">
      <c r="A84" s="109">
        <v>81</v>
      </c>
      <c r="B84" s="110">
        <v>3.1133399999999999E-2</v>
      </c>
      <c r="C84" s="111">
        <v>71996.100000000006</v>
      </c>
      <c r="D84" s="112">
        <v>2207.1237999999998</v>
      </c>
      <c r="E84" s="95">
        <v>70892.539999999994</v>
      </c>
      <c r="F84" s="112">
        <v>803160.1</v>
      </c>
      <c r="G84" s="113">
        <v>11.155605</v>
      </c>
      <c r="H84" s="20"/>
    </row>
    <row r="85" spans="1:8">
      <c r="A85" s="109">
        <v>82</v>
      </c>
      <c r="B85" s="110">
        <v>3.5475100000000002E-2</v>
      </c>
      <c r="C85" s="111">
        <v>69788.98</v>
      </c>
      <c r="D85" s="112">
        <v>2432.6208000000001</v>
      </c>
      <c r="E85" s="95">
        <v>68572.665999999997</v>
      </c>
      <c r="F85" s="112">
        <v>732267.56</v>
      </c>
      <c r="G85" s="113">
        <v>10.492596000000001</v>
      </c>
      <c r="H85" s="20"/>
    </row>
    <row r="86" spans="1:8">
      <c r="A86" s="109">
        <v>83</v>
      </c>
      <c r="B86" s="110">
        <v>4.0378699999999997E-2</v>
      </c>
      <c r="C86" s="111">
        <v>67356.36</v>
      </c>
      <c r="D86" s="112">
        <v>2665.9416000000001</v>
      </c>
      <c r="E86" s="95">
        <v>66023.388999999996</v>
      </c>
      <c r="F86" s="112">
        <v>663694.89</v>
      </c>
      <c r="G86" s="113">
        <v>9.8534851999999997</v>
      </c>
      <c r="H86" s="20"/>
    </row>
    <row r="87" spans="1:8">
      <c r="A87" s="109">
        <v>84</v>
      </c>
      <c r="B87" s="110">
        <v>4.5688899999999998E-2</v>
      </c>
      <c r="C87" s="111">
        <v>64690.42</v>
      </c>
      <c r="D87" s="112">
        <v>2889.6228999999998</v>
      </c>
      <c r="E87" s="95">
        <v>63245.607000000004</v>
      </c>
      <c r="F87" s="112">
        <v>597671.5</v>
      </c>
      <c r="G87" s="113">
        <v>9.2389493999999992</v>
      </c>
      <c r="H87" s="20"/>
    </row>
    <row r="88" spans="1:8">
      <c r="A88" s="109">
        <v>85</v>
      </c>
      <c r="B88" s="110">
        <v>5.0719300000000002E-2</v>
      </c>
      <c r="C88" s="111">
        <v>61800.800000000003</v>
      </c>
      <c r="D88" s="112">
        <v>3056.9695999999999</v>
      </c>
      <c r="E88" s="95">
        <v>60272.311999999998</v>
      </c>
      <c r="F88" s="112">
        <v>534425.89</v>
      </c>
      <c r="G88" s="113">
        <v>8.6475567000000009</v>
      </c>
      <c r="H88" s="20"/>
    </row>
    <row r="89" spans="1:8">
      <c r="A89" s="109">
        <v>86</v>
      </c>
      <c r="B89" s="110">
        <v>5.60241E-2</v>
      </c>
      <c r="C89" s="111">
        <v>58743.83</v>
      </c>
      <c r="D89" s="112">
        <v>3201.39</v>
      </c>
      <c r="E89" s="95">
        <v>57143.133000000002</v>
      </c>
      <c r="F89" s="112">
        <v>474153.58</v>
      </c>
      <c r="G89" s="113">
        <v>8.0715471999999995</v>
      </c>
      <c r="H89" s="20"/>
    </row>
    <row r="90" spans="1:8">
      <c r="A90" s="109">
        <v>87</v>
      </c>
      <c r="B90" s="110">
        <v>6.3055299999999995E-2</v>
      </c>
      <c r="C90" s="111">
        <v>55542.44</v>
      </c>
      <c r="D90" s="112">
        <v>3395.2015999999999</v>
      </c>
      <c r="E90" s="95">
        <v>53844.837</v>
      </c>
      <c r="F90" s="112">
        <v>417010.45</v>
      </c>
      <c r="G90" s="113">
        <v>7.5079608999999996</v>
      </c>
      <c r="H90" s="20"/>
    </row>
    <row r="91" spans="1:8">
      <c r="A91" s="109">
        <v>88</v>
      </c>
      <c r="B91" s="110">
        <v>7.2984800000000002E-2</v>
      </c>
      <c r="C91" s="111">
        <v>52147.23</v>
      </c>
      <c r="D91" s="112">
        <v>3671.9546</v>
      </c>
      <c r="E91" s="95">
        <v>50311.256999999998</v>
      </c>
      <c r="F91" s="112">
        <v>363165.61</v>
      </c>
      <c r="G91" s="113">
        <v>6.9642353000000004</v>
      </c>
      <c r="H91" s="20"/>
    </row>
    <row r="92" spans="1:8">
      <c r="A92" s="109">
        <v>89</v>
      </c>
      <c r="B92" s="110">
        <v>8.5790699999999998E-2</v>
      </c>
      <c r="C92" s="111">
        <v>48475.28</v>
      </c>
      <c r="D92" s="112">
        <v>3987.6759999999999</v>
      </c>
      <c r="E92" s="95">
        <v>46481.442999999999</v>
      </c>
      <c r="F92" s="112">
        <v>312854.36</v>
      </c>
      <c r="G92" s="113">
        <v>6.4538945999999999</v>
      </c>
      <c r="H92" s="20"/>
    </row>
    <row r="93" spans="1:8">
      <c r="A93" s="109">
        <v>90</v>
      </c>
      <c r="B93" s="110">
        <v>0.1010689</v>
      </c>
      <c r="C93" s="111">
        <v>44487.61</v>
      </c>
      <c r="D93" s="112">
        <v>4280.0230000000001</v>
      </c>
      <c r="E93" s="95">
        <v>42347.593999999997</v>
      </c>
      <c r="F93" s="112">
        <v>266372.90999999997</v>
      </c>
      <c r="G93" s="113">
        <v>5.9875759000000004</v>
      </c>
      <c r="H93" s="20"/>
    </row>
    <row r="94" spans="1:8">
      <c r="A94" s="109">
        <v>91</v>
      </c>
      <c r="B94" s="110">
        <v>0.1167421</v>
      </c>
      <c r="C94" s="111">
        <v>40207.58</v>
      </c>
      <c r="D94" s="112">
        <v>4435.0398999999998</v>
      </c>
      <c r="E94" s="95">
        <v>37990.061999999998</v>
      </c>
      <c r="F94" s="112">
        <v>224025.32</v>
      </c>
      <c r="G94" s="113">
        <v>5.5717182000000003</v>
      </c>
      <c r="H94" s="20"/>
    </row>
    <row r="95" spans="1:8">
      <c r="A95" s="109">
        <v>92</v>
      </c>
      <c r="B95" s="110">
        <v>0.13167280000000001</v>
      </c>
      <c r="C95" s="111">
        <v>35772.54</v>
      </c>
      <c r="D95" s="112">
        <v>4419.3185999999996</v>
      </c>
      <c r="E95" s="95">
        <v>33562.883999999998</v>
      </c>
      <c r="F95" s="112">
        <v>186035.26</v>
      </c>
      <c r="G95" s="113">
        <v>5.2005040999999999</v>
      </c>
      <c r="H95" s="20"/>
    </row>
    <row r="96" spans="1:8">
      <c r="A96" s="109">
        <v>93</v>
      </c>
      <c r="B96" s="110">
        <v>0.1446655</v>
      </c>
      <c r="C96" s="111">
        <v>31353.22</v>
      </c>
      <c r="D96" s="112">
        <v>4229.7793000000001</v>
      </c>
      <c r="E96" s="95">
        <v>29238.334999999999</v>
      </c>
      <c r="F96" s="112">
        <v>152472.37</v>
      </c>
      <c r="G96" s="113">
        <v>4.8630523999999999</v>
      </c>
      <c r="H96" s="20"/>
    </row>
    <row r="97" spans="1:8">
      <c r="A97" s="109">
        <v>94</v>
      </c>
      <c r="B97" s="110">
        <v>0.1565366</v>
      </c>
      <c r="C97" s="111">
        <v>27123.45</v>
      </c>
      <c r="D97" s="112">
        <v>3937.6210999999998</v>
      </c>
      <c r="E97" s="95">
        <v>25154.634999999998</v>
      </c>
      <c r="F97" s="112">
        <v>123234.04</v>
      </c>
      <c r="G97" s="113">
        <v>4.5434507000000002</v>
      </c>
      <c r="H97" s="20"/>
    </row>
    <row r="98" spans="1:8">
      <c r="A98" s="109">
        <v>95</v>
      </c>
      <c r="B98" s="110">
        <v>0.17123369999999999</v>
      </c>
      <c r="C98" s="111">
        <v>23185.82</v>
      </c>
      <c r="D98" s="112">
        <v>3657.0866999999998</v>
      </c>
      <c r="E98" s="95">
        <v>21357.280999999999</v>
      </c>
      <c r="F98" s="112">
        <v>98079.403000000006</v>
      </c>
      <c r="G98" s="113">
        <v>4.2301451999999999</v>
      </c>
      <c r="H98" s="20"/>
    </row>
    <row r="99" spans="1:8">
      <c r="A99" s="109">
        <v>96</v>
      </c>
      <c r="B99" s="110">
        <v>0.19181570000000001</v>
      </c>
      <c r="C99" s="111">
        <v>19528.740000000002</v>
      </c>
      <c r="D99" s="112">
        <v>3418.0969</v>
      </c>
      <c r="E99" s="95">
        <v>17819.689999999999</v>
      </c>
      <c r="F99" s="112">
        <v>76722.122000000003</v>
      </c>
      <c r="G99" s="113">
        <v>3.9286778999999998</v>
      </c>
      <c r="H99" s="20"/>
    </row>
    <row r="100" spans="1:8">
      <c r="A100" s="109">
        <v>97</v>
      </c>
      <c r="B100" s="110">
        <v>0.21610779999999999</v>
      </c>
      <c r="C100" s="111">
        <v>16110.64</v>
      </c>
      <c r="D100" s="112">
        <v>3142.1178</v>
      </c>
      <c r="E100" s="95">
        <v>14539.583000000001</v>
      </c>
      <c r="F100" s="112">
        <v>58902.432000000001</v>
      </c>
      <c r="G100" s="113">
        <v>3.6561195999999998</v>
      </c>
      <c r="H100" s="20"/>
    </row>
    <row r="101" spans="1:8">
      <c r="A101" s="109">
        <v>98</v>
      </c>
      <c r="B101" s="110">
        <v>0.24070739999999999</v>
      </c>
      <c r="C101" s="111">
        <v>12968.52</v>
      </c>
      <c r="D101" s="112">
        <v>2786.2806999999998</v>
      </c>
      <c r="E101" s="95">
        <v>11575.383</v>
      </c>
      <c r="F101" s="112">
        <v>44362.85</v>
      </c>
      <c r="G101" s="113">
        <v>3.4208096000000001</v>
      </c>
      <c r="H101" s="20"/>
    </row>
    <row r="102" spans="1:8">
      <c r="A102" s="109">
        <v>99</v>
      </c>
      <c r="B102" s="110">
        <v>0.26254319999999998</v>
      </c>
      <c r="C102" s="111">
        <v>10182.24</v>
      </c>
      <c r="D102" s="112">
        <v>2363.0742</v>
      </c>
      <c r="E102" s="95">
        <v>9000.7060999999994</v>
      </c>
      <c r="F102" s="112">
        <v>32787.466</v>
      </c>
      <c r="G102" s="113">
        <v>3.2200631999999998</v>
      </c>
      <c r="H102" s="20"/>
    </row>
    <row r="103" spans="1:8" ht="16.5" thickBot="1">
      <c r="A103" s="114">
        <v>100</v>
      </c>
      <c r="B103" s="115">
        <v>1</v>
      </c>
      <c r="C103" s="116">
        <v>7819.1689999999999</v>
      </c>
      <c r="D103" s="117">
        <v>7819.1688999999997</v>
      </c>
      <c r="E103" s="118">
        <v>23786.76</v>
      </c>
      <c r="F103" s="117">
        <v>23786.76</v>
      </c>
      <c r="G103" s="119">
        <v>3.0421084999999999</v>
      </c>
      <c r="H103" s="20"/>
    </row>
    <row r="104" spans="1:8" ht="19.5" customHeight="1">
      <c r="A104" s="217" t="s">
        <v>231</v>
      </c>
      <c r="B104" s="217"/>
      <c r="C104" s="217"/>
      <c r="D104" s="217"/>
      <c r="E104" s="217"/>
      <c r="F104" s="217"/>
      <c r="G104" s="217"/>
      <c r="H104" s="120"/>
    </row>
  </sheetData>
  <mergeCells count="2">
    <mergeCell ref="A1:G1"/>
    <mergeCell ref="A104:G104"/>
  </mergeCells>
  <hyperlinks>
    <hyperlink ref="J1" location="'List of Appendix Tables'!A1" display="Return to table list" xr:uid="{651D0E41-18E6-416E-958A-C0657FEE2187}"/>
  </hyperlinks>
  <pageMargins left="0.63" right="0.28999999999999998" top="0.91" bottom="0.45" header="0.62" footer="0.42"/>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45B3A-0950-4BC4-8784-C2A3382714A9}">
  <sheetPr>
    <tabColor theme="9" tint="0.79998168889431442"/>
  </sheetPr>
  <dimension ref="A1:J104"/>
  <sheetViews>
    <sheetView zoomScale="75" workbookViewId="0">
      <selection activeCell="S34" sqref="S34"/>
    </sheetView>
  </sheetViews>
  <sheetFormatPr defaultRowHeight="15.75"/>
  <cols>
    <col min="1" max="1" width="12.7109375" style="121" customWidth="1"/>
    <col min="2" max="2" width="14.5703125" style="100" customWidth="1"/>
    <col min="3" max="3" width="14.5703125" style="110" customWidth="1"/>
    <col min="4" max="7" width="14.5703125" style="30" customWidth="1"/>
    <col min="8" max="8" width="12.85546875" style="100" customWidth="1"/>
    <col min="9" max="16384" width="9.140625" style="20"/>
  </cols>
  <sheetData>
    <row r="1" spans="1:10" ht="30" customHeight="1" thickBot="1">
      <c r="A1" s="216" t="s">
        <v>249</v>
      </c>
      <c r="B1" s="216"/>
      <c r="C1" s="216"/>
      <c r="D1" s="216"/>
      <c r="E1" s="216"/>
      <c r="F1" s="216"/>
      <c r="G1" s="216"/>
      <c r="H1" s="25"/>
      <c r="J1" s="178" t="s">
        <v>306</v>
      </c>
    </row>
    <row r="2" spans="1:10" s="108" customFormat="1" ht="111.75" customHeight="1">
      <c r="A2" s="102" t="s">
        <v>170</v>
      </c>
      <c r="B2" s="103" t="s">
        <v>171</v>
      </c>
      <c r="C2" s="104" t="s">
        <v>172</v>
      </c>
      <c r="D2" s="105" t="s">
        <v>173</v>
      </c>
      <c r="E2" s="106" t="s">
        <v>174</v>
      </c>
      <c r="F2" s="105" t="s">
        <v>175</v>
      </c>
      <c r="G2" s="107" t="s">
        <v>176</v>
      </c>
      <c r="I2" s="59"/>
    </row>
    <row r="3" spans="1:10">
      <c r="A3" s="109">
        <v>0</v>
      </c>
      <c r="B3" s="110">
        <v>5.0597999999999997E-3</v>
      </c>
      <c r="C3" s="111">
        <v>100000</v>
      </c>
      <c r="D3" s="112">
        <v>504.70650999999998</v>
      </c>
      <c r="E3" s="95">
        <v>99557.394</v>
      </c>
      <c r="F3" s="112">
        <v>7926361.4000000004</v>
      </c>
      <c r="G3" s="113">
        <v>79.263614000000004</v>
      </c>
      <c r="H3" s="20"/>
    </row>
    <row r="4" spans="1:10">
      <c r="A4" s="109">
        <v>1</v>
      </c>
      <c r="B4" s="110">
        <v>5.7510000000000005E-4</v>
      </c>
      <c r="C4" s="111">
        <v>99495.3</v>
      </c>
      <c r="D4" s="112">
        <v>57.205719000000002</v>
      </c>
      <c r="E4" s="95">
        <v>99466.694000000003</v>
      </c>
      <c r="F4" s="112">
        <v>7826804</v>
      </c>
      <c r="G4" s="113">
        <v>78.665065999999996</v>
      </c>
      <c r="H4" s="20"/>
    </row>
    <row r="5" spans="1:10">
      <c r="A5" s="109">
        <v>2</v>
      </c>
      <c r="B5" s="110">
        <v>1.236E-4</v>
      </c>
      <c r="C5" s="111">
        <v>99438.09</v>
      </c>
      <c r="D5" s="112">
        <v>12.290381</v>
      </c>
      <c r="E5" s="95">
        <v>99431.948999999993</v>
      </c>
      <c r="F5" s="112">
        <v>7727337.4000000004</v>
      </c>
      <c r="G5" s="113">
        <v>77.710031000000001</v>
      </c>
      <c r="H5" s="20"/>
    </row>
    <row r="6" spans="1:10">
      <c r="A6" s="109">
        <v>3</v>
      </c>
      <c r="B6" s="110">
        <v>1.003E-4</v>
      </c>
      <c r="C6" s="111">
        <v>99425.8</v>
      </c>
      <c r="D6" s="112">
        <v>9.9681808000000007</v>
      </c>
      <c r="E6" s="95">
        <v>99420.820999999996</v>
      </c>
      <c r="F6" s="112">
        <v>7627905.4000000004</v>
      </c>
      <c r="G6" s="113">
        <v>76.719573999999994</v>
      </c>
      <c r="H6" s="20"/>
    </row>
    <row r="7" spans="1:10">
      <c r="A7" s="109">
        <v>4</v>
      </c>
      <c r="B7" s="110">
        <v>7.3499999999999998E-5</v>
      </c>
      <c r="C7" s="111">
        <v>99415.84</v>
      </c>
      <c r="D7" s="112">
        <v>7.3081357000000002</v>
      </c>
      <c r="E7" s="95">
        <v>99412.182000000001</v>
      </c>
      <c r="F7" s="112">
        <v>7528484.5999999996</v>
      </c>
      <c r="G7" s="113">
        <v>75.727216999999996</v>
      </c>
      <c r="H7" s="20"/>
    </row>
    <row r="8" spans="1:10">
      <c r="A8" s="109">
        <v>5</v>
      </c>
      <c r="B8" s="110">
        <v>3.1030000000000001E-4</v>
      </c>
      <c r="C8" s="111">
        <v>99408.53</v>
      </c>
      <c r="D8" s="112">
        <v>30.839967000000001</v>
      </c>
      <c r="E8" s="95">
        <v>99393.111000000004</v>
      </c>
      <c r="F8" s="112">
        <v>7429072.4000000004</v>
      </c>
      <c r="G8" s="113">
        <v>74.732744999999994</v>
      </c>
      <c r="H8" s="20"/>
    </row>
    <row r="9" spans="1:10">
      <c r="A9" s="109">
        <v>6</v>
      </c>
      <c r="B9" s="110">
        <v>1.5090000000000001E-4</v>
      </c>
      <c r="C9" s="111">
        <v>99377.69</v>
      </c>
      <c r="D9" s="112">
        <v>14.996782</v>
      </c>
      <c r="E9" s="95">
        <v>99370.188999999998</v>
      </c>
      <c r="F9" s="112">
        <v>7329679.2999999998</v>
      </c>
      <c r="G9" s="113">
        <v>73.755784000000006</v>
      </c>
      <c r="H9" s="20"/>
    </row>
    <row r="10" spans="1:10">
      <c r="A10" s="109">
        <v>7</v>
      </c>
      <c r="B10" s="110">
        <v>7.0500000000000006E-5</v>
      </c>
      <c r="C10" s="111">
        <v>99362.69</v>
      </c>
      <c r="D10" s="112">
        <v>7.0045242999999999</v>
      </c>
      <c r="E10" s="95">
        <v>99359.184999999998</v>
      </c>
      <c r="F10" s="112">
        <v>7230309.0999999996</v>
      </c>
      <c r="G10" s="113">
        <v>72.766842999999994</v>
      </c>
      <c r="H10" s="20"/>
    </row>
    <row r="11" spans="1:10">
      <c r="A11" s="109">
        <v>8</v>
      </c>
      <c r="B11" s="110">
        <v>4.4100000000000001E-5</v>
      </c>
      <c r="C11" s="111">
        <v>99355.68</v>
      </c>
      <c r="D11" s="112">
        <v>4.3804185000000002</v>
      </c>
      <c r="E11" s="95">
        <v>99353.489000000001</v>
      </c>
      <c r="F11" s="112">
        <v>7130949.9000000004</v>
      </c>
      <c r="G11" s="113">
        <v>71.771940000000001</v>
      </c>
      <c r="H11" s="20"/>
    </row>
    <row r="12" spans="1:10">
      <c r="A12" s="109">
        <v>9</v>
      </c>
      <c r="B12" s="110">
        <v>4.8999999999999998E-5</v>
      </c>
      <c r="C12" s="111">
        <v>99351.3</v>
      </c>
      <c r="D12" s="112">
        <v>4.8646912999999996</v>
      </c>
      <c r="E12" s="95">
        <v>99348.865000000005</v>
      </c>
      <c r="F12" s="112">
        <v>7031596.4000000004</v>
      </c>
      <c r="G12" s="113">
        <v>70.775084000000007</v>
      </c>
      <c r="H12" s="20"/>
    </row>
    <row r="13" spans="1:10">
      <c r="A13" s="109">
        <v>10</v>
      </c>
      <c r="B13" s="110">
        <v>7.8499999999999997E-5</v>
      </c>
      <c r="C13" s="111">
        <v>99346.43</v>
      </c>
      <c r="D13" s="112">
        <v>7.8028654</v>
      </c>
      <c r="E13" s="95">
        <v>99342.528000000006</v>
      </c>
      <c r="F13" s="112">
        <v>6932247.5999999996</v>
      </c>
      <c r="G13" s="113">
        <v>69.778526999999997</v>
      </c>
      <c r="H13" s="20"/>
    </row>
    <row r="14" spans="1:10">
      <c r="A14" s="109">
        <v>11</v>
      </c>
      <c r="B14" s="110">
        <v>1.2510000000000001E-4</v>
      </c>
      <c r="C14" s="111">
        <v>99338.63</v>
      </c>
      <c r="D14" s="112">
        <v>12.427809</v>
      </c>
      <c r="E14" s="95">
        <v>99332.410999999993</v>
      </c>
      <c r="F14" s="112">
        <v>6832905</v>
      </c>
      <c r="G14" s="113">
        <v>68.783969999999997</v>
      </c>
      <c r="H14" s="20"/>
    </row>
    <row r="15" spans="1:10">
      <c r="A15" s="109">
        <v>12</v>
      </c>
      <c r="B15" s="110">
        <v>1.8210000000000001E-4</v>
      </c>
      <c r="C15" s="111">
        <v>99326.2</v>
      </c>
      <c r="D15" s="112">
        <v>18.086266999999999</v>
      </c>
      <c r="E15" s="95">
        <v>99317.152000000002</v>
      </c>
      <c r="F15" s="112">
        <v>6733572.5999999996</v>
      </c>
      <c r="G15" s="113">
        <v>67.792514999999995</v>
      </c>
      <c r="H15" s="20"/>
    </row>
    <row r="16" spans="1:10">
      <c r="A16" s="109">
        <v>13</v>
      </c>
      <c r="B16" s="110">
        <v>2.24E-4</v>
      </c>
      <c r="C16" s="111">
        <v>99308.11</v>
      </c>
      <c r="D16" s="112">
        <v>22.242349000000001</v>
      </c>
      <c r="E16" s="95">
        <v>99296.987999999998</v>
      </c>
      <c r="F16" s="112">
        <v>6634255.5</v>
      </c>
      <c r="G16" s="113">
        <v>66.804771000000002</v>
      </c>
      <c r="H16" s="20"/>
    </row>
    <row r="17" spans="1:8">
      <c r="A17" s="109">
        <v>14</v>
      </c>
      <c r="B17" s="110">
        <v>2.5759999999999997E-4</v>
      </c>
      <c r="C17" s="111">
        <v>99285.87</v>
      </c>
      <c r="D17" s="112">
        <v>25.575965</v>
      </c>
      <c r="E17" s="95">
        <v>99273.078999999998</v>
      </c>
      <c r="F17" s="112">
        <v>6534958.5</v>
      </c>
      <c r="G17" s="113">
        <v>65.819624000000005</v>
      </c>
      <c r="H17" s="20"/>
    </row>
    <row r="18" spans="1:8">
      <c r="A18" s="109">
        <v>15</v>
      </c>
      <c r="B18" s="110">
        <v>3.0190000000000002E-4</v>
      </c>
      <c r="C18" s="111">
        <v>99260.29</v>
      </c>
      <c r="D18" s="112">
        <v>29.965572000000002</v>
      </c>
      <c r="E18" s="95">
        <v>99245.305999999997</v>
      </c>
      <c r="F18" s="112">
        <v>6435685.4000000004</v>
      </c>
      <c r="G18" s="113">
        <v>64.836455999999998</v>
      </c>
      <c r="H18" s="20"/>
    </row>
    <row r="19" spans="1:8">
      <c r="A19" s="109">
        <v>16</v>
      </c>
      <c r="B19" s="110">
        <v>3.6469999999999997E-4</v>
      </c>
      <c r="C19" s="111">
        <v>99230.32</v>
      </c>
      <c r="D19" s="112">
        <v>36.179206999999998</v>
      </c>
      <c r="E19" s="95">
        <v>99212.231</v>
      </c>
      <c r="F19" s="112">
        <v>6336440.0999999996</v>
      </c>
      <c r="G19" s="113">
        <v>63.855887000000003</v>
      </c>
      <c r="H19" s="20"/>
    </row>
    <row r="20" spans="1:8">
      <c r="A20" s="109">
        <v>17</v>
      </c>
      <c r="B20" s="110">
        <v>4.3019999999999999E-4</v>
      </c>
      <c r="C20" s="111">
        <v>99194.14</v>
      </c>
      <c r="D20" s="112">
        <v>42.664766</v>
      </c>
      <c r="E20" s="95">
        <v>99172.808000000005</v>
      </c>
      <c r="F20" s="112">
        <v>6237227.9000000004</v>
      </c>
      <c r="G20" s="113">
        <v>62.878995000000003</v>
      </c>
      <c r="H20" s="20"/>
    </row>
    <row r="21" spans="1:8">
      <c r="A21" s="109">
        <v>18</v>
      </c>
      <c r="B21" s="110">
        <v>4.906E-4</v>
      </c>
      <c r="C21" s="111">
        <v>99151.48</v>
      </c>
      <c r="D21" s="112">
        <v>48.635165999999998</v>
      </c>
      <c r="E21" s="95">
        <v>99127.159</v>
      </c>
      <c r="F21" s="112">
        <v>6138055.0999999996</v>
      </c>
      <c r="G21" s="113">
        <v>61.905836000000001</v>
      </c>
      <c r="H21" s="20"/>
    </row>
    <row r="22" spans="1:8">
      <c r="A22" s="109">
        <v>19</v>
      </c>
      <c r="B22" s="110">
        <v>5.4299999999999997E-4</v>
      </c>
      <c r="C22" s="111">
        <v>99102.84</v>
      </c>
      <c r="D22" s="112">
        <v>53.798023000000001</v>
      </c>
      <c r="E22" s="95">
        <v>99075.945000000007</v>
      </c>
      <c r="F22" s="112">
        <v>6038927.9000000004</v>
      </c>
      <c r="G22" s="113">
        <v>60.935969999999998</v>
      </c>
      <c r="H22" s="20"/>
    </row>
    <row r="23" spans="1:8">
      <c r="A23" s="109">
        <v>20</v>
      </c>
      <c r="B23" s="110">
        <v>5.9389999999999996E-4</v>
      </c>
      <c r="C23" s="111">
        <v>99049.05</v>
      </c>
      <c r="D23" s="112">
        <v>58.807760999999999</v>
      </c>
      <c r="E23" s="95">
        <v>99019.642999999996</v>
      </c>
      <c r="F23" s="112">
        <v>5939852</v>
      </c>
      <c r="G23" s="113">
        <v>59.968795</v>
      </c>
      <c r="H23" s="20"/>
    </row>
    <row r="24" spans="1:8">
      <c r="A24" s="109">
        <v>21</v>
      </c>
      <c r="B24" s="110">
        <v>6.4440000000000005E-4</v>
      </c>
      <c r="C24" s="111">
        <v>98990.24</v>
      </c>
      <c r="D24" s="112">
        <v>63.769660000000002</v>
      </c>
      <c r="E24" s="95">
        <v>98958.357000000004</v>
      </c>
      <c r="F24" s="112">
        <v>5840832.2999999998</v>
      </c>
      <c r="G24" s="113">
        <v>59.004122000000002</v>
      </c>
      <c r="H24" s="20"/>
    </row>
    <row r="25" spans="1:8">
      <c r="A25" s="109">
        <v>22</v>
      </c>
      <c r="B25" s="110">
        <v>6.8990000000000002E-4</v>
      </c>
      <c r="C25" s="111">
        <v>98926.47</v>
      </c>
      <c r="D25" s="112">
        <v>68.222755000000006</v>
      </c>
      <c r="E25" s="95">
        <v>98892.357000000004</v>
      </c>
      <c r="F25" s="112">
        <v>5741874</v>
      </c>
      <c r="G25" s="113">
        <v>58.041837000000001</v>
      </c>
      <c r="H25" s="20"/>
    </row>
    <row r="26" spans="1:8">
      <c r="A26" s="109">
        <v>23</v>
      </c>
      <c r="B26" s="110">
        <v>7.3269999999999997E-4</v>
      </c>
      <c r="C26" s="111">
        <v>98858.240000000005</v>
      </c>
      <c r="D26" s="112">
        <v>72.402517000000003</v>
      </c>
      <c r="E26" s="95">
        <v>98822.040999999997</v>
      </c>
      <c r="F26" s="112">
        <v>5642981.5999999996</v>
      </c>
      <c r="G26" s="113">
        <v>57.081549000000003</v>
      </c>
      <c r="H26" s="20"/>
    </row>
    <row r="27" spans="1:8">
      <c r="A27" s="109">
        <v>24</v>
      </c>
      <c r="B27" s="110">
        <v>7.7740000000000003E-4</v>
      </c>
      <c r="C27" s="111">
        <v>98785.84</v>
      </c>
      <c r="D27" s="112">
        <v>76.76849</v>
      </c>
      <c r="E27" s="95">
        <v>98747.452000000005</v>
      </c>
      <c r="F27" s="112">
        <v>5544159.5999999996</v>
      </c>
      <c r="G27" s="113">
        <v>56.123021000000001</v>
      </c>
      <c r="H27" s="20"/>
    </row>
    <row r="28" spans="1:8">
      <c r="A28" s="109">
        <v>25</v>
      </c>
      <c r="B28" s="110">
        <v>8.2470000000000004E-4</v>
      </c>
      <c r="C28" s="111">
        <v>98709.07</v>
      </c>
      <c r="D28" s="112">
        <v>81.375050999999999</v>
      </c>
      <c r="E28" s="95">
        <v>98668.383000000002</v>
      </c>
      <c r="F28" s="112">
        <v>5445412.0999999996</v>
      </c>
      <c r="G28" s="113">
        <v>55.166279000000003</v>
      </c>
      <c r="H28" s="20"/>
    </row>
    <row r="29" spans="1:8">
      <c r="A29" s="109">
        <v>26</v>
      </c>
      <c r="B29" s="110">
        <v>8.7949999999999996E-4</v>
      </c>
      <c r="C29" s="111">
        <v>98627.7</v>
      </c>
      <c r="D29" s="112">
        <v>86.707229999999996</v>
      </c>
      <c r="E29" s="95">
        <v>98584.342000000004</v>
      </c>
      <c r="F29" s="112">
        <v>5346743.7</v>
      </c>
      <c r="G29" s="113">
        <v>54.211382999999998</v>
      </c>
      <c r="H29" s="20"/>
    </row>
    <row r="30" spans="1:8">
      <c r="A30" s="109">
        <v>27</v>
      </c>
      <c r="B30" s="110">
        <v>9.4959999999999999E-4</v>
      </c>
      <c r="C30" s="111">
        <v>98540.98</v>
      </c>
      <c r="D30" s="112">
        <v>93.529720999999995</v>
      </c>
      <c r="E30" s="95">
        <v>98494.22</v>
      </c>
      <c r="F30" s="112">
        <v>5248159.4000000004</v>
      </c>
      <c r="G30" s="113">
        <v>53.258645999999999</v>
      </c>
      <c r="H30" s="20"/>
    </row>
    <row r="31" spans="1:8">
      <c r="A31" s="109">
        <v>28</v>
      </c>
      <c r="B31" s="110">
        <v>1.0384999999999999E-3</v>
      </c>
      <c r="C31" s="111">
        <v>98447.45</v>
      </c>
      <c r="D31" s="112">
        <v>102.18508</v>
      </c>
      <c r="E31" s="95">
        <v>98396.361000000004</v>
      </c>
      <c r="F31" s="112">
        <v>5149665.2</v>
      </c>
      <c r="G31" s="113">
        <v>52.308770000000003</v>
      </c>
      <c r="H31" s="20"/>
    </row>
    <row r="32" spans="1:8">
      <c r="A32" s="109">
        <v>29</v>
      </c>
      <c r="B32" s="110">
        <v>1.1425000000000001E-3</v>
      </c>
      <c r="C32" s="111">
        <v>98345.27</v>
      </c>
      <c r="D32" s="112">
        <v>112.29913999999999</v>
      </c>
      <c r="E32" s="95">
        <v>98289.115999999995</v>
      </c>
      <c r="F32" s="112">
        <v>5051268.8</v>
      </c>
      <c r="G32" s="113">
        <v>51.362603</v>
      </c>
      <c r="H32" s="20"/>
    </row>
    <row r="33" spans="1:8">
      <c r="A33" s="109">
        <v>30</v>
      </c>
      <c r="B33" s="110">
        <v>1.2512000000000001E-3</v>
      </c>
      <c r="C33" s="111">
        <v>98232.97</v>
      </c>
      <c r="D33" s="112">
        <v>122.83346</v>
      </c>
      <c r="E33" s="95">
        <v>98171.551999999996</v>
      </c>
      <c r="F33" s="112">
        <v>4952979.7</v>
      </c>
      <c r="G33" s="113">
        <v>50.420746999999999</v>
      </c>
      <c r="H33" s="20"/>
    </row>
    <row r="34" spans="1:8">
      <c r="A34" s="109">
        <v>31</v>
      </c>
      <c r="B34" s="110">
        <v>1.3638000000000001E-3</v>
      </c>
      <c r="C34" s="111">
        <v>98110.13</v>
      </c>
      <c r="D34" s="112">
        <v>133.70760000000001</v>
      </c>
      <c r="E34" s="95">
        <v>98043.278999999995</v>
      </c>
      <c r="F34" s="112">
        <v>4854808.0999999996</v>
      </c>
      <c r="G34" s="113">
        <v>49.483249000000001</v>
      </c>
      <c r="H34" s="20"/>
    </row>
    <row r="35" spans="1:8">
      <c r="A35" s="109">
        <v>32</v>
      </c>
      <c r="B35" s="110">
        <v>1.4871000000000001E-3</v>
      </c>
      <c r="C35" s="111">
        <v>97976.42</v>
      </c>
      <c r="D35" s="112">
        <v>145.59173000000001</v>
      </c>
      <c r="E35" s="95">
        <v>97903.626000000004</v>
      </c>
      <c r="F35" s="112">
        <v>4756764.9000000004</v>
      </c>
      <c r="G35" s="113">
        <v>48.550097999999998</v>
      </c>
      <c r="H35" s="20"/>
    </row>
    <row r="36" spans="1:8">
      <c r="A36" s="109">
        <v>33</v>
      </c>
      <c r="B36" s="110">
        <v>1.6202E-3</v>
      </c>
      <c r="C36" s="111">
        <v>97830.83</v>
      </c>
      <c r="D36" s="112">
        <v>158.37318999999999</v>
      </c>
      <c r="E36" s="95">
        <v>97751.642000000007</v>
      </c>
      <c r="F36" s="112">
        <v>4658861.2</v>
      </c>
      <c r="G36" s="113">
        <v>47.621606999999997</v>
      </c>
      <c r="H36" s="20"/>
    </row>
    <row r="37" spans="1:8">
      <c r="A37" s="109">
        <v>34</v>
      </c>
      <c r="B37" s="110">
        <v>1.7572E-3</v>
      </c>
      <c r="C37" s="111">
        <v>97672.45</v>
      </c>
      <c r="D37" s="112">
        <v>171.47692000000001</v>
      </c>
      <c r="E37" s="95">
        <v>97586.714999999997</v>
      </c>
      <c r="F37" s="112">
        <v>4561109.5999999996</v>
      </c>
      <c r="G37" s="113">
        <v>46.698014000000001</v>
      </c>
      <c r="H37" s="20"/>
    </row>
    <row r="38" spans="1:8">
      <c r="A38" s="109">
        <v>35</v>
      </c>
      <c r="B38" s="110">
        <v>1.9044000000000001E-3</v>
      </c>
      <c r="C38" s="111">
        <v>97500.98</v>
      </c>
      <c r="D38" s="112">
        <v>185.50684000000001</v>
      </c>
      <c r="E38" s="95">
        <v>97408.222999999998</v>
      </c>
      <c r="F38" s="112">
        <v>4463522.9000000004</v>
      </c>
      <c r="G38" s="113">
        <v>45.779263</v>
      </c>
      <c r="H38" s="20"/>
    </row>
    <row r="39" spans="1:8">
      <c r="A39" s="109">
        <v>36</v>
      </c>
      <c r="B39" s="110">
        <v>2.0477E-3</v>
      </c>
      <c r="C39" s="111">
        <v>97315.47</v>
      </c>
      <c r="D39" s="112">
        <v>199.06890999999999</v>
      </c>
      <c r="E39" s="95">
        <v>97215.933999999994</v>
      </c>
      <c r="F39" s="112">
        <v>4366114.5999999996</v>
      </c>
      <c r="G39" s="113">
        <v>44.865577000000002</v>
      </c>
      <c r="H39" s="20"/>
    </row>
    <row r="40" spans="1:8">
      <c r="A40" s="109">
        <v>37</v>
      </c>
      <c r="B40" s="110">
        <v>2.1646E-3</v>
      </c>
      <c r="C40" s="111">
        <v>97116.4</v>
      </c>
      <c r="D40" s="112">
        <v>209.98971</v>
      </c>
      <c r="E40" s="95">
        <v>97011.403999999995</v>
      </c>
      <c r="F40" s="112">
        <v>4268898.7</v>
      </c>
      <c r="G40" s="113">
        <v>43.956518000000003</v>
      </c>
      <c r="H40" s="20"/>
    </row>
    <row r="41" spans="1:8">
      <c r="A41" s="109">
        <v>38</v>
      </c>
      <c r="B41" s="110">
        <v>2.2471000000000001E-3</v>
      </c>
      <c r="C41" s="111">
        <v>96906.41</v>
      </c>
      <c r="D41" s="112">
        <v>217.51105999999999</v>
      </c>
      <c r="E41" s="95">
        <v>96797.650999999998</v>
      </c>
      <c r="F41" s="112">
        <v>4171887.3</v>
      </c>
      <c r="G41" s="113">
        <v>43.050685999999999</v>
      </c>
      <c r="H41" s="20"/>
    </row>
    <row r="42" spans="1:8">
      <c r="A42" s="109">
        <v>39</v>
      </c>
      <c r="B42" s="110">
        <v>2.3092E-3</v>
      </c>
      <c r="C42" s="111">
        <v>96688.9</v>
      </c>
      <c r="D42" s="112">
        <v>223.01383999999999</v>
      </c>
      <c r="E42" s="95">
        <v>96577.392000000007</v>
      </c>
      <c r="F42" s="112">
        <v>4075089.7</v>
      </c>
      <c r="G42" s="113">
        <v>42.146407000000004</v>
      </c>
      <c r="H42" s="20"/>
    </row>
    <row r="43" spans="1:8">
      <c r="A43" s="109">
        <v>40</v>
      </c>
      <c r="B43" s="110">
        <v>2.3758999999999998E-3</v>
      </c>
      <c r="C43" s="111">
        <v>96465.88</v>
      </c>
      <c r="D43" s="112">
        <v>228.91976</v>
      </c>
      <c r="E43" s="95">
        <v>96351.422999999995</v>
      </c>
      <c r="F43" s="112">
        <v>3978512.3</v>
      </c>
      <c r="G43" s="113">
        <v>41.242688000000001</v>
      </c>
      <c r="H43" s="20"/>
    </row>
    <row r="44" spans="1:8">
      <c r="A44" s="109">
        <v>41</v>
      </c>
      <c r="B44" s="110">
        <v>2.4653000000000001E-3</v>
      </c>
      <c r="C44" s="111">
        <v>96236.96</v>
      </c>
      <c r="D44" s="112">
        <v>236.96</v>
      </c>
      <c r="E44" s="95">
        <v>96118.481</v>
      </c>
      <c r="F44" s="112">
        <v>3882160.8</v>
      </c>
      <c r="G44" s="113">
        <v>40.339604000000001</v>
      </c>
      <c r="H44" s="20"/>
    </row>
    <row r="45" spans="1:8">
      <c r="A45" s="109">
        <v>42</v>
      </c>
      <c r="B45" s="110">
        <v>2.5766999999999999E-3</v>
      </c>
      <c r="C45" s="111">
        <v>96000</v>
      </c>
      <c r="D45" s="112">
        <v>247.04058000000001</v>
      </c>
      <c r="E45" s="95">
        <v>95876.479999999996</v>
      </c>
      <c r="F45" s="112">
        <v>3786042.4</v>
      </c>
      <c r="G45" s="113">
        <v>39.437941000000002</v>
      </c>
      <c r="H45" s="20"/>
    </row>
    <row r="46" spans="1:8">
      <c r="A46" s="109">
        <v>43</v>
      </c>
      <c r="B46" s="110">
        <v>2.7177999999999998E-3</v>
      </c>
      <c r="C46" s="111">
        <v>95752.960000000006</v>
      </c>
      <c r="D46" s="112">
        <v>259.88258000000002</v>
      </c>
      <c r="E46" s="95">
        <v>95623.02</v>
      </c>
      <c r="F46" s="112">
        <v>3690165.9</v>
      </c>
      <c r="G46" s="113">
        <v>38.538400000000003</v>
      </c>
      <c r="H46" s="20"/>
    </row>
    <row r="47" spans="1:8">
      <c r="A47" s="109">
        <v>44</v>
      </c>
      <c r="B47" s="110">
        <v>2.8901E-3</v>
      </c>
      <c r="C47" s="111">
        <v>95493.08</v>
      </c>
      <c r="D47" s="112">
        <v>275.58724999999998</v>
      </c>
      <c r="E47" s="95">
        <v>95355.284</v>
      </c>
      <c r="F47" s="112">
        <v>3594542.9</v>
      </c>
      <c r="G47" s="113">
        <v>37.641921000000004</v>
      </c>
      <c r="H47" s="20"/>
    </row>
    <row r="48" spans="1:8">
      <c r="A48" s="109">
        <v>45</v>
      </c>
      <c r="B48" s="110">
        <v>3.0825000000000002E-3</v>
      </c>
      <c r="C48" s="111">
        <v>95217.49</v>
      </c>
      <c r="D48" s="112">
        <v>293.05885999999998</v>
      </c>
      <c r="E48" s="95">
        <v>95070.963000000003</v>
      </c>
      <c r="F48" s="112">
        <v>3499187.6</v>
      </c>
      <c r="G48" s="113">
        <v>36.749420000000001</v>
      </c>
      <c r="H48" s="20"/>
    </row>
    <row r="49" spans="1:8">
      <c r="A49" s="109">
        <v>46</v>
      </c>
      <c r="B49" s="110">
        <v>3.3029999999999999E-3</v>
      </c>
      <c r="C49" s="111">
        <v>94924.43</v>
      </c>
      <c r="D49" s="112">
        <v>313.01713999999998</v>
      </c>
      <c r="E49" s="95">
        <v>94767.921000000002</v>
      </c>
      <c r="F49" s="112">
        <v>3404116.6</v>
      </c>
      <c r="G49" s="113">
        <v>35.861333000000002</v>
      </c>
      <c r="H49" s="20"/>
    </row>
    <row r="50" spans="1:8">
      <c r="A50" s="109">
        <v>47</v>
      </c>
      <c r="B50" s="110">
        <v>3.5701999999999999E-3</v>
      </c>
      <c r="C50" s="111">
        <v>94611.41</v>
      </c>
      <c r="D50" s="112">
        <v>337.18099999999998</v>
      </c>
      <c r="E50" s="95">
        <v>94442.823999999993</v>
      </c>
      <c r="F50" s="112">
        <v>3309348.7</v>
      </c>
      <c r="G50" s="113">
        <v>34.978324000000001</v>
      </c>
      <c r="H50" s="20"/>
    </row>
    <row r="51" spans="1:8">
      <c r="A51" s="109">
        <v>48</v>
      </c>
      <c r="B51" s="110">
        <v>3.8853E-3</v>
      </c>
      <c r="C51" s="111">
        <v>94274.23</v>
      </c>
      <c r="D51" s="112">
        <v>365.57290999999998</v>
      </c>
      <c r="E51" s="95">
        <v>94091.448000000004</v>
      </c>
      <c r="F51" s="112">
        <v>3214905.9</v>
      </c>
      <c r="G51" s="113">
        <v>34.101638999999999</v>
      </c>
      <c r="H51" s="20"/>
    </row>
    <row r="52" spans="1:8">
      <c r="A52" s="109">
        <v>49</v>
      </c>
      <c r="B52" s="110">
        <v>4.2338999999999996E-3</v>
      </c>
      <c r="C52" s="111">
        <v>93908.66</v>
      </c>
      <c r="D52" s="112">
        <v>396.75830000000002</v>
      </c>
      <c r="E52" s="95">
        <v>93710.285000000003</v>
      </c>
      <c r="F52" s="112">
        <v>3120814.4</v>
      </c>
      <c r="G52" s="113">
        <v>33.232444000000001</v>
      </c>
      <c r="H52" s="20"/>
    </row>
    <row r="53" spans="1:8">
      <c r="A53" s="109">
        <v>50</v>
      </c>
      <c r="B53" s="110">
        <v>4.6049999999999997E-3</v>
      </c>
      <c r="C53" s="111">
        <v>93511.91</v>
      </c>
      <c r="D53" s="112">
        <v>429.63697999999999</v>
      </c>
      <c r="E53" s="95">
        <v>93297.088000000003</v>
      </c>
      <c r="F53" s="112">
        <v>3027104.1</v>
      </c>
      <c r="G53" s="113">
        <v>32.371322999999997</v>
      </c>
      <c r="H53" s="20"/>
    </row>
    <row r="54" spans="1:8">
      <c r="A54" s="109">
        <v>51</v>
      </c>
      <c r="B54" s="110">
        <v>4.9871000000000004E-3</v>
      </c>
      <c r="C54" s="111">
        <v>93082.27</v>
      </c>
      <c r="D54" s="112">
        <v>463.06045</v>
      </c>
      <c r="E54" s="95">
        <v>92850.735000000001</v>
      </c>
      <c r="F54" s="112">
        <v>2933807.1</v>
      </c>
      <c r="G54" s="113">
        <v>31.518432000000001</v>
      </c>
      <c r="H54" s="20"/>
    </row>
    <row r="55" spans="1:8">
      <c r="A55" s="109">
        <v>52</v>
      </c>
      <c r="B55" s="110">
        <v>5.3740000000000003E-3</v>
      </c>
      <c r="C55" s="111">
        <v>92619.199999999997</v>
      </c>
      <c r="D55" s="112">
        <v>496.40476999999998</v>
      </c>
      <c r="E55" s="95">
        <v>92371.001000000004</v>
      </c>
      <c r="F55" s="112">
        <v>2840956.3</v>
      </c>
      <c r="G55" s="113">
        <v>30.673513</v>
      </c>
      <c r="H55" s="20"/>
    </row>
    <row r="56" spans="1:8">
      <c r="A56" s="109">
        <v>53</v>
      </c>
      <c r="B56" s="110">
        <v>5.7650000000000002E-3</v>
      </c>
      <c r="C56" s="111">
        <v>92122.8</v>
      </c>
      <c r="D56" s="112">
        <v>529.56479999999999</v>
      </c>
      <c r="E56" s="95">
        <v>91858.013999999996</v>
      </c>
      <c r="F56" s="112">
        <v>2748585.3</v>
      </c>
      <c r="G56" s="113">
        <v>29.836103999999999</v>
      </c>
      <c r="H56" s="20"/>
    </row>
    <row r="57" spans="1:8">
      <c r="A57" s="109">
        <v>54</v>
      </c>
      <c r="B57" s="110">
        <v>6.1700000000000001E-3</v>
      </c>
      <c r="C57" s="111">
        <v>91593.23</v>
      </c>
      <c r="D57" s="112">
        <v>563.38990000000001</v>
      </c>
      <c r="E57" s="95">
        <v>91311.539000000004</v>
      </c>
      <c r="F57" s="112">
        <v>2656727.2999999998</v>
      </c>
      <c r="G57" s="113">
        <v>29.005716</v>
      </c>
      <c r="H57" s="20"/>
    </row>
    <row r="58" spans="1:8">
      <c r="A58" s="109">
        <v>55</v>
      </c>
      <c r="B58" s="110">
        <v>6.5756E-3</v>
      </c>
      <c r="C58" s="111">
        <v>91029.84</v>
      </c>
      <c r="D58" s="112">
        <v>596.61207000000002</v>
      </c>
      <c r="E58" s="95">
        <v>90731.538</v>
      </c>
      <c r="F58" s="112">
        <v>2565415.7999999998</v>
      </c>
      <c r="G58" s="113">
        <v>28.18214</v>
      </c>
      <c r="H58" s="20"/>
    </row>
    <row r="59" spans="1:8">
      <c r="A59" s="109">
        <v>56</v>
      </c>
      <c r="B59" s="110">
        <v>7.0093999999999998E-3</v>
      </c>
      <c r="C59" s="111">
        <v>90433.23</v>
      </c>
      <c r="D59" s="112">
        <v>631.66746000000001</v>
      </c>
      <c r="E59" s="95">
        <v>90117.400999999998</v>
      </c>
      <c r="F59" s="112">
        <v>2474684.2000000002</v>
      </c>
      <c r="G59" s="113">
        <v>27.364764999999998</v>
      </c>
      <c r="H59" s="20"/>
    </row>
    <row r="60" spans="1:8">
      <c r="A60" s="109">
        <v>57</v>
      </c>
      <c r="B60" s="110">
        <v>7.5180999999999998E-3</v>
      </c>
      <c r="C60" s="111">
        <v>89801.57</v>
      </c>
      <c r="D60" s="112">
        <v>672.61288999999999</v>
      </c>
      <c r="E60" s="95">
        <v>89465.263999999996</v>
      </c>
      <c r="F60" s="112">
        <v>2384566.7999999998</v>
      </c>
      <c r="G60" s="113">
        <v>26.553732</v>
      </c>
      <c r="H60" s="20"/>
    </row>
    <row r="61" spans="1:8">
      <c r="A61" s="109">
        <v>58</v>
      </c>
      <c r="B61" s="110">
        <v>8.1204999999999992E-3</v>
      </c>
      <c r="C61" s="111">
        <v>89128.960000000006</v>
      </c>
      <c r="D61" s="112">
        <v>720.84682999999995</v>
      </c>
      <c r="E61" s="95">
        <v>88768.538</v>
      </c>
      <c r="F61" s="112">
        <v>2295101.6</v>
      </c>
      <c r="G61" s="113">
        <v>25.750346</v>
      </c>
      <c r="H61" s="20"/>
    </row>
    <row r="62" spans="1:8">
      <c r="A62" s="109">
        <v>59</v>
      </c>
      <c r="B62" s="110">
        <v>8.7889999999999999E-3</v>
      </c>
      <c r="C62" s="111">
        <v>88408.12</v>
      </c>
      <c r="D62" s="112">
        <v>773.61504000000002</v>
      </c>
      <c r="E62" s="95">
        <v>88021.31</v>
      </c>
      <c r="F62" s="112">
        <v>2206333</v>
      </c>
      <c r="G62" s="113">
        <v>24.956226999999998</v>
      </c>
      <c r="H62" s="20"/>
    </row>
    <row r="63" spans="1:8">
      <c r="A63" s="109">
        <v>60</v>
      </c>
      <c r="B63" s="110">
        <v>9.5002999999999997E-3</v>
      </c>
      <c r="C63" s="111">
        <v>87634.5</v>
      </c>
      <c r="D63" s="112">
        <v>828.61755000000005</v>
      </c>
      <c r="E63" s="95">
        <v>87220.191000000006</v>
      </c>
      <c r="F63" s="112">
        <v>2118311.7000000002</v>
      </c>
      <c r="G63" s="113">
        <v>24.172121000000001</v>
      </c>
      <c r="H63" s="20"/>
    </row>
    <row r="64" spans="1:8">
      <c r="A64" s="109">
        <v>61</v>
      </c>
      <c r="B64" s="110">
        <v>1.02053E-2</v>
      </c>
      <c r="C64" s="111">
        <v>86805.88</v>
      </c>
      <c r="D64" s="112">
        <v>881.38063999999997</v>
      </c>
      <c r="E64" s="95">
        <v>86365.191999999995</v>
      </c>
      <c r="F64" s="112">
        <v>2031091.5</v>
      </c>
      <c r="G64" s="113">
        <v>23.398085999999999</v>
      </c>
      <c r="H64" s="20"/>
    </row>
    <row r="65" spans="1:8">
      <c r="A65" s="109">
        <v>62</v>
      </c>
      <c r="B65" s="110">
        <v>1.08711E-2</v>
      </c>
      <c r="C65" s="111">
        <v>85924.5</v>
      </c>
      <c r="D65" s="112">
        <v>929.04229999999995</v>
      </c>
      <c r="E65" s="95">
        <v>85459.979000000007</v>
      </c>
      <c r="F65" s="112">
        <v>1944726.3</v>
      </c>
      <c r="G65" s="113">
        <v>22.632967000000001</v>
      </c>
      <c r="H65" s="20"/>
    </row>
    <row r="66" spans="1:8">
      <c r="A66" s="109">
        <v>63</v>
      </c>
      <c r="B66" s="110">
        <v>1.14787E-2</v>
      </c>
      <c r="C66" s="111">
        <v>84995.46</v>
      </c>
      <c r="D66" s="112">
        <v>970.07092999999998</v>
      </c>
      <c r="E66" s="95">
        <v>84510.425000000003</v>
      </c>
      <c r="F66" s="112">
        <v>1859266.4</v>
      </c>
      <c r="G66" s="113">
        <v>21.874890000000001</v>
      </c>
      <c r="H66" s="20"/>
    </row>
    <row r="67" spans="1:8">
      <c r="A67" s="109">
        <v>64</v>
      </c>
      <c r="B67" s="110">
        <v>1.2062399999999999E-2</v>
      </c>
      <c r="C67" s="111">
        <v>84025.39</v>
      </c>
      <c r="D67" s="112">
        <v>1007.4675</v>
      </c>
      <c r="E67" s="95">
        <v>83521.657000000007</v>
      </c>
      <c r="F67" s="112">
        <v>1774755.9</v>
      </c>
      <c r="G67" s="113">
        <v>21.121662000000001</v>
      </c>
      <c r="H67" s="20"/>
    </row>
    <row r="68" spans="1:8">
      <c r="A68" s="109">
        <v>65</v>
      </c>
      <c r="B68" s="110">
        <v>1.2648400000000001E-2</v>
      </c>
      <c r="C68" s="111">
        <v>83017.919999999998</v>
      </c>
      <c r="D68" s="112">
        <v>1043.4450999999999</v>
      </c>
      <c r="E68" s="95">
        <v>82496.198999999993</v>
      </c>
      <c r="F68" s="112">
        <v>1691234.3</v>
      </c>
      <c r="G68" s="113">
        <v>20.371918000000001</v>
      </c>
      <c r="H68" s="20"/>
    </row>
    <row r="69" spans="1:8">
      <c r="A69" s="109">
        <v>66</v>
      </c>
      <c r="B69" s="110">
        <v>1.3306200000000001E-2</v>
      </c>
      <c r="C69" s="111">
        <v>81974.48</v>
      </c>
      <c r="D69" s="112">
        <v>1083.5578</v>
      </c>
      <c r="E69" s="95">
        <v>81432.698000000004</v>
      </c>
      <c r="F69" s="112">
        <v>1608738.1</v>
      </c>
      <c r="G69" s="113">
        <v>19.624865</v>
      </c>
      <c r="H69" s="20"/>
    </row>
    <row r="70" spans="1:8">
      <c r="A70" s="109">
        <v>67</v>
      </c>
      <c r="B70" s="110">
        <v>1.40987E-2</v>
      </c>
      <c r="C70" s="111">
        <v>80890.92</v>
      </c>
      <c r="D70" s="112">
        <v>1132.4755</v>
      </c>
      <c r="E70" s="95">
        <v>80324.683999999994</v>
      </c>
      <c r="F70" s="112">
        <v>1527305.4</v>
      </c>
      <c r="G70" s="113">
        <v>18.881048</v>
      </c>
      <c r="H70" s="20"/>
    </row>
    <row r="71" spans="1:8">
      <c r="A71" s="109">
        <v>68</v>
      </c>
      <c r="B71" s="110">
        <v>1.5071899999999999E-2</v>
      </c>
      <c r="C71" s="111">
        <v>79758.45</v>
      </c>
      <c r="D71" s="112">
        <v>1193.1229000000001</v>
      </c>
      <c r="E71" s="95">
        <v>79161.884000000005</v>
      </c>
      <c r="F71" s="112">
        <v>1446980.7</v>
      </c>
      <c r="G71" s="113">
        <v>18.142036999999998</v>
      </c>
      <c r="H71" s="20"/>
    </row>
    <row r="72" spans="1:8">
      <c r="A72" s="109">
        <v>69</v>
      </c>
      <c r="B72" s="110">
        <v>1.61992E-2</v>
      </c>
      <c r="C72" s="111">
        <v>78565.320000000007</v>
      </c>
      <c r="D72" s="112">
        <v>1262.4665</v>
      </c>
      <c r="E72" s="95">
        <v>77934.087</v>
      </c>
      <c r="F72" s="112">
        <v>1367818.8</v>
      </c>
      <c r="G72" s="113">
        <v>17.409956000000001</v>
      </c>
      <c r="H72" s="20"/>
    </row>
    <row r="73" spans="1:8">
      <c r="A73" s="109">
        <v>70</v>
      </c>
      <c r="B73" s="110">
        <v>1.7414300000000001E-2</v>
      </c>
      <c r="C73" s="111">
        <v>77302.850000000006</v>
      </c>
      <c r="D73" s="112">
        <v>1334.5532000000001</v>
      </c>
      <c r="E73" s="95">
        <v>76635.574999999997</v>
      </c>
      <c r="F73" s="112">
        <v>1289884.7</v>
      </c>
      <c r="G73" s="113">
        <v>16.686121</v>
      </c>
      <c r="H73" s="20"/>
    </row>
    <row r="74" spans="1:8">
      <c r="A74" s="109">
        <v>71</v>
      </c>
      <c r="B74" s="110">
        <v>1.8683200000000001E-2</v>
      </c>
      <c r="C74" s="111">
        <v>75968.3</v>
      </c>
      <c r="D74" s="112">
        <v>1406.1916000000001</v>
      </c>
      <c r="E74" s="95">
        <v>75265.201000000001</v>
      </c>
      <c r="F74" s="112">
        <v>1213249.1000000001</v>
      </c>
      <c r="G74" s="113">
        <v>15.970466999999999</v>
      </c>
      <c r="H74" s="20"/>
    </row>
    <row r="75" spans="1:8">
      <c r="A75" s="109">
        <v>72</v>
      </c>
      <c r="B75" s="110">
        <v>2.0076500000000001E-2</v>
      </c>
      <c r="C75" s="111">
        <v>74562.100000000006</v>
      </c>
      <c r="D75" s="112">
        <v>1482.0695000000001</v>
      </c>
      <c r="E75" s="95">
        <v>73821.066999999995</v>
      </c>
      <c r="F75" s="112">
        <v>1137983.8999999999</v>
      </c>
      <c r="G75" s="113">
        <v>15.262230000000001</v>
      </c>
      <c r="H75" s="20"/>
    </row>
    <row r="76" spans="1:8">
      <c r="A76" s="109">
        <v>73</v>
      </c>
      <c r="B76" s="110">
        <v>2.1674800000000001E-2</v>
      </c>
      <c r="C76" s="111">
        <v>73080.03</v>
      </c>
      <c r="D76" s="112">
        <v>1567.0092999999999</v>
      </c>
      <c r="E76" s="95">
        <v>72296.527000000002</v>
      </c>
      <c r="F76" s="112">
        <v>1064162.8999999999</v>
      </c>
      <c r="G76" s="113">
        <v>14.561609000000001</v>
      </c>
      <c r="H76" s="20"/>
    </row>
    <row r="77" spans="1:8">
      <c r="A77" s="109">
        <v>74</v>
      </c>
      <c r="B77" s="110">
        <v>2.3574700000000001E-2</v>
      </c>
      <c r="C77" s="111">
        <v>71513.02</v>
      </c>
      <c r="D77" s="112">
        <v>1666.2541000000001</v>
      </c>
      <c r="E77" s="95">
        <v>70679.895999999993</v>
      </c>
      <c r="F77" s="112">
        <v>991866.35</v>
      </c>
      <c r="G77" s="113">
        <v>13.869730000000001</v>
      </c>
      <c r="H77" s="20"/>
    </row>
    <row r="78" spans="1:8">
      <c r="A78" s="109">
        <v>75</v>
      </c>
      <c r="B78" s="110">
        <v>2.59355E-2</v>
      </c>
      <c r="C78" s="111">
        <v>69846.77</v>
      </c>
      <c r="D78" s="112">
        <v>1788.3195000000001</v>
      </c>
      <c r="E78" s="95">
        <v>68952.606</v>
      </c>
      <c r="F78" s="112">
        <v>921186.45</v>
      </c>
      <c r="G78" s="113">
        <v>13.188677</v>
      </c>
      <c r="H78" s="20"/>
    </row>
    <row r="79" spans="1:8">
      <c r="A79" s="109">
        <v>76</v>
      </c>
      <c r="B79" s="110">
        <v>2.8761399999999999E-2</v>
      </c>
      <c r="C79" s="111">
        <v>68058.45</v>
      </c>
      <c r="D79" s="112">
        <v>1929.7038</v>
      </c>
      <c r="E79" s="95">
        <v>67093.592999999993</v>
      </c>
      <c r="F79" s="112">
        <v>852233.85</v>
      </c>
      <c r="G79" s="113">
        <v>12.522088</v>
      </c>
      <c r="H79" s="20"/>
    </row>
    <row r="80" spans="1:8">
      <c r="A80" s="109">
        <v>77</v>
      </c>
      <c r="B80" s="110">
        <v>3.1925500000000002E-2</v>
      </c>
      <c r="C80" s="111">
        <v>66128.740000000005</v>
      </c>
      <c r="D80" s="112">
        <v>2078.0194000000001</v>
      </c>
      <c r="E80" s="95">
        <v>65089.732000000004</v>
      </c>
      <c r="F80" s="112">
        <v>785140.25</v>
      </c>
      <c r="G80" s="113">
        <v>11.872904999999999</v>
      </c>
      <c r="H80" s="20"/>
    </row>
    <row r="81" spans="1:8">
      <c r="A81" s="109">
        <v>78</v>
      </c>
      <c r="B81" s="110">
        <v>3.5215400000000001E-2</v>
      </c>
      <c r="C81" s="111">
        <v>64050.720000000001</v>
      </c>
      <c r="D81" s="112">
        <v>2216.5464999999999</v>
      </c>
      <c r="E81" s="95">
        <v>62942.449000000001</v>
      </c>
      <c r="F81" s="112">
        <v>720050.52</v>
      </c>
      <c r="G81" s="113">
        <v>11.24188</v>
      </c>
      <c r="H81" s="20"/>
    </row>
    <row r="82" spans="1:8">
      <c r="A82" s="109">
        <v>79</v>
      </c>
      <c r="B82" s="110">
        <v>3.8629999999999998E-2</v>
      </c>
      <c r="C82" s="111">
        <v>61834.18</v>
      </c>
      <c r="D82" s="112">
        <v>2343.3897000000002</v>
      </c>
      <c r="E82" s="95">
        <v>60662.481</v>
      </c>
      <c r="F82" s="112">
        <v>657108.06999999995</v>
      </c>
      <c r="G82" s="113">
        <v>10.626939999999999</v>
      </c>
      <c r="H82" s="20"/>
    </row>
    <row r="83" spans="1:8">
      <c r="A83" s="109">
        <v>80</v>
      </c>
      <c r="B83" s="110">
        <v>4.2511500000000001E-2</v>
      </c>
      <c r="C83" s="111">
        <v>59490.79</v>
      </c>
      <c r="D83" s="112">
        <v>2476.4054000000001</v>
      </c>
      <c r="E83" s="95">
        <v>58252.582000000002</v>
      </c>
      <c r="F83" s="112">
        <v>596445.59</v>
      </c>
      <c r="G83" s="113">
        <v>10.025848</v>
      </c>
      <c r="H83" s="20"/>
    </row>
    <row r="84" spans="1:8">
      <c r="A84" s="109">
        <v>81</v>
      </c>
      <c r="B84" s="110">
        <v>4.7346800000000001E-2</v>
      </c>
      <c r="C84" s="111">
        <v>57014.38</v>
      </c>
      <c r="D84" s="112">
        <v>2637.0230999999999</v>
      </c>
      <c r="E84" s="95">
        <v>55695.866999999998</v>
      </c>
      <c r="F84" s="112">
        <v>538193.01</v>
      </c>
      <c r="G84" s="113">
        <v>9.4396012999999996</v>
      </c>
      <c r="H84" s="20"/>
    </row>
    <row r="85" spans="1:8">
      <c r="A85" s="109">
        <v>82</v>
      </c>
      <c r="B85" s="110">
        <v>5.3085300000000002E-2</v>
      </c>
      <c r="C85" s="111">
        <v>54377.36</v>
      </c>
      <c r="D85" s="112">
        <v>2811.9996000000001</v>
      </c>
      <c r="E85" s="95">
        <v>52971.356</v>
      </c>
      <c r="F85" s="112">
        <v>482497.14</v>
      </c>
      <c r="G85" s="113">
        <v>8.8731261999999997</v>
      </c>
      <c r="H85" s="20"/>
    </row>
    <row r="86" spans="1:8">
      <c r="A86" s="109">
        <v>83</v>
      </c>
      <c r="B86" s="110">
        <v>5.9699599999999999E-2</v>
      </c>
      <c r="C86" s="111">
        <v>51565.36</v>
      </c>
      <c r="D86" s="112">
        <v>2989.2028</v>
      </c>
      <c r="E86" s="95">
        <v>50070.754000000001</v>
      </c>
      <c r="F86" s="112">
        <v>429525.78</v>
      </c>
      <c r="G86" s="113">
        <v>8.3297357000000005</v>
      </c>
      <c r="H86" s="20"/>
    </row>
    <row r="87" spans="1:8">
      <c r="A87" s="109">
        <v>84</v>
      </c>
      <c r="B87" s="110">
        <v>6.6972400000000001E-2</v>
      </c>
      <c r="C87" s="111">
        <v>48576.15</v>
      </c>
      <c r="D87" s="112">
        <v>3147.8498</v>
      </c>
      <c r="E87" s="95">
        <v>47002.226999999999</v>
      </c>
      <c r="F87" s="112">
        <v>379455.03</v>
      </c>
      <c r="G87" s="113">
        <v>7.8115496999999996</v>
      </c>
      <c r="H87" s="20"/>
    </row>
    <row r="88" spans="1:8">
      <c r="A88" s="109">
        <v>85</v>
      </c>
      <c r="B88" s="110">
        <v>7.4485599999999999E-2</v>
      </c>
      <c r="C88" s="111">
        <v>45428.3</v>
      </c>
      <c r="D88" s="112">
        <v>3262.2575000000002</v>
      </c>
      <c r="E88" s="95">
        <v>43797.171999999999</v>
      </c>
      <c r="F88" s="112">
        <v>332452.8</v>
      </c>
      <c r="G88" s="113">
        <v>7.318187</v>
      </c>
      <c r="H88" s="20"/>
    </row>
    <row r="89" spans="1:8">
      <c r="A89" s="109">
        <v>86</v>
      </c>
      <c r="B89" s="110">
        <v>8.2408899999999993E-2</v>
      </c>
      <c r="C89" s="111">
        <v>42166.04</v>
      </c>
      <c r="D89" s="112">
        <v>3337.3444</v>
      </c>
      <c r="E89" s="95">
        <v>40497.370999999999</v>
      </c>
      <c r="F89" s="112">
        <v>288655.63</v>
      </c>
      <c r="G89" s="113">
        <v>6.8456893000000001</v>
      </c>
      <c r="H89" s="20"/>
    </row>
    <row r="90" spans="1:8">
      <c r="A90" s="109">
        <v>87</v>
      </c>
      <c r="B90" s="110">
        <v>9.1411599999999996E-2</v>
      </c>
      <c r="C90" s="111">
        <v>38828.699999999997</v>
      </c>
      <c r="D90" s="112">
        <v>3394.2565</v>
      </c>
      <c r="E90" s="95">
        <v>37131.571000000004</v>
      </c>
      <c r="F90" s="112">
        <v>248158.26</v>
      </c>
      <c r="G90" s="113">
        <v>6.3911040999999997</v>
      </c>
      <c r="H90" s="20"/>
    </row>
    <row r="91" spans="1:8">
      <c r="A91" s="109">
        <v>88</v>
      </c>
      <c r="B91" s="110">
        <v>0.102383</v>
      </c>
      <c r="C91" s="111">
        <v>35434.44</v>
      </c>
      <c r="D91" s="112">
        <v>3451.2114999999999</v>
      </c>
      <c r="E91" s="95">
        <v>33708.836000000003</v>
      </c>
      <c r="F91" s="112">
        <v>211026.69</v>
      </c>
      <c r="G91" s="113">
        <v>5.9554117</v>
      </c>
      <c r="H91" s="20"/>
    </row>
    <row r="92" spans="1:8">
      <c r="A92" s="109">
        <v>89</v>
      </c>
      <c r="B92" s="110">
        <v>0.1157255</v>
      </c>
      <c r="C92" s="111">
        <v>31983.23</v>
      </c>
      <c r="D92" s="112">
        <v>3498.8249000000001</v>
      </c>
      <c r="E92" s="95">
        <v>30233.817999999999</v>
      </c>
      <c r="F92" s="112">
        <v>177317.85</v>
      </c>
      <c r="G92" s="113">
        <v>5.5440883000000003</v>
      </c>
      <c r="H92" s="20"/>
    </row>
    <row r="93" spans="1:8">
      <c r="A93" s="109">
        <v>90</v>
      </c>
      <c r="B93" s="110">
        <v>0.13172349999999999</v>
      </c>
      <c r="C93" s="111">
        <v>28484.41</v>
      </c>
      <c r="D93" s="112">
        <v>3520.2175000000002</v>
      </c>
      <c r="E93" s="95">
        <v>26724.297999999999</v>
      </c>
      <c r="F93" s="112">
        <v>147084.03</v>
      </c>
      <c r="G93" s="113">
        <v>5.1636686000000003</v>
      </c>
      <c r="H93" s="20"/>
    </row>
    <row r="94" spans="1:8">
      <c r="A94" s="109">
        <v>91</v>
      </c>
      <c r="B94" s="110">
        <v>0.14892849999999999</v>
      </c>
      <c r="C94" s="111">
        <v>24964.19</v>
      </c>
      <c r="D94" s="112">
        <v>3460.2161000000001</v>
      </c>
      <c r="E94" s="95">
        <v>23234.080999999998</v>
      </c>
      <c r="F94" s="112">
        <v>120359.74</v>
      </c>
      <c r="G94" s="113">
        <v>4.8212956</v>
      </c>
      <c r="H94" s="20"/>
    </row>
    <row r="95" spans="1:8">
      <c r="A95" s="109">
        <v>92</v>
      </c>
      <c r="B95" s="110">
        <v>0.1659804</v>
      </c>
      <c r="C95" s="111">
        <v>21503.97</v>
      </c>
      <c r="D95" s="112">
        <v>3295.7244000000001</v>
      </c>
      <c r="E95" s="95">
        <v>19856.11</v>
      </c>
      <c r="F95" s="112">
        <v>97125.656000000003</v>
      </c>
      <c r="G95" s="113">
        <v>4.5166377999999998</v>
      </c>
      <c r="H95" s="20"/>
    </row>
    <row r="96" spans="1:8">
      <c r="A96" s="109">
        <v>93</v>
      </c>
      <c r="B96" s="110">
        <v>0.18111730000000001</v>
      </c>
      <c r="C96" s="111">
        <v>18208.25</v>
      </c>
      <c r="D96" s="112">
        <v>3023.9812999999999</v>
      </c>
      <c r="E96" s="95">
        <v>16696.257000000001</v>
      </c>
      <c r="F96" s="112">
        <v>77269.546000000002</v>
      </c>
      <c r="G96" s="113">
        <v>4.2436562999999996</v>
      </c>
      <c r="H96" s="20"/>
    </row>
    <row r="97" spans="1:8">
      <c r="A97" s="109">
        <v>94</v>
      </c>
      <c r="B97" s="110">
        <v>0.19442899999999999</v>
      </c>
      <c r="C97" s="111">
        <v>15184.27</v>
      </c>
      <c r="D97" s="112">
        <v>2690.6873000000001</v>
      </c>
      <c r="E97" s="95">
        <v>13838.923000000001</v>
      </c>
      <c r="F97" s="112">
        <v>60573.288</v>
      </c>
      <c r="G97" s="113">
        <v>3.989214</v>
      </c>
      <c r="H97" s="20"/>
    </row>
    <row r="98" spans="1:8">
      <c r="A98" s="109">
        <v>95</v>
      </c>
      <c r="B98" s="110">
        <v>0.20837939999999999</v>
      </c>
      <c r="C98" s="111">
        <v>12493.58</v>
      </c>
      <c r="D98" s="112">
        <v>2357.7512000000002</v>
      </c>
      <c r="E98" s="95">
        <v>11314.703</v>
      </c>
      <c r="F98" s="112">
        <v>46734.364999999998</v>
      </c>
      <c r="G98" s="113">
        <v>3.7406706999999999</v>
      </c>
      <c r="H98" s="20"/>
    </row>
    <row r="99" spans="1:8">
      <c r="A99" s="109">
        <v>96</v>
      </c>
      <c r="B99" s="110">
        <v>0.22608629999999999</v>
      </c>
      <c r="C99" s="111">
        <v>10135.83</v>
      </c>
      <c r="D99" s="112">
        <v>2058.835</v>
      </c>
      <c r="E99" s="95">
        <v>9106.4105999999992</v>
      </c>
      <c r="F99" s="112">
        <v>35419.661999999997</v>
      </c>
      <c r="G99" s="113">
        <v>3.4945010000000001</v>
      </c>
      <c r="H99" s="20"/>
    </row>
    <row r="100" spans="1:8">
      <c r="A100" s="109">
        <v>97</v>
      </c>
      <c r="B100" s="110">
        <v>0.24764320000000001</v>
      </c>
      <c r="C100" s="111">
        <v>8076.9930000000004</v>
      </c>
      <c r="D100" s="112">
        <v>1779.8311000000001</v>
      </c>
      <c r="E100" s="95">
        <v>7187.0775999999996</v>
      </c>
      <c r="F100" s="112">
        <v>26313.251</v>
      </c>
      <c r="G100" s="113">
        <v>3.2578027999999999</v>
      </c>
      <c r="H100" s="20"/>
    </row>
    <row r="101" spans="1:8">
      <c r="A101" s="109">
        <v>98</v>
      </c>
      <c r="B101" s="110">
        <v>0.27492899999999998</v>
      </c>
      <c r="C101" s="111">
        <v>6297.1620000000003</v>
      </c>
      <c r="D101" s="112">
        <v>1522.0454</v>
      </c>
      <c r="E101" s="95">
        <v>5536.1394</v>
      </c>
      <c r="F101" s="112">
        <v>19126.173999999999</v>
      </c>
      <c r="G101" s="113">
        <v>3.0372686999999998</v>
      </c>
      <c r="H101" s="20"/>
    </row>
    <row r="102" spans="1:8">
      <c r="A102" s="109">
        <v>99</v>
      </c>
      <c r="B102" s="110">
        <v>0.30994709999999998</v>
      </c>
      <c r="C102" s="111">
        <v>4775.1170000000002</v>
      </c>
      <c r="D102" s="112">
        <v>1281.4436000000001</v>
      </c>
      <c r="E102" s="95">
        <v>4134.3949000000002</v>
      </c>
      <c r="F102" s="112">
        <v>13590.034</v>
      </c>
      <c r="G102" s="113">
        <v>2.8460109</v>
      </c>
      <c r="H102" s="20"/>
    </row>
    <row r="103" spans="1:8" ht="16.5" thickBot="1">
      <c r="A103" s="114">
        <v>100</v>
      </c>
      <c r="B103" s="115">
        <v>1</v>
      </c>
      <c r="C103" s="116">
        <v>3493.6729999999998</v>
      </c>
      <c r="D103" s="117">
        <v>3493.6731</v>
      </c>
      <c r="E103" s="118">
        <v>9455.6393000000007</v>
      </c>
      <c r="F103" s="117">
        <v>9455.6393000000007</v>
      </c>
      <c r="G103" s="119">
        <v>2.7065036999999998</v>
      </c>
      <c r="H103" s="20"/>
    </row>
    <row r="104" spans="1:8" ht="19.5" customHeight="1">
      <c r="A104" s="217" t="s">
        <v>231</v>
      </c>
      <c r="B104" s="217"/>
      <c r="C104" s="217"/>
      <c r="D104" s="217"/>
      <c r="E104" s="217"/>
      <c r="F104" s="217"/>
      <c r="G104" s="217"/>
      <c r="H104" s="120"/>
    </row>
  </sheetData>
  <mergeCells count="2">
    <mergeCell ref="A1:G1"/>
    <mergeCell ref="A104:G104"/>
  </mergeCells>
  <hyperlinks>
    <hyperlink ref="J1" location="'List of Appendix Tables'!A1" display="Return to table list" xr:uid="{A0699D1F-B7FF-4F4A-AB87-89C66B0D3756}"/>
  </hyperlinks>
  <pageMargins left="0.63" right="0.28999999999999998" top="0.91" bottom="0.45" header="0.62" footer="0.42"/>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AFA60-9808-4109-99F7-64BBA1F861A1}">
  <sheetPr>
    <tabColor theme="9" tint="0.79998168889431442"/>
  </sheetPr>
  <dimension ref="A1:J104"/>
  <sheetViews>
    <sheetView zoomScale="75" workbookViewId="0">
      <selection activeCell="P32" sqref="P32"/>
    </sheetView>
  </sheetViews>
  <sheetFormatPr defaultRowHeight="15.75"/>
  <cols>
    <col min="1" max="1" width="12.7109375" style="121" customWidth="1"/>
    <col min="2" max="2" width="14.5703125" style="100" customWidth="1"/>
    <col min="3" max="3" width="14.5703125" style="110" customWidth="1"/>
    <col min="4" max="7" width="14.5703125" style="30" customWidth="1"/>
    <col min="8" max="8" width="12.85546875" style="100" customWidth="1"/>
    <col min="9" max="16384" width="9.140625" style="20"/>
  </cols>
  <sheetData>
    <row r="1" spans="1:10" ht="30" customHeight="1" thickBot="1">
      <c r="A1" s="216" t="s">
        <v>250</v>
      </c>
      <c r="B1" s="216"/>
      <c r="C1" s="216"/>
      <c r="D1" s="216"/>
      <c r="E1" s="216"/>
      <c r="F1" s="216"/>
      <c r="G1" s="216"/>
      <c r="H1" s="25"/>
      <c r="J1" s="178" t="s">
        <v>306</v>
      </c>
    </row>
    <row r="2" spans="1:10" s="108" customFormat="1" ht="111.75" customHeight="1">
      <c r="A2" s="102" t="s">
        <v>170</v>
      </c>
      <c r="B2" s="103" t="s">
        <v>171</v>
      </c>
      <c r="C2" s="104" t="s">
        <v>172</v>
      </c>
      <c r="D2" s="105" t="s">
        <v>173</v>
      </c>
      <c r="E2" s="106" t="s">
        <v>174</v>
      </c>
      <c r="F2" s="105" t="s">
        <v>175</v>
      </c>
      <c r="G2" s="107" t="s">
        <v>176</v>
      </c>
      <c r="I2" s="59"/>
    </row>
    <row r="3" spans="1:10">
      <c r="A3" s="109">
        <v>0</v>
      </c>
      <c r="B3" s="110">
        <v>5.8687000000000001E-3</v>
      </c>
      <c r="C3" s="111">
        <v>100000</v>
      </c>
      <c r="D3" s="112">
        <v>585.14904000000001</v>
      </c>
      <c r="E3" s="95">
        <v>99477.538</v>
      </c>
      <c r="F3" s="112">
        <v>8309959.9000000004</v>
      </c>
      <c r="G3" s="113">
        <v>83.099598999999998</v>
      </c>
      <c r="H3" s="20"/>
    </row>
    <row r="4" spans="1:10">
      <c r="A4" s="109">
        <v>1</v>
      </c>
      <c r="B4" s="110">
        <v>3.5790000000000003E-4</v>
      </c>
      <c r="C4" s="111">
        <v>99414.85</v>
      </c>
      <c r="D4" s="112">
        <v>35.579106000000003</v>
      </c>
      <c r="E4" s="95">
        <v>99397.062000000005</v>
      </c>
      <c r="F4" s="112">
        <v>8210482.4000000004</v>
      </c>
      <c r="G4" s="113">
        <v>82.588087000000002</v>
      </c>
      <c r="H4" s="20"/>
    </row>
    <row r="5" spans="1:10">
      <c r="A5" s="109">
        <v>2</v>
      </c>
      <c r="B5" s="110">
        <v>1.127E-4</v>
      </c>
      <c r="C5" s="111">
        <v>99379.27</v>
      </c>
      <c r="D5" s="112">
        <v>11.195572</v>
      </c>
      <c r="E5" s="95">
        <v>99373.676000000007</v>
      </c>
      <c r="F5" s="112">
        <v>8111085.2999999998</v>
      </c>
      <c r="G5" s="113">
        <v>81.617474000000001</v>
      </c>
      <c r="H5" s="20"/>
    </row>
    <row r="6" spans="1:10">
      <c r="A6" s="109">
        <v>3</v>
      </c>
      <c r="B6" s="110">
        <v>1.021E-4</v>
      </c>
      <c r="C6" s="111">
        <v>99368.08</v>
      </c>
      <c r="D6" s="112">
        <v>10.149424</v>
      </c>
      <c r="E6" s="95">
        <v>99363.002999999997</v>
      </c>
      <c r="F6" s="112">
        <v>8011711.5999999996</v>
      </c>
      <c r="G6" s="113">
        <v>80.626614000000004</v>
      </c>
      <c r="H6" s="20"/>
    </row>
    <row r="7" spans="1:10">
      <c r="A7" s="109">
        <v>4</v>
      </c>
      <c r="B7" s="110">
        <v>3.2469999999999998E-4</v>
      </c>
      <c r="C7" s="111">
        <v>99357.93</v>
      </c>
      <c r="D7" s="112">
        <v>32.256185000000002</v>
      </c>
      <c r="E7" s="95">
        <v>99341.801999999996</v>
      </c>
      <c r="F7" s="112">
        <v>7912348.5999999996</v>
      </c>
      <c r="G7" s="113">
        <v>79.634798000000004</v>
      </c>
      <c r="H7" s="20"/>
    </row>
    <row r="8" spans="1:10">
      <c r="A8" s="109">
        <v>5</v>
      </c>
      <c r="B8" s="110">
        <v>2.699E-4</v>
      </c>
      <c r="C8" s="111">
        <v>99325.67</v>
      </c>
      <c r="D8" s="112">
        <v>26.809218000000001</v>
      </c>
      <c r="E8" s="95">
        <v>99312.267000000007</v>
      </c>
      <c r="F8" s="112">
        <v>7813006.7999999998</v>
      </c>
      <c r="G8" s="113">
        <v>78.660498000000004</v>
      </c>
      <c r="H8" s="20"/>
    </row>
    <row r="9" spans="1:10">
      <c r="A9" s="109">
        <v>6</v>
      </c>
      <c r="B9" s="110">
        <v>9.4900000000000003E-5</v>
      </c>
      <c r="C9" s="111">
        <v>99298.86</v>
      </c>
      <c r="D9" s="112">
        <v>9.4233493999999993</v>
      </c>
      <c r="E9" s="95">
        <v>99294.148000000001</v>
      </c>
      <c r="F9" s="112">
        <v>7713694.5999999996</v>
      </c>
      <c r="G9" s="113">
        <v>77.681602999999996</v>
      </c>
      <c r="H9" s="20"/>
    </row>
    <row r="10" spans="1:10">
      <c r="A10" s="109">
        <v>7</v>
      </c>
      <c r="B10" s="110">
        <v>9.6299999999999996E-5</v>
      </c>
      <c r="C10" s="111">
        <v>99289.44</v>
      </c>
      <c r="D10" s="112">
        <v>9.5609126</v>
      </c>
      <c r="E10" s="95">
        <v>99284.657000000007</v>
      </c>
      <c r="F10" s="112">
        <v>7614400.4000000004</v>
      </c>
      <c r="G10" s="113">
        <v>76.688927000000007</v>
      </c>
      <c r="H10" s="20"/>
    </row>
    <row r="11" spans="1:10">
      <c r="A11" s="109">
        <v>8</v>
      </c>
      <c r="B11" s="110">
        <v>9.3700000000000001E-5</v>
      </c>
      <c r="C11" s="111">
        <v>99279.88</v>
      </c>
      <c r="D11" s="112">
        <v>9.3006097000000008</v>
      </c>
      <c r="E11" s="95">
        <v>99275.225000000006</v>
      </c>
      <c r="F11" s="112">
        <v>7515115.7999999998</v>
      </c>
      <c r="G11" s="113">
        <v>75.696264999999997</v>
      </c>
      <c r="H11" s="20"/>
    </row>
    <row r="12" spans="1:10">
      <c r="A12" s="109">
        <v>9</v>
      </c>
      <c r="B12" s="110">
        <v>9.0799999999999998E-5</v>
      </c>
      <c r="C12" s="111">
        <v>99270.58</v>
      </c>
      <c r="D12" s="112">
        <v>9.0162745999999991</v>
      </c>
      <c r="E12" s="95">
        <v>99266.07</v>
      </c>
      <c r="F12" s="112">
        <v>7415840.5</v>
      </c>
      <c r="G12" s="113">
        <v>74.703308000000007</v>
      </c>
      <c r="H12" s="20"/>
    </row>
    <row r="13" spans="1:10">
      <c r="A13" s="109">
        <v>10</v>
      </c>
      <c r="B13" s="110">
        <v>2.4199999999999999E-5</v>
      </c>
      <c r="C13" s="111">
        <v>99261.56</v>
      </c>
      <c r="D13" s="112">
        <v>2.4031779000000002</v>
      </c>
      <c r="E13" s="95">
        <v>99260.361000000004</v>
      </c>
      <c r="F13" s="112">
        <v>7316574.5</v>
      </c>
      <c r="G13" s="113">
        <v>73.710047000000003</v>
      </c>
      <c r="H13" s="20"/>
    </row>
    <row r="14" spans="1:10">
      <c r="A14" s="109">
        <v>11</v>
      </c>
      <c r="B14" s="110">
        <v>8.7600000000000002E-5</v>
      </c>
      <c r="C14" s="111">
        <v>99259.16</v>
      </c>
      <c r="D14" s="112">
        <v>8.6930057999999999</v>
      </c>
      <c r="E14" s="95">
        <v>99254.81</v>
      </c>
      <c r="F14" s="112">
        <v>7217314.0999999996</v>
      </c>
      <c r="G14" s="113">
        <v>72.711821999999998</v>
      </c>
      <c r="H14" s="20"/>
    </row>
    <row r="15" spans="1:10">
      <c r="A15" s="109">
        <v>12</v>
      </c>
      <c r="B15" s="110">
        <v>1.381E-4</v>
      </c>
      <c r="C15" s="111">
        <v>99250.46</v>
      </c>
      <c r="D15" s="112">
        <v>13.703585</v>
      </c>
      <c r="E15" s="95">
        <v>99243.608999999997</v>
      </c>
      <c r="F15" s="112">
        <v>7118059.2999999998</v>
      </c>
      <c r="G15" s="113">
        <v>71.718147999999999</v>
      </c>
      <c r="H15" s="20"/>
    </row>
    <row r="16" spans="1:10">
      <c r="A16" s="109">
        <v>13</v>
      </c>
      <c r="B16" s="110">
        <v>1.6229999999999999E-4</v>
      </c>
      <c r="C16" s="111">
        <v>99236.76</v>
      </c>
      <c r="D16" s="112">
        <v>16.103155000000001</v>
      </c>
      <c r="E16" s="95">
        <v>99228.706000000006</v>
      </c>
      <c r="F16" s="112">
        <v>7018815.7000000002</v>
      </c>
      <c r="G16" s="113">
        <v>70.727982999999995</v>
      </c>
      <c r="H16" s="20"/>
    </row>
    <row r="17" spans="1:8">
      <c r="A17" s="109">
        <v>14</v>
      </c>
      <c r="B17" s="110">
        <v>1.6880000000000001E-4</v>
      </c>
      <c r="C17" s="111">
        <v>99220.66</v>
      </c>
      <c r="D17" s="112">
        <v>16.750727999999999</v>
      </c>
      <c r="E17" s="95">
        <v>99212.281000000003</v>
      </c>
      <c r="F17" s="112">
        <v>6919587</v>
      </c>
      <c r="G17" s="113">
        <v>69.739379</v>
      </c>
      <c r="H17" s="20"/>
    </row>
    <row r="18" spans="1:8">
      <c r="A18" s="109">
        <v>15</v>
      </c>
      <c r="B18" s="110">
        <v>1.8019999999999999E-4</v>
      </c>
      <c r="C18" s="111">
        <v>99203.91</v>
      </c>
      <c r="D18" s="112">
        <v>17.873740999999999</v>
      </c>
      <c r="E18" s="95">
        <v>99194.968999999997</v>
      </c>
      <c r="F18" s="112">
        <v>6820374.7000000002</v>
      </c>
      <c r="G18" s="113">
        <v>68.751069999999999</v>
      </c>
      <c r="H18" s="20"/>
    </row>
    <row r="19" spans="1:8">
      <c r="A19" s="109">
        <v>16</v>
      </c>
      <c r="B19" s="110">
        <v>2.0990000000000001E-4</v>
      </c>
      <c r="C19" s="111">
        <v>99186.03</v>
      </c>
      <c r="D19" s="112">
        <v>20.815470999999999</v>
      </c>
      <c r="E19" s="95">
        <v>99175.623999999996</v>
      </c>
      <c r="F19" s="112">
        <v>6721179.7000000002</v>
      </c>
      <c r="G19" s="113">
        <v>67.763369999999995</v>
      </c>
      <c r="H19" s="20"/>
    </row>
    <row r="20" spans="1:8">
      <c r="A20" s="109">
        <v>17</v>
      </c>
      <c r="B20" s="110">
        <v>2.4790000000000001E-4</v>
      </c>
      <c r="C20" s="111">
        <v>99165.22</v>
      </c>
      <c r="D20" s="112">
        <v>24.583411999999999</v>
      </c>
      <c r="E20" s="95">
        <v>99152.926999999996</v>
      </c>
      <c r="F20" s="112">
        <v>6622004.0999999996</v>
      </c>
      <c r="G20" s="113">
        <v>66.777486999999994</v>
      </c>
      <c r="H20" s="20"/>
    </row>
    <row r="21" spans="1:8">
      <c r="A21" s="109">
        <v>18</v>
      </c>
      <c r="B21" s="110">
        <v>2.9559999999999998E-4</v>
      </c>
      <c r="C21" s="111">
        <v>99140.63</v>
      </c>
      <c r="D21" s="112">
        <v>29.297953</v>
      </c>
      <c r="E21" s="95">
        <v>99125.983999999997</v>
      </c>
      <c r="F21" s="112">
        <v>6522851.2000000002</v>
      </c>
      <c r="G21" s="113">
        <v>65.793923000000007</v>
      </c>
      <c r="H21" s="20"/>
    </row>
    <row r="22" spans="1:8">
      <c r="A22" s="109">
        <v>19</v>
      </c>
      <c r="B22" s="110">
        <v>3.501E-4</v>
      </c>
      <c r="C22" s="111">
        <v>99111.34</v>
      </c>
      <c r="D22" s="112">
        <v>34.690640999999999</v>
      </c>
      <c r="E22" s="95">
        <v>99093.990999999995</v>
      </c>
      <c r="F22" s="112">
        <v>6423725.2000000002</v>
      </c>
      <c r="G22" s="113">
        <v>64.813224000000005</v>
      </c>
      <c r="H22" s="20"/>
    </row>
    <row r="23" spans="1:8">
      <c r="A23" s="109">
        <v>20</v>
      </c>
      <c r="B23" s="110">
        <v>4.1159999999999998E-4</v>
      </c>
      <c r="C23" s="111">
        <v>99076.65</v>
      </c>
      <c r="D23" s="112">
        <v>40.776276000000003</v>
      </c>
      <c r="E23" s="95">
        <v>99056.26</v>
      </c>
      <c r="F23" s="112">
        <v>6324631.2000000002</v>
      </c>
      <c r="G23" s="113">
        <v>63.835740000000001</v>
      </c>
      <c r="H23" s="20"/>
    </row>
    <row r="24" spans="1:8">
      <c r="A24" s="109">
        <v>21</v>
      </c>
      <c r="B24" s="110">
        <v>4.7370000000000002E-4</v>
      </c>
      <c r="C24" s="111">
        <v>99035.88</v>
      </c>
      <c r="D24" s="112">
        <v>46.901274999999998</v>
      </c>
      <c r="E24" s="95">
        <v>99012.423999999999</v>
      </c>
      <c r="F24" s="112">
        <v>6225574.9000000004</v>
      </c>
      <c r="G24" s="113">
        <v>62.861815999999997</v>
      </c>
      <c r="H24" s="20"/>
    </row>
    <row r="25" spans="1:8">
      <c r="A25" s="109">
        <v>22</v>
      </c>
      <c r="B25" s="110">
        <v>5.2459999999999996E-4</v>
      </c>
      <c r="C25" s="111">
        <v>98988.98</v>
      </c>
      <c r="D25" s="112">
        <v>51.917017000000001</v>
      </c>
      <c r="E25" s="95">
        <v>98963.017999999996</v>
      </c>
      <c r="F25" s="112">
        <v>6126562.5</v>
      </c>
      <c r="G25" s="113">
        <v>61.891361000000003</v>
      </c>
      <c r="H25" s="20"/>
    </row>
    <row r="26" spans="1:8">
      <c r="A26" s="109">
        <v>23</v>
      </c>
      <c r="B26" s="110">
        <v>5.5639999999999997E-4</v>
      </c>
      <c r="C26" s="111">
        <v>98937.06</v>
      </c>
      <c r="D26" s="112">
        <v>55.033290999999998</v>
      </c>
      <c r="E26" s="95">
        <v>98909.546000000002</v>
      </c>
      <c r="F26" s="112">
        <v>6027599.5</v>
      </c>
      <c r="G26" s="113">
        <v>60.923574000000002</v>
      </c>
      <c r="H26" s="20"/>
    </row>
    <row r="27" spans="1:8">
      <c r="A27" s="109">
        <v>24</v>
      </c>
      <c r="B27" s="110">
        <v>5.7269999999999999E-4</v>
      </c>
      <c r="C27" s="111">
        <v>98882.03</v>
      </c>
      <c r="D27" s="112">
        <v>56.616790999999999</v>
      </c>
      <c r="E27" s="95">
        <v>98853.722999999998</v>
      </c>
      <c r="F27" s="112">
        <v>5928689.9000000004</v>
      </c>
      <c r="G27" s="113">
        <v>59.957202000000002</v>
      </c>
      <c r="H27" s="20"/>
    </row>
    <row r="28" spans="1:8">
      <c r="A28" s="109">
        <v>25</v>
      </c>
      <c r="B28" s="110">
        <v>5.8620000000000005E-4</v>
      </c>
      <c r="C28" s="111">
        <v>98825.41</v>
      </c>
      <c r="D28" s="112">
        <v>57.911394000000001</v>
      </c>
      <c r="E28" s="95">
        <v>98796.457999999999</v>
      </c>
      <c r="F28" s="112">
        <v>5829836.2000000002</v>
      </c>
      <c r="G28" s="113">
        <v>58.991264999999999</v>
      </c>
      <c r="H28" s="20"/>
    </row>
    <row r="29" spans="1:8">
      <c r="A29" s="109">
        <v>26</v>
      </c>
      <c r="B29" s="110">
        <v>6.0190000000000005E-4</v>
      </c>
      <c r="C29" s="111">
        <v>98767.5</v>
      </c>
      <c r="D29" s="112">
        <v>59.432555000000001</v>
      </c>
      <c r="E29" s="95">
        <v>98737.784</v>
      </c>
      <c r="F29" s="112">
        <v>5731039.7999999998</v>
      </c>
      <c r="G29" s="113">
        <v>58.025562999999998</v>
      </c>
      <c r="H29" s="20"/>
    </row>
    <row r="30" spans="1:8">
      <c r="A30" s="109">
        <v>27</v>
      </c>
      <c r="B30" s="110">
        <v>6.1410000000000002E-4</v>
      </c>
      <c r="C30" s="111">
        <v>98708.07</v>
      </c>
      <c r="D30" s="112">
        <v>60.600732999999998</v>
      </c>
      <c r="E30" s="95">
        <v>98677.77</v>
      </c>
      <c r="F30" s="112">
        <v>5632302</v>
      </c>
      <c r="G30" s="113">
        <v>57.060197000000002</v>
      </c>
      <c r="H30" s="20"/>
    </row>
    <row r="31" spans="1:8">
      <c r="A31" s="109">
        <v>28</v>
      </c>
      <c r="B31" s="110">
        <v>6.2370000000000004E-4</v>
      </c>
      <c r="C31" s="111">
        <v>98647.47</v>
      </c>
      <c r="D31" s="112">
        <v>61.504956</v>
      </c>
      <c r="E31" s="95">
        <v>98616.716</v>
      </c>
      <c r="F31" s="112">
        <v>5533624.2000000002</v>
      </c>
      <c r="G31" s="113">
        <v>56.094943999999998</v>
      </c>
      <c r="H31" s="20"/>
    </row>
    <row r="32" spans="1:8">
      <c r="A32" s="109">
        <v>29</v>
      </c>
      <c r="B32" s="110">
        <v>6.3290000000000004E-4</v>
      </c>
      <c r="C32" s="111">
        <v>98585.96</v>
      </c>
      <c r="D32" s="112">
        <v>62.377450000000003</v>
      </c>
      <c r="E32" s="95">
        <v>98554.771999999997</v>
      </c>
      <c r="F32" s="112">
        <v>5435007.5</v>
      </c>
      <c r="G32" s="113">
        <v>55.129629000000001</v>
      </c>
      <c r="H32" s="20"/>
    </row>
    <row r="33" spans="1:8">
      <c r="A33" s="109">
        <v>30</v>
      </c>
      <c r="B33" s="110">
        <v>6.4769999999999997E-4</v>
      </c>
      <c r="C33" s="111">
        <v>98523.59</v>
      </c>
      <c r="D33" s="112">
        <v>63.794100999999998</v>
      </c>
      <c r="E33" s="95">
        <v>98491.688999999998</v>
      </c>
      <c r="F33" s="112">
        <v>5336452.7</v>
      </c>
      <c r="G33" s="113">
        <v>54.164214999999999</v>
      </c>
      <c r="H33" s="20"/>
    </row>
    <row r="34" spans="1:8">
      <c r="A34" s="109">
        <v>31</v>
      </c>
      <c r="B34" s="110">
        <v>6.6759999999999996E-4</v>
      </c>
      <c r="C34" s="111">
        <v>98459.79</v>
      </c>
      <c r="D34" s="112">
        <v>65.712587999999997</v>
      </c>
      <c r="E34" s="95">
        <v>98426.933000000005</v>
      </c>
      <c r="F34" s="112">
        <v>5237961</v>
      </c>
      <c r="G34" s="113">
        <v>53.198987000000002</v>
      </c>
      <c r="H34" s="20"/>
    </row>
    <row r="35" spans="1:8">
      <c r="A35" s="109">
        <v>32</v>
      </c>
      <c r="B35" s="110">
        <v>6.8860000000000004E-4</v>
      </c>
      <c r="C35" s="111">
        <v>98394.08</v>
      </c>
      <c r="D35" s="112">
        <v>67.729343</v>
      </c>
      <c r="E35" s="95">
        <v>98360.213000000003</v>
      </c>
      <c r="F35" s="112">
        <v>5139534.0999999996</v>
      </c>
      <c r="G35" s="113">
        <v>52.234181</v>
      </c>
      <c r="H35" s="20"/>
    </row>
    <row r="36" spans="1:8">
      <c r="A36" s="109">
        <v>33</v>
      </c>
      <c r="B36" s="110">
        <v>7.1089999999999999E-4</v>
      </c>
      <c r="C36" s="111">
        <v>98326.35</v>
      </c>
      <c r="D36" s="112">
        <v>69.877673999999999</v>
      </c>
      <c r="E36" s="95">
        <v>98291.413</v>
      </c>
      <c r="F36" s="112">
        <v>5041173.9000000004</v>
      </c>
      <c r="G36" s="113">
        <v>51.269815000000001</v>
      </c>
      <c r="H36" s="20"/>
    </row>
    <row r="37" spans="1:8">
      <c r="A37" s="109">
        <v>34</v>
      </c>
      <c r="B37" s="110">
        <v>7.3959999999999998E-4</v>
      </c>
      <c r="C37" s="111">
        <v>98256.48</v>
      </c>
      <c r="D37" s="112">
        <v>72.642098000000004</v>
      </c>
      <c r="E37" s="95">
        <v>98220.156000000003</v>
      </c>
      <c r="F37" s="112">
        <v>4942882.5</v>
      </c>
      <c r="G37" s="113">
        <v>50.30592</v>
      </c>
      <c r="H37" s="20"/>
    </row>
    <row r="38" spans="1:8">
      <c r="A38" s="109">
        <v>35</v>
      </c>
      <c r="B38" s="110">
        <v>7.6429999999999998E-4</v>
      </c>
      <c r="C38" s="111">
        <v>98183.84</v>
      </c>
      <c r="D38" s="112">
        <v>75.009703999999999</v>
      </c>
      <c r="E38" s="95">
        <v>98146.331000000006</v>
      </c>
      <c r="F38" s="112">
        <v>4844662.3</v>
      </c>
      <c r="G38" s="113">
        <v>49.342768999999997</v>
      </c>
      <c r="H38" s="20"/>
    </row>
    <row r="39" spans="1:8">
      <c r="A39" s="109">
        <v>36</v>
      </c>
      <c r="B39" s="110">
        <v>8.0360000000000002E-4</v>
      </c>
      <c r="C39" s="111">
        <v>98108.83</v>
      </c>
      <c r="D39" s="112">
        <v>78.806488999999999</v>
      </c>
      <c r="E39" s="95">
        <v>98069.425000000003</v>
      </c>
      <c r="F39" s="112">
        <v>4746516</v>
      </c>
      <c r="G39" s="113">
        <v>48.380110999999999</v>
      </c>
      <c r="H39" s="20"/>
    </row>
    <row r="40" spans="1:8">
      <c r="A40" s="109">
        <v>37</v>
      </c>
      <c r="B40" s="110">
        <v>8.9010000000000001E-4</v>
      </c>
      <c r="C40" s="111">
        <v>98030.02</v>
      </c>
      <c r="D40" s="112">
        <v>87.213003999999998</v>
      </c>
      <c r="E40" s="95">
        <v>97986.417000000001</v>
      </c>
      <c r="F40" s="112">
        <v>4648446.5999999996</v>
      </c>
      <c r="G40" s="113">
        <v>47.418601000000002</v>
      </c>
      <c r="H40" s="20"/>
    </row>
    <row r="41" spans="1:8">
      <c r="A41" s="109">
        <v>38</v>
      </c>
      <c r="B41" s="110">
        <v>1.0397E-3</v>
      </c>
      <c r="C41" s="111">
        <v>97942.81</v>
      </c>
      <c r="D41" s="112">
        <v>101.77963</v>
      </c>
      <c r="E41" s="95">
        <v>97891.922999999995</v>
      </c>
      <c r="F41" s="112">
        <v>4550460.2</v>
      </c>
      <c r="G41" s="113">
        <v>46.460379000000003</v>
      </c>
      <c r="H41" s="20"/>
    </row>
    <row r="42" spans="1:8">
      <c r="A42" s="109">
        <v>39</v>
      </c>
      <c r="B42" s="110">
        <v>1.2385E-3</v>
      </c>
      <c r="C42" s="111">
        <v>97841.03</v>
      </c>
      <c r="D42" s="112">
        <v>121.09824</v>
      </c>
      <c r="E42" s="95">
        <v>97780.482000000004</v>
      </c>
      <c r="F42" s="112">
        <v>4452568.2</v>
      </c>
      <c r="G42" s="113">
        <v>45.508189999999999</v>
      </c>
      <c r="H42" s="20"/>
    </row>
    <row r="43" spans="1:8">
      <c r="A43" s="109">
        <v>40</v>
      </c>
      <c r="B43" s="110">
        <v>1.4821000000000001E-3</v>
      </c>
      <c r="C43" s="111">
        <v>97719.93</v>
      </c>
      <c r="D43" s="112">
        <v>144.72398999999999</v>
      </c>
      <c r="E43" s="95">
        <v>97647.567999999999</v>
      </c>
      <c r="F43" s="112">
        <v>4354787.7</v>
      </c>
      <c r="G43" s="113">
        <v>44.563966999999998</v>
      </c>
      <c r="H43" s="20"/>
    </row>
    <row r="44" spans="1:8">
      <c r="A44" s="109">
        <v>41</v>
      </c>
      <c r="B44" s="110">
        <v>1.7236E-3</v>
      </c>
      <c r="C44" s="111">
        <v>97575.2</v>
      </c>
      <c r="D44" s="112">
        <v>168.03390999999999</v>
      </c>
      <c r="E44" s="95">
        <v>97491.186000000002</v>
      </c>
      <c r="F44" s="112">
        <v>4257140.2</v>
      </c>
      <c r="G44" s="113">
        <v>43.629323999999997</v>
      </c>
      <c r="H44" s="20"/>
    </row>
    <row r="45" spans="1:8">
      <c r="A45" s="109">
        <v>42</v>
      </c>
      <c r="B45" s="110">
        <v>1.9112000000000001E-3</v>
      </c>
      <c r="C45" s="111">
        <v>97407.17</v>
      </c>
      <c r="D45" s="112">
        <v>185.98429999999999</v>
      </c>
      <c r="E45" s="95">
        <v>97314.18</v>
      </c>
      <c r="F45" s="112">
        <v>4159649</v>
      </c>
      <c r="G45" s="113">
        <v>42.703724000000001</v>
      </c>
      <c r="H45" s="20"/>
    </row>
    <row r="46" spans="1:8">
      <c r="A46" s="109">
        <v>43</v>
      </c>
      <c r="B46" s="110">
        <v>2.0098E-3</v>
      </c>
      <c r="C46" s="111">
        <v>97221.19</v>
      </c>
      <c r="D46" s="112">
        <v>195.20347000000001</v>
      </c>
      <c r="E46" s="95">
        <v>97123.585999999996</v>
      </c>
      <c r="F46" s="112">
        <v>4062334.8</v>
      </c>
      <c r="G46" s="113">
        <v>41.784460000000003</v>
      </c>
      <c r="H46" s="20"/>
    </row>
    <row r="47" spans="1:8">
      <c r="A47" s="109">
        <v>44</v>
      </c>
      <c r="B47" s="110">
        <v>2.0498000000000001E-3</v>
      </c>
      <c r="C47" s="111">
        <v>97025.98</v>
      </c>
      <c r="D47" s="112">
        <v>198.67845</v>
      </c>
      <c r="E47" s="95">
        <v>96926.645000000004</v>
      </c>
      <c r="F47" s="112">
        <v>3965211.2</v>
      </c>
      <c r="G47" s="113">
        <v>40.867519000000001</v>
      </c>
      <c r="H47" s="20"/>
    </row>
    <row r="48" spans="1:8">
      <c r="A48" s="109">
        <v>45</v>
      </c>
      <c r="B48" s="110">
        <v>2.0652000000000001E-3</v>
      </c>
      <c r="C48" s="111">
        <v>96827.3</v>
      </c>
      <c r="D48" s="112">
        <v>199.76129</v>
      </c>
      <c r="E48" s="95">
        <v>96727.423999999999</v>
      </c>
      <c r="F48" s="112">
        <v>3868284.6</v>
      </c>
      <c r="G48" s="113">
        <v>39.950349000000003</v>
      </c>
      <c r="H48" s="20"/>
    </row>
    <row r="49" spans="1:8">
      <c r="A49" s="109">
        <v>46</v>
      </c>
      <c r="B49" s="110">
        <v>2.1281E-3</v>
      </c>
      <c r="C49" s="111">
        <v>96627.55</v>
      </c>
      <c r="D49" s="112">
        <v>205.4118</v>
      </c>
      <c r="E49" s="95">
        <v>96524.841</v>
      </c>
      <c r="F49" s="112">
        <v>3771557.2</v>
      </c>
      <c r="G49" s="113">
        <v>39.031903999999997</v>
      </c>
      <c r="H49" s="20"/>
    </row>
    <row r="50" spans="1:8">
      <c r="A50" s="109">
        <v>47</v>
      </c>
      <c r="B50" s="110">
        <v>2.2899999999999999E-3</v>
      </c>
      <c r="C50" s="111">
        <v>96422.13</v>
      </c>
      <c r="D50" s="112">
        <v>220.55112</v>
      </c>
      <c r="E50" s="95">
        <v>96311.857000000004</v>
      </c>
      <c r="F50" s="112">
        <v>3675032.3</v>
      </c>
      <c r="G50" s="113">
        <v>38.113990999999999</v>
      </c>
      <c r="H50" s="20"/>
    </row>
    <row r="51" spans="1:8">
      <c r="A51" s="109">
        <v>48</v>
      </c>
      <c r="B51" s="110">
        <v>2.5883999999999998E-3</v>
      </c>
      <c r="C51" s="111">
        <v>96201.58</v>
      </c>
      <c r="D51" s="112">
        <v>248.68558999999999</v>
      </c>
      <c r="E51" s="95">
        <v>96077.235000000001</v>
      </c>
      <c r="F51" s="112">
        <v>3578720.5</v>
      </c>
      <c r="G51" s="113">
        <v>37.200226000000001</v>
      </c>
      <c r="H51" s="20"/>
    </row>
    <row r="52" spans="1:8">
      <c r="A52" s="109">
        <v>49</v>
      </c>
      <c r="B52" s="110">
        <v>2.9808999999999999E-3</v>
      </c>
      <c r="C52" s="111">
        <v>95952.89</v>
      </c>
      <c r="D52" s="112">
        <v>285.60473999999999</v>
      </c>
      <c r="E52" s="95">
        <v>95810.088000000003</v>
      </c>
      <c r="F52" s="112">
        <v>3482643.2</v>
      </c>
      <c r="G52" s="113">
        <v>36.295344999999998</v>
      </c>
      <c r="H52" s="20"/>
    </row>
    <row r="53" spans="1:8">
      <c r="A53" s="109">
        <v>50</v>
      </c>
      <c r="B53" s="110">
        <v>3.4370999999999998E-3</v>
      </c>
      <c r="C53" s="111">
        <v>95667.29</v>
      </c>
      <c r="D53" s="112">
        <v>328.25626</v>
      </c>
      <c r="E53" s="95">
        <v>95503.160999999993</v>
      </c>
      <c r="F53" s="112">
        <v>3386833.1</v>
      </c>
      <c r="G53" s="113">
        <v>35.402206999999997</v>
      </c>
      <c r="H53" s="20"/>
    </row>
    <row r="54" spans="1:8">
      <c r="A54" s="109">
        <v>51</v>
      </c>
      <c r="B54" s="110">
        <v>3.8593999999999998E-3</v>
      </c>
      <c r="C54" s="111">
        <v>95339.03</v>
      </c>
      <c r="D54" s="112">
        <v>367.24126999999999</v>
      </c>
      <c r="E54" s="95">
        <v>95155.410999999993</v>
      </c>
      <c r="F54" s="112">
        <v>3291330</v>
      </c>
      <c r="G54" s="113">
        <v>34.522376999999999</v>
      </c>
      <c r="H54" s="20"/>
    </row>
    <row r="55" spans="1:8">
      <c r="A55" s="109">
        <v>52</v>
      </c>
      <c r="B55" s="110">
        <v>4.1579E-3</v>
      </c>
      <c r="C55" s="111">
        <v>94971.79</v>
      </c>
      <c r="D55" s="112">
        <v>394.06223</v>
      </c>
      <c r="E55" s="95">
        <v>94774.758000000002</v>
      </c>
      <c r="F55" s="112">
        <v>3196174.6</v>
      </c>
      <c r="G55" s="113">
        <v>33.653936999999999</v>
      </c>
      <c r="H55" s="20"/>
    </row>
    <row r="56" spans="1:8">
      <c r="A56" s="109">
        <v>53</v>
      </c>
      <c r="B56" s="110">
        <v>4.2814000000000003E-3</v>
      </c>
      <c r="C56" s="111">
        <v>94577.73</v>
      </c>
      <c r="D56" s="112">
        <v>404.06218999999999</v>
      </c>
      <c r="E56" s="95">
        <v>94375.695000000007</v>
      </c>
      <c r="F56" s="112">
        <v>3101399.8</v>
      </c>
      <c r="G56" s="113">
        <v>32.792074</v>
      </c>
      <c r="H56" s="20"/>
    </row>
    <row r="57" spans="1:8">
      <c r="A57" s="109">
        <v>54</v>
      </c>
      <c r="B57" s="110">
        <v>4.2992999999999998E-3</v>
      </c>
      <c r="C57" s="111">
        <v>94173.66</v>
      </c>
      <c r="D57" s="112">
        <v>404.00788</v>
      </c>
      <c r="E57" s="95">
        <v>93971.66</v>
      </c>
      <c r="F57" s="112">
        <v>3007024.1</v>
      </c>
      <c r="G57" s="113">
        <v>31.930627000000001</v>
      </c>
      <c r="H57" s="20"/>
    </row>
    <row r="58" spans="1:8">
      <c r="A58" s="109">
        <v>55</v>
      </c>
      <c r="B58" s="110">
        <v>4.2636999999999996E-3</v>
      </c>
      <c r="C58" s="111">
        <v>93769.66</v>
      </c>
      <c r="D58" s="112">
        <v>398.95364999999998</v>
      </c>
      <c r="E58" s="95">
        <v>93570.179000000004</v>
      </c>
      <c r="F58" s="112">
        <v>2913052.4</v>
      </c>
      <c r="G58" s="113">
        <v>31.066046</v>
      </c>
      <c r="H58" s="20"/>
    </row>
    <row r="59" spans="1:8">
      <c r="A59" s="109">
        <v>56</v>
      </c>
      <c r="B59" s="110">
        <v>4.3057E-3</v>
      </c>
      <c r="C59" s="111">
        <v>93370.7</v>
      </c>
      <c r="D59" s="112">
        <v>401.16485</v>
      </c>
      <c r="E59" s="95">
        <v>93170.120999999999</v>
      </c>
      <c r="F59" s="112">
        <v>2819482.3</v>
      </c>
      <c r="G59" s="113">
        <v>30.196648</v>
      </c>
      <c r="H59" s="20"/>
    </row>
    <row r="60" spans="1:8">
      <c r="A60" s="109">
        <v>57</v>
      </c>
      <c r="B60" s="110">
        <v>4.5241999999999999E-3</v>
      </c>
      <c r="C60" s="111">
        <v>92969.54</v>
      </c>
      <c r="D60" s="112">
        <v>419.66554000000002</v>
      </c>
      <c r="E60" s="95">
        <v>92759.706000000006</v>
      </c>
      <c r="F60" s="112">
        <v>2726312.1</v>
      </c>
      <c r="G60" s="113">
        <v>29.324788999999999</v>
      </c>
      <c r="H60" s="20"/>
    </row>
    <row r="61" spans="1:8">
      <c r="A61" s="109">
        <v>58</v>
      </c>
      <c r="B61" s="110">
        <v>4.9658000000000002E-3</v>
      </c>
      <c r="C61" s="111">
        <v>92549.88</v>
      </c>
      <c r="D61" s="112">
        <v>458.44439</v>
      </c>
      <c r="E61" s="95">
        <v>92320.653000000006</v>
      </c>
      <c r="F61" s="112">
        <v>2633552.4</v>
      </c>
      <c r="G61" s="113">
        <v>28.455494000000002</v>
      </c>
      <c r="H61" s="20"/>
    </row>
    <row r="62" spans="1:8">
      <c r="A62" s="109">
        <v>59</v>
      </c>
      <c r="B62" s="110">
        <v>5.5364999999999998E-3</v>
      </c>
      <c r="C62" s="111">
        <v>92091.43</v>
      </c>
      <c r="D62" s="112">
        <v>508.45753000000002</v>
      </c>
      <c r="E62" s="95">
        <v>91837.201000000001</v>
      </c>
      <c r="F62" s="112">
        <v>2541231.7999999998</v>
      </c>
      <c r="G62" s="113">
        <v>27.594660999999999</v>
      </c>
      <c r="H62" s="20"/>
    </row>
    <row r="63" spans="1:8">
      <c r="A63" s="109">
        <v>60</v>
      </c>
      <c r="B63" s="110">
        <v>6.1541E-3</v>
      </c>
      <c r="C63" s="111">
        <v>91582.97</v>
      </c>
      <c r="D63" s="112">
        <v>561.87878000000001</v>
      </c>
      <c r="E63" s="95">
        <v>91302.028999999995</v>
      </c>
      <c r="F63" s="112">
        <v>2449394.6</v>
      </c>
      <c r="G63" s="113">
        <v>26.745087999999999</v>
      </c>
      <c r="H63" s="20"/>
    </row>
    <row r="64" spans="1:8">
      <c r="A64" s="109">
        <v>61</v>
      </c>
      <c r="B64" s="110">
        <v>6.6911999999999996E-3</v>
      </c>
      <c r="C64" s="111">
        <v>91021.09</v>
      </c>
      <c r="D64" s="112">
        <v>607.01197000000002</v>
      </c>
      <c r="E64" s="95">
        <v>90717.588000000003</v>
      </c>
      <c r="F64" s="112">
        <v>2358092.6</v>
      </c>
      <c r="G64" s="113">
        <v>25.9071</v>
      </c>
      <c r="H64" s="20"/>
    </row>
    <row r="65" spans="1:8">
      <c r="A65" s="109">
        <v>62</v>
      </c>
      <c r="B65" s="110">
        <v>7.0724000000000004E-3</v>
      </c>
      <c r="C65" s="111">
        <v>90414.080000000002</v>
      </c>
      <c r="D65" s="112">
        <v>637.19376</v>
      </c>
      <c r="E65" s="95">
        <v>90095.481</v>
      </c>
      <c r="F65" s="112">
        <v>2267375</v>
      </c>
      <c r="G65" s="113">
        <v>25.077676</v>
      </c>
      <c r="H65" s="20"/>
    </row>
    <row r="66" spans="1:8">
      <c r="A66" s="109">
        <v>63</v>
      </c>
      <c r="B66" s="110">
        <v>7.2496000000000001E-3</v>
      </c>
      <c r="C66" s="111">
        <v>89776.88</v>
      </c>
      <c r="D66" s="112">
        <v>648.49234000000001</v>
      </c>
      <c r="E66" s="95">
        <v>89452.637000000002</v>
      </c>
      <c r="F66" s="112">
        <v>2177279.5</v>
      </c>
      <c r="G66" s="113">
        <v>24.252116999999998</v>
      </c>
      <c r="H66" s="20"/>
    </row>
    <row r="67" spans="1:8">
      <c r="A67" s="109">
        <v>64</v>
      </c>
      <c r="B67" s="110">
        <v>7.3058999999999997E-3</v>
      </c>
      <c r="C67" s="111">
        <v>89128.39</v>
      </c>
      <c r="D67" s="112">
        <v>648.79057999999998</v>
      </c>
      <c r="E67" s="95">
        <v>88803.994999999995</v>
      </c>
      <c r="F67" s="112">
        <v>2087826.9</v>
      </c>
      <c r="G67" s="113">
        <v>23.424935999999999</v>
      </c>
      <c r="H67" s="20"/>
    </row>
    <row r="68" spans="1:8">
      <c r="A68" s="109">
        <v>65</v>
      </c>
      <c r="B68" s="110">
        <v>7.3045000000000002E-3</v>
      </c>
      <c r="C68" s="111">
        <v>88479.6</v>
      </c>
      <c r="D68" s="112">
        <v>643.94709999999998</v>
      </c>
      <c r="E68" s="95">
        <v>88157.627999999997</v>
      </c>
      <c r="F68" s="112">
        <v>1999022.9</v>
      </c>
      <c r="G68" s="113">
        <v>22.593036000000001</v>
      </c>
      <c r="H68" s="20"/>
    </row>
    <row r="69" spans="1:8">
      <c r="A69" s="109">
        <v>66</v>
      </c>
      <c r="B69" s="110">
        <v>7.3952999999999996E-3</v>
      </c>
      <c r="C69" s="111">
        <v>87835.66</v>
      </c>
      <c r="D69" s="112">
        <v>647.17616999999996</v>
      </c>
      <c r="E69" s="95">
        <v>87512.067999999999</v>
      </c>
      <c r="F69" s="112">
        <v>1910865.2</v>
      </c>
      <c r="G69" s="113">
        <v>21.755006000000002</v>
      </c>
      <c r="H69" s="20"/>
    </row>
    <row r="70" spans="1:8">
      <c r="A70" s="109">
        <v>67</v>
      </c>
      <c r="B70" s="110">
        <v>7.7035000000000003E-3</v>
      </c>
      <c r="C70" s="111">
        <v>87188.479999999996</v>
      </c>
      <c r="D70" s="112">
        <v>669.08357999999998</v>
      </c>
      <c r="E70" s="95">
        <v>86853.934999999998</v>
      </c>
      <c r="F70" s="112">
        <v>1823353.2</v>
      </c>
      <c r="G70" s="113">
        <v>20.912776999999998</v>
      </c>
      <c r="H70" s="20"/>
    </row>
    <row r="71" spans="1:8">
      <c r="A71" s="109">
        <v>68</v>
      </c>
      <c r="B71" s="110">
        <v>8.3432000000000003E-3</v>
      </c>
      <c r="C71" s="111">
        <v>86519.39</v>
      </c>
      <c r="D71" s="112">
        <v>718.85108000000002</v>
      </c>
      <c r="E71" s="95">
        <v>86159.964999999997</v>
      </c>
      <c r="F71" s="112">
        <v>1736499.2</v>
      </c>
      <c r="G71" s="113">
        <v>20.070636</v>
      </c>
      <c r="H71" s="20"/>
    </row>
    <row r="72" spans="1:8">
      <c r="A72" s="109">
        <v>69</v>
      </c>
      <c r="B72" s="110">
        <v>9.2916000000000006E-3</v>
      </c>
      <c r="C72" s="111">
        <v>85800.54</v>
      </c>
      <c r="D72" s="112">
        <v>793.54073000000005</v>
      </c>
      <c r="E72" s="95">
        <v>85403.769</v>
      </c>
      <c r="F72" s="112">
        <v>1650339.3</v>
      </c>
      <c r="G72" s="113">
        <v>19.234603</v>
      </c>
      <c r="H72" s="20"/>
    </row>
    <row r="73" spans="1:8">
      <c r="A73" s="109">
        <v>70</v>
      </c>
      <c r="B73" s="110">
        <v>1.04952E-2</v>
      </c>
      <c r="C73" s="111">
        <v>85007</v>
      </c>
      <c r="D73" s="112">
        <v>887.51206999999999</v>
      </c>
      <c r="E73" s="95">
        <v>84563.244000000006</v>
      </c>
      <c r="F73" s="112">
        <v>1564935.5</v>
      </c>
      <c r="G73" s="113">
        <v>18.409490000000002</v>
      </c>
      <c r="H73" s="20"/>
    </row>
    <row r="74" spans="1:8">
      <c r="A74" s="109">
        <v>71</v>
      </c>
      <c r="B74" s="110">
        <v>1.17883E-2</v>
      </c>
      <c r="C74" s="111">
        <v>84119.48</v>
      </c>
      <c r="D74" s="112">
        <v>985.81478000000004</v>
      </c>
      <c r="E74" s="95">
        <v>83626.577000000005</v>
      </c>
      <c r="F74" s="112">
        <v>1480372.3</v>
      </c>
      <c r="G74" s="113">
        <v>17.598447</v>
      </c>
      <c r="H74" s="20"/>
    </row>
    <row r="75" spans="1:8">
      <c r="A75" s="109">
        <v>72</v>
      </c>
      <c r="B75" s="110">
        <v>1.30762E-2</v>
      </c>
      <c r="C75" s="111">
        <v>83133.67</v>
      </c>
      <c r="D75" s="112">
        <v>1080.0146999999999</v>
      </c>
      <c r="E75" s="95">
        <v>82593.664999999994</v>
      </c>
      <c r="F75" s="112">
        <v>1396745.7</v>
      </c>
      <c r="G75" s="113">
        <v>16.801203000000001</v>
      </c>
      <c r="H75" s="20"/>
    </row>
    <row r="76" spans="1:8">
      <c r="A76" s="109">
        <v>73</v>
      </c>
      <c r="B76" s="110">
        <v>1.4215800000000001E-2</v>
      </c>
      <c r="C76" s="111">
        <v>82053.66</v>
      </c>
      <c r="D76" s="112">
        <v>1158.2267999999999</v>
      </c>
      <c r="E76" s="95">
        <v>81474.543000000005</v>
      </c>
      <c r="F76" s="112">
        <v>1314152</v>
      </c>
      <c r="G76" s="113">
        <v>16.015764000000001</v>
      </c>
      <c r="H76" s="20"/>
    </row>
    <row r="77" spans="1:8">
      <c r="A77" s="109">
        <v>74</v>
      </c>
      <c r="B77" s="110">
        <v>1.52777E-2</v>
      </c>
      <c r="C77" s="111">
        <v>80895.429999999993</v>
      </c>
      <c r="D77" s="112">
        <v>1226.5264</v>
      </c>
      <c r="E77" s="95">
        <v>80282.167000000001</v>
      </c>
      <c r="F77" s="112">
        <v>1232677.5</v>
      </c>
      <c r="G77" s="113">
        <v>15.237912</v>
      </c>
      <c r="H77" s="20"/>
    </row>
    <row r="78" spans="1:8">
      <c r="A78" s="109">
        <v>75</v>
      </c>
      <c r="B78" s="110">
        <v>1.6544699999999999E-2</v>
      </c>
      <c r="C78" s="111">
        <v>79668.91</v>
      </c>
      <c r="D78" s="112">
        <v>1307.2854</v>
      </c>
      <c r="E78" s="95">
        <v>79015.263999999996</v>
      </c>
      <c r="F78" s="112">
        <v>1152395.3</v>
      </c>
      <c r="G78" s="113">
        <v>14.464805999999999</v>
      </c>
      <c r="H78" s="20"/>
    </row>
    <row r="79" spans="1:8">
      <c r="A79" s="109">
        <v>76</v>
      </c>
      <c r="B79" s="110">
        <v>1.8302100000000002E-2</v>
      </c>
      <c r="C79" s="111">
        <v>78361.62</v>
      </c>
      <c r="D79" s="112">
        <v>1421.1780000000001</v>
      </c>
      <c r="E79" s="95">
        <v>77651.028000000006</v>
      </c>
      <c r="F79" s="112">
        <v>1073380</v>
      </c>
      <c r="G79" s="113">
        <v>13.697778</v>
      </c>
      <c r="H79" s="20"/>
    </row>
    <row r="80" spans="1:8">
      <c r="A80" s="109">
        <v>77</v>
      </c>
      <c r="B80" s="110">
        <v>2.05557E-2</v>
      </c>
      <c r="C80" s="111">
        <v>76940.44</v>
      </c>
      <c r="D80" s="112">
        <v>1565.4784999999999</v>
      </c>
      <c r="E80" s="95">
        <v>76157.698000000004</v>
      </c>
      <c r="F80" s="112">
        <v>995729.01</v>
      </c>
      <c r="G80" s="113">
        <v>12.941556</v>
      </c>
      <c r="H80" s="20"/>
    </row>
    <row r="81" spans="1:8">
      <c r="A81" s="109">
        <v>78</v>
      </c>
      <c r="B81" s="110">
        <v>2.3411299999999999E-2</v>
      </c>
      <c r="C81" s="111">
        <v>75374.960000000006</v>
      </c>
      <c r="D81" s="112">
        <v>1744.2104999999999</v>
      </c>
      <c r="E81" s="95">
        <v>74502.856</v>
      </c>
      <c r="F81" s="112">
        <v>919571.31</v>
      </c>
      <c r="G81" s="113">
        <v>12.199956999999999</v>
      </c>
      <c r="H81" s="20"/>
    </row>
    <row r="82" spans="1:8">
      <c r="A82" s="109">
        <v>79</v>
      </c>
      <c r="B82" s="110">
        <v>2.69117E-2</v>
      </c>
      <c r="C82" s="111">
        <v>73630.75</v>
      </c>
      <c r="D82" s="112">
        <v>1955.2199000000001</v>
      </c>
      <c r="E82" s="95">
        <v>72653.14</v>
      </c>
      <c r="F82" s="112">
        <v>845068.45</v>
      </c>
      <c r="G82" s="113">
        <v>11.477112999999999</v>
      </c>
      <c r="H82" s="20"/>
    </row>
    <row r="83" spans="1:8">
      <c r="A83" s="109">
        <v>80</v>
      </c>
      <c r="B83" s="110">
        <v>3.1063E-2</v>
      </c>
      <c r="C83" s="111">
        <v>71675.53</v>
      </c>
      <c r="D83" s="112">
        <v>2192.404</v>
      </c>
      <c r="E83" s="95">
        <v>70579.328999999998</v>
      </c>
      <c r="F83" s="112">
        <v>772415.31</v>
      </c>
      <c r="G83" s="113">
        <v>10.776555</v>
      </c>
      <c r="H83" s="20"/>
    </row>
    <row r="84" spans="1:8">
      <c r="A84" s="109">
        <v>81</v>
      </c>
      <c r="B84" s="110">
        <v>3.6159200000000002E-2</v>
      </c>
      <c r="C84" s="111">
        <v>69483.13</v>
      </c>
      <c r="D84" s="112">
        <v>2467.8398000000002</v>
      </c>
      <c r="E84" s="95">
        <v>68249.205000000002</v>
      </c>
      <c r="F84" s="112">
        <v>701835.98</v>
      </c>
      <c r="G84" s="113">
        <v>10.100811999999999</v>
      </c>
      <c r="H84" s="20"/>
    </row>
    <row r="85" spans="1:8">
      <c r="A85" s="109">
        <v>82</v>
      </c>
      <c r="B85" s="110">
        <v>4.2442599999999997E-2</v>
      </c>
      <c r="C85" s="111">
        <v>67015.289999999994</v>
      </c>
      <c r="D85" s="112">
        <v>2785.1970000000001</v>
      </c>
      <c r="E85" s="95">
        <v>65622.691000000006</v>
      </c>
      <c r="F85" s="112">
        <v>633586.78</v>
      </c>
      <c r="G85" s="113">
        <v>9.4543616999999998</v>
      </c>
      <c r="H85" s="20"/>
    </row>
    <row r="86" spans="1:8">
      <c r="A86" s="109">
        <v>83</v>
      </c>
      <c r="B86" s="110">
        <v>4.9893899999999998E-2</v>
      </c>
      <c r="C86" s="111">
        <v>64230.09</v>
      </c>
      <c r="D86" s="112">
        <v>3126.6914000000002</v>
      </c>
      <c r="E86" s="95">
        <v>62666.748</v>
      </c>
      <c r="F86" s="112">
        <v>567964.09</v>
      </c>
      <c r="G86" s="113">
        <v>8.8426477000000006</v>
      </c>
      <c r="H86" s="20"/>
    </row>
    <row r="87" spans="1:8">
      <c r="A87" s="109">
        <v>84</v>
      </c>
      <c r="B87" s="110">
        <v>5.8184399999999997E-2</v>
      </c>
      <c r="C87" s="111">
        <v>61103.4</v>
      </c>
      <c r="D87" s="112">
        <v>3454.7609000000002</v>
      </c>
      <c r="E87" s="95">
        <v>59376.021999999997</v>
      </c>
      <c r="F87" s="112">
        <v>505297.34</v>
      </c>
      <c r="G87" s="113">
        <v>8.2695451000000002</v>
      </c>
      <c r="H87" s="20"/>
    </row>
    <row r="88" spans="1:8">
      <c r="A88" s="109">
        <v>85</v>
      </c>
      <c r="B88" s="110">
        <v>6.6629900000000006E-2</v>
      </c>
      <c r="C88" s="111">
        <v>57648.639999999999</v>
      </c>
      <c r="D88" s="112">
        <v>3717.2817</v>
      </c>
      <c r="E88" s="95">
        <v>55790</v>
      </c>
      <c r="F88" s="112">
        <v>445921.32</v>
      </c>
      <c r="G88" s="113">
        <v>7.7351576</v>
      </c>
      <c r="H88" s="20"/>
    </row>
    <row r="89" spans="1:8">
      <c r="A89" s="109">
        <v>86</v>
      </c>
      <c r="B89" s="110">
        <v>7.5297900000000001E-2</v>
      </c>
      <c r="C89" s="111">
        <v>53931.360000000001</v>
      </c>
      <c r="D89" s="112">
        <v>3913.5749000000001</v>
      </c>
      <c r="E89" s="95">
        <v>51974.572</v>
      </c>
      <c r="F89" s="112">
        <v>390131.32</v>
      </c>
      <c r="G89" s="113">
        <v>7.2338491999999999</v>
      </c>
      <c r="H89" s="20"/>
    </row>
    <row r="90" spans="1:8">
      <c r="A90" s="109">
        <v>87</v>
      </c>
      <c r="B90" s="110">
        <v>8.4889599999999996E-2</v>
      </c>
      <c r="C90" s="111">
        <v>50017.79</v>
      </c>
      <c r="D90" s="112">
        <v>4073.1066000000001</v>
      </c>
      <c r="E90" s="95">
        <v>47981.232000000004</v>
      </c>
      <c r="F90" s="112">
        <v>338156.75</v>
      </c>
      <c r="G90" s="113">
        <v>6.7607301</v>
      </c>
      <c r="H90" s="20"/>
    </row>
    <row r="91" spans="1:8">
      <c r="A91" s="109">
        <v>88</v>
      </c>
      <c r="B91" s="110">
        <v>9.61061E-2</v>
      </c>
      <c r="C91" s="111">
        <v>45944.68</v>
      </c>
      <c r="D91" s="112">
        <v>4213.1130999999996</v>
      </c>
      <c r="E91" s="95">
        <v>43838.123</v>
      </c>
      <c r="F91" s="112">
        <v>290175.52</v>
      </c>
      <c r="G91" s="113">
        <v>6.3157588000000002</v>
      </c>
      <c r="H91" s="20"/>
    </row>
    <row r="92" spans="1:8">
      <c r="A92" s="109">
        <v>89</v>
      </c>
      <c r="B92" s="110">
        <v>0.1089352</v>
      </c>
      <c r="C92" s="111">
        <v>41731.57</v>
      </c>
      <c r="D92" s="112">
        <v>4311.2150000000001</v>
      </c>
      <c r="E92" s="95">
        <v>39575.959000000003</v>
      </c>
      <c r="F92" s="112">
        <v>246337.39</v>
      </c>
      <c r="G92" s="113">
        <v>5.9029030999999996</v>
      </c>
      <c r="H92" s="20"/>
    </row>
    <row r="93" spans="1:8">
      <c r="A93" s="109">
        <v>90</v>
      </c>
      <c r="B93" s="110">
        <v>0.12306309999999999</v>
      </c>
      <c r="C93" s="111">
        <v>37420.35</v>
      </c>
      <c r="D93" s="112">
        <v>4338.1337000000003</v>
      </c>
      <c r="E93" s="95">
        <v>35251.285000000003</v>
      </c>
      <c r="F93" s="112">
        <v>206761.43</v>
      </c>
      <c r="G93" s="113">
        <v>5.5253738999999999</v>
      </c>
      <c r="H93" s="20"/>
    </row>
    <row r="94" spans="1:8">
      <c r="A94" s="109">
        <v>91</v>
      </c>
      <c r="B94" s="110">
        <v>0.13676949999999999</v>
      </c>
      <c r="C94" s="111">
        <v>33082.22</v>
      </c>
      <c r="D94" s="112">
        <v>4235.0263999999997</v>
      </c>
      <c r="E94" s="95">
        <v>30964.705999999998</v>
      </c>
      <c r="F94" s="112">
        <v>171510.15</v>
      </c>
      <c r="G94" s="113">
        <v>5.1843605000000004</v>
      </c>
      <c r="H94" s="20"/>
    </row>
    <row r="95" spans="1:8">
      <c r="A95" s="109">
        <v>92</v>
      </c>
      <c r="B95" s="110">
        <v>0.14936949999999999</v>
      </c>
      <c r="C95" s="111">
        <v>28847.19</v>
      </c>
      <c r="D95" s="112">
        <v>4009.4472000000001</v>
      </c>
      <c r="E95" s="95">
        <v>26842.47</v>
      </c>
      <c r="F95" s="112">
        <v>140545.44</v>
      </c>
      <c r="G95" s="113">
        <v>4.8720664999999999</v>
      </c>
      <c r="H95" s="20"/>
    </row>
    <row r="96" spans="1:8">
      <c r="A96" s="109">
        <v>93</v>
      </c>
      <c r="B96" s="110">
        <v>0.16062090000000001</v>
      </c>
      <c r="C96" s="111">
        <v>24837.75</v>
      </c>
      <c r="D96" s="112">
        <v>3692.8834000000002</v>
      </c>
      <c r="E96" s="95">
        <v>22991.304</v>
      </c>
      <c r="F96" s="112">
        <v>113702.97</v>
      </c>
      <c r="G96" s="113">
        <v>4.5778297999999999</v>
      </c>
      <c r="H96" s="20"/>
    </row>
    <row r="97" spans="1:8">
      <c r="A97" s="109">
        <v>94</v>
      </c>
      <c r="B97" s="110">
        <v>0.1716531</v>
      </c>
      <c r="C97" s="111">
        <v>21144.86</v>
      </c>
      <c r="D97" s="112">
        <v>3342.6904</v>
      </c>
      <c r="E97" s="95">
        <v>19473.518</v>
      </c>
      <c r="F97" s="112">
        <v>90711.668999999994</v>
      </c>
      <c r="G97" s="113">
        <v>4.2900096999999997</v>
      </c>
      <c r="H97" s="20"/>
    </row>
    <row r="98" spans="1:8">
      <c r="A98" s="109">
        <v>95</v>
      </c>
      <c r="B98" s="110">
        <v>0.18516740000000001</v>
      </c>
      <c r="C98" s="111">
        <v>17802.169999999998</v>
      </c>
      <c r="D98" s="112">
        <v>3017.0526</v>
      </c>
      <c r="E98" s="95">
        <v>16293.646000000001</v>
      </c>
      <c r="F98" s="112">
        <v>71238.150999999998</v>
      </c>
      <c r="G98" s="113">
        <v>4.0016550999999998</v>
      </c>
      <c r="H98" s="20"/>
    </row>
    <row r="99" spans="1:8">
      <c r="A99" s="109">
        <v>96</v>
      </c>
      <c r="B99" s="110">
        <v>0.2039675</v>
      </c>
      <c r="C99" s="111">
        <v>14785.12</v>
      </c>
      <c r="D99" s="112">
        <v>2736.5953</v>
      </c>
      <c r="E99" s="95">
        <v>13416.821</v>
      </c>
      <c r="F99" s="112">
        <v>54944.506000000001</v>
      </c>
      <c r="G99" s="113">
        <v>3.7162031</v>
      </c>
      <c r="H99" s="20"/>
    </row>
    <row r="100" spans="1:8">
      <c r="A100" s="109">
        <v>97</v>
      </c>
      <c r="B100" s="110">
        <v>0.2288404</v>
      </c>
      <c r="C100" s="111">
        <v>12048.52</v>
      </c>
      <c r="D100" s="112">
        <v>2474.1014</v>
      </c>
      <c r="E100" s="95">
        <v>10811.473</v>
      </c>
      <c r="F100" s="112">
        <v>41527.684000000001</v>
      </c>
      <c r="G100" s="113">
        <v>3.4467032</v>
      </c>
      <c r="H100" s="20"/>
    </row>
    <row r="101" spans="1:8">
      <c r="A101" s="109">
        <v>98</v>
      </c>
      <c r="B101" s="110">
        <v>0.25741209999999998</v>
      </c>
      <c r="C101" s="111">
        <v>9574.4220000000005</v>
      </c>
      <c r="D101" s="112">
        <v>2183.5374999999999</v>
      </c>
      <c r="E101" s="95">
        <v>8482.6530999999995</v>
      </c>
      <c r="F101" s="112">
        <v>30716.210999999999</v>
      </c>
      <c r="G101" s="113">
        <v>3.2081531000000001</v>
      </c>
      <c r="H101" s="20"/>
    </row>
    <row r="102" spans="1:8">
      <c r="A102" s="109">
        <v>99</v>
      </c>
      <c r="B102" s="110">
        <v>0.28416930000000001</v>
      </c>
      <c r="C102" s="111">
        <v>7390.884</v>
      </c>
      <c r="D102" s="112">
        <v>1838.9728</v>
      </c>
      <c r="E102" s="95">
        <v>6471.3978999999999</v>
      </c>
      <c r="F102" s="112">
        <v>22233.558000000001</v>
      </c>
      <c r="G102" s="113">
        <v>3.0082406000000002</v>
      </c>
      <c r="H102" s="20"/>
    </row>
    <row r="103" spans="1:8" ht="16.5" thickBot="1">
      <c r="A103" s="114">
        <v>100</v>
      </c>
      <c r="B103" s="115">
        <v>1</v>
      </c>
      <c r="C103" s="116">
        <v>5551.9120000000003</v>
      </c>
      <c r="D103" s="117">
        <v>5551.9116000000004</v>
      </c>
      <c r="E103" s="118">
        <v>15762.16</v>
      </c>
      <c r="F103" s="117">
        <v>15762.16</v>
      </c>
      <c r="G103" s="119">
        <v>2.839051</v>
      </c>
      <c r="H103" s="20"/>
    </row>
    <row r="104" spans="1:8" ht="19.5" customHeight="1">
      <c r="A104" s="217" t="s">
        <v>231</v>
      </c>
      <c r="B104" s="217"/>
      <c r="C104" s="217"/>
      <c r="D104" s="217"/>
      <c r="E104" s="217"/>
      <c r="F104" s="217"/>
      <c r="G104" s="217"/>
      <c r="H104" s="120"/>
    </row>
  </sheetData>
  <mergeCells count="2">
    <mergeCell ref="A1:G1"/>
    <mergeCell ref="A104:G104"/>
  </mergeCells>
  <hyperlinks>
    <hyperlink ref="J1" location="'List of Appendix Tables'!A1" display="Return to table list" xr:uid="{044DA899-FC3B-4A72-A08B-6EEE3A3422C4}"/>
  </hyperlinks>
  <pageMargins left="0.63" right="0.28999999999999998" top="0.91" bottom="0.45" header="0.62" footer="0.42"/>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4B56D-A151-4EAD-B6FA-6C36827CBEA1}">
  <sheetPr>
    <tabColor theme="9" tint="0.79998168889431442"/>
  </sheetPr>
  <dimension ref="A1:J104"/>
  <sheetViews>
    <sheetView zoomScale="75" workbookViewId="0">
      <selection activeCell="R36" sqref="R36"/>
    </sheetView>
  </sheetViews>
  <sheetFormatPr defaultRowHeight="15.75"/>
  <cols>
    <col min="1" max="1" width="12.7109375" style="121" customWidth="1"/>
    <col min="2" max="2" width="14.5703125" style="100" customWidth="1"/>
    <col min="3" max="3" width="14.5703125" style="110" customWidth="1"/>
    <col min="4" max="7" width="14.5703125" style="30" customWidth="1"/>
    <col min="8" max="8" width="12.85546875" style="100" customWidth="1"/>
    <col min="9" max="16384" width="9.140625" style="20"/>
  </cols>
  <sheetData>
    <row r="1" spans="1:10" ht="30" customHeight="1" thickBot="1">
      <c r="A1" s="216" t="s">
        <v>251</v>
      </c>
      <c r="B1" s="216"/>
      <c r="C1" s="216"/>
      <c r="D1" s="216"/>
      <c r="E1" s="216"/>
      <c r="F1" s="216"/>
      <c r="G1" s="216"/>
      <c r="H1" s="25"/>
      <c r="J1" s="178" t="s">
        <v>306</v>
      </c>
    </row>
    <row r="2" spans="1:10" s="108" customFormat="1" ht="111.75" customHeight="1">
      <c r="A2" s="102" t="s">
        <v>170</v>
      </c>
      <c r="B2" s="103" t="s">
        <v>171</v>
      </c>
      <c r="C2" s="104" t="s">
        <v>172</v>
      </c>
      <c r="D2" s="105" t="s">
        <v>173</v>
      </c>
      <c r="E2" s="106" t="s">
        <v>174</v>
      </c>
      <c r="F2" s="105" t="s">
        <v>175</v>
      </c>
      <c r="G2" s="107" t="s">
        <v>176</v>
      </c>
      <c r="I2" s="59"/>
    </row>
    <row r="3" spans="1:10">
      <c r="A3" s="109">
        <v>0</v>
      </c>
      <c r="B3" s="110">
        <v>5.0784999999999997E-3</v>
      </c>
      <c r="C3" s="111">
        <v>100000</v>
      </c>
      <c r="D3" s="112">
        <v>506.56441999999998</v>
      </c>
      <c r="E3" s="95">
        <v>99555.764999999999</v>
      </c>
      <c r="F3" s="112">
        <v>7650592.7999999998</v>
      </c>
      <c r="G3" s="113">
        <v>76.505927999999997</v>
      </c>
      <c r="H3" s="20"/>
    </row>
    <row r="4" spans="1:10">
      <c r="A4" s="109">
        <v>1</v>
      </c>
      <c r="B4" s="110">
        <v>1.7436000000000001E-3</v>
      </c>
      <c r="C4" s="111">
        <v>99493.440000000002</v>
      </c>
      <c r="D4" s="112">
        <v>173.33056999999999</v>
      </c>
      <c r="E4" s="95">
        <v>99406.771999999997</v>
      </c>
      <c r="F4" s="112">
        <v>7551037</v>
      </c>
      <c r="G4" s="113">
        <v>75.894824999999997</v>
      </c>
      <c r="H4" s="20"/>
    </row>
    <row r="5" spans="1:10">
      <c r="A5" s="109">
        <v>2</v>
      </c>
      <c r="B5" s="110">
        <v>1.083E-4</v>
      </c>
      <c r="C5" s="111">
        <v>99320.11</v>
      </c>
      <c r="D5" s="112">
        <v>10.756176</v>
      </c>
      <c r="E5" s="95">
        <v>99314.731</v>
      </c>
      <c r="F5" s="112">
        <v>7451630.2999999998</v>
      </c>
      <c r="G5" s="113">
        <v>75.026399999999995</v>
      </c>
      <c r="H5" s="20"/>
    </row>
    <row r="6" spans="1:10">
      <c r="A6" s="109">
        <v>3</v>
      </c>
      <c r="B6" s="110">
        <v>1.015E-4</v>
      </c>
      <c r="C6" s="111">
        <v>99309.35</v>
      </c>
      <c r="D6" s="112">
        <v>10.081619</v>
      </c>
      <c r="E6" s="95">
        <v>99304.311000000002</v>
      </c>
      <c r="F6" s="112">
        <v>7352315.5</v>
      </c>
      <c r="G6" s="113">
        <v>74.034473000000006</v>
      </c>
      <c r="H6" s="20"/>
    </row>
    <row r="7" spans="1:10">
      <c r="A7" s="109">
        <v>4</v>
      </c>
      <c r="B7" s="110">
        <v>9.87E-5</v>
      </c>
      <c r="C7" s="111">
        <v>99299.27</v>
      </c>
      <c r="D7" s="112">
        <v>9.8008434999999992</v>
      </c>
      <c r="E7" s="95">
        <v>99294.373000000007</v>
      </c>
      <c r="F7" s="112">
        <v>7253011.2000000002</v>
      </c>
      <c r="G7" s="113">
        <v>73.041936000000007</v>
      </c>
      <c r="H7" s="20"/>
    </row>
    <row r="8" spans="1:10">
      <c r="A8" s="109">
        <v>5</v>
      </c>
      <c r="B8" s="110">
        <v>3.4680000000000003E-4</v>
      </c>
      <c r="C8" s="111">
        <v>99289.47</v>
      </c>
      <c r="D8" s="112">
        <v>34.427211999999997</v>
      </c>
      <c r="E8" s="95">
        <v>99272.255000000005</v>
      </c>
      <c r="F8" s="112">
        <v>7153716.7999999998</v>
      </c>
      <c r="G8" s="113">
        <v>72.049099999999996</v>
      </c>
      <c r="H8" s="20"/>
    </row>
    <row r="9" spans="1:10">
      <c r="A9" s="109">
        <v>6</v>
      </c>
      <c r="B9" s="110">
        <v>1.7479999999999999E-4</v>
      </c>
      <c r="C9" s="111">
        <v>99255.039999999994</v>
      </c>
      <c r="D9" s="112">
        <v>17.347503</v>
      </c>
      <c r="E9" s="95">
        <v>99246.365000000005</v>
      </c>
      <c r="F9" s="112">
        <v>7054444.5999999996</v>
      </c>
      <c r="G9" s="113">
        <v>71.073919000000004</v>
      </c>
      <c r="H9" s="20"/>
    </row>
    <row r="10" spans="1:10">
      <c r="A10" s="109">
        <v>7</v>
      </c>
      <c r="B10" s="110">
        <v>6.2399999999999999E-5</v>
      </c>
      <c r="C10" s="111">
        <v>99237.7</v>
      </c>
      <c r="D10" s="112">
        <v>6.1959185000000003</v>
      </c>
      <c r="E10" s="95">
        <v>99234.596999999994</v>
      </c>
      <c r="F10" s="112">
        <v>6955198.2000000002</v>
      </c>
      <c r="G10" s="113">
        <v>70.086252999999999</v>
      </c>
      <c r="H10" s="20"/>
    </row>
    <row r="11" spans="1:10">
      <c r="A11" s="109">
        <v>8</v>
      </c>
      <c r="B11" s="110">
        <v>3.1E-6</v>
      </c>
      <c r="C11" s="111">
        <v>99231.5</v>
      </c>
      <c r="D11" s="112">
        <v>0.30799269000000001</v>
      </c>
      <c r="E11" s="95">
        <v>99231.346000000005</v>
      </c>
      <c r="F11" s="112">
        <v>6855963.5999999996</v>
      </c>
      <c r="G11" s="113">
        <v>69.090598</v>
      </c>
      <c r="H11" s="20"/>
    </row>
    <row r="12" spans="1:10">
      <c r="A12" s="109">
        <v>9</v>
      </c>
      <c r="B12" s="110">
        <v>8.6100000000000006E-5</v>
      </c>
      <c r="C12" s="111">
        <v>99231.2</v>
      </c>
      <c r="D12" s="112">
        <v>8.5453033999999999</v>
      </c>
      <c r="E12" s="95">
        <v>99226.922999999995</v>
      </c>
      <c r="F12" s="112">
        <v>6756732.2999999998</v>
      </c>
      <c r="G12" s="113">
        <v>68.090807999999996</v>
      </c>
      <c r="H12" s="20"/>
    </row>
    <row r="13" spans="1:10">
      <c r="A13" s="109">
        <v>10</v>
      </c>
      <c r="B13" s="110">
        <v>7.5499999999999997E-6</v>
      </c>
      <c r="C13" s="111">
        <v>99222.65</v>
      </c>
      <c r="D13" s="112">
        <v>0.74865972999999997</v>
      </c>
      <c r="E13" s="95">
        <v>99222.274000000005</v>
      </c>
      <c r="F13" s="112">
        <v>6657505.4000000004</v>
      </c>
      <c r="G13" s="113">
        <v>67.096630000000005</v>
      </c>
      <c r="H13" s="20"/>
    </row>
    <row r="14" spans="1:10">
      <c r="A14" s="109">
        <v>11</v>
      </c>
      <c r="B14" s="110">
        <v>4.8600000000000002E-5</v>
      </c>
      <c r="C14" s="111">
        <v>99221.9</v>
      </c>
      <c r="D14" s="112">
        <v>4.8263955000000003</v>
      </c>
      <c r="E14" s="95">
        <v>99219.485000000001</v>
      </c>
      <c r="F14" s="112">
        <v>6558283.0999999996</v>
      </c>
      <c r="G14" s="113">
        <v>66.097133999999997</v>
      </c>
      <c r="H14" s="20"/>
    </row>
    <row r="15" spans="1:10">
      <c r="A15" s="109">
        <v>12</v>
      </c>
      <c r="B15" s="110">
        <v>1E-4</v>
      </c>
      <c r="C15" s="111">
        <v>99217.07</v>
      </c>
      <c r="D15" s="112">
        <v>9.9222222000000002</v>
      </c>
      <c r="E15" s="95">
        <v>99212.108999999997</v>
      </c>
      <c r="F15" s="112">
        <v>6459063.5999999996</v>
      </c>
      <c r="G15" s="113">
        <v>65.100325999999995</v>
      </c>
      <c r="H15" s="20"/>
    </row>
    <row r="16" spans="1:10">
      <c r="A16" s="109">
        <v>13</v>
      </c>
      <c r="B16" s="110">
        <v>1.5459999999999999E-4</v>
      </c>
      <c r="C16" s="111">
        <v>99207.15</v>
      </c>
      <c r="D16" s="112">
        <v>15.333850999999999</v>
      </c>
      <c r="E16" s="95">
        <v>99199.482000000004</v>
      </c>
      <c r="F16" s="112">
        <v>6359851.5</v>
      </c>
      <c r="G16" s="113">
        <v>64.106786999999997</v>
      </c>
      <c r="H16" s="20"/>
    </row>
    <row r="17" spans="1:8">
      <c r="A17" s="109">
        <v>14</v>
      </c>
      <c r="B17" s="110">
        <v>2.154E-4</v>
      </c>
      <c r="C17" s="111">
        <v>99191.81</v>
      </c>
      <c r="D17" s="112">
        <v>21.362144000000001</v>
      </c>
      <c r="E17" s="95">
        <v>99181.130999999994</v>
      </c>
      <c r="F17" s="112">
        <v>6260652</v>
      </c>
      <c r="G17" s="113">
        <v>63.116621000000002</v>
      </c>
      <c r="H17" s="20"/>
    </row>
    <row r="18" spans="1:8">
      <c r="A18" s="109">
        <v>15</v>
      </c>
      <c r="B18" s="110">
        <v>2.8929999999999998E-4</v>
      </c>
      <c r="C18" s="111">
        <v>99170.45</v>
      </c>
      <c r="D18" s="112">
        <v>28.689810000000001</v>
      </c>
      <c r="E18" s="95">
        <v>99156.107999999993</v>
      </c>
      <c r="F18" s="112">
        <v>6161470.9000000004</v>
      </c>
      <c r="G18" s="113">
        <v>62.130107000000002</v>
      </c>
      <c r="H18" s="20"/>
    </row>
    <row r="19" spans="1:8">
      <c r="A19" s="109">
        <v>16</v>
      </c>
      <c r="B19" s="110">
        <v>3.815E-4</v>
      </c>
      <c r="C19" s="111">
        <v>99141.77</v>
      </c>
      <c r="D19" s="112">
        <v>37.814503000000002</v>
      </c>
      <c r="E19" s="95">
        <v>99122.857999999993</v>
      </c>
      <c r="F19" s="112">
        <v>6062314.7999999998</v>
      </c>
      <c r="G19" s="113">
        <v>61.147939999999998</v>
      </c>
      <c r="H19" s="20"/>
    </row>
    <row r="20" spans="1:8">
      <c r="A20" s="109">
        <v>17</v>
      </c>
      <c r="B20" s="110">
        <v>4.9149999999999997E-4</v>
      </c>
      <c r="C20" s="111">
        <v>99103.95</v>
      </c>
      <c r="D20" s="112">
        <v>48.695495000000001</v>
      </c>
      <c r="E20" s="95">
        <v>99079.604999999996</v>
      </c>
      <c r="F20" s="112">
        <v>5963191.9000000004</v>
      </c>
      <c r="G20" s="113">
        <v>60.171080000000003</v>
      </c>
      <c r="H20" s="20"/>
    </row>
    <row r="21" spans="1:8">
      <c r="A21" s="109">
        <v>18</v>
      </c>
      <c r="B21" s="110">
        <v>6.2310000000000002E-4</v>
      </c>
      <c r="C21" s="111">
        <v>99055.26</v>
      </c>
      <c r="D21" s="112">
        <v>61.697935000000001</v>
      </c>
      <c r="E21" s="95">
        <v>99024.409</v>
      </c>
      <c r="F21" s="112">
        <v>5864112.2999999998</v>
      </c>
      <c r="G21" s="113">
        <v>59.200414000000002</v>
      </c>
      <c r="H21" s="20"/>
    </row>
    <row r="22" spans="1:8">
      <c r="A22" s="109">
        <v>19</v>
      </c>
      <c r="B22" s="110">
        <v>7.7479999999999997E-4</v>
      </c>
      <c r="C22" s="111">
        <v>98993.56</v>
      </c>
      <c r="D22" s="112">
        <v>76.675152999999995</v>
      </c>
      <c r="E22" s="95">
        <v>98955.225000000006</v>
      </c>
      <c r="F22" s="112">
        <v>5765087.9000000004</v>
      </c>
      <c r="G22" s="113">
        <v>58.236998</v>
      </c>
      <c r="H22" s="20"/>
    </row>
    <row r="23" spans="1:8">
      <c r="A23" s="109">
        <v>20</v>
      </c>
      <c r="B23" s="110">
        <v>9.6730000000000004E-4</v>
      </c>
      <c r="C23" s="111">
        <v>98916.89</v>
      </c>
      <c r="D23" s="112">
        <v>95.632165999999998</v>
      </c>
      <c r="E23" s="95">
        <v>98869.074999999997</v>
      </c>
      <c r="F23" s="112">
        <v>5666132.7000000002</v>
      </c>
      <c r="G23" s="113">
        <v>57.281751</v>
      </c>
      <c r="H23" s="20"/>
    </row>
    <row r="24" spans="1:8">
      <c r="A24" s="109">
        <v>21</v>
      </c>
      <c r="B24" s="110">
        <v>1.1731000000000001E-3</v>
      </c>
      <c r="C24" s="111">
        <v>98821.26</v>
      </c>
      <c r="D24" s="112">
        <v>115.85657</v>
      </c>
      <c r="E24" s="95">
        <v>98763.33</v>
      </c>
      <c r="F24" s="112">
        <v>5567263.5999999996</v>
      </c>
      <c r="G24" s="113">
        <v>56.3367</v>
      </c>
      <c r="H24" s="20"/>
    </row>
    <row r="25" spans="1:8">
      <c r="A25" s="109">
        <v>22</v>
      </c>
      <c r="B25" s="110">
        <v>1.3270999999999999E-3</v>
      </c>
      <c r="C25" s="111">
        <v>98705.4</v>
      </c>
      <c r="D25" s="112">
        <v>130.90889999999999</v>
      </c>
      <c r="E25" s="95">
        <v>98639.944000000003</v>
      </c>
      <c r="F25" s="112">
        <v>5468500.2999999998</v>
      </c>
      <c r="G25" s="113">
        <v>55.402240999999997</v>
      </c>
      <c r="H25" s="20"/>
    </row>
    <row r="26" spans="1:8">
      <c r="A26" s="109">
        <v>23</v>
      </c>
      <c r="B26" s="110">
        <v>1.3863E-3</v>
      </c>
      <c r="C26" s="111">
        <v>98574.49</v>
      </c>
      <c r="D26" s="112">
        <v>136.56175999999999</v>
      </c>
      <c r="E26" s="95">
        <v>98506.210999999996</v>
      </c>
      <c r="F26" s="112">
        <v>5369860.2999999998</v>
      </c>
      <c r="G26" s="113">
        <v>54.475150999999997</v>
      </c>
      <c r="H26" s="20"/>
    </row>
    <row r="27" spans="1:8">
      <c r="A27" s="109">
        <v>24</v>
      </c>
      <c r="B27" s="110">
        <v>1.3771E-3</v>
      </c>
      <c r="C27" s="111">
        <v>98437.93</v>
      </c>
      <c r="D27" s="112">
        <v>135.46908999999999</v>
      </c>
      <c r="E27" s="95">
        <v>98370.195000000007</v>
      </c>
      <c r="F27" s="112">
        <v>5271354.0999999996</v>
      </c>
      <c r="G27" s="113">
        <v>53.55003</v>
      </c>
      <c r="H27" s="20"/>
    </row>
    <row r="28" spans="1:8">
      <c r="A28" s="109">
        <v>25</v>
      </c>
      <c r="B28" s="110">
        <v>1.3437E-3</v>
      </c>
      <c r="C28" s="111">
        <v>98302.46</v>
      </c>
      <c r="D28" s="112">
        <v>132.00381999999999</v>
      </c>
      <c r="E28" s="95">
        <v>98236.459000000003</v>
      </c>
      <c r="F28" s="112">
        <v>5172983.9000000004</v>
      </c>
      <c r="G28" s="113">
        <v>52.623137</v>
      </c>
      <c r="H28" s="20"/>
    </row>
    <row r="29" spans="1:8">
      <c r="A29" s="109">
        <v>26</v>
      </c>
      <c r="B29" s="110">
        <v>1.3499E-3</v>
      </c>
      <c r="C29" s="111">
        <v>98170.46</v>
      </c>
      <c r="D29" s="112">
        <v>132.42921000000001</v>
      </c>
      <c r="E29" s="95">
        <v>98104.245999999999</v>
      </c>
      <c r="F29" s="112">
        <v>5074747.5</v>
      </c>
      <c r="G29" s="113">
        <v>51.693221999999999</v>
      </c>
      <c r="H29" s="20"/>
    </row>
    <row r="30" spans="1:8">
      <c r="A30" s="109">
        <v>27</v>
      </c>
      <c r="B30" s="110">
        <v>1.4281000000000001E-3</v>
      </c>
      <c r="C30" s="111">
        <v>98038.03</v>
      </c>
      <c r="D30" s="112">
        <v>139.90859</v>
      </c>
      <c r="E30" s="95">
        <v>97968.077000000005</v>
      </c>
      <c r="F30" s="112">
        <v>4976643.2</v>
      </c>
      <c r="G30" s="113">
        <v>50.762374000000001</v>
      </c>
      <c r="H30" s="20"/>
    </row>
    <row r="31" spans="1:8">
      <c r="A31" s="109">
        <v>28</v>
      </c>
      <c r="B31" s="110">
        <v>1.6034000000000001E-3</v>
      </c>
      <c r="C31" s="111">
        <v>97898.13</v>
      </c>
      <c r="D31" s="112">
        <v>156.84091000000001</v>
      </c>
      <c r="E31" s="95">
        <v>97819.705000000002</v>
      </c>
      <c r="F31" s="112">
        <v>4878675.0999999996</v>
      </c>
      <c r="G31" s="113">
        <v>49.834204</v>
      </c>
      <c r="H31" s="20"/>
    </row>
    <row r="32" spans="1:8">
      <c r="A32" s="109">
        <v>29</v>
      </c>
      <c r="B32" s="110">
        <v>1.8423999999999999E-3</v>
      </c>
      <c r="C32" s="111">
        <v>97741.28</v>
      </c>
      <c r="D32" s="112">
        <v>179.91469000000001</v>
      </c>
      <c r="E32" s="95">
        <v>97651.323999999993</v>
      </c>
      <c r="F32" s="112">
        <v>4780855.4000000004</v>
      </c>
      <c r="G32" s="113">
        <v>48.91337</v>
      </c>
      <c r="H32" s="20"/>
    </row>
    <row r="33" spans="1:8">
      <c r="A33" s="109">
        <v>30</v>
      </c>
      <c r="B33" s="110">
        <v>2.0730000000000002E-3</v>
      </c>
      <c r="C33" s="111">
        <v>97561.37</v>
      </c>
      <c r="D33" s="112">
        <v>202.03569999999999</v>
      </c>
      <c r="E33" s="95">
        <v>97460.349000000002</v>
      </c>
      <c r="F33" s="112">
        <v>4683204.0999999996</v>
      </c>
      <c r="G33" s="113">
        <v>48.002648999999998</v>
      </c>
      <c r="H33" s="20"/>
    </row>
    <row r="34" spans="1:8">
      <c r="A34" s="109">
        <v>31</v>
      </c>
      <c r="B34" s="110">
        <v>2.2775999999999999E-3</v>
      </c>
      <c r="C34" s="111">
        <v>97359.33</v>
      </c>
      <c r="D34" s="112">
        <v>221.48931999999999</v>
      </c>
      <c r="E34" s="95">
        <v>97248.582999999999</v>
      </c>
      <c r="F34" s="112">
        <v>4585743.8</v>
      </c>
      <c r="G34" s="113">
        <v>47.101225999999997</v>
      </c>
      <c r="H34" s="20"/>
    </row>
    <row r="35" spans="1:8">
      <c r="A35" s="109">
        <v>32</v>
      </c>
      <c r="B35" s="110">
        <v>2.4965E-3</v>
      </c>
      <c r="C35" s="111">
        <v>97137.84</v>
      </c>
      <c r="D35" s="112">
        <v>242.20581999999999</v>
      </c>
      <c r="E35" s="95">
        <v>97016.732999999993</v>
      </c>
      <c r="F35" s="112">
        <v>4488495.2</v>
      </c>
      <c r="G35" s="113">
        <v>46.207486000000003</v>
      </c>
      <c r="H35" s="20"/>
    </row>
    <row r="36" spans="1:8">
      <c r="A36" s="109">
        <v>33</v>
      </c>
      <c r="B36" s="110">
        <v>2.7312E-3</v>
      </c>
      <c r="C36" s="111">
        <v>96895.63</v>
      </c>
      <c r="D36" s="112">
        <v>264.28361999999998</v>
      </c>
      <c r="E36" s="95">
        <v>96763.490999999995</v>
      </c>
      <c r="F36" s="112">
        <v>4391478.4000000004</v>
      </c>
      <c r="G36" s="113">
        <v>45.321738000000003</v>
      </c>
      <c r="H36" s="20"/>
    </row>
    <row r="37" spans="1:8">
      <c r="A37" s="109">
        <v>34</v>
      </c>
      <c r="B37" s="110">
        <v>2.9675000000000001E-3</v>
      </c>
      <c r="C37" s="111">
        <v>96631.35</v>
      </c>
      <c r="D37" s="112">
        <v>286.33258000000001</v>
      </c>
      <c r="E37" s="95">
        <v>96488.184999999998</v>
      </c>
      <c r="F37" s="112">
        <v>4294714.9000000004</v>
      </c>
      <c r="G37" s="113">
        <v>44.444322</v>
      </c>
      <c r="H37" s="20"/>
    </row>
    <row r="38" spans="1:8">
      <c r="A38" s="109">
        <v>35</v>
      </c>
      <c r="B38" s="110">
        <v>3.2215999999999998E-3</v>
      </c>
      <c r="C38" s="111">
        <v>96345.02</v>
      </c>
      <c r="D38" s="112">
        <v>309.88242000000002</v>
      </c>
      <c r="E38" s="95">
        <v>96190.073999999993</v>
      </c>
      <c r="F38" s="112">
        <v>4198226.8</v>
      </c>
      <c r="G38" s="113">
        <v>43.574924000000003</v>
      </c>
      <c r="H38" s="20"/>
    </row>
    <row r="39" spans="1:8">
      <c r="A39" s="109">
        <v>36</v>
      </c>
      <c r="B39" s="110">
        <v>3.4494999999999999E-3</v>
      </c>
      <c r="C39" s="111">
        <v>96035.13</v>
      </c>
      <c r="D39" s="112">
        <v>330.70571000000001</v>
      </c>
      <c r="E39" s="95">
        <v>95869.78</v>
      </c>
      <c r="F39" s="112">
        <v>4102036.7</v>
      </c>
      <c r="G39" s="113">
        <v>42.713917000000002</v>
      </c>
      <c r="H39" s="20"/>
    </row>
    <row r="40" spans="1:8">
      <c r="A40" s="109">
        <v>37</v>
      </c>
      <c r="B40" s="110">
        <v>3.5923999999999999E-3</v>
      </c>
      <c r="C40" s="111">
        <v>95704.43</v>
      </c>
      <c r="D40" s="112">
        <v>343.18858999999998</v>
      </c>
      <c r="E40" s="95">
        <v>95532.835000000006</v>
      </c>
      <c r="F40" s="112">
        <v>4006166.9</v>
      </c>
      <c r="G40" s="113">
        <v>41.859786</v>
      </c>
      <c r="H40" s="20"/>
    </row>
    <row r="41" spans="1:8">
      <c r="A41" s="109">
        <v>38</v>
      </c>
      <c r="B41" s="110">
        <v>3.6281E-3</v>
      </c>
      <c r="C41" s="111">
        <v>95361.24</v>
      </c>
      <c r="D41" s="112">
        <v>345.35133999999999</v>
      </c>
      <c r="E41" s="95">
        <v>95188.566999999995</v>
      </c>
      <c r="F41" s="112">
        <v>3910634.1</v>
      </c>
      <c r="G41" s="113">
        <v>41.008631999999999</v>
      </c>
      <c r="H41" s="20"/>
    </row>
    <row r="42" spans="1:8">
      <c r="A42" s="109">
        <v>39</v>
      </c>
      <c r="B42" s="110">
        <v>3.5948E-3</v>
      </c>
      <c r="C42" s="111">
        <v>95015.89</v>
      </c>
      <c r="D42" s="112">
        <v>340.94997999999998</v>
      </c>
      <c r="E42" s="95">
        <v>94845.415999999997</v>
      </c>
      <c r="F42" s="112">
        <v>3815445.5</v>
      </c>
      <c r="G42" s="113">
        <v>40.155867000000001</v>
      </c>
      <c r="H42" s="20"/>
    </row>
    <row r="43" spans="1:8">
      <c r="A43" s="109">
        <v>40</v>
      </c>
      <c r="B43" s="110">
        <v>3.5363E-3</v>
      </c>
      <c r="C43" s="111">
        <v>94674.94</v>
      </c>
      <c r="D43" s="112">
        <v>334.20832999999999</v>
      </c>
      <c r="E43" s="95">
        <v>94507.832999999999</v>
      </c>
      <c r="F43" s="112">
        <v>3720600.1</v>
      </c>
      <c r="G43" s="113">
        <v>39.298679999999997</v>
      </c>
      <c r="H43" s="20"/>
    </row>
    <row r="44" spans="1:8">
      <c r="A44" s="109">
        <v>41</v>
      </c>
      <c r="B44" s="110">
        <v>3.522E-3</v>
      </c>
      <c r="C44" s="111">
        <v>94340.73</v>
      </c>
      <c r="D44" s="112">
        <v>331.68401</v>
      </c>
      <c r="E44" s="95">
        <v>94174.884999999995</v>
      </c>
      <c r="F44" s="112">
        <v>3626092.3</v>
      </c>
      <c r="G44" s="113">
        <v>38.436127999999997</v>
      </c>
      <c r="H44" s="20"/>
    </row>
    <row r="45" spans="1:8">
      <c r="A45" s="109">
        <v>42</v>
      </c>
      <c r="B45" s="110">
        <v>3.5950999999999999E-3</v>
      </c>
      <c r="C45" s="111">
        <v>94009.04</v>
      </c>
      <c r="D45" s="112">
        <v>337.36320999999998</v>
      </c>
      <c r="E45" s="95">
        <v>93840.357000000004</v>
      </c>
      <c r="F45" s="112">
        <v>3531917.4</v>
      </c>
      <c r="G45" s="113">
        <v>37.569975999999997</v>
      </c>
      <c r="H45" s="20"/>
    </row>
    <row r="46" spans="1:8">
      <c r="A46" s="109">
        <v>43</v>
      </c>
      <c r="B46" s="110">
        <v>3.7975999999999999E-3</v>
      </c>
      <c r="C46" s="111">
        <v>93671.679999999993</v>
      </c>
      <c r="D46" s="112">
        <v>355.05534999999998</v>
      </c>
      <c r="E46" s="95">
        <v>93494.152000000002</v>
      </c>
      <c r="F46" s="112">
        <v>3438077</v>
      </c>
      <c r="G46" s="113">
        <v>36.703484000000003</v>
      </c>
      <c r="H46" s="20"/>
    </row>
    <row r="47" spans="1:8">
      <c r="A47" s="109">
        <v>44</v>
      </c>
      <c r="B47" s="110">
        <v>4.1067999999999999E-3</v>
      </c>
      <c r="C47" s="111">
        <v>93316.63</v>
      </c>
      <c r="D47" s="112">
        <v>382.45026999999999</v>
      </c>
      <c r="E47" s="95">
        <v>93125.4</v>
      </c>
      <c r="F47" s="112">
        <v>3344582.9</v>
      </c>
      <c r="G47" s="113">
        <v>35.841233000000003</v>
      </c>
      <c r="H47" s="20"/>
    </row>
    <row r="48" spans="1:8">
      <c r="A48" s="109">
        <v>45</v>
      </c>
      <c r="B48" s="110">
        <v>4.4802000000000002E-3</v>
      </c>
      <c r="C48" s="111">
        <v>92934.17</v>
      </c>
      <c r="D48" s="112">
        <v>415.42937999999998</v>
      </c>
      <c r="E48" s="95">
        <v>92726.456999999995</v>
      </c>
      <c r="F48" s="112">
        <v>3251457.5</v>
      </c>
      <c r="G48" s="113">
        <v>34.986673000000003</v>
      </c>
      <c r="H48" s="20"/>
    </row>
    <row r="49" spans="1:8">
      <c r="A49" s="109">
        <v>46</v>
      </c>
      <c r="B49" s="110">
        <v>4.8623E-3</v>
      </c>
      <c r="C49" s="111">
        <v>92518.74</v>
      </c>
      <c r="D49" s="112">
        <v>448.76517000000001</v>
      </c>
      <c r="E49" s="95">
        <v>92294.36</v>
      </c>
      <c r="F49" s="112">
        <v>3158731</v>
      </c>
      <c r="G49" s="113">
        <v>34.141525999999999</v>
      </c>
      <c r="H49" s="20"/>
    </row>
    <row r="50" spans="1:8">
      <c r="A50" s="109">
        <v>47</v>
      </c>
      <c r="B50" s="110">
        <v>5.2265999999999996E-3</v>
      </c>
      <c r="C50" s="111">
        <v>92069.98</v>
      </c>
      <c r="D50" s="112">
        <v>479.95929999999998</v>
      </c>
      <c r="E50" s="95">
        <v>91829.997000000003</v>
      </c>
      <c r="F50" s="112">
        <v>3066436.6</v>
      </c>
      <c r="G50" s="113">
        <v>33.305500000000002</v>
      </c>
      <c r="H50" s="20"/>
    </row>
    <row r="51" spans="1:8">
      <c r="A51" s="109">
        <v>48</v>
      </c>
      <c r="B51" s="110">
        <v>5.5357000000000002E-3</v>
      </c>
      <c r="C51" s="111">
        <v>91590.02</v>
      </c>
      <c r="D51" s="112">
        <v>505.61291999999997</v>
      </c>
      <c r="E51" s="95">
        <v>91337.209000000003</v>
      </c>
      <c r="F51" s="112">
        <v>2974606.7</v>
      </c>
      <c r="G51" s="113">
        <v>32.477412000000001</v>
      </c>
      <c r="H51" s="20"/>
    </row>
    <row r="52" spans="1:8">
      <c r="A52" s="109">
        <v>49</v>
      </c>
      <c r="B52" s="110">
        <v>5.8088000000000002E-3</v>
      </c>
      <c r="C52" s="111">
        <v>91084.41</v>
      </c>
      <c r="D52" s="112">
        <v>527.55925000000002</v>
      </c>
      <c r="E52" s="95">
        <v>90820.626999999993</v>
      </c>
      <c r="F52" s="112">
        <v>2883269.4</v>
      </c>
      <c r="G52" s="113">
        <v>31.654917999999999</v>
      </c>
      <c r="H52" s="20"/>
    </row>
    <row r="53" spans="1:8">
      <c r="A53" s="109">
        <v>50</v>
      </c>
      <c r="B53" s="110">
        <v>6.0986E-3</v>
      </c>
      <c r="C53" s="111">
        <v>90556.84</v>
      </c>
      <c r="D53" s="112">
        <v>550.59118000000001</v>
      </c>
      <c r="E53" s="95">
        <v>90281.547999999995</v>
      </c>
      <c r="F53" s="112">
        <v>2792448.8</v>
      </c>
      <c r="G53" s="113">
        <v>30.836418999999999</v>
      </c>
      <c r="H53" s="20"/>
    </row>
    <row r="54" spans="1:8">
      <c r="A54" s="109">
        <v>51</v>
      </c>
      <c r="B54" s="110">
        <v>6.4402000000000001E-3</v>
      </c>
      <c r="C54" s="111">
        <v>90006.25</v>
      </c>
      <c r="D54" s="112">
        <v>577.80208000000005</v>
      </c>
      <c r="E54" s="95">
        <v>89717.349000000002</v>
      </c>
      <c r="F54" s="112">
        <v>2702167.3</v>
      </c>
      <c r="G54" s="113">
        <v>30.021996000000001</v>
      </c>
      <c r="H54" s="20"/>
    </row>
    <row r="55" spans="1:8">
      <c r="A55" s="109">
        <v>52</v>
      </c>
      <c r="B55" s="110">
        <v>6.8199999999999997E-3</v>
      </c>
      <c r="C55" s="111">
        <v>89428.45</v>
      </c>
      <c r="D55" s="112">
        <v>607.82862999999998</v>
      </c>
      <c r="E55" s="95">
        <v>89124.531000000003</v>
      </c>
      <c r="F55" s="112">
        <v>2612449.9</v>
      </c>
      <c r="G55" s="113">
        <v>29.21274</v>
      </c>
      <c r="H55" s="20"/>
    </row>
    <row r="56" spans="1:8">
      <c r="A56" s="109">
        <v>53</v>
      </c>
      <c r="B56" s="110">
        <v>7.2456999999999999E-3</v>
      </c>
      <c r="C56" s="111">
        <v>88820.62</v>
      </c>
      <c r="D56" s="112">
        <v>641.24271999999996</v>
      </c>
      <c r="E56" s="95">
        <v>88499.995999999999</v>
      </c>
      <c r="F56" s="112">
        <v>2523325.4</v>
      </c>
      <c r="G56" s="113">
        <v>28.409230000000001</v>
      </c>
      <c r="H56" s="20"/>
    </row>
    <row r="57" spans="1:8">
      <c r="A57" s="109">
        <v>54</v>
      </c>
      <c r="B57" s="110">
        <v>7.7118999999999998E-3</v>
      </c>
      <c r="C57" s="111">
        <v>88179.38</v>
      </c>
      <c r="D57" s="112">
        <v>677.41810999999996</v>
      </c>
      <c r="E57" s="95">
        <v>87840.665999999997</v>
      </c>
      <c r="F57" s="112">
        <v>2434825.4</v>
      </c>
      <c r="G57" s="113">
        <v>27.612186999999999</v>
      </c>
      <c r="H57" s="20"/>
    </row>
    <row r="58" spans="1:8">
      <c r="A58" s="109">
        <v>55</v>
      </c>
      <c r="B58" s="110">
        <v>8.1922999999999996E-3</v>
      </c>
      <c r="C58" s="111">
        <v>87501.95</v>
      </c>
      <c r="D58" s="112">
        <v>713.91526999999996</v>
      </c>
      <c r="E58" s="95">
        <v>87144.994999999995</v>
      </c>
      <c r="F58" s="112">
        <v>2346984.7000000002</v>
      </c>
      <c r="G58" s="113">
        <v>26.822084</v>
      </c>
      <c r="H58" s="20"/>
    </row>
    <row r="59" spans="1:8">
      <c r="A59" s="109">
        <v>56</v>
      </c>
      <c r="B59" s="110">
        <v>8.6937999999999998E-3</v>
      </c>
      <c r="C59" s="111">
        <v>86788.04</v>
      </c>
      <c r="D59" s="112">
        <v>751.25115000000005</v>
      </c>
      <c r="E59" s="95">
        <v>86412.413</v>
      </c>
      <c r="F59" s="112">
        <v>2259839.7000000002</v>
      </c>
      <c r="G59" s="113">
        <v>26.038608</v>
      </c>
      <c r="H59" s="20"/>
    </row>
    <row r="60" spans="1:8">
      <c r="A60" s="109">
        <v>57</v>
      </c>
      <c r="B60" s="110">
        <v>9.2443000000000004E-3</v>
      </c>
      <c r="C60" s="111">
        <v>86036.79</v>
      </c>
      <c r="D60" s="112">
        <v>791.68939</v>
      </c>
      <c r="E60" s="95">
        <v>85640.944000000003</v>
      </c>
      <c r="F60" s="112">
        <v>2173427.2999999998</v>
      </c>
      <c r="G60" s="113">
        <v>25.261603999999998</v>
      </c>
      <c r="H60" s="20"/>
    </row>
    <row r="61" spans="1:8">
      <c r="A61" s="109">
        <v>58</v>
      </c>
      <c r="B61" s="110">
        <v>9.8455000000000001E-3</v>
      </c>
      <c r="C61" s="111">
        <v>85245.1</v>
      </c>
      <c r="D61" s="112">
        <v>835.17349999999999</v>
      </c>
      <c r="E61" s="95">
        <v>84827.514999999999</v>
      </c>
      <c r="F61" s="112">
        <v>2087786.4</v>
      </c>
      <c r="G61" s="113">
        <v>24.491569999999999</v>
      </c>
      <c r="H61" s="20"/>
    </row>
    <row r="62" spans="1:8">
      <c r="A62" s="109">
        <v>59</v>
      </c>
      <c r="B62" s="110">
        <v>1.04799E-2</v>
      </c>
      <c r="C62" s="111">
        <v>84409.93</v>
      </c>
      <c r="D62" s="112">
        <v>879.99324999999999</v>
      </c>
      <c r="E62" s="95">
        <v>83969.933000000005</v>
      </c>
      <c r="F62" s="112">
        <v>2002958.9</v>
      </c>
      <c r="G62" s="113">
        <v>23.728947999999999</v>
      </c>
      <c r="H62" s="20"/>
    </row>
    <row r="63" spans="1:8">
      <c r="A63" s="109">
        <v>60</v>
      </c>
      <c r="B63" s="110">
        <v>1.1103E-2</v>
      </c>
      <c r="C63" s="111">
        <v>83529.94</v>
      </c>
      <c r="D63" s="112">
        <v>922.31188999999995</v>
      </c>
      <c r="E63" s="95">
        <v>83068.782000000007</v>
      </c>
      <c r="F63" s="112">
        <v>1918988.9</v>
      </c>
      <c r="G63" s="113">
        <v>22.973666000000001</v>
      </c>
      <c r="H63" s="20"/>
    </row>
    <row r="64" spans="1:8">
      <c r="A64" s="109">
        <v>61</v>
      </c>
      <c r="B64" s="110">
        <v>1.17299E-2</v>
      </c>
      <c r="C64" s="111">
        <v>82607.63</v>
      </c>
      <c r="D64" s="112">
        <v>963.32947000000001</v>
      </c>
      <c r="E64" s="95">
        <v>82125.960000000006</v>
      </c>
      <c r="F64" s="112">
        <v>1835920.1</v>
      </c>
      <c r="G64" s="113">
        <v>22.224584</v>
      </c>
      <c r="H64" s="20"/>
    </row>
    <row r="65" spans="1:8">
      <c r="A65" s="109">
        <v>62</v>
      </c>
      <c r="B65" s="110">
        <v>1.24087E-2</v>
      </c>
      <c r="C65" s="111">
        <v>81644.3</v>
      </c>
      <c r="D65" s="112">
        <v>1006.8524</v>
      </c>
      <c r="E65" s="95">
        <v>81140.870999999999</v>
      </c>
      <c r="F65" s="112">
        <v>1753794.2</v>
      </c>
      <c r="G65" s="113">
        <v>21.480915</v>
      </c>
      <c r="H65" s="20"/>
    </row>
    <row r="66" spans="1:8">
      <c r="A66" s="109">
        <v>63</v>
      </c>
      <c r="B66" s="110">
        <v>1.31503E-2</v>
      </c>
      <c r="C66" s="111">
        <v>80637.45</v>
      </c>
      <c r="D66" s="112">
        <v>1053.4767999999999</v>
      </c>
      <c r="E66" s="95">
        <v>80110.706999999995</v>
      </c>
      <c r="F66" s="112">
        <v>1672653.3</v>
      </c>
      <c r="G66" s="113">
        <v>20.742885999999999</v>
      </c>
      <c r="H66" s="20"/>
    </row>
    <row r="67" spans="1:8">
      <c r="A67" s="109">
        <v>64</v>
      </c>
      <c r="B67" s="110">
        <v>1.39326E-2</v>
      </c>
      <c r="C67" s="111">
        <v>79583.97</v>
      </c>
      <c r="D67" s="112">
        <v>1101.1425999999999</v>
      </c>
      <c r="E67" s="95">
        <v>79033.396999999997</v>
      </c>
      <c r="F67" s="112">
        <v>1592542.6</v>
      </c>
      <c r="G67" s="113">
        <v>20.010846999999998</v>
      </c>
      <c r="H67" s="20"/>
    </row>
    <row r="68" spans="1:8">
      <c r="A68" s="109">
        <v>65</v>
      </c>
      <c r="B68" s="110">
        <v>1.47151E-2</v>
      </c>
      <c r="C68" s="111">
        <v>78482.83</v>
      </c>
      <c r="D68" s="112">
        <v>1146.4473</v>
      </c>
      <c r="E68" s="95">
        <v>77909.604000000007</v>
      </c>
      <c r="F68" s="112">
        <v>1513509.2</v>
      </c>
      <c r="G68" s="113">
        <v>19.284590999999999</v>
      </c>
      <c r="H68" s="20"/>
    </row>
    <row r="69" spans="1:8">
      <c r="A69" s="109">
        <v>66</v>
      </c>
      <c r="B69" s="110">
        <v>1.5493E-2</v>
      </c>
      <c r="C69" s="111">
        <v>77336.38</v>
      </c>
      <c r="D69" s="112">
        <v>1188.9611</v>
      </c>
      <c r="E69" s="95">
        <v>76741.902000000002</v>
      </c>
      <c r="F69" s="112">
        <v>1435599.6</v>
      </c>
      <c r="G69" s="113">
        <v>18.563056</v>
      </c>
      <c r="H69" s="20"/>
    </row>
    <row r="70" spans="1:8">
      <c r="A70" s="109">
        <v>67</v>
      </c>
      <c r="B70" s="110">
        <v>1.63096E-2</v>
      </c>
      <c r="C70" s="111">
        <v>76147.42</v>
      </c>
      <c r="D70" s="112">
        <v>1231.8868</v>
      </c>
      <c r="E70" s="95">
        <v>75531.478000000003</v>
      </c>
      <c r="F70" s="112">
        <v>1358857.7</v>
      </c>
      <c r="G70" s="113">
        <v>17.845091</v>
      </c>
      <c r="H70" s="20"/>
    </row>
    <row r="71" spans="1:8">
      <c r="A71" s="109">
        <v>68</v>
      </c>
      <c r="B71" s="110">
        <v>1.7194600000000001E-2</v>
      </c>
      <c r="C71" s="111">
        <v>74915.53</v>
      </c>
      <c r="D71" s="112">
        <v>1277.1629</v>
      </c>
      <c r="E71" s="95">
        <v>74276.95</v>
      </c>
      <c r="F71" s="112">
        <v>1283326.2</v>
      </c>
      <c r="G71" s="113">
        <v>17.130309</v>
      </c>
      <c r="H71" s="20"/>
    </row>
    <row r="72" spans="1:8">
      <c r="A72" s="109">
        <v>69</v>
      </c>
      <c r="B72" s="110">
        <v>1.81675E-2</v>
      </c>
      <c r="C72" s="111">
        <v>73638.37</v>
      </c>
      <c r="D72" s="112">
        <v>1325.7788</v>
      </c>
      <c r="E72" s="95">
        <v>72975.478000000003</v>
      </c>
      <c r="F72" s="112">
        <v>1209049.3</v>
      </c>
      <c r="G72" s="113">
        <v>16.418741000000001</v>
      </c>
      <c r="H72" s="20"/>
    </row>
    <row r="73" spans="1:8">
      <c r="A73" s="109">
        <v>70</v>
      </c>
      <c r="B73" s="110">
        <v>1.9199000000000001E-2</v>
      </c>
      <c r="C73" s="111">
        <v>72312.59</v>
      </c>
      <c r="D73" s="112">
        <v>1375.1262999999999</v>
      </c>
      <c r="E73" s="95">
        <v>71625.023000000001</v>
      </c>
      <c r="F73" s="112">
        <v>1136073.8</v>
      </c>
      <c r="G73" s="113">
        <v>15.710596000000001</v>
      </c>
      <c r="H73" s="20"/>
    </row>
    <row r="74" spans="1:8">
      <c r="A74" s="109">
        <v>71</v>
      </c>
      <c r="B74" s="110">
        <v>2.0309500000000001E-2</v>
      </c>
      <c r="C74" s="111">
        <v>70937.460000000006</v>
      </c>
      <c r="D74" s="112">
        <v>1426.2224000000001</v>
      </c>
      <c r="E74" s="95">
        <v>70224.350000000006</v>
      </c>
      <c r="F74" s="112">
        <v>1064448.8</v>
      </c>
      <c r="G74" s="113">
        <v>15.005452999999999</v>
      </c>
      <c r="H74" s="20"/>
    </row>
    <row r="75" spans="1:8">
      <c r="A75" s="109">
        <v>72</v>
      </c>
      <c r="B75" s="110">
        <v>2.16329E-2</v>
      </c>
      <c r="C75" s="111">
        <v>69511.240000000005</v>
      </c>
      <c r="D75" s="112">
        <v>1487.6419000000001</v>
      </c>
      <c r="E75" s="95">
        <v>68767.421000000002</v>
      </c>
      <c r="F75" s="112">
        <v>994224.42</v>
      </c>
      <c r="G75" s="113">
        <v>14.303074000000001</v>
      </c>
      <c r="H75" s="20"/>
    </row>
    <row r="76" spans="1:8">
      <c r="A76" s="109">
        <v>73</v>
      </c>
      <c r="B76" s="110">
        <v>2.3329200000000001E-2</v>
      </c>
      <c r="C76" s="111">
        <v>68023.600000000006</v>
      </c>
      <c r="D76" s="112">
        <v>1568.6396</v>
      </c>
      <c r="E76" s="95">
        <v>67239.282000000007</v>
      </c>
      <c r="F76" s="112">
        <v>925457</v>
      </c>
      <c r="G76" s="113">
        <v>13.604939999999999</v>
      </c>
      <c r="H76" s="20"/>
    </row>
    <row r="77" spans="1:8">
      <c r="A77" s="109">
        <v>74</v>
      </c>
      <c r="B77" s="110">
        <v>2.5543699999999999E-2</v>
      </c>
      <c r="C77" s="111">
        <v>66454.960000000006</v>
      </c>
      <c r="D77" s="112">
        <v>1676.0961</v>
      </c>
      <c r="E77" s="95">
        <v>65616.913</v>
      </c>
      <c r="F77" s="112">
        <v>858217.72</v>
      </c>
      <c r="G77" s="113">
        <v>12.914275999999999</v>
      </c>
      <c r="H77" s="20"/>
    </row>
    <row r="78" spans="1:8">
      <c r="A78" s="109">
        <v>75</v>
      </c>
      <c r="B78" s="110">
        <v>2.85761E-2</v>
      </c>
      <c r="C78" s="111">
        <v>64778.86</v>
      </c>
      <c r="D78" s="112">
        <v>1825.0521000000001</v>
      </c>
      <c r="E78" s="95">
        <v>63866.337</v>
      </c>
      <c r="F78" s="112">
        <v>792600.81</v>
      </c>
      <c r="G78" s="113">
        <v>12.235485000000001</v>
      </c>
      <c r="H78" s="20"/>
    </row>
    <row r="79" spans="1:8">
      <c r="A79" s="109">
        <v>76</v>
      </c>
      <c r="B79" s="110">
        <v>3.2466200000000001E-2</v>
      </c>
      <c r="C79" s="111">
        <v>62953.81</v>
      </c>
      <c r="D79" s="112">
        <v>2011.2228</v>
      </c>
      <c r="E79" s="95">
        <v>61948.201000000001</v>
      </c>
      <c r="F79" s="112">
        <v>728734.47</v>
      </c>
      <c r="G79" s="113">
        <v>11.575699999999999</v>
      </c>
      <c r="H79" s="20"/>
    </row>
    <row r="80" spans="1:8">
      <c r="A80" s="109">
        <v>77</v>
      </c>
      <c r="B80" s="110">
        <v>3.6906899999999999E-2</v>
      </c>
      <c r="C80" s="111">
        <v>60942.59</v>
      </c>
      <c r="D80" s="112">
        <v>2208.4461000000001</v>
      </c>
      <c r="E80" s="95">
        <v>59838.366999999998</v>
      </c>
      <c r="F80" s="112">
        <v>666786.27</v>
      </c>
      <c r="G80" s="113">
        <v>10.94122</v>
      </c>
      <c r="H80" s="20"/>
    </row>
    <row r="81" spans="1:8">
      <c r="A81" s="109">
        <v>78</v>
      </c>
      <c r="B81" s="110">
        <v>4.1156600000000002E-2</v>
      </c>
      <c r="C81" s="111">
        <v>58734.14</v>
      </c>
      <c r="D81" s="112">
        <v>2368.556</v>
      </c>
      <c r="E81" s="95">
        <v>57549.866999999998</v>
      </c>
      <c r="F81" s="112">
        <v>606947.9</v>
      </c>
      <c r="G81" s="113">
        <v>10.333817</v>
      </c>
      <c r="H81" s="20"/>
    </row>
    <row r="82" spans="1:8">
      <c r="A82" s="109">
        <v>79</v>
      </c>
      <c r="B82" s="110">
        <v>4.49395E-2</v>
      </c>
      <c r="C82" s="111">
        <v>56365.59</v>
      </c>
      <c r="D82" s="112">
        <v>2477.3751999999999</v>
      </c>
      <c r="E82" s="95">
        <v>55126.902000000002</v>
      </c>
      <c r="F82" s="112">
        <v>549398.03</v>
      </c>
      <c r="G82" s="113">
        <v>9.7470467000000003</v>
      </c>
      <c r="H82" s="20"/>
    </row>
    <row r="83" spans="1:8">
      <c r="A83" s="109">
        <v>80</v>
      </c>
      <c r="B83" s="110">
        <v>4.8964500000000001E-2</v>
      </c>
      <c r="C83" s="111">
        <v>53888.21</v>
      </c>
      <c r="D83" s="112">
        <v>2575.5524999999998</v>
      </c>
      <c r="E83" s="95">
        <v>52600.438999999998</v>
      </c>
      <c r="F83" s="112">
        <v>494271.13</v>
      </c>
      <c r="G83" s="113">
        <v>9.1721562999999993</v>
      </c>
      <c r="H83" s="20"/>
    </row>
    <row r="84" spans="1:8">
      <c r="A84" s="109">
        <v>81</v>
      </c>
      <c r="B84" s="110">
        <v>5.44322E-2</v>
      </c>
      <c r="C84" s="111">
        <v>51312.66</v>
      </c>
      <c r="D84" s="112">
        <v>2719.0608000000002</v>
      </c>
      <c r="E84" s="95">
        <v>49953.133999999998</v>
      </c>
      <c r="F84" s="112">
        <v>441670.69</v>
      </c>
      <c r="G84" s="113">
        <v>8.6074403000000004</v>
      </c>
      <c r="H84" s="20"/>
    </row>
    <row r="85" spans="1:8">
      <c r="A85" s="109">
        <v>82</v>
      </c>
      <c r="B85" s="110">
        <v>6.1285699999999999E-2</v>
      </c>
      <c r="C85" s="111">
        <v>48593.599999999999</v>
      </c>
      <c r="D85" s="112">
        <v>2889.5504999999998</v>
      </c>
      <c r="E85" s="95">
        <v>47148.826000000001</v>
      </c>
      <c r="F85" s="112">
        <v>391717.56</v>
      </c>
      <c r="G85" s="113">
        <v>8.0610934000000007</v>
      </c>
      <c r="H85" s="20"/>
    </row>
    <row r="86" spans="1:8">
      <c r="A86" s="109">
        <v>83</v>
      </c>
      <c r="B86" s="110">
        <v>6.9922300000000007E-2</v>
      </c>
      <c r="C86" s="111">
        <v>45704.05</v>
      </c>
      <c r="D86" s="112">
        <v>3087.7791000000002</v>
      </c>
      <c r="E86" s="95">
        <v>44160.161</v>
      </c>
      <c r="F86" s="112">
        <v>344568.73</v>
      </c>
      <c r="G86" s="113">
        <v>7.539129</v>
      </c>
      <c r="H86" s="20"/>
    </row>
    <row r="87" spans="1:8">
      <c r="A87" s="109">
        <v>84</v>
      </c>
      <c r="B87" s="110">
        <v>8.0034900000000006E-2</v>
      </c>
      <c r="C87" s="111">
        <v>42616.27</v>
      </c>
      <c r="D87" s="112">
        <v>3279.5518000000002</v>
      </c>
      <c r="E87" s="95">
        <v>40976.498</v>
      </c>
      <c r="F87" s="112">
        <v>300408.57</v>
      </c>
      <c r="G87" s="113">
        <v>7.0491516000000001</v>
      </c>
      <c r="H87" s="20"/>
    </row>
    <row r="88" spans="1:8">
      <c r="A88" s="109">
        <v>85</v>
      </c>
      <c r="B88" s="110">
        <v>9.0656399999999998E-2</v>
      </c>
      <c r="C88" s="111">
        <v>39336.720000000001</v>
      </c>
      <c r="D88" s="112">
        <v>3411.4906000000001</v>
      </c>
      <c r="E88" s="95">
        <v>37630.976999999999</v>
      </c>
      <c r="F88" s="112">
        <v>259432.07</v>
      </c>
      <c r="G88" s="113">
        <v>6.5951624000000004</v>
      </c>
      <c r="H88" s="20"/>
    </row>
    <row r="89" spans="1:8">
      <c r="A89" s="109">
        <v>86</v>
      </c>
      <c r="B89" s="110">
        <v>0.1011881</v>
      </c>
      <c r="C89" s="111">
        <v>35925.230000000003</v>
      </c>
      <c r="D89" s="112">
        <v>3460.1430999999998</v>
      </c>
      <c r="E89" s="95">
        <v>34195.159</v>
      </c>
      <c r="F89" s="112">
        <v>221801.1</v>
      </c>
      <c r="G89" s="113">
        <v>6.1739645000000003</v>
      </c>
      <c r="H89" s="20"/>
    </row>
    <row r="90" spans="1:8">
      <c r="A90" s="109">
        <v>87</v>
      </c>
      <c r="B90" s="110">
        <v>0.1120818</v>
      </c>
      <c r="C90" s="111">
        <v>32465.09</v>
      </c>
      <c r="D90" s="112">
        <v>3445.6473000000001</v>
      </c>
      <c r="E90" s="95">
        <v>30742.263999999999</v>
      </c>
      <c r="F90" s="112">
        <v>187605.94</v>
      </c>
      <c r="G90" s="113">
        <v>5.7786980000000003</v>
      </c>
      <c r="H90" s="20"/>
    </row>
    <row r="91" spans="1:8">
      <c r="A91" s="109">
        <v>88</v>
      </c>
      <c r="B91" s="110">
        <v>0.1240247</v>
      </c>
      <c r="C91" s="111">
        <v>29019.439999999999</v>
      </c>
      <c r="D91" s="112">
        <v>3388.97</v>
      </c>
      <c r="E91" s="95">
        <v>27324.955999999998</v>
      </c>
      <c r="F91" s="112">
        <v>156863.67000000001</v>
      </c>
      <c r="G91" s="113">
        <v>5.4054684000000002</v>
      </c>
      <c r="H91" s="20"/>
    </row>
    <row r="92" spans="1:8">
      <c r="A92" s="109">
        <v>89</v>
      </c>
      <c r="B92" s="110">
        <v>0.13747570000000001</v>
      </c>
      <c r="C92" s="111">
        <v>25630.47</v>
      </c>
      <c r="D92" s="112">
        <v>3296.9416000000001</v>
      </c>
      <c r="E92" s="95">
        <v>23982</v>
      </c>
      <c r="F92" s="112">
        <v>129538.72</v>
      </c>
      <c r="G92" s="113">
        <v>5.0540905</v>
      </c>
      <c r="H92" s="20"/>
    </row>
    <row r="93" spans="1:8">
      <c r="A93" s="109">
        <v>90</v>
      </c>
      <c r="B93" s="110">
        <v>0.15187390000000001</v>
      </c>
      <c r="C93" s="111">
        <v>22333.53</v>
      </c>
      <c r="D93" s="112">
        <v>3152.4904000000001</v>
      </c>
      <c r="E93" s="95">
        <v>20757.284</v>
      </c>
      <c r="F93" s="112">
        <v>105556.72</v>
      </c>
      <c r="G93" s="113">
        <v>4.7263786999999997</v>
      </c>
      <c r="H93" s="20"/>
    </row>
    <row r="94" spans="1:8">
      <c r="A94" s="109">
        <v>91</v>
      </c>
      <c r="B94" s="110">
        <v>0.1657632</v>
      </c>
      <c r="C94" s="111">
        <v>19181.04</v>
      </c>
      <c r="D94" s="112">
        <v>2936.1576</v>
      </c>
      <c r="E94" s="95">
        <v>17712.96</v>
      </c>
      <c r="F94" s="112">
        <v>84799.433000000005</v>
      </c>
      <c r="G94" s="113">
        <v>4.4210031000000001</v>
      </c>
      <c r="H94" s="20"/>
    </row>
    <row r="95" spans="1:8">
      <c r="A95" s="109">
        <v>92</v>
      </c>
      <c r="B95" s="110">
        <v>0.17968529999999999</v>
      </c>
      <c r="C95" s="111">
        <v>16244.88</v>
      </c>
      <c r="D95" s="112">
        <v>2678.3377</v>
      </c>
      <c r="E95" s="95">
        <v>14905.713</v>
      </c>
      <c r="F95" s="112">
        <v>67086.472999999998</v>
      </c>
      <c r="G95" s="113">
        <v>4.1296989999999996</v>
      </c>
      <c r="H95" s="20"/>
    </row>
    <row r="96" spans="1:8">
      <c r="A96" s="109">
        <v>93</v>
      </c>
      <c r="B96" s="110">
        <v>0.19424859999999999</v>
      </c>
      <c r="C96" s="111">
        <v>13566.54</v>
      </c>
      <c r="D96" s="112">
        <v>2401.9908</v>
      </c>
      <c r="E96" s="95">
        <v>12365.549000000001</v>
      </c>
      <c r="F96" s="112">
        <v>52180.76</v>
      </c>
      <c r="G96" s="113">
        <v>3.8462825</v>
      </c>
      <c r="H96" s="20"/>
    </row>
    <row r="97" spans="1:8">
      <c r="A97" s="109">
        <v>94</v>
      </c>
      <c r="B97" s="110">
        <v>0.21076439999999999</v>
      </c>
      <c r="C97" s="111">
        <v>11164.55</v>
      </c>
      <c r="D97" s="112">
        <v>2128.7570000000001</v>
      </c>
      <c r="E97" s="95">
        <v>10100.174000000001</v>
      </c>
      <c r="F97" s="112">
        <v>39815.212</v>
      </c>
      <c r="G97" s="113">
        <v>3.5662164000000001</v>
      </c>
      <c r="H97" s="20"/>
    </row>
    <row r="98" spans="1:8">
      <c r="A98" s="109">
        <v>95</v>
      </c>
      <c r="B98" s="110">
        <v>0.23146359999999999</v>
      </c>
      <c r="C98" s="111">
        <v>9035.7960000000003</v>
      </c>
      <c r="D98" s="112">
        <v>1874.5165999999999</v>
      </c>
      <c r="E98" s="95">
        <v>8098.5375999999997</v>
      </c>
      <c r="F98" s="112">
        <v>29715.037</v>
      </c>
      <c r="G98" s="113">
        <v>3.2885909999999998</v>
      </c>
      <c r="H98" s="20"/>
    </row>
    <row r="99" spans="1:8">
      <c r="A99" s="109">
        <v>96</v>
      </c>
      <c r="B99" s="110">
        <v>0.25878240000000002</v>
      </c>
      <c r="C99" s="111">
        <v>7161.2790000000005</v>
      </c>
      <c r="D99" s="112">
        <v>1640.8955000000001</v>
      </c>
      <c r="E99" s="95">
        <v>6340.8316000000004</v>
      </c>
      <c r="F99" s="112">
        <v>21616.5</v>
      </c>
      <c r="G99" s="113">
        <v>3.0185249000000001</v>
      </c>
      <c r="H99" s="20"/>
    </row>
    <row r="100" spans="1:8">
      <c r="A100" s="109">
        <v>97</v>
      </c>
      <c r="B100" s="110">
        <v>0.29534280000000002</v>
      </c>
      <c r="C100" s="111">
        <v>5520.384</v>
      </c>
      <c r="D100" s="112">
        <v>1420.6206</v>
      </c>
      <c r="E100" s="95">
        <v>4810.0735000000004</v>
      </c>
      <c r="F100" s="112">
        <v>15275.668</v>
      </c>
      <c r="G100" s="113">
        <v>2.7671388000000001</v>
      </c>
      <c r="H100" s="20"/>
    </row>
    <row r="101" spans="1:8">
      <c r="A101" s="109">
        <v>98</v>
      </c>
      <c r="B101" s="110">
        <v>0.33811669999999999</v>
      </c>
      <c r="C101" s="111">
        <v>4099.7629999999999</v>
      </c>
      <c r="D101" s="112">
        <v>1185.7393999999999</v>
      </c>
      <c r="E101" s="95">
        <v>3506.8935000000001</v>
      </c>
      <c r="F101" s="112">
        <v>10465.594999999999</v>
      </c>
      <c r="G101" s="113">
        <v>2.5527315000000002</v>
      </c>
      <c r="H101" s="20"/>
    </row>
    <row r="102" spans="1:8">
      <c r="A102" s="109">
        <v>99</v>
      </c>
      <c r="B102" s="110">
        <v>0.37718770000000001</v>
      </c>
      <c r="C102" s="111">
        <v>2914.0239999999999</v>
      </c>
      <c r="D102" s="112">
        <v>924.73463000000004</v>
      </c>
      <c r="E102" s="95">
        <v>2451.6565999999998</v>
      </c>
      <c r="F102" s="112">
        <v>6958.7012000000004</v>
      </c>
      <c r="G102" s="113">
        <v>2.3880040999999999</v>
      </c>
      <c r="H102" s="20"/>
    </row>
    <row r="103" spans="1:8" ht="16.5" thickBot="1">
      <c r="A103" s="114">
        <v>100</v>
      </c>
      <c r="B103" s="115">
        <v>1</v>
      </c>
      <c r="C103" s="116">
        <v>1989.289</v>
      </c>
      <c r="D103" s="117">
        <v>1989.2892999999999</v>
      </c>
      <c r="E103" s="118">
        <v>4507.0446000000002</v>
      </c>
      <c r="F103" s="117">
        <v>4507.0446000000002</v>
      </c>
      <c r="G103" s="119">
        <v>2.2656556999999999</v>
      </c>
      <c r="H103" s="20"/>
    </row>
    <row r="104" spans="1:8" ht="19.5" customHeight="1">
      <c r="A104" s="217" t="s">
        <v>231</v>
      </c>
      <c r="B104" s="217"/>
      <c r="C104" s="217"/>
      <c r="D104" s="217"/>
      <c r="E104" s="217"/>
      <c r="F104" s="217"/>
      <c r="G104" s="217"/>
      <c r="H104" s="120"/>
    </row>
  </sheetData>
  <mergeCells count="2">
    <mergeCell ref="A1:G1"/>
    <mergeCell ref="A104:G104"/>
  </mergeCells>
  <hyperlinks>
    <hyperlink ref="J1" location="'List of Appendix Tables'!A1" display="Return to table list" xr:uid="{7EF27E1A-4796-4E09-89AB-E9F16B332B76}"/>
  </hyperlinks>
  <pageMargins left="0.63" right="0.28999999999999998" top="0.91" bottom="0.45" header="0.62" footer="0.42"/>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BBFD2-FD56-44A6-AAB1-B359786628CA}">
  <sheetPr>
    <tabColor theme="9" tint="0.79998168889431442"/>
  </sheetPr>
  <dimension ref="A1:J104"/>
  <sheetViews>
    <sheetView zoomScale="75" workbookViewId="0">
      <selection activeCell="S35" sqref="S35"/>
    </sheetView>
  </sheetViews>
  <sheetFormatPr defaultRowHeight="15.75"/>
  <cols>
    <col min="1" max="1" width="12.5703125" style="121" customWidth="1"/>
    <col min="2" max="2" width="14.5703125" style="100" customWidth="1"/>
    <col min="3" max="3" width="14.5703125" style="110" customWidth="1"/>
    <col min="4" max="7" width="14.5703125" style="30" customWidth="1"/>
    <col min="8" max="8" width="12.85546875" style="100" customWidth="1"/>
    <col min="9" max="16384" width="9.140625" style="20"/>
  </cols>
  <sheetData>
    <row r="1" spans="1:10" ht="30" customHeight="1" thickBot="1">
      <c r="A1" s="216" t="s">
        <v>252</v>
      </c>
      <c r="B1" s="216"/>
      <c r="C1" s="216"/>
      <c r="D1" s="216"/>
      <c r="E1" s="216"/>
      <c r="F1" s="216"/>
      <c r="G1" s="216"/>
      <c r="H1" s="25"/>
      <c r="J1" s="178" t="s">
        <v>306</v>
      </c>
    </row>
    <row r="2" spans="1:10" s="108" customFormat="1" ht="111.75" customHeight="1">
      <c r="A2" s="102" t="s">
        <v>170</v>
      </c>
      <c r="B2" s="103" t="s">
        <v>171</v>
      </c>
      <c r="C2" s="104" t="s">
        <v>172</v>
      </c>
      <c r="D2" s="105" t="s">
        <v>173</v>
      </c>
      <c r="E2" s="106" t="s">
        <v>174</v>
      </c>
      <c r="F2" s="105" t="s">
        <v>175</v>
      </c>
      <c r="G2" s="107" t="s">
        <v>176</v>
      </c>
      <c r="I2" s="59"/>
    </row>
    <row r="3" spans="1:10">
      <c r="A3" s="109">
        <v>0</v>
      </c>
      <c r="B3" s="110">
        <v>4.1007999999999999E-3</v>
      </c>
      <c r="C3" s="111">
        <v>100000</v>
      </c>
      <c r="D3" s="112">
        <v>409.23977000000002</v>
      </c>
      <c r="E3" s="95">
        <v>99634.601999999999</v>
      </c>
      <c r="F3" s="112">
        <v>8521986.3000000007</v>
      </c>
      <c r="G3" s="113">
        <v>85.219863000000004</v>
      </c>
      <c r="H3" s="20"/>
    </row>
    <row r="4" spans="1:10">
      <c r="A4" s="109">
        <v>1</v>
      </c>
      <c r="B4" s="110">
        <v>1.9770000000000001E-4</v>
      </c>
      <c r="C4" s="111">
        <v>99590.76</v>
      </c>
      <c r="D4" s="112">
        <v>19.68676</v>
      </c>
      <c r="E4" s="95">
        <v>99580.914000000004</v>
      </c>
      <c r="F4" s="112">
        <v>8422351.6999999993</v>
      </c>
      <c r="G4" s="113">
        <v>84.569612000000006</v>
      </c>
      <c r="H4" s="20"/>
    </row>
    <row r="5" spans="1:10">
      <c r="A5" s="109">
        <v>2</v>
      </c>
      <c r="B5" s="110">
        <v>3.994E-4</v>
      </c>
      <c r="C5" s="111">
        <v>99571.07</v>
      </c>
      <c r="D5" s="112">
        <v>39.757497000000001</v>
      </c>
      <c r="E5" s="95">
        <v>99551.191999999995</v>
      </c>
      <c r="F5" s="112">
        <v>8322770.7999999998</v>
      </c>
      <c r="G5" s="113">
        <v>83.586234000000005</v>
      </c>
      <c r="H5" s="20"/>
    </row>
    <row r="6" spans="1:10">
      <c r="A6" s="109">
        <v>3</v>
      </c>
      <c r="B6" s="110">
        <v>1.314E-4</v>
      </c>
      <c r="C6" s="111">
        <v>99531.31</v>
      </c>
      <c r="D6" s="112">
        <v>13.080606</v>
      </c>
      <c r="E6" s="95">
        <v>99524.771999999997</v>
      </c>
      <c r="F6" s="112">
        <v>8223219.5999999996</v>
      </c>
      <c r="G6" s="113">
        <v>82.619422999999998</v>
      </c>
      <c r="H6" s="20"/>
    </row>
    <row r="7" spans="1:10">
      <c r="A7" s="109">
        <v>4</v>
      </c>
      <c r="B7" s="110">
        <v>6.4399999999999993E-5</v>
      </c>
      <c r="C7" s="111">
        <v>99518.23</v>
      </c>
      <c r="D7" s="112">
        <v>6.4106516999999998</v>
      </c>
      <c r="E7" s="95">
        <v>99515.028999999995</v>
      </c>
      <c r="F7" s="112">
        <v>8123694.9000000004</v>
      </c>
      <c r="G7" s="113">
        <v>81.630215000000007</v>
      </c>
      <c r="H7" s="20"/>
    </row>
    <row r="8" spans="1:10">
      <c r="A8" s="109">
        <v>5</v>
      </c>
      <c r="B8" s="110">
        <v>2.5609999999999999E-4</v>
      </c>
      <c r="C8" s="111">
        <v>99511.82</v>
      </c>
      <c r="D8" s="112">
        <v>25.477201999999998</v>
      </c>
      <c r="E8" s="95">
        <v>99499.081999999995</v>
      </c>
      <c r="F8" s="112">
        <v>8024179.7999999998</v>
      </c>
      <c r="G8" s="113">
        <v>80.635444000000007</v>
      </c>
      <c r="H8" s="20"/>
    </row>
    <row r="9" spans="1:10">
      <c r="A9" s="109">
        <v>6</v>
      </c>
      <c r="B9" s="110">
        <v>1.128E-4</v>
      </c>
      <c r="C9" s="111">
        <v>99486.34</v>
      </c>
      <c r="D9" s="112">
        <v>11.217869</v>
      </c>
      <c r="E9" s="95">
        <v>99480.735000000001</v>
      </c>
      <c r="F9" s="112">
        <v>7924680.7000000002</v>
      </c>
      <c r="G9" s="113">
        <v>79.655964999999995</v>
      </c>
      <c r="H9" s="20"/>
    </row>
    <row r="10" spans="1:10">
      <c r="A10" s="109">
        <v>7</v>
      </c>
      <c r="B10" s="110">
        <v>2.26E-5</v>
      </c>
      <c r="C10" s="111">
        <v>99475.13</v>
      </c>
      <c r="D10" s="112">
        <v>2.2522867999999998</v>
      </c>
      <c r="E10" s="95">
        <v>99473.998999999996</v>
      </c>
      <c r="F10" s="112">
        <v>7825200</v>
      </c>
      <c r="G10" s="113">
        <v>78.664891999999995</v>
      </c>
      <c r="H10" s="20"/>
    </row>
    <row r="11" spans="1:10">
      <c r="A11" s="109">
        <v>8</v>
      </c>
      <c r="B11" s="110">
        <v>1.98E-5</v>
      </c>
      <c r="C11" s="111">
        <v>99472.88</v>
      </c>
      <c r="D11" s="112">
        <v>1.9708019000000001</v>
      </c>
      <c r="E11" s="95">
        <v>99471.89</v>
      </c>
      <c r="F11" s="112">
        <v>7725726</v>
      </c>
      <c r="G11" s="113">
        <v>77.666661000000005</v>
      </c>
      <c r="H11" s="20"/>
    </row>
    <row r="12" spans="1:10">
      <c r="A12" s="109">
        <v>9</v>
      </c>
      <c r="B12" s="110">
        <v>1.9599999999999999E-5</v>
      </c>
      <c r="C12" s="111">
        <v>99470.91</v>
      </c>
      <c r="D12" s="112">
        <v>1.9513564000000001</v>
      </c>
      <c r="E12" s="95">
        <v>99469.930999999997</v>
      </c>
      <c r="F12" s="112">
        <v>7626254.0999999996</v>
      </c>
      <c r="G12" s="113">
        <v>76.668188000000001</v>
      </c>
      <c r="H12" s="20"/>
    </row>
    <row r="13" spans="1:10">
      <c r="A13" s="109">
        <v>10</v>
      </c>
      <c r="B13" s="110">
        <v>3.8000000000000002E-5</v>
      </c>
      <c r="C13" s="111">
        <v>99468.95</v>
      </c>
      <c r="D13" s="112">
        <v>3.7834726999999999</v>
      </c>
      <c r="E13" s="95">
        <v>99467.061000000002</v>
      </c>
      <c r="F13" s="112">
        <v>7526784.2000000002</v>
      </c>
      <c r="G13" s="113">
        <v>75.669683000000006</v>
      </c>
      <c r="H13" s="20"/>
    </row>
    <row r="14" spans="1:10">
      <c r="A14" s="109">
        <v>11</v>
      </c>
      <c r="B14" s="110">
        <v>9.0099999999999995E-5</v>
      </c>
      <c r="C14" s="111">
        <v>99465.17</v>
      </c>
      <c r="D14" s="112">
        <v>8.9564929000000006</v>
      </c>
      <c r="E14" s="95">
        <v>99460.694000000003</v>
      </c>
      <c r="F14" s="112">
        <v>7427317.0999999996</v>
      </c>
      <c r="G14" s="113">
        <v>74.672540999999995</v>
      </c>
      <c r="H14" s="20"/>
    </row>
    <row r="15" spans="1:10">
      <c r="A15" s="109">
        <v>12</v>
      </c>
      <c r="B15" s="110">
        <v>1.2999999999999999E-4</v>
      </c>
      <c r="C15" s="111">
        <v>99456.22</v>
      </c>
      <c r="D15" s="112">
        <v>12.926085</v>
      </c>
      <c r="E15" s="95">
        <v>99449.755999999994</v>
      </c>
      <c r="F15" s="112">
        <v>7327856.4000000004</v>
      </c>
      <c r="G15" s="113">
        <v>73.679218000000006</v>
      </c>
      <c r="H15" s="20"/>
    </row>
    <row r="16" spans="1:10">
      <c r="A16" s="109">
        <v>13</v>
      </c>
      <c r="B16" s="110">
        <v>1.437E-4</v>
      </c>
      <c r="C16" s="111">
        <v>99443.29</v>
      </c>
      <c r="D16" s="112">
        <v>14.292161999999999</v>
      </c>
      <c r="E16" s="95">
        <v>99436.142999999996</v>
      </c>
      <c r="F16" s="112">
        <v>7228406.7000000002</v>
      </c>
      <c r="G16" s="113">
        <v>72.688732999999999</v>
      </c>
      <c r="H16" s="20"/>
    </row>
    <row r="17" spans="1:8">
      <c r="A17" s="109">
        <v>14</v>
      </c>
      <c r="B17" s="110">
        <v>1.3960000000000001E-4</v>
      </c>
      <c r="C17" s="111">
        <v>99429</v>
      </c>
      <c r="D17" s="112">
        <v>13.876886000000001</v>
      </c>
      <c r="E17" s="95">
        <v>99422.062000000005</v>
      </c>
      <c r="F17" s="112">
        <v>7128970.5</v>
      </c>
      <c r="G17" s="113">
        <v>71.699106999999998</v>
      </c>
      <c r="H17" s="20"/>
    </row>
    <row r="18" spans="1:8">
      <c r="A18" s="109">
        <v>15</v>
      </c>
      <c r="B18" s="110">
        <v>1.3880000000000001E-4</v>
      </c>
      <c r="C18" s="111">
        <v>99415.13</v>
      </c>
      <c r="D18" s="112">
        <v>13.801624</v>
      </c>
      <c r="E18" s="95">
        <v>99408.224000000002</v>
      </c>
      <c r="F18" s="112">
        <v>7029548.5</v>
      </c>
      <c r="G18" s="113">
        <v>70.709044000000006</v>
      </c>
      <c r="H18" s="20"/>
    </row>
    <row r="19" spans="1:8">
      <c r="A19" s="109">
        <v>16</v>
      </c>
      <c r="B19" s="110">
        <v>1.54E-4</v>
      </c>
      <c r="C19" s="111">
        <v>99401.32</v>
      </c>
      <c r="D19" s="112">
        <v>15.308014999999999</v>
      </c>
      <c r="E19" s="95">
        <v>99393.665999999997</v>
      </c>
      <c r="F19" s="112">
        <v>6930140.2999999998</v>
      </c>
      <c r="G19" s="113">
        <v>69.718795</v>
      </c>
      <c r="H19" s="20"/>
    </row>
    <row r="20" spans="1:8">
      <c r="A20" s="109">
        <v>17</v>
      </c>
      <c r="B20" s="110">
        <v>1.761E-4</v>
      </c>
      <c r="C20" s="111">
        <v>99386.02</v>
      </c>
      <c r="D20" s="112">
        <v>17.49567</v>
      </c>
      <c r="E20" s="95">
        <v>99377.267999999996</v>
      </c>
      <c r="F20" s="112">
        <v>6830746.5999999996</v>
      </c>
      <c r="G20" s="113">
        <v>68.729454000000004</v>
      </c>
      <c r="H20" s="20"/>
    </row>
    <row r="21" spans="1:8">
      <c r="A21" s="109">
        <v>18</v>
      </c>
      <c r="B21" s="110">
        <v>2.0540000000000001E-4</v>
      </c>
      <c r="C21" s="111">
        <v>99368.52</v>
      </c>
      <c r="D21" s="112">
        <v>20.408394000000001</v>
      </c>
      <c r="E21" s="95">
        <v>99358.319000000003</v>
      </c>
      <c r="F21" s="112">
        <v>6731369.2999999998</v>
      </c>
      <c r="G21" s="113">
        <v>67.741465000000005</v>
      </c>
      <c r="H21" s="20"/>
    </row>
    <row r="22" spans="1:8">
      <c r="A22" s="109">
        <v>19</v>
      </c>
      <c r="B22" s="110">
        <v>2.387E-4</v>
      </c>
      <c r="C22" s="111">
        <v>99348.12</v>
      </c>
      <c r="D22" s="112">
        <v>23.707425000000001</v>
      </c>
      <c r="E22" s="95">
        <v>99336.263000000006</v>
      </c>
      <c r="F22" s="112">
        <v>6632011</v>
      </c>
      <c r="G22" s="113">
        <v>66.755275999999995</v>
      </c>
      <c r="H22" s="20"/>
    </row>
    <row r="23" spans="1:8">
      <c r="A23" s="109">
        <v>20</v>
      </c>
      <c r="B23" s="110">
        <v>2.7129999999999998E-4</v>
      </c>
      <c r="C23" s="111">
        <v>99324.41</v>
      </c>
      <c r="D23" s="112">
        <v>26.943688000000002</v>
      </c>
      <c r="E23" s="95">
        <v>99310.933999999994</v>
      </c>
      <c r="F23" s="112">
        <v>6532674.7000000002</v>
      </c>
      <c r="G23" s="113">
        <v>65.771092999999993</v>
      </c>
      <c r="H23" s="20"/>
    </row>
    <row r="24" spans="1:8">
      <c r="A24" s="109">
        <v>21</v>
      </c>
      <c r="B24" s="110">
        <v>3.0229999999999998E-4</v>
      </c>
      <c r="C24" s="111">
        <v>99297.46</v>
      </c>
      <c r="D24" s="112">
        <v>30.010973</v>
      </c>
      <c r="E24" s="95">
        <v>99282.455000000002</v>
      </c>
      <c r="F24" s="112">
        <v>6433363.7999999998</v>
      </c>
      <c r="G24" s="113">
        <v>64.788804999999996</v>
      </c>
      <c r="H24" s="20"/>
    </row>
    <row r="25" spans="1:8">
      <c r="A25" s="109">
        <v>22</v>
      </c>
      <c r="B25" s="110">
        <v>3.3340000000000003E-4</v>
      </c>
      <c r="C25" s="111">
        <v>99267.45</v>
      </c>
      <c r="D25" s="112">
        <v>33.094385000000003</v>
      </c>
      <c r="E25" s="95">
        <v>99250.906000000003</v>
      </c>
      <c r="F25" s="112">
        <v>6334081.2999999998</v>
      </c>
      <c r="G25" s="113">
        <v>63.808239</v>
      </c>
      <c r="H25" s="20"/>
    </row>
    <row r="26" spans="1:8">
      <c r="A26" s="109">
        <v>23</v>
      </c>
      <c r="B26" s="110">
        <v>3.6529999999999999E-4</v>
      </c>
      <c r="C26" s="111">
        <v>99234.36</v>
      </c>
      <c r="D26" s="112">
        <v>36.242066999999999</v>
      </c>
      <c r="E26" s="95">
        <v>99216.237999999998</v>
      </c>
      <c r="F26" s="112">
        <v>6234830.4000000004</v>
      </c>
      <c r="G26" s="113">
        <v>62.829351000000003</v>
      </c>
      <c r="H26" s="20"/>
    </row>
    <row r="27" spans="1:8">
      <c r="A27" s="109">
        <v>24</v>
      </c>
      <c r="B27" s="110">
        <v>3.9740000000000001E-4</v>
      </c>
      <c r="C27" s="111">
        <v>99198.12</v>
      </c>
      <c r="D27" s="112">
        <v>39.416446000000001</v>
      </c>
      <c r="E27" s="95">
        <v>99178.409</v>
      </c>
      <c r="F27" s="112">
        <v>6135614.2000000002</v>
      </c>
      <c r="G27" s="113">
        <v>61.852124000000003</v>
      </c>
      <c r="H27" s="20"/>
    </row>
    <row r="28" spans="1:8">
      <c r="A28" s="109">
        <v>25</v>
      </c>
      <c r="B28" s="110">
        <v>4.326E-4</v>
      </c>
      <c r="C28" s="111">
        <v>99158.7</v>
      </c>
      <c r="D28" s="112">
        <v>42.886356999999997</v>
      </c>
      <c r="E28" s="95">
        <v>99137.26</v>
      </c>
      <c r="F28" s="112">
        <v>6036435.7999999998</v>
      </c>
      <c r="G28" s="113">
        <v>60.876510000000003</v>
      </c>
      <c r="H28" s="20"/>
    </row>
    <row r="29" spans="1:8">
      <c r="A29" s="109">
        <v>26</v>
      </c>
      <c r="B29" s="110">
        <v>4.6640000000000001E-4</v>
      </c>
      <c r="C29" s="111">
        <v>99115.82</v>
      </c>
      <c r="D29" s="112">
        <v>46.220329999999997</v>
      </c>
      <c r="E29" s="95">
        <v>99092.71</v>
      </c>
      <c r="F29" s="112">
        <v>5937298.5</v>
      </c>
      <c r="G29" s="113">
        <v>59.902631999999997</v>
      </c>
      <c r="H29" s="20"/>
    </row>
    <row r="30" spans="1:8">
      <c r="A30" s="109">
        <v>27</v>
      </c>
      <c r="B30" s="110">
        <v>4.9200000000000003E-4</v>
      </c>
      <c r="C30" s="111">
        <v>99069.6</v>
      </c>
      <c r="D30" s="112">
        <v>48.731186000000001</v>
      </c>
      <c r="E30" s="95">
        <v>99045.236000000004</v>
      </c>
      <c r="F30" s="112">
        <v>5838205.7999999998</v>
      </c>
      <c r="G30" s="113">
        <v>58.930345000000003</v>
      </c>
      <c r="H30" s="20"/>
    </row>
    <row r="31" spans="1:8">
      <c r="A31" s="109">
        <v>28</v>
      </c>
      <c r="B31" s="110">
        <v>5.0659999999999995E-4</v>
      </c>
      <c r="C31" s="111">
        <v>99020.87</v>
      </c>
      <c r="D31" s="112">
        <v>50.155904999999997</v>
      </c>
      <c r="E31" s="95">
        <v>98995.789000000004</v>
      </c>
      <c r="F31" s="112">
        <v>5739160.5999999996</v>
      </c>
      <c r="G31" s="113">
        <v>57.959102000000001</v>
      </c>
      <c r="H31" s="20"/>
    </row>
    <row r="32" spans="1:8">
      <c r="A32" s="109">
        <v>29</v>
      </c>
      <c r="B32" s="110">
        <v>5.1489999999999999E-4</v>
      </c>
      <c r="C32" s="111">
        <v>98970.71</v>
      </c>
      <c r="D32" s="112">
        <v>50.945656999999997</v>
      </c>
      <c r="E32" s="95">
        <v>98945.237999999998</v>
      </c>
      <c r="F32" s="112">
        <v>5640164.7999999998</v>
      </c>
      <c r="G32" s="113">
        <v>56.988222</v>
      </c>
      <c r="H32" s="20"/>
    </row>
    <row r="33" spans="1:8">
      <c r="A33" s="109">
        <v>30</v>
      </c>
      <c r="B33" s="110">
        <v>5.2150000000000005E-4</v>
      </c>
      <c r="C33" s="111">
        <v>98919.77</v>
      </c>
      <c r="D33" s="112">
        <v>51.574339999999999</v>
      </c>
      <c r="E33" s="95">
        <v>98893.978000000003</v>
      </c>
      <c r="F33" s="112">
        <v>5541219.5999999996</v>
      </c>
      <c r="G33" s="113">
        <v>56.017313999999999</v>
      </c>
      <c r="H33" s="20"/>
    </row>
    <row r="34" spans="1:8">
      <c r="A34" s="109">
        <v>31</v>
      </c>
      <c r="B34" s="110">
        <v>5.3479999999999999E-4</v>
      </c>
      <c r="C34" s="111">
        <v>98868.19</v>
      </c>
      <c r="D34" s="112">
        <v>52.855794000000003</v>
      </c>
      <c r="E34" s="95">
        <v>98841.76</v>
      </c>
      <c r="F34" s="112">
        <v>5442325.5999999996</v>
      </c>
      <c r="G34" s="113">
        <v>55.046275999999999</v>
      </c>
      <c r="H34" s="20"/>
    </row>
    <row r="35" spans="1:8">
      <c r="A35" s="109">
        <v>32</v>
      </c>
      <c r="B35" s="110">
        <v>5.6030000000000001E-4</v>
      </c>
      <c r="C35" s="111">
        <v>98815.33</v>
      </c>
      <c r="D35" s="112">
        <v>55.349865000000001</v>
      </c>
      <c r="E35" s="95">
        <v>98787.653000000006</v>
      </c>
      <c r="F35" s="112">
        <v>5343483.8</v>
      </c>
      <c r="G35" s="113">
        <v>54.075454999999998</v>
      </c>
      <c r="H35" s="20"/>
    </row>
    <row r="36" spans="1:8">
      <c r="A36" s="109">
        <v>33</v>
      </c>
      <c r="B36" s="110">
        <v>6.0280000000000002E-4</v>
      </c>
      <c r="C36" s="111">
        <v>98759.98</v>
      </c>
      <c r="D36" s="112">
        <v>59.513295999999997</v>
      </c>
      <c r="E36" s="95">
        <v>98730.22</v>
      </c>
      <c r="F36" s="112">
        <v>5244696.2</v>
      </c>
      <c r="G36" s="113">
        <v>53.105482000000002</v>
      </c>
      <c r="H36" s="20"/>
    </row>
    <row r="37" spans="1:8">
      <c r="A37" s="109">
        <v>34</v>
      </c>
      <c r="B37" s="110">
        <v>6.5899999999999997E-4</v>
      </c>
      <c r="C37" s="111">
        <v>98700.46</v>
      </c>
      <c r="D37" s="112">
        <v>65.022233</v>
      </c>
      <c r="E37" s="95">
        <v>98667.95</v>
      </c>
      <c r="F37" s="112">
        <v>5145965.9000000004</v>
      </c>
      <c r="G37" s="113">
        <v>52.137203</v>
      </c>
      <c r="H37" s="20"/>
    </row>
    <row r="38" spans="1:8">
      <c r="A38" s="109">
        <v>35</v>
      </c>
      <c r="B38" s="110">
        <v>7.228E-4</v>
      </c>
      <c r="C38" s="111">
        <v>98635.44</v>
      </c>
      <c r="D38" s="112">
        <v>71.265961000000004</v>
      </c>
      <c r="E38" s="95">
        <v>98599.804999999993</v>
      </c>
      <c r="F38" s="112">
        <v>5047298</v>
      </c>
      <c r="G38" s="113">
        <v>51.171244000000002</v>
      </c>
      <c r="H38" s="20"/>
    </row>
    <row r="39" spans="1:8">
      <c r="A39" s="109">
        <v>36</v>
      </c>
      <c r="B39" s="110">
        <v>7.8850000000000003E-4</v>
      </c>
      <c r="C39" s="111">
        <v>98564.17</v>
      </c>
      <c r="D39" s="112">
        <v>77.691462000000001</v>
      </c>
      <c r="E39" s="95">
        <v>98525.326000000001</v>
      </c>
      <c r="F39" s="112">
        <v>4948698.2</v>
      </c>
      <c r="G39" s="113">
        <v>50.207881</v>
      </c>
      <c r="H39" s="20"/>
    </row>
    <row r="40" spans="1:8">
      <c r="A40" s="109">
        <v>37</v>
      </c>
      <c r="B40" s="110">
        <v>8.5649999999999995E-4</v>
      </c>
      <c r="C40" s="111">
        <v>98486.48</v>
      </c>
      <c r="D40" s="112">
        <v>84.320766000000006</v>
      </c>
      <c r="E40" s="95">
        <v>98444.316000000006</v>
      </c>
      <c r="F40" s="112">
        <v>4850172.9000000004</v>
      </c>
      <c r="G40" s="113">
        <v>49.247095000000002</v>
      </c>
      <c r="H40" s="20"/>
    </row>
    <row r="41" spans="1:8">
      <c r="A41" s="109">
        <v>38</v>
      </c>
      <c r="B41" s="110">
        <v>9.255E-4</v>
      </c>
      <c r="C41" s="111">
        <v>98402.16</v>
      </c>
      <c r="D41" s="112">
        <v>91.031960999999995</v>
      </c>
      <c r="E41" s="95">
        <v>98356.64</v>
      </c>
      <c r="F41" s="112">
        <v>4751728.5999999996</v>
      </c>
      <c r="G41" s="113">
        <v>48.288865999999999</v>
      </c>
      <c r="H41" s="20"/>
    </row>
    <row r="42" spans="1:8">
      <c r="A42" s="109">
        <v>39</v>
      </c>
      <c r="B42" s="110">
        <v>9.9789999999999992E-4</v>
      </c>
      <c r="C42" s="111">
        <v>98311.13</v>
      </c>
      <c r="D42" s="112">
        <v>98.057326000000003</v>
      </c>
      <c r="E42" s="95">
        <v>98262.096000000005</v>
      </c>
      <c r="F42" s="112">
        <v>4653371.9000000004</v>
      </c>
      <c r="G42" s="113">
        <v>47.333115999999997</v>
      </c>
      <c r="H42" s="20"/>
    </row>
    <row r="43" spans="1:8">
      <c r="A43" s="109">
        <v>40</v>
      </c>
      <c r="B43" s="110">
        <v>1.08E-3</v>
      </c>
      <c r="C43" s="111">
        <v>98213.07</v>
      </c>
      <c r="D43" s="112">
        <v>106.01576</v>
      </c>
      <c r="E43" s="95">
        <v>98160.062000000005</v>
      </c>
      <c r="F43" s="112">
        <v>4555109.8</v>
      </c>
      <c r="G43" s="113">
        <v>46.379874000000001</v>
      </c>
      <c r="H43" s="20"/>
    </row>
    <row r="44" spans="1:8">
      <c r="A44" s="109">
        <v>41</v>
      </c>
      <c r="B44" s="110">
        <v>1.1723E-3</v>
      </c>
      <c r="C44" s="111">
        <v>98107.05</v>
      </c>
      <c r="D44" s="112">
        <v>114.94079000000001</v>
      </c>
      <c r="E44" s="95">
        <v>98049.584000000003</v>
      </c>
      <c r="F44" s="112">
        <v>4456949.8</v>
      </c>
      <c r="G44" s="113">
        <v>45.429451999999998</v>
      </c>
      <c r="H44" s="20"/>
    </row>
    <row r="45" spans="1:8">
      <c r="A45" s="109">
        <v>42</v>
      </c>
      <c r="B45" s="110">
        <v>1.2684E-3</v>
      </c>
      <c r="C45" s="111">
        <v>97992.12</v>
      </c>
      <c r="D45" s="112">
        <v>124.2102</v>
      </c>
      <c r="E45" s="95">
        <v>97930.012000000002</v>
      </c>
      <c r="F45" s="112">
        <v>4358900.2</v>
      </c>
      <c r="G45" s="113">
        <v>44.482151000000002</v>
      </c>
      <c r="H45" s="20"/>
    </row>
    <row r="46" spans="1:8">
      <c r="A46" s="109">
        <v>43</v>
      </c>
      <c r="B46" s="110">
        <v>1.3652E-3</v>
      </c>
      <c r="C46" s="111">
        <v>97867.91</v>
      </c>
      <c r="D46" s="112">
        <v>133.51647</v>
      </c>
      <c r="E46" s="95">
        <v>97801.148000000001</v>
      </c>
      <c r="F46" s="112">
        <v>4260970.2</v>
      </c>
      <c r="G46" s="113">
        <v>43.537972000000003</v>
      </c>
      <c r="H46" s="20"/>
    </row>
    <row r="47" spans="1:8">
      <c r="A47" s="109">
        <v>44</v>
      </c>
      <c r="B47" s="110">
        <v>1.4641999999999999E-3</v>
      </c>
      <c r="C47" s="111">
        <v>97734.39</v>
      </c>
      <c r="D47" s="112">
        <v>143.00024999999999</v>
      </c>
      <c r="E47" s="95">
        <v>97662.891000000003</v>
      </c>
      <c r="F47" s="112">
        <v>4163169</v>
      </c>
      <c r="G47" s="113">
        <v>42.596766000000002</v>
      </c>
      <c r="H47" s="20"/>
    </row>
    <row r="48" spans="1:8">
      <c r="A48" s="109">
        <v>45</v>
      </c>
      <c r="B48" s="110">
        <v>1.5735E-3</v>
      </c>
      <c r="C48" s="111">
        <v>97591.39</v>
      </c>
      <c r="D48" s="112">
        <v>153.43777</v>
      </c>
      <c r="E48" s="95">
        <v>97514.672000000006</v>
      </c>
      <c r="F48" s="112">
        <v>4065506.1</v>
      </c>
      <c r="G48" s="113">
        <v>41.658450999999999</v>
      </c>
      <c r="H48" s="20"/>
    </row>
    <row r="49" spans="1:8">
      <c r="A49" s="109">
        <v>46</v>
      </c>
      <c r="B49" s="110">
        <v>1.6948E-3</v>
      </c>
      <c r="C49" s="111">
        <v>97437.95</v>
      </c>
      <c r="D49" s="112">
        <v>165.00089</v>
      </c>
      <c r="E49" s="95">
        <v>97355.452999999994</v>
      </c>
      <c r="F49" s="112">
        <v>3967991.4</v>
      </c>
      <c r="G49" s="113">
        <v>40.723264</v>
      </c>
      <c r="H49" s="20"/>
    </row>
    <row r="50" spans="1:8">
      <c r="A50" s="109">
        <v>47</v>
      </c>
      <c r="B50" s="110">
        <v>1.8220000000000001E-3</v>
      </c>
      <c r="C50" s="111">
        <v>97272.95</v>
      </c>
      <c r="D50" s="112">
        <v>177.06877</v>
      </c>
      <c r="E50" s="95">
        <v>97184.418999999994</v>
      </c>
      <c r="F50" s="112">
        <v>3870636</v>
      </c>
      <c r="G50" s="113">
        <v>39.791493000000003</v>
      </c>
      <c r="H50" s="20"/>
    </row>
    <row r="51" spans="1:8">
      <c r="A51" s="109">
        <v>48</v>
      </c>
      <c r="B51" s="110">
        <v>1.9543999999999998E-3</v>
      </c>
      <c r="C51" s="111">
        <v>97095.88</v>
      </c>
      <c r="D51" s="112">
        <v>189.57532</v>
      </c>
      <c r="E51" s="95">
        <v>97001.095000000001</v>
      </c>
      <c r="F51" s="112">
        <v>3773451.6</v>
      </c>
      <c r="G51" s="113">
        <v>38.863146999999998</v>
      </c>
      <c r="H51" s="20"/>
    </row>
    <row r="52" spans="1:8">
      <c r="A52" s="109">
        <v>49</v>
      </c>
      <c r="B52" s="110">
        <v>2.0956999999999998E-3</v>
      </c>
      <c r="C52" s="111">
        <v>96906.3</v>
      </c>
      <c r="D52" s="112">
        <v>202.87422000000001</v>
      </c>
      <c r="E52" s="95">
        <v>96804.868000000002</v>
      </c>
      <c r="F52" s="112">
        <v>3676450.5</v>
      </c>
      <c r="G52" s="113">
        <v>37.938197000000002</v>
      </c>
      <c r="H52" s="20"/>
    </row>
    <row r="53" spans="1:8">
      <c r="A53" s="109">
        <v>50</v>
      </c>
      <c r="B53" s="110">
        <v>2.2420000000000001E-3</v>
      </c>
      <c r="C53" s="111">
        <v>96703.43</v>
      </c>
      <c r="D53" s="112">
        <v>216.56397000000001</v>
      </c>
      <c r="E53" s="95">
        <v>96595.148000000001</v>
      </c>
      <c r="F53" s="112">
        <v>3579645.6</v>
      </c>
      <c r="G53" s="113">
        <v>37.016739000000001</v>
      </c>
      <c r="H53" s="20"/>
    </row>
    <row r="54" spans="1:8">
      <c r="A54" s="109">
        <v>51</v>
      </c>
      <c r="B54" s="110">
        <v>2.4058E-3</v>
      </c>
      <c r="C54" s="111">
        <v>96486.87</v>
      </c>
      <c r="D54" s="112">
        <v>231.84470999999999</v>
      </c>
      <c r="E54" s="95">
        <v>96370.945000000007</v>
      </c>
      <c r="F54" s="112">
        <v>3483050.5</v>
      </c>
      <c r="G54" s="113">
        <v>36.098700000000001</v>
      </c>
      <c r="H54" s="20"/>
    </row>
    <row r="55" spans="1:8">
      <c r="A55" s="109">
        <v>52</v>
      </c>
      <c r="B55" s="110">
        <v>2.6063000000000002E-3</v>
      </c>
      <c r="C55" s="111">
        <v>96255.02</v>
      </c>
      <c r="D55" s="112">
        <v>250.54087999999999</v>
      </c>
      <c r="E55" s="95">
        <v>96129.752999999997</v>
      </c>
      <c r="F55" s="112">
        <v>3386679.5</v>
      </c>
      <c r="G55" s="113">
        <v>35.184443999999999</v>
      </c>
      <c r="H55" s="20"/>
    </row>
    <row r="56" spans="1:8">
      <c r="A56" s="109">
        <v>53</v>
      </c>
      <c r="B56" s="110">
        <v>2.8525999999999998E-3</v>
      </c>
      <c r="C56" s="111">
        <v>96004.479999999996</v>
      </c>
      <c r="D56" s="112">
        <v>273.47539</v>
      </c>
      <c r="E56" s="95">
        <v>95867.747000000003</v>
      </c>
      <c r="F56" s="112">
        <v>3290549.8</v>
      </c>
      <c r="G56" s="113">
        <v>34.274959000000003</v>
      </c>
      <c r="H56" s="20"/>
    </row>
    <row r="57" spans="1:8">
      <c r="A57" s="109">
        <v>54</v>
      </c>
      <c r="B57" s="110">
        <v>3.1348000000000001E-3</v>
      </c>
      <c r="C57" s="111">
        <v>95731.01</v>
      </c>
      <c r="D57" s="112">
        <v>299.63085999999998</v>
      </c>
      <c r="E57" s="95">
        <v>95581.191999999995</v>
      </c>
      <c r="F57" s="112">
        <v>3194682</v>
      </c>
      <c r="G57" s="113">
        <v>33.371445000000001</v>
      </c>
      <c r="H57" s="20"/>
    </row>
    <row r="58" spans="1:8">
      <c r="A58" s="109">
        <v>55</v>
      </c>
      <c r="B58" s="110">
        <v>3.4399000000000001E-3</v>
      </c>
      <c r="C58" s="111">
        <v>95431.38</v>
      </c>
      <c r="D58" s="112">
        <v>327.71167000000003</v>
      </c>
      <c r="E58" s="95">
        <v>95267.519</v>
      </c>
      <c r="F58" s="112">
        <v>3099100.8</v>
      </c>
      <c r="G58" s="113">
        <v>32.474653000000004</v>
      </c>
      <c r="H58" s="20"/>
    </row>
    <row r="59" spans="1:8">
      <c r="A59" s="109">
        <v>56</v>
      </c>
      <c r="B59" s="110">
        <v>3.7506000000000002E-3</v>
      </c>
      <c r="C59" s="111">
        <v>95103.66</v>
      </c>
      <c r="D59" s="112">
        <v>356.02346</v>
      </c>
      <c r="E59" s="95">
        <v>94925.652000000002</v>
      </c>
      <c r="F59" s="112">
        <v>3003833.3</v>
      </c>
      <c r="G59" s="113">
        <v>31.584833</v>
      </c>
      <c r="H59" s="20"/>
    </row>
    <row r="60" spans="1:8">
      <c r="A60" s="109">
        <v>57</v>
      </c>
      <c r="B60" s="110">
        <v>4.0577E-3</v>
      </c>
      <c r="C60" s="111">
        <v>94747.64</v>
      </c>
      <c r="D60" s="112">
        <v>383.68241999999998</v>
      </c>
      <c r="E60" s="95">
        <v>94555.798999999999</v>
      </c>
      <c r="F60" s="112">
        <v>2908907.7</v>
      </c>
      <c r="G60" s="113">
        <v>30.701637000000002</v>
      </c>
      <c r="H60" s="20"/>
    </row>
    <row r="61" spans="1:8">
      <c r="A61" s="109">
        <v>58</v>
      </c>
      <c r="B61" s="110">
        <v>4.352E-3</v>
      </c>
      <c r="C61" s="111">
        <v>94363.96</v>
      </c>
      <c r="D61" s="112">
        <v>409.78118999999998</v>
      </c>
      <c r="E61" s="95">
        <v>94159.07</v>
      </c>
      <c r="F61" s="112">
        <v>2814351.9</v>
      </c>
      <c r="G61" s="113">
        <v>29.824435000000001</v>
      </c>
      <c r="H61" s="20"/>
    </row>
    <row r="62" spans="1:8">
      <c r="A62" s="109">
        <v>59</v>
      </c>
      <c r="B62" s="110">
        <v>4.6422E-3</v>
      </c>
      <c r="C62" s="111">
        <v>93954.18</v>
      </c>
      <c r="D62" s="112">
        <v>435.14355999999998</v>
      </c>
      <c r="E62" s="95">
        <v>93736.607999999993</v>
      </c>
      <c r="F62" s="112">
        <v>2720192.8</v>
      </c>
      <c r="G62" s="113">
        <v>28.952334</v>
      </c>
      <c r="H62" s="20"/>
    </row>
    <row r="63" spans="1:8">
      <c r="A63" s="109">
        <v>60</v>
      </c>
      <c r="B63" s="110">
        <v>4.9321E-3</v>
      </c>
      <c r="C63" s="111">
        <v>93519.039999999994</v>
      </c>
      <c r="D63" s="112">
        <v>460.10777999999999</v>
      </c>
      <c r="E63" s="95">
        <v>93288.985000000001</v>
      </c>
      <c r="F63" s="112">
        <v>2626456.2000000002</v>
      </c>
      <c r="G63" s="113">
        <v>28.084721999999999</v>
      </c>
      <c r="H63" s="20"/>
    </row>
    <row r="64" spans="1:8">
      <c r="A64" s="109">
        <v>61</v>
      </c>
      <c r="B64" s="110">
        <v>5.2484000000000003E-3</v>
      </c>
      <c r="C64" s="111">
        <v>93058.93</v>
      </c>
      <c r="D64" s="112">
        <v>487.12878000000001</v>
      </c>
      <c r="E64" s="95">
        <v>92815.365000000005</v>
      </c>
      <c r="F64" s="112">
        <v>2533167.2000000002</v>
      </c>
      <c r="G64" s="113">
        <v>27.221108000000001</v>
      </c>
      <c r="H64" s="20"/>
    </row>
    <row r="65" spans="1:8">
      <c r="A65" s="109">
        <v>62</v>
      </c>
      <c r="B65" s="110">
        <v>5.6239999999999997E-3</v>
      </c>
      <c r="C65" s="111">
        <v>92571.8</v>
      </c>
      <c r="D65" s="112">
        <v>519.16708000000006</v>
      </c>
      <c r="E65" s="95">
        <v>92312.221000000005</v>
      </c>
      <c r="F65" s="112">
        <v>2440351.7999999998</v>
      </c>
      <c r="G65" s="113">
        <v>26.361718</v>
      </c>
      <c r="H65" s="20"/>
    </row>
    <row r="66" spans="1:8">
      <c r="A66" s="109">
        <v>63</v>
      </c>
      <c r="B66" s="110">
        <v>6.0873999999999998E-3</v>
      </c>
      <c r="C66" s="111">
        <v>92052.64</v>
      </c>
      <c r="D66" s="112">
        <v>558.65788999999995</v>
      </c>
      <c r="E66" s="95">
        <v>91773.312000000005</v>
      </c>
      <c r="F66" s="112">
        <v>2348039.6</v>
      </c>
      <c r="G66" s="113">
        <v>25.507574999999999</v>
      </c>
      <c r="H66" s="20"/>
    </row>
    <row r="67" spans="1:8">
      <c r="A67" s="109">
        <v>64</v>
      </c>
      <c r="B67" s="110">
        <v>6.6334000000000002E-3</v>
      </c>
      <c r="C67" s="111">
        <v>91493.98</v>
      </c>
      <c r="D67" s="112">
        <v>604.90575999999999</v>
      </c>
      <c r="E67" s="95">
        <v>91191.531000000003</v>
      </c>
      <c r="F67" s="112">
        <v>2256266.2999999998</v>
      </c>
      <c r="G67" s="113">
        <v>24.660269</v>
      </c>
      <c r="H67" s="20"/>
    </row>
    <row r="68" spans="1:8">
      <c r="A68" s="109">
        <v>65</v>
      </c>
      <c r="B68" s="110">
        <v>7.2459000000000004E-3</v>
      </c>
      <c r="C68" s="111">
        <v>90889.08</v>
      </c>
      <c r="D68" s="112">
        <v>656.19398999999999</v>
      </c>
      <c r="E68" s="95">
        <v>90560.981</v>
      </c>
      <c r="F68" s="112">
        <v>2165074.7999999998</v>
      </c>
      <c r="G68" s="113">
        <v>23.821065999999998</v>
      </c>
      <c r="H68" s="20"/>
    </row>
    <row r="69" spans="1:8">
      <c r="A69" s="109">
        <v>66</v>
      </c>
      <c r="B69" s="110">
        <v>7.8887999999999996E-3</v>
      </c>
      <c r="C69" s="111">
        <v>90232.88</v>
      </c>
      <c r="D69" s="112">
        <v>709.02899000000002</v>
      </c>
      <c r="E69" s="95">
        <v>89878.368000000002</v>
      </c>
      <c r="F69" s="112">
        <v>2074513.8</v>
      </c>
      <c r="G69" s="113">
        <v>22.990663000000001</v>
      </c>
      <c r="H69" s="20"/>
    </row>
    <row r="70" spans="1:8">
      <c r="A70" s="109">
        <v>67</v>
      </c>
      <c r="B70" s="110">
        <v>8.5343999999999993E-3</v>
      </c>
      <c r="C70" s="111">
        <v>89523.85</v>
      </c>
      <c r="D70" s="112">
        <v>760.78895999999997</v>
      </c>
      <c r="E70" s="95">
        <v>89143.456999999995</v>
      </c>
      <c r="F70" s="112">
        <v>1984635.4</v>
      </c>
      <c r="G70" s="113">
        <v>22.168789</v>
      </c>
      <c r="H70" s="20"/>
    </row>
    <row r="71" spans="1:8">
      <c r="A71" s="109">
        <v>68</v>
      </c>
      <c r="B71" s="110">
        <v>9.1424999999999996E-3</v>
      </c>
      <c r="C71" s="111">
        <v>88763.06</v>
      </c>
      <c r="D71" s="112">
        <v>807.82554000000005</v>
      </c>
      <c r="E71" s="95">
        <v>88359.15</v>
      </c>
      <c r="F71" s="112">
        <v>1895492</v>
      </c>
      <c r="G71" s="113">
        <v>21.354513000000001</v>
      </c>
      <c r="H71" s="20"/>
    </row>
    <row r="72" spans="1:8">
      <c r="A72" s="109">
        <v>69</v>
      </c>
      <c r="B72" s="110">
        <v>9.7233000000000007E-3</v>
      </c>
      <c r="C72" s="111">
        <v>87955.23</v>
      </c>
      <c r="D72" s="112">
        <v>851.07712000000004</v>
      </c>
      <c r="E72" s="95">
        <v>87529.695999999996</v>
      </c>
      <c r="F72" s="112">
        <v>1807132.8</v>
      </c>
      <c r="G72" s="113">
        <v>20.546052</v>
      </c>
      <c r="H72" s="20"/>
    </row>
    <row r="73" spans="1:8">
      <c r="A73" s="109">
        <v>70</v>
      </c>
      <c r="B73" s="110">
        <v>1.03269E-2</v>
      </c>
      <c r="C73" s="111">
        <v>87104.16</v>
      </c>
      <c r="D73" s="112">
        <v>894.89367000000004</v>
      </c>
      <c r="E73" s="95">
        <v>86656.709000000003</v>
      </c>
      <c r="F73" s="112">
        <v>1719603.1</v>
      </c>
      <c r="G73" s="113">
        <v>19.741917999999998</v>
      </c>
      <c r="H73" s="20"/>
    </row>
    <row r="74" spans="1:8">
      <c r="A74" s="109">
        <v>71</v>
      </c>
      <c r="B74" s="110">
        <v>1.10017E-2</v>
      </c>
      <c r="C74" s="111">
        <v>86209.27</v>
      </c>
      <c r="D74" s="112">
        <v>943.25697000000002</v>
      </c>
      <c r="E74" s="95">
        <v>85737.637000000002</v>
      </c>
      <c r="F74" s="112">
        <v>1632946.4</v>
      </c>
      <c r="G74" s="113">
        <v>18.941658</v>
      </c>
      <c r="H74" s="20"/>
    </row>
    <row r="75" spans="1:8">
      <c r="A75" s="109">
        <v>72</v>
      </c>
      <c r="B75" s="110">
        <v>1.1769099999999999E-2</v>
      </c>
      <c r="C75" s="111">
        <v>85266.01</v>
      </c>
      <c r="D75" s="112">
        <v>997.63052000000005</v>
      </c>
      <c r="E75" s="95">
        <v>84767.192999999999</v>
      </c>
      <c r="F75" s="112">
        <v>1547208.8</v>
      </c>
      <c r="G75" s="113">
        <v>18.145669000000002</v>
      </c>
      <c r="H75" s="20"/>
    </row>
    <row r="76" spans="1:8">
      <c r="A76" s="109">
        <v>73</v>
      </c>
      <c r="B76" s="110">
        <v>1.27005E-2</v>
      </c>
      <c r="C76" s="111">
        <v>84268.38</v>
      </c>
      <c r="D76" s="112">
        <v>1063.5001999999999</v>
      </c>
      <c r="E76" s="95">
        <v>83736.625</v>
      </c>
      <c r="F76" s="112">
        <v>1462441.6</v>
      </c>
      <c r="G76" s="113">
        <v>17.354572000000001</v>
      </c>
      <c r="H76" s="20"/>
    </row>
    <row r="77" spans="1:8">
      <c r="A77" s="109">
        <v>74</v>
      </c>
      <c r="B77" s="110">
        <v>1.38537E-2</v>
      </c>
      <c r="C77" s="111">
        <v>83204.88</v>
      </c>
      <c r="D77" s="112">
        <v>1144.7664</v>
      </c>
      <c r="E77" s="95">
        <v>82632.491999999998</v>
      </c>
      <c r="F77" s="112">
        <v>1378704.9</v>
      </c>
      <c r="G77" s="113">
        <v>16.570001999999999</v>
      </c>
      <c r="H77" s="20"/>
    </row>
    <row r="78" spans="1:8">
      <c r="A78" s="109">
        <v>75</v>
      </c>
      <c r="B78" s="110">
        <v>1.5293899999999999E-2</v>
      </c>
      <c r="C78" s="111">
        <v>82060.11</v>
      </c>
      <c r="D78" s="112">
        <v>1245.4942000000001</v>
      </c>
      <c r="E78" s="95">
        <v>81437.361999999994</v>
      </c>
      <c r="F78" s="112">
        <v>1296072.5</v>
      </c>
      <c r="G78" s="113">
        <v>15.794184</v>
      </c>
      <c r="H78" s="20"/>
    </row>
    <row r="79" spans="1:8">
      <c r="A79" s="109">
        <v>76</v>
      </c>
      <c r="B79" s="110">
        <v>1.7007399999999999E-2</v>
      </c>
      <c r="C79" s="111">
        <v>80814.62</v>
      </c>
      <c r="D79" s="112">
        <v>1362.8565000000001</v>
      </c>
      <c r="E79" s="95">
        <v>80133.188999999998</v>
      </c>
      <c r="F79" s="112">
        <v>1214635.1000000001</v>
      </c>
      <c r="G79" s="113">
        <v>15.029894000000001</v>
      </c>
      <c r="H79" s="20"/>
    </row>
    <row r="80" spans="1:8">
      <c r="A80" s="109">
        <v>77</v>
      </c>
      <c r="B80" s="110">
        <v>1.8957999999999999E-2</v>
      </c>
      <c r="C80" s="111">
        <v>79451.759999999995</v>
      </c>
      <c r="D80" s="112">
        <v>1492.1021000000001</v>
      </c>
      <c r="E80" s="95">
        <v>78705.706999999995</v>
      </c>
      <c r="F80" s="112">
        <v>1134501.8999999999</v>
      </c>
      <c r="G80" s="113">
        <v>14.279128999999999</v>
      </c>
      <c r="H80" s="20"/>
    </row>
    <row r="81" spans="1:8">
      <c r="A81" s="109">
        <v>78</v>
      </c>
      <c r="B81" s="110">
        <v>2.1062000000000001E-2</v>
      </c>
      <c r="C81" s="111">
        <v>77959.66</v>
      </c>
      <c r="D81" s="112">
        <v>1624.8782000000001</v>
      </c>
      <c r="E81" s="95">
        <v>77147.217000000004</v>
      </c>
      <c r="F81" s="112">
        <v>1055796.2</v>
      </c>
      <c r="G81" s="113">
        <v>13.542852999999999</v>
      </c>
      <c r="H81" s="20"/>
    </row>
    <row r="82" spans="1:8">
      <c r="A82" s="109">
        <v>79</v>
      </c>
      <c r="B82" s="110">
        <v>2.3352000000000001E-2</v>
      </c>
      <c r="C82" s="111">
        <v>76334.78</v>
      </c>
      <c r="D82" s="112">
        <v>1761.9988000000001</v>
      </c>
      <c r="E82" s="95">
        <v>75453.782000000007</v>
      </c>
      <c r="F82" s="112">
        <v>978648.98</v>
      </c>
      <c r="G82" s="113">
        <v>12.820486000000001</v>
      </c>
      <c r="H82" s="20"/>
    </row>
    <row r="83" spans="1:8">
      <c r="A83" s="109">
        <v>80</v>
      </c>
      <c r="B83" s="110">
        <v>2.5990099999999999E-2</v>
      </c>
      <c r="C83" s="111">
        <v>74572.78</v>
      </c>
      <c r="D83" s="112">
        <v>1913.2915</v>
      </c>
      <c r="E83" s="95">
        <v>73616.135999999999</v>
      </c>
      <c r="F83" s="112">
        <v>903195.2</v>
      </c>
      <c r="G83" s="113">
        <v>12.111592999999999</v>
      </c>
      <c r="H83" s="20"/>
    </row>
    <row r="84" spans="1:8">
      <c r="A84" s="109">
        <v>81</v>
      </c>
      <c r="B84" s="110">
        <v>2.9247599999999999E-2</v>
      </c>
      <c r="C84" s="111">
        <v>72659.490000000005</v>
      </c>
      <c r="D84" s="112">
        <v>2094.489</v>
      </c>
      <c r="E84" s="95">
        <v>71612.248000000007</v>
      </c>
      <c r="F84" s="112">
        <v>829579.06</v>
      </c>
      <c r="G84" s="113">
        <v>11.417353</v>
      </c>
      <c r="H84" s="20"/>
    </row>
    <row r="85" spans="1:8">
      <c r="A85" s="109">
        <v>82</v>
      </c>
      <c r="B85" s="110">
        <v>3.3159000000000001E-2</v>
      </c>
      <c r="C85" s="111">
        <v>70565</v>
      </c>
      <c r="D85" s="112">
        <v>2301.7049999999999</v>
      </c>
      <c r="E85" s="95">
        <v>69414.148000000001</v>
      </c>
      <c r="F85" s="112">
        <v>757966.82</v>
      </c>
      <c r="G85" s="113">
        <v>10.741398999999999</v>
      </c>
      <c r="H85" s="20"/>
    </row>
    <row r="86" spans="1:8">
      <c r="A86" s="109">
        <v>83</v>
      </c>
      <c r="B86" s="110">
        <v>3.7707600000000001E-2</v>
      </c>
      <c r="C86" s="111">
        <v>68263.3</v>
      </c>
      <c r="D86" s="112">
        <v>2526.4095000000002</v>
      </c>
      <c r="E86" s="95">
        <v>67000.092000000004</v>
      </c>
      <c r="F86" s="112">
        <v>688552.67</v>
      </c>
      <c r="G86" s="113">
        <v>10.086719</v>
      </c>
      <c r="H86" s="20"/>
    </row>
    <row r="87" spans="1:8">
      <c r="A87" s="109">
        <v>84</v>
      </c>
      <c r="B87" s="110">
        <v>4.2749099999999998E-2</v>
      </c>
      <c r="C87" s="111">
        <v>65736.89</v>
      </c>
      <c r="D87" s="112">
        <v>2751.3816999999999</v>
      </c>
      <c r="E87" s="95">
        <v>64361.2</v>
      </c>
      <c r="F87" s="112">
        <v>621552.57999999996</v>
      </c>
      <c r="G87" s="113">
        <v>9.4551563000000005</v>
      </c>
      <c r="H87" s="20"/>
    </row>
    <row r="88" spans="1:8">
      <c r="A88" s="109">
        <v>85</v>
      </c>
      <c r="B88" s="110">
        <v>4.7561899999999997E-2</v>
      </c>
      <c r="C88" s="111">
        <v>62985.51</v>
      </c>
      <c r="D88" s="112">
        <v>2926.1246999999998</v>
      </c>
      <c r="E88" s="95">
        <v>61522.445</v>
      </c>
      <c r="F88" s="112">
        <v>557191.38</v>
      </c>
      <c r="G88" s="113">
        <v>8.8463425000000004</v>
      </c>
      <c r="H88" s="20"/>
    </row>
    <row r="89" spans="1:8">
      <c r="A89" s="109">
        <v>86</v>
      </c>
      <c r="B89" s="110">
        <v>5.2644999999999997E-2</v>
      </c>
      <c r="C89" s="111">
        <v>60059.38</v>
      </c>
      <c r="D89" s="112">
        <v>3080.7359000000001</v>
      </c>
      <c r="E89" s="95">
        <v>58519.014999999999</v>
      </c>
      <c r="F89" s="112">
        <v>495668.93</v>
      </c>
      <c r="G89" s="113">
        <v>8.2529807999999996</v>
      </c>
      <c r="H89" s="20"/>
    </row>
    <row r="90" spans="1:8">
      <c r="A90" s="109">
        <v>87</v>
      </c>
      <c r="B90" s="110">
        <v>5.9421700000000001E-2</v>
      </c>
      <c r="C90" s="111">
        <v>56978.65</v>
      </c>
      <c r="D90" s="112">
        <v>3288.0749999999998</v>
      </c>
      <c r="E90" s="95">
        <v>55334.610999999997</v>
      </c>
      <c r="F90" s="112">
        <v>437149.92</v>
      </c>
      <c r="G90" s="113">
        <v>7.6721706999999997</v>
      </c>
      <c r="H90" s="20"/>
    </row>
    <row r="91" spans="1:8">
      <c r="A91" s="109">
        <v>88</v>
      </c>
      <c r="B91" s="110">
        <v>6.8973599999999996E-2</v>
      </c>
      <c r="C91" s="111">
        <v>53690.57</v>
      </c>
      <c r="D91" s="112">
        <v>3579.7761999999998</v>
      </c>
      <c r="E91" s="95">
        <v>51900.686000000002</v>
      </c>
      <c r="F91" s="112">
        <v>381815.3</v>
      </c>
      <c r="G91" s="113">
        <v>7.1114028999999999</v>
      </c>
      <c r="H91" s="20"/>
    </row>
    <row r="92" spans="1:8">
      <c r="A92" s="109">
        <v>89</v>
      </c>
      <c r="B92" s="110">
        <v>8.1259300000000007E-2</v>
      </c>
      <c r="C92" s="111">
        <v>50110.8</v>
      </c>
      <c r="D92" s="112">
        <v>3912.9863</v>
      </c>
      <c r="E92" s="95">
        <v>48154.303999999996</v>
      </c>
      <c r="F92" s="112">
        <v>329914.62</v>
      </c>
      <c r="G92" s="113">
        <v>6.5837032999999998</v>
      </c>
      <c r="H92" s="20"/>
    </row>
    <row r="93" spans="1:8">
      <c r="A93" s="109">
        <v>90</v>
      </c>
      <c r="B93" s="110">
        <v>9.5893999999999993E-2</v>
      </c>
      <c r="C93" s="111">
        <v>46197.81</v>
      </c>
      <c r="D93" s="112">
        <v>4227.4017000000003</v>
      </c>
      <c r="E93" s="95">
        <v>44084.108</v>
      </c>
      <c r="F93" s="112">
        <v>281760.31</v>
      </c>
      <c r="G93" s="113">
        <v>6.0989974</v>
      </c>
      <c r="H93" s="20"/>
    </row>
    <row r="94" spans="1:8">
      <c r="A94" s="109">
        <v>91</v>
      </c>
      <c r="B94" s="110">
        <v>0.11098959999999999</v>
      </c>
      <c r="C94" s="111">
        <v>41970.41</v>
      </c>
      <c r="D94" s="112">
        <v>4413.3590999999997</v>
      </c>
      <c r="E94" s="95">
        <v>39763.726999999999</v>
      </c>
      <c r="F94" s="112">
        <v>237676.21</v>
      </c>
      <c r="G94" s="113">
        <v>5.6629474999999996</v>
      </c>
      <c r="H94" s="20"/>
    </row>
    <row r="95" spans="1:8">
      <c r="A95" s="109">
        <v>92</v>
      </c>
      <c r="B95" s="110">
        <v>0.12557070000000001</v>
      </c>
      <c r="C95" s="111">
        <v>37557.050000000003</v>
      </c>
      <c r="D95" s="112">
        <v>4437.4575999999997</v>
      </c>
      <c r="E95" s="95">
        <v>35338.317999999999</v>
      </c>
      <c r="F95" s="112">
        <v>197912.48</v>
      </c>
      <c r="G95" s="113">
        <v>5.2696497000000004</v>
      </c>
      <c r="H95" s="20"/>
    </row>
    <row r="96" spans="1:8">
      <c r="A96" s="109">
        <v>93</v>
      </c>
      <c r="B96" s="110">
        <v>0.13865459999999999</v>
      </c>
      <c r="C96" s="111">
        <v>33119.589999999997</v>
      </c>
      <c r="D96" s="112">
        <v>4294.4602000000004</v>
      </c>
      <c r="E96" s="95">
        <v>30972.36</v>
      </c>
      <c r="F96" s="112">
        <v>162574.16</v>
      </c>
      <c r="G96" s="113">
        <v>4.9087009000000004</v>
      </c>
      <c r="H96" s="20"/>
    </row>
    <row r="97" spans="1:8">
      <c r="A97" s="109">
        <v>94</v>
      </c>
      <c r="B97" s="110">
        <v>0.1511421</v>
      </c>
      <c r="C97" s="111">
        <v>28825.13</v>
      </c>
      <c r="D97" s="112">
        <v>4050.5835000000002</v>
      </c>
      <c r="E97" s="95">
        <v>26799.837</v>
      </c>
      <c r="F97" s="112">
        <v>131601.79999999999</v>
      </c>
      <c r="G97" s="113">
        <v>4.5655235000000003</v>
      </c>
      <c r="H97" s="20"/>
    </row>
    <row r="98" spans="1:8">
      <c r="A98" s="109">
        <v>95</v>
      </c>
      <c r="B98" s="110">
        <v>0.16725719999999999</v>
      </c>
      <c r="C98" s="111">
        <v>24774.54</v>
      </c>
      <c r="D98" s="112">
        <v>3823.9303</v>
      </c>
      <c r="E98" s="95">
        <v>22862.58</v>
      </c>
      <c r="F98" s="112">
        <v>104801.97</v>
      </c>
      <c r="G98" s="113">
        <v>4.2302277000000004</v>
      </c>
      <c r="H98" s="20"/>
    </row>
    <row r="99" spans="1:8">
      <c r="A99" s="109">
        <v>96</v>
      </c>
      <c r="B99" s="110">
        <v>0.19007350000000001</v>
      </c>
      <c r="C99" s="111">
        <v>20950.62</v>
      </c>
      <c r="D99" s="112">
        <v>3636.5515</v>
      </c>
      <c r="E99" s="95">
        <v>19132.339</v>
      </c>
      <c r="F99" s="112">
        <v>81939.384999999995</v>
      </c>
      <c r="G99" s="113">
        <v>3.911073</v>
      </c>
      <c r="H99" s="20"/>
    </row>
    <row r="100" spans="1:8">
      <c r="A100" s="109">
        <v>97</v>
      </c>
      <c r="B100" s="110">
        <v>0.2170309</v>
      </c>
      <c r="C100" s="111">
        <v>17314.060000000001</v>
      </c>
      <c r="D100" s="112">
        <v>3389.8368</v>
      </c>
      <c r="E100" s="95">
        <v>15619.146000000001</v>
      </c>
      <c r="F100" s="112">
        <v>62807.046000000002</v>
      </c>
      <c r="G100" s="113">
        <v>3.627516</v>
      </c>
      <c r="H100" s="20"/>
    </row>
    <row r="101" spans="1:8">
      <c r="A101" s="109">
        <v>98</v>
      </c>
      <c r="B101" s="110">
        <v>0.24348919999999999</v>
      </c>
      <c r="C101" s="111">
        <v>13924.23</v>
      </c>
      <c r="D101" s="112">
        <v>3022.4340000000002</v>
      </c>
      <c r="E101" s="95">
        <v>12413.011</v>
      </c>
      <c r="F101" s="112">
        <v>47187.9</v>
      </c>
      <c r="G101" s="113">
        <v>3.3889060999999998</v>
      </c>
      <c r="H101" s="20"/>
    </row>
    <row r="102" spans="1:8">
      <c r="A102" s="109">
        <v>99</v>
      </c>
      <c r="B102" s="110">
        <v>0.26545039999999998</v>
      </c>
      <c r="C102" s="111">
        <v>10901.79</v>
      </c>
      <c r="D102" s="112">
        <v>2554.7997</v>
      </c>
      <c r="E102" s="95">
        <v>9624.3940999999995</v>
      </c>
      <c r="F102" s="112">
        <v>34774.889000000003</v>
      </c>
      <c r="G102" s="113">
        <v>3.1898317999999999</v>
      </c>
      <c r="H102" s="20"/>
    </row>
    <row r="103" spans="1:8" ht="16.5" thickBot="1">
      <c r="A103" s="114">
        <v>100</v>
      </c>
      <c r="B103" s="115">
        <v>1</v>
      </c>
      <c r="C103" s="116">
        <v>8346.9940000000006</v>
      </c>
      <c r="D103" s="117">
        <v>8346.9940999999999</v>
      </c>
      <c r="E103" s="118">
        <v>25150.494999999999</v>
      </c>
      <c r="F103" s="117">
        <v>25150.494999999999</v>
      </c>
      <c r="G103" s="119">
        <v>3.0131199999999998</v>
      </c>
      <c r="H103" s="20"/>
    </row>
    <row r="104" spans="1:8" ht="19.5" customHeight="1">
      <c r="A104" s="217" t="s">
        <v>231</v>
      </c>
      <c r="B104" s="217"/>
      <c r="C104" s="217"/>
      <c r="D104" s="217"/>
      <c r="E104" s="217"/>
      <c r="F104" s="217"/>
      <c r="G104" s="217"/>
      <c r="H104" s="120"/>
    </row>
  </sheetData>
  <mergeCells count="2">
    <mergeCell ref="A1:G1"/>
    <mergeCell ref="A104:G104"/>
  </mergeCells>
  <hyperlinks>
    <hyperlink ref="J1" location="'List of Appendix Tables'!A1" display="Return to table list" xr:uid="{8A1F4776-B206-42C8-9C39-6A7DCDA55D2D}"/>
  </hyperlinks>
  <pageMargins left="0.63" right="0.28999999999999998" top="0.91" bottom="0.45" header="0.62" footer="0.42"/>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2E161-C9AC-4296-8455-86BF02BB0009}">
  <sheetPr>
    <tabColor theme="9" tint="0.79998168889431442"/>
  </sheetPr>
  <dimension ref="A1:J104"/>
  <sheetViews>
    <sheetView zoomScale="75" workbookViewId="0">
      <selection activeCell="T36" sqref="T36"/>
    </sheetView>
  </sheetViews>
  <sheetFormatPr defaultRowHeight="15.75"/>
  <cols>
    <col min="1" max="1" width="12.7109375" style="121" customWidth="1"/>
    <col min="2" max="2" width="14.5703125" style="100" customWidth="1"/>
    <col min="3" max="3" width="14.5703125" style="110" customWidth="1"/>
    <col min="4" max="7" width="14.5703125" style="30" customWidth="1"/>
    <col min="8" max="8" width="12.85546875" style="100" customWidth="1"/>
    <col min="9" max="16384" width="9.140625" style="20"/>
  </cols>
  <sheetData>
    <row r="1" spans="1:10" ht="30" customHeight="1" thickBot="1">
      <c r="A1" s="216" t="s">
        <v>253</v>
      </c>
      <c r="B1" s="216"/>
      <c r="C1" s="216"/>
      <c r="D1" s="216"/>
      <c r="E1" s="216"/>
      <c r="F1" s="216"/>
      <c r="G1" s="216"/>
      <c r="H1" s="25"/>
      <c r="J1" s="178" t="s">
        <v>306</v>
      </c>
    </row>
    <row r="2" spans="1:10" s="108" customFormat="1" ht="111.75" customHeight="1">
      <c r="A2" s="102" t="s">
        <v>170</v>
      </c>
      <c r="B2" s="103" t="s">
        <v>171</v>
      </c>
      <c r="C2" s="104" t="s">
        <v>172</v>
      </c>
      <c r="D2" s="105" t="s">
        <v>173</v>
      </c>
      <c r="E2" s="106" t="s">
        <v>174</v>
      </c>
      <c r="F2" s="105" t="s">
        <v>175</v>
      </c>
      <c r="G2" s="107" t="s">
        <v>176</v>
      </c>
      <c r="I2" s="59"/>
    </row>
    <row r="3" spans="1:10">
      <c r="A3" s="109">
        <v>0</v>
      </c>
      <c r="B3" s="110">
        <v>5.0844999999999996E-3</v>
      </c>
      <c r="C3" s="111">
        <v>100000</v>
      </c>
      <c r="D3" s="112">
        <v>507.15661</v>
      </c>
      <c r="E3" s="95">
        <v>99555.244999999995</v>
      </c>
      <c r="F3" s="112">
        <v>7989767.4000000004</v>
      </c>
      <c r="G3" s="113">
        <v>79.897673999999995</v>
      </c>
      <c r="H3" s="20"/>
    </row>
    <row r="4" spans="1:10">
      <c r="A4" s="109">
        <v>1</v>
      </c>
      <c r="B4" s="110">
        <v>3.6709999999999998E-4</v>
      </c>
      <c r="C4" s="111">
        <v>99492.84</v>
      </c>
      <c r="D4" s="112">
        <v>36.512196000000003</v>
      </c>
      <c r="E4" s="95">
        <v>99474.588000000003</v>
      </c>
      <c r="F4" s="112">
        <v>7890212.2000000002</v>
      </c>
      <c r="G4" s="113">
        <v>79.304319000000007</v>
      </c>
      <c r="H4" s="20"/>
    </row>
    <row r="5" spans="1:10">
      <c r="A5" s="109">
        <v>2</v>
      </c>
      <c r="B5" s="110">
        <v>1.15E-4</v>
      </c>
      <c r="C5" s="111">
        <v>99456.33</v>
      </c>
      <c r="D5" s="112">
        <v>11.435551</v>
      </c>
      <c r="E5" s="95">
        <v>99450.61</v>
      </c>
      <c r="F5" s="112">
        <v>7790737.5999999996</v>
      </c>
      <c r="G5" s="113">
        <v>78.333252000000002</v>
      </c>
      <c r="H5" s="20"/>
    </row>
    <row r="6" spans="1:10">
      <c r="A6" s="109">
        <v>3</v>
      </c>
      <c r="B6" s="110">
        <v>4.7899999999999999E-5</v>
      </c>
      <c r="C6" s="111">
        <v>99444.89</v>
      </c>
      <c r="D6" s="112">
        <v>4.7639430999999997</v>
      </c>
      <c r="E6" s="95">
        <v>99442.509000000005</v>
      </c>
      <c r="F6" s="112">
        <v>7691287</v>
      </c>
      <c r="G6" s="113">
        <v>77.342203999999995</v>
      </c>
      <c r="H6" s="20"/>
    </row>
    <row r="7" spans="1:10">
      <c r="A7" s="109">
        <v>4</v>
      </c>
      <c r="B7" s="110">
        <v>4.7500000000000003E-5</v>
      </c>
      <c r="C7" s="111">
        <v>99440.13</v>
      </c>
      <c r="D7" s="112">
        <v>4.7261492000000001</v>
      </c>
      <c r="E7" s="95">
        <v>99437.762000000002</v>
      </c>
      <c r="F7" s="112">
        <v>7591844.5</v>
      </c>
      <c r="G7" s="113">
        <v>76.345885999999993</v>
      </c>
      <c r="H7" s="20"/>
    </row>
    <row r="8" spans="1:10">
      <c r="A8" s="109">
        <v>5</v>
      </c>
      <c r="B8" s="110">
        <v>3.2840000000000001E-4</v>
      </c>
      <c r="C8" s="111">
        <v>99435.4</v>
      </c>
      <c r="D8" s="112">
        <v>32.651977000000002</v>
      </c>
      <c r="E8" s="95">
        <v>99419.072</v>
      </c>
      <c r="F8" s="112">
        <v>7492406.7000000002</v>
      </c>
      <c r="G8" s="113">
        <v>75.349491999999998</v>
      </c>
      <c r="H8" s="20"/>
    </row>
    <row r="9" spans="1:10">
      <c r="A9" s="109">
        <v>6</v>
      </c>
      <c r="B9" s="110">
        <v>1.7210000000000001E-4</v>
      </c>
      <c r="C9" s="111">
        <v>99402.75</v>
      </c>
      <c r="D9" s="112">
        <v>17.104489999999998</v>
      </c>
      <c r="E9" s="95">
        <v>99394.198000000004</v>
      </c>
      <c r="F9" s="112">
        <v>7392987.5999999996</v>
      </c>
      <c r="G9" s="113">
        <v>74.374076000000002</v>
      </c>
      <c r="H9" s="20"/>
    </row>
    <row r="10" spans="1:10">
      <c r="A10" s="109">
        <v>7</v>
      </c>
      <c r="B10" s="110">
        <v>7.1099999999999994E-5</v>
      </c>
      <c r="C10" s="111">
        <v>99385.65</v>
      </c>
      <c r="D10" s="112">
        <v>7.0659584000000004</v>
      </c>
      <c r="E10" s="95">
        <v>99382.115000000005</v>
      </c>
      <c r="F10" s="112">
        <v>7293593.4000000004</v>
      </c>
      <c r="G10" s="113">
        <v>73.386786999999998</v>
      </c>
      <c r="H10" s="20"/>
    </row>
    <row r="11" spans="1:10">
      <c r="A11" s="109">
        <v>8</v>
      </c>
      <c r="B11" s="110">
        <v>2.6999999999999999E-5</v>
      </c>
      <c r="C11" s="111">
        <v>99378.59</v>
      </c>
      <c r="D11" s="112">
        <v>2.6792791</v>
      </c>
      <c r="E11" s="95">
        <v>99377.245999999999</v>
      </c>
      <c r="F11" s="112">
        <v>7194211.2999999998</v>
      </c>
      <c r="G11" s="113">
        <v>72.391966999999994</v>
      </c>
      <c r="H11" s="20"/>
    </row>
    <row r="12" spans="1:10">
      <c r="A12" s="109">
        <v>9</v>
      </c>
      <c r="B12" s="110">
        <v>3.3099999999999998E-5</v>
      </c>
      <c r="C12" s="111">
        <v>99375.91</v>
      </c>
      <c r="D12" s="112">
        <v>3.2891596000000001</v>
      </c>
      <c r="E12" s="95">
        <v>99374.262000000002</v>
      </c>
      <c r="F12" s="112">
        <v>7094834.0999999996</v>
      </c>
      <c r="G12" s="113">
        <v>71.393906000000001</v>
      </c>
      <c r="H12" s="20"/>
    </row>
    <row r="13" spans="1:10">
      <c r="A13" s="109">
        <v>10</v>
      </c>
      <c r="B13" s="110">
        <v>7.4200000000000001E-5</v>
      </c>
      <c r="C13" s="111">
        <v>99372.62</v>
      </c>
      <c r="D13" s="112">
        <v>7.3778207</v>
      </c>
      <c r="E13" s="95">
        <v>99368.928</v>
      </c>
      <c r="F13" s="112">
        <v>6995459.7999999998</v>
      </c>
      <c r="G13" s="113">
        <v>70.396252000000004</v>
      </c>
      <c r="H13" s="20"/>
    </row>
    <row r="14" spans="1:10">
      <c r="A14" s="109">
        <v>11</v>
      </c>
      <c r="B14" s="110">
        <v>1.2990000000000001E-4</v>
      </c>
      <c r="C14" s="111">
        <v>99365.24</v>
      </c>
      <c r="D14" s="112">
        <v>12.903708</v>
      </c>
      <c r="E14" s="95">
        <v>99358.79</v>
      </c>
      <c r="F14" s="112">
        <v>6896090.9000000004</v>
      </c>
      <c r="G14" s="113">
        <v>69.401439999999994</v>
      </c>
      <c r="H14" s="20"/>
    </row>
    <row r="15" spans="1:10">
      <c r="A15" s="109">
        <v>12</v>
      </c>
      <c r="B15" s="110">
        <v>1.797E-4</v>
      </c>
      <c r="C15" s="111">
        <v>99352.34</v>
      </c>
      <c r="D15" s="112">
        <v>17.847332999999999</v>
      </c>
      <c r="E15" s="95">
        <v>99343.411999999997</v>
      </c>
      <c r="F15" s="112">
        <v>6796732.0999999996</v>
      </c>
      <c r="G15" s="113">
        <v>68.410391000000004</v>
      </c>
      <c r="H15" s="20"/>
    </row>
    <row r="16" spans="1:10">
      <c r="A16" s="109">
        <v>13</v>
      </c>
      <c r="B16" s="110">
        <v>2.118E-4</v>
      </c>
      <c r="C16" s="111">
        <v>99334.49</v>
      </c>
      <c r="D16" s="112">
        <v>21.041181000000002</v>
      </c>
      <c r="E16" s="95">
        <v>99323.971999999994</v>
      </c>
      <c r="F16" s="112">
        <v>6697388.7000000002</v>
      </c>
      <c r="G16" s="113">
        <v>67.42259</v>
      </c>
      <c r="H16" s="20"/>
    </row>
    <row r="17" spans="1:8">
      <c r="A17" s="109">
        <v>14</v>
      </c>
      <c r="B17" s="110">
        <v>2.34E-4</v>
      </c>
      <c r="C17" s="111">
        <v>99313.45</v>
      </c>
      <c r="D17" s="112">
        <v>23.236516999999999</v>
      </c>
      <c r="E17" s="95">
        <v>99301.835000000006</v>
      </c>
      <c r="F17" s="112">
        <v>6598064.7000000002</v>
      </c>
      <c r="G17" s="113">
        <v>66.436767000000003</v>
      </c>
      <c r="H17" s="20"/>
    </row>
    <row r="18" spans="1:8">
      <c r="A18" s="109">
        <v>15</v>
      </c>
      <c r="B18" s="110">
        <v>2.6469999999999998E-4</v>
      </c>
      <c r="C18" s="111">
        <v>99290.22</v>
      </c>
      <c r="D18" s="112">
        <v>26.278257</v>
      </c>
      <c r="E18" s="95">
        <v>99277.08</v>
      </c>
      <c r="F18" s="112">
        <v>6498762.9000000004</v>
      </c>
      <c r="G18" s="113">
        <v>65.452196000000001</v>
      </c>
      <c r="H18" s="20"/>
    </row>
    <row r="19" spans="1:8">
      <c r="A19" s="109">
        <v>16</v>
      </c>
      <c r="B19" s="110">
        <v>3.1470000000000001E-4</v>
      </c>
      <c r="C19" s="111">
        <v>99263.94</v>
      </c>
      <c r="D19" s="112">
        <v>31.235907000000001</v>
      </c>
      <c r="E19" s="95">
        <v>99248.320000000007</v>
      </c>
      <c r="F19" s="112">
        <v>6399485.7999999998</v>
      </c>
      <c r="G19" s="113">
        <v>64.469392999999997</v>
      </c>
      <c r="H19" s="20"/>
    </row>
    <row r="20" spans="1:8">
      <c r="A20" s="109">
        <v>17</v>
      </c>
      <c r="B20" s="110">
        <v>3.7130000000000003E-4</v>
      </c>
      <c r="C20" s="111">
        <v>99232.7</v>
      </c>
      <c r="D20" s="112">
        <v>36.834294999999997</v>
      </c>
      <c r="E20" s="95">
        <v>99214.285999999993</v>
      </c>
      <c r="F20" s="112">
        <v>6300237.5</v>
      </c>
      <c r="G20" s="113">
        <v>63.489528</v>
      </c>
      <c r="H20" s="20"/>
    </row>
    <row r="21" spans="1:8">
      <c r="A21" s="109">
        <v>18</v>
      </c>
      <c r="B21" s="110">
        <v>4.261E-4</v>
      </c>
      <c r="C21" s="111">
        <v>99195.87</v>
      </c>
      <c r="D21" s="112">
        <v>42.255571000000003</v>
      </c>
      <c r="E21" s="95">
        <v>99174.739000000001</v>
      </c>
      <c r="F21" s="112">
        <v>6201023.2000000002</v>
      </c>
      <c r="G21" s="113">
        <v>62.512918999999997</v>
      </c>
      <c r="H21" s="20"/>
    </row>
    <row r="22" spans="1:8">
      <c r="A22" s="109">
        <v>19</v>
      </c>
      <c r="B22" s="110">
        <v>4.7320000000000001E-4</v>
      </c>
      <c r="C22" s="111">
        <v>99153.61</v>
      </c>
      <c r="D22" s="112">
        <v>46.911791000000001</v>
      </c>
      <c r="E22" s="95">
        <v>99130.153000000006</v>
      </c>
      <c r="F22" s="112">
        <v>6101848.5</v>
      </c>
      <c r="G22" s="113">
        <v>61.539347999999997</v>
      </c>
      <c r="H22" s="20"/>
    </row>
    <row r="23" spans="1:8">
      <c r="A23" s="109">
        <v>20</v>
      </c>
      <c r="B23" s="110">
        <v>5.1710000000000005E-4</v>
      </c>
      <c r="C23" s="111">
        <v>99106.7</v>
      </c>
      <c r="D23" s="112">
        <v>51.235661999999998</v>
      </c>
      <c r="E23" s="95">
        <v>99081.077000000005</v>
      </c>
      <c r="F23" s="112">
        <v>6002718.2999999998</v>
      </c>
      <c r="G23" s="113">
        <v>60.568241999999998</v>
      </c>
      <c r="H23" s="20"/>
    </row>
    <row r="24" spans="1:8">
      <c r="A24" s="109">
        <v>21</v>
      </c>
      <c r="B24" s="110">
        <v>5.5820000000000002E-4</v>
      </c>
      <c r="C24" s="111">
        <v>99055.46</v>
      </c>
      <c r="D24" s="112">
        <v>55.272882000000003</v>
      </c>
      <c r="E24" s="95">
        <v>99027.823999999993</v>
      </c>
      <c r="F24" s="112">
        <v>5903637.2000000002</v>
      </c>
      <c r="G24" s="113">
        <v>59.599311</v>
      </c>
      <c r="H24" s="20"/>
    </row>
    <row r="25" spans="1:8">
      <c r="A25" s="109">
        <v>22</v>
      </c>
      <c r="B25" s="110">
        <v>5.9380000000000001E-4</v>
      </c>
      <c r="C25" s="111">
        <v>99000.19</v>
      </c>
      <c r="D25" s="112">
        <v>58.765000000000001</v>
      </c>
      <c r="E25" s="95">
        <v>98970.804999999993</v>
      </c>
      <c r="F25" s="112">
        <v>5804609.4000000004</v>
      </c>
      <c r="G25" s="113">
        <v>58.632306999999997</v>
      </c>
      <c r="H25" s="20"/>
    </row>
    <row r="26" spans="1:8">
      <c r="A26" s="109">
        <v>23</v>
      </c>
      <c r="B26" s="110">
        <v>6.2719999999999996E-4</v>
      </c>
      <c r="C26" s="111">
        <v>98941.42</v>
      </c>
      <c r="D26" s="112">
        <v>62.035330999999999</v>
      </c>
      <c r="E26" s="95">
        <v>98910.403999999995</v>
      </c>
      <c r="F26" s="112">
        <v>5705638.5999999996</v>
      </c>
      <c r="G26" s="113">
        <v>57.666834999999999</v>
      </c>
      <c r="H26" s="20"/>
    </row>
    <row r="27" spans="1:8">
      <c r="A27" s="109">
        <v>24</v>
      </c>
      <c r="B27" s="110">
        <v>6.6350000000000003E-4</v>
      </c>
      <c r="C27" s="111">
        <v>98879.38</v>
      </c>
      <c r="D27" s="112">
        <v>65.588139999999996</v>
      </c>
      <c r="E27" s="95">
        <v>98846.589000000007</v>
      </c>
      <c r="F27" s="112">
        <v>5606728.2000000002</v>
      </c>
      <c r="G27" s="113">
        <v>56.702702000000002</v>
      </c>
      <c r="H27" s="20"/>
    </row>
    <row r="28" spans="1:8">
      <c r="A28" s="109">
        <v>25</v>
      </c>
      <c r="B28" s="110">
        <v>7.0060000000000001E-4</v>
      </c>
      <c r="C28" s="111">
        <v>98813.8</v>
      </c>
      <c r="D28" s="112">
        <v>69.209309000000005</v>
      </c>
      <c r="E28" s="95">
        <v>98779.191999999995</v>
      </c>
      <c r="F28" s="112">
        <v>5507881.5999999996</v>
      </c>
      <c r="G28" s="113">
        <v>55.740006000000001</v>
      </c>
      <c r="H28" s="20"/>
    </row>
    <row r="29" spans="1:8">
      <c r="A29" s="109">
        <v>26</v>
      </c>
      <c r="B29" s="110">
        <v>7.4540000000000001E-4</v>
      </c>
      <c r="C29" s="111">
        <v>98744.59</v>
      </c>
      <c r="D29" s="112">
        <v>73.578278999999995</v>
      </c>
      <c r="E29" s="95">
        <v>98707.797000000006</v>
      </c>
      <c r="F29" s="112">
        <v>5409102.4000000004</v>
      </c>
      <c r="G29" s="113">
        <v>54.778723999999997</v>
      </c>
      <c r="H29" s="20"/>
    </row>
    <row r="30" spans="1:8">
      <c r="A30" s="109">
        <v>27</v>
      </c>
      <c r="B30" s="110">
        <v>8.1139999999999999E-4</v>
      </c>
      <c r="C30" s="111">
        <v>98671.01</v>
      </c>
      <c r="D30" s="112">
        <v>80.033011999999999</v>
      </c>
      <c r="E30" s="95">
        <v>98630.990999999995</v>
      </c>
      <c r="F30" s="112">
        <v>5310394.5999999996</v>
      </c>
      <c r="G30" s="113">
        <v>53.819198999999998</v>
      </c>
      <c r="H30" s="20"/>
    </row>
    <row r="31" spans="1:8">
      <c r="A31" s="109">
        <v>28</v>
      </c>
      <c r="B31" s="110">
        <v>9.0470000000000004E-4</v>
      </c>
      <c r="C31" s="111">
        <v>98590.98</v>
      </c>
      <c r="D31" s="112">
        <v>89.152883000000003</v>
      </c>
      <c r="E31" s="95">
        <v>98546.4</v>
      </c>
      <c r="F31" s="112">
        <v>5211763.5999999996</v>
      </c>
      <c r="G31" s="113">
        <v>52.862481000000002</v>
      </c>
      <c r="H31" s="20"/>
    </row>
    <row r="32" spans="1:8">
      <c r="A32" s="109">
        <v>29</v>
      </c>
      <c r="B32" s="110">
        <v>1.0181999999999999E-3</v>
      </c>
      <c r="C32" s="111">
        <v>98501.82</v>
      </c>
      <c r="D32" s="112">
        <v>100.24222</v>
      </c>
      <c r="E32" s="95">
        <v>98451.698999999993</v>
      </c>
      <c r="F32" s="112">
        <v>5113217.2</v>
      </c>
      <c r="G32" s="113">
        <v>51.909875</v>
      </c>
      <c r="H32" s="20"/>
    </row>
    <row r="33" spans="1:8">
      <c r="A33" s="109">
        <v>30</v>
      </c>
      <c r="B33" s="110">
        <v>1.1448000000000001E-3</v>
      </c>
      <c r="C33" s="111">
        <v>98401.58</v>
      </c>
      <c r="D33" s="112">
        <v>112.58197</v>
      </c>
      <c r="E33" s="95">
        <v>98345.286999999997</v>
      </c>
      <c r="F33" s="112">
        <v>5014765.5</v>
      </c>
      <c r="G33" s="113">
        <v>50.962246999999998</v>
      </c>
      <c r="H33" s="20"/>
    </row>
    <row r="34" spans="1:8">
      <c r="A34" s="109">
        <v>31</v>
      </c>
      <c r="B34" s="110">
        <v>1.2723999999999999E-3</v>
      </c>
      <c r="C34" s="111">
        <v>98289</v>
      </c>
      <c r="D34" s="112">
        <v>124.98697</v>
      </c>
      <c r="E34" s="95">
        <v>98226.506999999998</v>
      </c>
      <c r="F34" s="112">
        <v>4916420.2</v>
      </c>
      <c r="G34" s="113">
        <v>50.020045000000003</v>
      </c>
      <c r="H34" s="20"/>
    </row>
    <row r="35" spans="1:8">
      <c r="A35" s="109">
        <v>32</v>
      </c>
      <c r="B35" s="110">
        <v>1.3898000000000001E-3</v>
      </c>
      <c r="C35" s="111">
        <v>98164.02</v>
      </c>
      <c r="D35" s="112">
        <v>136.33238</v>
      </c>
      <c r="E35" s="95">
        <v>98095.849000000002</v>
      </c>
      <c r="F35" s="112">
        <v>4818193.7</v>
      </c>
      <c r="G35" s="113">
        <v>49.083095</v>
      </c>
      <c r="H35" s="20"/>
    </row>
    <row r="36" spans="1:8">
      <c r="A36" s="109">
        <v>33</v>
      </c>
      <c r="B36" s="110">
        <v>1.4859000000000001E-3</v>
      </c>
      <c r="C36" s="111">
        <v>98027.68</v>
      </c>
      <c r="D36" s="112">
        <v>145.55108999999999</v>
      </c>
      <c r="E36" s="95">
        <v>97954.903999999995</v>
      </c>
      <c r="F36" s="112">
        <v>4720097.9000000004</v>
      </c>
      <c r="G36" s="113">
        <v>48.150663999999999</v>
      </c>
      <c r="H36" s="20"/>
    </row>
    <row r="37" spans="1:8">
      <c r="A37" s="109">
        <v>34</v>
      </c>
      <c r="B37" s="110">
        <v>1.565E-3</v>
      </c>
      <c r="C37" s="111">
        <v>97882.13</v>
      </c>
      <c r="D37" s="112">
        <v>153.06738999999999</v>
      </c>
      <c r="E37" s="95">
        <v>97805.591</v>
      </c>
      <c r="F37" s="112">
        <v>4622143</v>
      </c>
      <c r="G37" s="113">
        <v>47.221522999999998</v>
      </c>
      <c r="H37" s="20"/>
    </row>
    <row r="38" spans="1:8">
      <c r="A38" s="109">
        <v>35</v>
      </c>
      <c r="B38" s="110">
        <v>1.6451E-3</v>
      </c>
      <c r="C38" s="111">
        <v>97729.05</v>
      </c>
      <c r="D38" s="112">
        <v>160.64590000000001</v>
      </c>
      <c r="E38" s="95">
        <v>97648.732000000004</v>
      </c>
      <c r="F38" s="112">
        <v>4524337.4000000004</v>
      </c>
      <c r="G38" s="113">
        <v>46.294701000000003</v>
      </c>
      <c r="H38" s="20"/>
    </row>
    <row r="39" spans="1:8">
      <c r="A39" s="109">
        <v>36</v>
      </c>
      <c r="B39" s="110">
        <v>1.7325999999999999E-3</v>
      </c>
      <c r="C39" s="111">
        <v>97568.41</v>
      </c>
      <c r="D39" s="112">
        <v>168.90268</v>
      </c>
      <c r="E39" s="95">
        <v>97483.955000000002</v>
      </c>
      <c r="F39" s="112">
        <v>4426688.7</v>
      </c>
      <c r="G39" s="113">
        <v>45.370103</v>
      </c>
      <c r="H39" s="20"/>
    </row>
    <row r="40" spans="1:8">
      <c r="A40" s="109">
        <v>37</v>
      </c>
      <c r="B40" s="110">
        <v>1.8175999999999999E-3</v>
      </c>
      <c r="C40" s="111">
        <v>97399.5</v>
      </c>
      <c r="D40" s="112">
        <v>176.86906999999999</v>
      </c>
      <c r="E40" s="95">
        <v>97311.065000000002</v>
      </c>
      <c r="F40" s="112">
        <v>4329204.7</v>
      </c>
      <c r="G40" s="113">
        <v>44.447915000000002</v>
      </c>
      <c r="H40" s="20"/>
    </row>
    <row r="41" spans="1:8">
      <c r="A41" s="109">
        <v>38</v>
      </c>
      <c r="B41" s="110">
        <v>1.9021999999999999E-3</v>
      </c>
      <c r="C41" s="111">
        <v>97222.63</v>
      </c>
      <c r="D41" s="112">
        <v>184.76258999999999</v>
      </c>
      <c r="E41" s="95">
        <v>97130.251999999993</v>
      </c>
      <c r="F41" s="112">
        <v>4231893.5999999996</v>
      </c>
      <c r="G41" s="113">
        <v>43.527864999999998</v>
      </c>
      <c r="H41" s="20"/>
    </row>
    <row r="42" spans="1:8">
      <c r="A42" s="109">
        <v>39</v>
      </c>
      <c r="B42" s="110">
        <v>1.9921000000000001E-3</v>
      </c>
      <c r="C42" s="111">
        <v>97037.87</v>
      </c>
      <c r="D42" s="112">
        <v>193.11439999999999</v>
      </c>
      <c r="E42" s="95">
        <v>96941.31</v>
      </c>
      <c r="F42" s="112">
        <v>4134763.4</v>
      </c>
      <c r="G42" s="113">
        <v>42.609793000000003</v>
      </c>
      <c r="H42" s="20"/>
    </row>
    <row r="43" spans="1:8">
      <c r="A43" s="109">
        <v>40</v>
      </c>
      <c r="B43" s="110">
        <v>2.0990000000000002E-3</v>
      </c>
      <c r="C43" s="111">
        <v>96844.75</v>
      </c>
      <c r="D43" s="112">
        <v>203.06256999999999</v>
      </c>
      <c r="E43" s="95">
        <v>96743.218999999997</v>
      </c>
      <c r="F43" s="112">
        <v>4037822.1</v>
      </c>
      <c r="G43" s="113">
        <v>41.693762999999997</v>
      </c>
      <c r="H43" s="20"/>
    </row>
    <row r="44" spans="1:8">
      <c r="A44" s="109">
        <v>41</v>
      </c>
      <c r="B44" s="110">
        <v>2.2228E-3</v>
      </c>
      <c r="C44" s="111">
        <v>96641.69</v>
      </c>
      <c r="D44" s="112">
        <v>214.58103</v>
      </c>
      <c r="E44" s="95">
        <v>96534.396999999997</v>
      </c>
      <c r="F44" s="112">
        <v>3941078.9</v>
      </c>
      <c r="G44" s="113">
        <v>40.780318999999999</v>
      </c>
      <c r="H44" s="20"/>
    </row>
    <row r="45" spans="1:8">
      <c r="A45" s="109">
        <v>42</v>
      </c>
      <c r="B45" s="110">
        <v>2.3541999999999999E-3</v>
      </c>
      <c r="C45" s="111">
        <v>96427.11</v>
      </c>
      <c r="D45" s="112">
        <v>226.74135000000001</v>
      </c>
      <c r="E45" s="95">
        <v>96313.739000000001</v>
      </c>
      <c r="F45" s="112">
        <v>3844544.5</v>
      </c>
      <c r="G45" s="113">
        <v>39.869954</v>
      </c>
      <c r="H45" s="20"/>
    </row>
    <row r="46" spans="1:8">
      <c r="A46" s="109">
        <v>43</v>
      </c>
      <c r="B46" s="110">
        <v>2.4895999999999998E-3</v>
      </c>
      <c r="C46" s="111">
        <v>96200.37</v>
      </c>
      <c r="D46" s="112">
        <v>239.20304999999999</v>
      </c>
      <c r="E46" s="95">
        <v>96080.766000000003</v>
      </c>
      <c r="F46" s="112">
        <v>3748230.7</v>
      </c>
      <c r="G46" s="113">
        <v>38.962749000000002</v>
      </c>
      <c r="H46" s="20"/>
    </row>
    <row r="47" spans="1:8">
      <c r="A47" s="109">
        <v>44</v>
      </c>
      <c r="B47" s="110">
        <v>2.6369000000000002E-3</v>
      </c>
      <c r="C47" s="111">
        <v>95961.16</v>
      </c>
      <c r="D47" s="112">
        <v>252.71012999999999</v>
      </c>
      <c r="E47" s="95">
        <v>95834.808999999994</v>
      </c>
      <c r="F47" s="112">
        <v>3652150</v>
      </c>
      <c r="G47" s="113">
        <v>38.058624999999999</v>
      </c>
      <c r="H47" s="20"/>
    </row>
    <row r="48" spans="1:8">
      <c r="A48" s="109">
        <v>45</v>
      </c>
      <c r="B48" s="110">
        <v>2.7908999999999998E-3</v>
      </c>
      <c r="C48" s="111">
        <v>95708.45</v>
      </c>
      <c r="D48" s="112">
        <v>266.74299999999999</v>
      </c>
      <c r="E48" s="95">
        <v>95575.081999999995</v>
      </c>
      <c r="F48" s="112">
        <v>3556315.1</v>
      </c>
      <c r="G48" s="113">
        <v>37.157795999999998</v>
      </c>
      <c r="H48" s="20"/>
    </row>
    <row r="49" spans="1:8">
      <c r="A49" s="109">
        <v>46</v>
      </c>
      <c r="B49" s="110">
        <v>2.9803999999999998E-3</v>
      </c>
      <c r="C49" s="111">
        <v>95441.71</v>
      </c>
      <c r="D49" s="112">
        <v>284.03505000000001</v>
      </c>
      <c r="E49" s="95">
        <v>95299.692999999999</v>
      </c>
      <c r="F49" s="112">
        <v>3460740.1</v>
      </c>
      <c r="G49" s="113">
        <v>36.260247999999997</v>
      </c>
      <c r="H49" s="20"/>
    </row>
    <row r="50" spans="1:8">
      <c r="A50" s="109">
        <v>47</v>
      </c>
      <c r="B50" s="110">
        <v>3.2428999999999999E-3</v>
      </c>
      <c r="C50" s="111">
        <v>95157.68</v>
      </c>
      <c r="D50" s="112">
        <v>308.08823999999998</v>
      </c>
      <c r="E50" s="95">
        <v>95003.635999999999</v>
      </c>
      <c r="F50" s="112">
        <v>3365440.4</v>
      </c>
      <c r="G50" s="113">
        <v>35.366985999999997</v>
      </c>
      <c r="H50" s="20"/>
    </row>
    <row r="51" spans="1:8">
      <c r="A51" s="109">
        <v>48</v>
      </c>
      <c r="B51" s="110">
        <v>3.5928000000000002E-3</v>
      </c>
      <c r="C51" s="111">
        <v>94849.59</v>
      </c>
      <c r="D51" s="112">
        <v>340.16282000000001</v>
      </c>
      <c r="E51" s="95">
        <v>94679.512000000002</v>
      </c>
      <c r="F51" s="112">
        <v>3270436.7</v>
      </c>
      <c r="G51" s="113">
        <v>34.480240000000002</v>
      </c>
      <c r="H51" s="20"/>
    </row>
    <row r="52" spans="1:8">
      <c r="A52" s="109">
        <v>49</v>
      </c>
      <c r="B52" s="110">
        <v>4.0023000000000003E-3</v>
      </c>
      <c r="C52" s="111">
        <v>94509.43</v>
      </c>
      <c r="D52" s="112">
        <v>377.49587000000002</v>
      </c>
      <c r="E52" s="95">
        <v>94320.682000000001</v>
      </c>
      <c r="F52" s="112">
        <v>3175757.2</v>
      </c>
      <c r="G52" s="113">
        <v>33.602544000000002</v>
      </c>
      <c r="H52" s="20"/>
    </row>
    <row r="53" spans="1:8">
      <c r="A53" s="109">
        <v>50</v>
      </c>
      <c r="B53" s="110">
        <v>4.4426999999999999E-3</v>
      </c>
      <c r="C53" s="111">
        <v>94131.94</v>
      </c>
      <c r="D53" s="112">
        <v>417.27066000000002</v>
      </c>
      <c r="E53" s="95">
        <v>93923.301999999996</v>
      </c>
      <c r="F53" s="112">
        <v>3081436.5</v>
      </c>
      <c r="G53" s="113">
        <v>32.735292999999999</v>
      </c>
      <c r="H53" s="20"/>
    </row>
    <row r="54" spans="1:8">
      <c r="A54" s="109">
        <v>51</v>
      </c>
      <c r="B54" s="110">
        <v>4.8758999999999999E-3</v>
      </c>
      <c r="C54" s="111">
        <v>93714.66</v>
      </c>
      <c r="D54" s="112">
        <v>455.83659</v>
      </c>
      <c r="E54" s="95">
        <v>93486.745999999999</v>
      </c>
      <c r="F54" s="112">
        <v>2987513.2</v>
      </c>
      <c r="G54" s="113">
        <v>31.878824000000002</v>
      </c>
      <c r="H54" s="20"/>
    </row>
    <row r="55" spans="1:8">
      <c r="A55" s="109">
        <v>52</v>
      </c>
      <c r="B55" s="110">
        <v>5.2820000000000002E-3</v>
      </c>
      <c r="C55" s="111">
        <v>93258.83</v>
      </c>
      <c r="D55" s="112">
        <v>491.29360000000003</v>
      </c>
      <c r="E55" s="95">
        <v>93013.180999999997</v>
      </c>
      <c r="F55" s="112">
        <v>2894026.5</v>
      </c>
      <c r="G55" s="113">
        <v>31.032198999999999</v>
      </c>
      <c r="H55" s="20"/>
    </row>
    <row r="56" spans="1:8">
      <c r="A56" s="109">
        <v>53</v>
      </c>
      <c r="B56" s="110">
        <v>5.6476E-3</v>
      </c>
      <c r="C56" s="111">
        <v>92767.53</v>
      </c>
      <c r="D56" s="112">
        <v>522.43547999999998</v>
      </c>
      <c r="E56" s="95">
        <v>92506.313999999998</v>
      </c>
      <c r="F56" s="112">
        <v>2801013.3</v>
      </c>
      <c r="G56" s="113">
        <v>30.193897</v>
      </c>
      <c r="H56" s="20"/>
    </row>
    <row r="57" spans="1:8">
      <c r="A57" s="109">
        <v>54</v>
      </c>
      <c r="B57" s="110">
        <v>5.9943000000000001E-3</v>
      </c>
      <c r="C57" s="111">
        <v>92245.09</v>
      </c>
      <c r="D57" s="112">
        <v>551.28818999999999</v>
      </c>
      <c r="E57" s="95">
        <v>91969.45</v>
      </c>
      <c r="F57" s="112">
        <v>2708507</v>
      </c>
      <c r="G57" s="113">
        <v>29.362071</v>
      </c>
      <c r="H57" s="20"/>
    </row>
    <row r="58" spans="1:8">
      <c r="A58" s="109">
        <v>55</v>
      </c>
      <c r="B58" s="110">
        <v>6.3223999999999997E-3</v>
      </c>
      <c r="C58" s="111">
        <v>91693.8</v>
      </c>
      <c r="D58" s="112">
        <v>577.89751000000001</v>
      </c>
      <c r="E58" s="95">
        <v>91404.856</v>
      </c>
      <c r="F58" s="112">
        <v>2616537.6</v>
      </c>
      <c r="G58" s="113">
        <v>28.535598</v>
      </c>
      <c r="H58" s="20"/>
    </row>
    <row r="59" spans="1:8">
      <c r="A59" s="109">
        <v>56</v>
      </c>
      <c r="B59" s="110">
        <v>6.6845999999999997E-3</v>
      </c>
      <c r="C59" s="111">
        <v>91115.91</v>
      </c>
      <c r="D59" s="112">
        <v>607.04521999999997</v>
      </c>
      <c r="E59" s="95">
        <v>90812.384000000005</v>
      </c>
      <c r="F59" s="112">
        <v>2525132.7000000002</v>
      </c>
      <c r="G59" s="113">
        <v>27.713412000000002</v>
      </c>
      <c r="H59" s="20"/>
    </row>
    <row r="60" spans="1:8">
      <c r="A60" s="109">
        <v>57</v>
      </c>
      <c r="B60" s="110">
        <v>7.1447999999999998E-3</v>
      </c>
      <c r="C60" s="111">
        <v>90508.86</v>
      </c>
      <c r="D60" s="112">
        <v>644.36130000000003</v>
      </c>
      <c r="E60" s="95">
        <v>90186.679000000004</v>
      </c>
      <c r="F60" s="112">
        <v>2434320.2999999998</v>
      </c>
      <c r="G60" s="113">
        <v>26.895934</v>
      </c>
      <c r="H60" s="20"/>
    </row>
    <row r="61" spans="1:8">
      <c r="A61" s="109">
        <v>58</v>
      </c>
      <c r="B61" s="110">
        <v>7.7378000000000004E-3</v>
      </c>
      <c r="C61" s="111">
        <v>89864.5</v>
      </c>
      <c r="D61" s="112">
        <v>692.67624000000001</v>
      </c>
      <c r="E61" s="95">
        <v>89518.161999999997</v>
      </c>
      <c r="F61" s="112">
        <v>2344133.6</v>
      </c>
      <c r="G61" s="113">
        <v>26.085201999999999</v>
      </c>
      <c r="H61" s="20"/>
    </row>
    <row r="62" spans="1:8">
      <c r="A62" s="109">
        <v>59</v>
      </c>
      <c r="B62" s="110">
        <v>8.4265999999999994E-3</v>
      </c>
      <c r="C62" s="111">
        <v>89171.82</v>
      </c>
      <c r="D62" s="112">
        <v>748.26071000000002</v>
      </c>
      <c r="E62" s="95">
        <v>88797.69</v>
      </c>
      <c r="F62" s="112">
        <v>2254615.5</v>
      </c>
      <c r="G62" s="113">
        <v>25.283946</v>
      </c>
      <c r="H62" s="20"/>
    </row>
    <row r="63" spans="1:8">
      <c r="A63" s="109">
        <v>60</v>
      </c>
      <c r="B63" s="110">
        <v>9.1927999999999992E-3</v>
      </c>
      <c r="C63" s="111">
        <v>88423.56</v>
      </c>
      <c r="D63" s="112">
        <v>809.14162999999996</v>
      </c>
      <c r="E63" s="95">
        <v>88018.991999999998</v>
      </c>
      <c r="F63" s="112">
        <v>2165817.7999999998</v>
      </c>
      <c r="G63" s="113">
        <v>24.493672</v>
      </c>
      <c r="H63" s="20"/>
    </row>
    <row r="64" spans="1:8">
      <c r="A64" s="109">
        <v>61</v>
      </c>
      <c r="B64" s="110">
        <v>9.9412000000000007E-3</v>
      </c>
      <c r="C64" s="111">
        <v>87614.42</v>
      </c>
      <c r="D64" s="112">
        <v>866.68462</v>
      </c>
      <c r="E64" s="95">
        <v>87181.08</v>
      </c>
      <c r="F64" s="112">
        <v>2077798.8</v>
      </c>
      <c r="G64" s="113">
        <v>23.715260000000001</v>
      </c>
      <c r="H64" s="20"/>
    </row>
    <row r="65" spans="1:8">
      <c r="A65" s="109">
        <v>62</v>
      </c>
      <c r="B65" s="110">
        <v>1.0584400000000001E-2</v>
      </c>
      <c r="C65" s="111">
        <v>86747.73</v>
      </c>
      <c r="D65" s="112">
        <v>913.34121000000005</v>
      </c>
      <c r="E65" s="95">
        <v>86291.063999999998</v>
      </c>
      <c r="F65" s="112">
        <v>1990617.7</v>
      </c>
      <c r="G65" s="113">
        <v>22.947201</v>
      </c>
      <c r="H65" s="20"/>
    </row>
    <row r="66" spans="1:8">
      <c r="A66" s="109">
        <v>63</v>
      </c>
      <c r="B66" s="110">
        <v>1.1070999999999999E-2</v>
      </c>
      <c r="C66" s="111">
        <v>85834.39</v>
      </c>
      <c r="D66" s="112">
        <v>945.03773999999999</v>
      </c>
      <c r="E66" s="95">
        <v>85361.872000000003</v>
      </c>
      <c r="F66" s="112">
        <v>1904326.6</v>
      </c>
      <c r="G66" s="113">
        <v>22.186057000000002</v>
      </c>
      <c r="H66" s="20"/>
    </row>
    <row r="67" spans="1:8">
      <c r="A67" s="109">
        <v>64</v>
      </c>
      <c r="B67" s="110">
        <v>1.1466199999999999E-2</v>
      </c>
      <c r="C67" s="111">
        <v>84889.35</v>
      </c>
      <c r="D67" s="112">
        <v>967.80748000000006</v>
      </c>
      <c r="E67" s="95">
        <v>84405.448000000004</v>
      </c>
      <c r="F67" s="112">
        <v>1818964.8</v>
      </c>
      <c r="G67" s="113">
        <v>21.427479000000002</v>
      </c>
      <c r="H67" s="20"/>
    </row>
    <row r="68" spans="1:8">
      <c r="A68" s="109">
        <v>65</v>
      </c>
      <c r="B68" s="110">
        <v>1.1825499999999999E-2</v>
      </c>
      <c r="C68" s="111">
        <v>83921.55</v>
      </c>
      <c r="D68" s="112">
        <v>986.58487000000002</v>
      </c>
      <c r="E68" s="95">
        <v>83428.254000000001</v>
      </c>
      <c r="F68" s="112">
        <v>1734559.3</v>
      </c>
      <c r="G68" s="113">
        <v>20.66882</v>
      </c>
      <c r="H68" s="20"/>
    </row>
    <row r="69" spans="1:8">
      <c r="A69" s="109">
        <v>66</v>
      </c>
      <c r="B69" s="110">
        <v>1.2302E-2</v>
      </c>
      <c r="C69" s="111">
        <v>82934.960000000006</v>
      </c>
      <c r="D69" s="112">
        <v>1014.0298</v>
      </c>
      <c r="E69" s="95">
        <v>82427.945999999996</v>
      </c>
      <c r="F69" s="112">
        <v>1651131.1</v>
      </c>
      <c r="G69" s="113">
        <v>19.908746000000001</v>
      </c>
      <c r="H69" s="20"/>
    </row>
    <row r="70" spans="1:8">
      <c r="A70" s="109">
        <v>67</v>
      </c>
      <c r="B70" s="110">
        <v>1.30337E-2</v>
      </c>
      <c r="C70" s="111">
        <v>81920.929999999993</v>
      </c>
      <c r="D70" s="112">
        <v>1060.8202000000001</v>
      </c>
      <c r="E70" s="95">
        <v>81390.52</v>
      </c>
      <c r="F70" s="112">
        <v>1568703.1</v>
      </c>
      <c r="G70" s="113">
        <v>19.148990999999999</v>
      </c>
      <c r="H70" s="20"/>
    </row>
    <row r="71" spans="1:8">
      <c r="A71" s="109">
        <v>68</v>
      </c>
      <c r="B71" s="110">
        <v>1.41231E-2</v>
      </c>
      <c r="C71" s="111">
        <v>80860.11</v>
      </c>
      <c r="D71" s="112">
        <v>1133.9875</v>
      </c>
      <c r="E71" s="95">
        <v>80293.115999999995</v>
      </c>
      <c r="F71" s="112">
        <v>1487312.6</v>
      </c>
      <c r="G71" s="113">
        <v>18.393650999999998</v>
      </c>
      <c r="H71" s="20"/>
    </row>
    <row r="72" spans="1:8">
      <c r="A72" s="109">
        <v>69</v>
      </c>
      <c r="B72" s="110">
        <v>1.5493099999999999E-2</v>
      </c>
      <c r="C72" s="111">
        <v>79726.13</v>
      </c>
      <c r="D72" s="112">
        <v>1225.7067999999999</v>
      </c>
      <c r="E72" s="95">
        <v>79113.271999999997</v>
      </c>
      <c r="F72" s="112">
        <v>1407019.5</v>
      </c>
      <c r="G72" s="113">
        <v>17.648161000000002</v>
      </c>
      <c r="H72" s="20"/>
    </row>
    <row r="73" spans="1:8">
      <c r="A73" s="109">
        <v>70</v>
      </c>
      <c r="B73" s="110">
        <v>1.7013500000000001E-2</v>
      </c>
      <c r="C73" s="111">
        <v>78500.42</v>
      </c>
      <c r="D73" s="112">
        <v>1324.3044</v>
      </c>
      <c r="E73" s="95">
        <v>77838.27</v>
      </c>
      <c r="F73" s="112">
        <v>1327906.2</v>
      </c>
      <c r="G73" s="113">
        <v>16.915911999999999</v>
      </c>
      <c r="H73" s="20"/>
    </row>
    <row r="74" spans="1:8">
      <c r="A74" s="109">
        <v>71</v>
      </c>
      <c r="B74" s="110">
        <v>1.85519E-2</v>
      </c>
      <c r="C74" s="111">
        <v>77176.12</v>
      </c>
      <c r="D74" s="112">
        <v>1418.6054999999999</v>
      </c>
      <c r="E74" s="95">
        <v>76466.813999999998</v>
      </c>
      <c r="F74" s="112">
        <v>1250067.8999999999</v>
      </c>
      <c r="G74" s="113">
        <v>16.197600999999999</v>
      </c>
      <c r="H74" s="20"/>
    </row>
    <row r="75" spans="1:8">
      <c r="A75" s="109">
        <v>72</v>
      </c>
      <c r="B75" s="110">
        <v>2.01076E-2</v>
      </c>
      <c r="C75" s="111">
        <v>75757.52</v>
      </c>
      <c r="D75" s="112">
        <v>1508.1384</v>
      </c>
      <c r="E75" s="95">
        <v>75003.445999999996</v>
      </c>
      <c r="F75" s="112">
        <v>1173601.1000000001</v>
      </c>
      <c r="G75" s="113">
        <v>15.491547000000001</v>
      </c>
      <c r="H75" s="20"/>
    </row>
    <row r="76" spans="1:8">
      <c r="A76" s="109">
        <v>73</v>
      </c>
      <c r="B76" s="110">
        <v>2.1680000000000001E-2</v>
      </c>
      <c r="C76" s="111">
        <v>74249.38</v>
      </c>
      <c r="D76" s="112">
        <v>1592.4622999999999</v>
      </c>
      <c r="E76" s="95">
        <v>73453.144</v>
      </c>
      <c r="F76" s="112">
        <v>1098597.7</v>
      </c>
      <c r="G76" s="113">
        <v>14.796053000000001</v>
      </c>
      <c r="H76" s="20"/>
    </row>
    <row r="77" spans="1:8">
      <c r="A77" s="109">
        <v>74</v>
      </c>
      <c r="B77" s="110">
        <v>2.3368900000000001E-2</v>
      </c>
      <c r="C77" s="111">
        <v>72656.91</v>
      </c>
      <c r="D77" s="112">
        <v>1678.3017</v>
      </c>
      <c r="E77" s="95">
        <v>71817.763000000006</v>
      </c>
      <c r="F77" s="112">
        <v>1025144.5</v>
      </c>
      <c r="G77" s="113">
        <v>14.109387</v>
      </c>
      <c r="H77" s="20"/>
    </row>
    <row r="78" spans="1:8">
      <c r="A78" s="109">
        <v>75</v>
      </c>
      <c r="B78" s="110">
        <v>2.5351700000000001E-2</v>
      </c>
      <c r="C78" s="111">
        <v>70978.61</v>
      </c>
      <c r="D78" s="112">
        <v>1776.9033999999999</v>
      </c>
      <c r="E78" s="95">
        <v>70090.157999999996</v>
      </c>
      <c r="F78" s="112">
        <v>953326.78</v>
      </c>
      <c r="G78" s="113">
        <v>13.431184</v>
      </c>
      <c r="H78" s="20"/>
    </row>
    <row r="79" spans="1:8">
      <c r="A79" s="109">
        <v>76</v>
      </c>
      <c r="B79" s="110">
        <v>2.7708799999999999E-2</v>
      </c>
      <c r="C79" s="111">
        <v>69201.7</v>
      </c>
      <c r="D79" s="112">
        <v>1891.2904000000001</v>
      </c>
      <c r="E79" s="95">
        <v>68256.058000000005</v>
      </c>
      <c r="F79" s="112">
        <v>883236.62</v>
      </c>
      <c r="G79" s="113">
        <v>12.763221</v>
      </c>
      <c r="H79" s="20"/>
    </row>
    <row r="80" spans="1:8">
      <c r="A80" s="109">
        <v>77</v>
      </c>
      <c r="B80" s="110">
        <v>3.0394399999999999E-2</v>
      </c>
      <c r="C80" s="111">
        <v>67310.41</v>
      </c>
      <c r="D80" s="112">
        <v>2015.2308</v>
      </c>
      <c r="E80" s="95">
        <v>66302.798999999999</v>
      </c>
      <c r="F80" s="112">
        <v>814980.57</v>
      </c>
      <c r="G80" s="113">
        <v>12.107792999999999</v>
      </c>
      <c r="H80" s="20"/>
    </row>
    <row r="81" spans="1:8">
      <c r="A81" s="109">
        <v>78</v>
      </c>
      <c r="B81" s="110">
        <v>3.3384499999999998E-2</v>
      </c>
      <c r="C81" s="111">
        <v>65295.18</v>
      </c>
      <c r="D81" s="112">
        <v>2144.0571</v>
      </c>
      <c r="E81" s="95">
        <v>64223.154999999999</v>
      </c>
      <c r="F81" s="112">
        <v>748677.77</v>
      </c>
      <c r="G81" s="113">
        <v>11.466049</v>
      </c>
      <c r="H81" s="20"/>
    </row>
    <row r="82" spans="1:8">
      <c r="A82" s="109">
        <v>79</v>
      </c>
      <c r="B82" s="110">
        <v>3.6727000000000003E-2</v>
      </c>
      <c r="C82" s="111">
        <v>63151.13</v>
      </c>
      <c r="D82" s="112">
        <v>2277.5279</v>
      </c>
      <c r="E82" s="95">
        <v>62012.360999999997</v>
      </c>
      <c r="F82" s="112">
        <v>684454.61</v>
      </c>
      <c r="G82" s="113">
        <v>10.83836</v>
      </c>
      <c r="H82" s="20"/>
    </row>
    <row r="83" spans="1:8">
      <c r="A83" s="109">
        <v>80</v>
      </c>
      <c r="B83" s="110">
        <v>4.0582E-2</v>
      </c>
      <c r="C83" s="111">
        <v>60873.599999999999</v>
      </c>
      <c r="D83" s="112">
        <v>2421.2456999999999</v>
      </c>
      <c r="E83" s="95">
        <v>59662.974999999999</v>
      </c>
      <c r="F83" s="112">
        <v>622442.25</v>
      </c>
      <c r="G83" s="113">
        <v>10.225160000000001</v>
      </c>
      <c r="H83" s="20"/>
    </row>
    <row r="84" spans="1:8">
      <c r="A84" s="109">
        <v>81</v>
      </c>
      <c r="B84" s="110">
        <v>4.5234299999999998E-2</v>
      </c>
      <c r="C84" s="111">
        <v>58452.35</v>
      </c>
      <c r="D84" s="112">
        <v>2585.5718000000002</v>
      </c>
      <c r="E84" s="95">
        <v>57159.565999999999</v>
      </c>
      <c r="F84" s="112">
        <v>562779.28</v>
      </c>
      <c r="G84" s="113">
        <v>9.6280006</v>
      </c>
      <c r="H84" s="20"/>
    </row>
    <row r="85" spans="1:8">
      <c r="A85" s="109">
        <v>82</v>
      </c>
      <c r="B85" s="110">
        <v>5.0742000000000002E-2</v>
      </c>
      <c r="C85" s="111">
        <v>55866.78</v>
      </c>
      <c r="D85" s="112">
        <v>2764.6491000000001</v>
      </c>
      <c r="E85" s="95">
        <v>54484.457000000002</v>
      </c>
      <c r="F85" s="112">
        <v>505619.71</v>
      </c>
      <c r="G85" s="113">
        <v>9.0504536000000009</v>
      </c>
      <c r="H85" s="20"/>
    </row>
    <row r="86" spans="1:8">
      <c r="A86" s="109">
        <v>83</v>
      </c>
      <c r="B86" s="110">
        <v>5.7047199999999999E-2</v>
      </c>
      <c r="C86" s="111">
        <v>53102.13</v>
      </c>
      <c r="D86" s="112">
        <v>2945.3193999999999</v>
      </c>
      <c r="E86" s="95">
        <v>51629.472999999998</v>
      </c>
      <c r="F86" s="112">
        <v>451135.25</v>
      </c>
      <c r="G86" s="113">
        <v>8.4956145999999997</v>
      </c>
      <c r="H86" s="20"/>
    </row>
    <row r="87" spans="1:8">
      <c r="A87" s="109">
        <v>84</v>
      </c>
      <c r="B87" s="110">
        <v>6.3966200000000001E-2</v>
      </c>
      <c r="C87" s="111">
        <v>50156.81</v>
      </c>
      <c r="D87" s="112">
        <v>3108.9090000000001</v>
      </c>
      <c r="E87" s="95">
        <v>48602.358</v>
      </c>
      <c r="F87" s="112">
        <v>399505.78</v>
      </c>
      <c r="G87" s="113">
        <v>7.9651350000000001</v>
      </c>
      <c r="H87" s="20"/>
    </row>
    <row r="88" spans="1:8">
      <c r="A88" s="109">
        <v>85</v>
      </c>
      <c r="B88" s="110">
        <v>7.1184600000000001E-2</v>
      </c>
      <c r="C88" s="111">
        <v>47047.9</v>
      </c>
      <c r="D88" s="112">
        <v>3233.9796000000001</v>
      </c>
      <c r="E88" s="95">
        <v>45430.913</v>
      </c>
      <c r="F88" s="112">
        <v>350903.42</v>
      </c>
      <c r="G88" s="113">
        <v>7.4584286000000004</v>
      </c>
      <c r="H88" s="20"/>
    </row>
    <row r="89" spans="1:8">
      <c r="A89" s="109">
        <v>86</v>
      </c>
      <c r="B89" s="110">
        <v>7.8938499999999995E-2</v>
      </c>
      <c r="C89" s="111">
        <v>43813.919999999998</v>
      </c>
      <c r="D89" s="112">
        <v>3327.2804999999998</v>
      </c>
      <c r="E89" s="95">
        <v>42150.281999999999</v>
      </c>
      <c r="F89" s="112">
        <v>305472.51</v>
      </c>
      <c r="G89" s="113">
        <v>6.9720421000000004</v>
      </c>
      <c r="H89" s="20"/>
    </row>
    <row r="90" spans="1:8">
      <c r="A90" s="109">
        <v>87</v>
      </c>
      <c r="B90" s="110">
        <v>8.7846300000000002E-2</v>
      </c>
      <c r="C90" s="111">
        <v>40486.639999999999</v>
      </c>
      <c r="D90" s="112">
        <v>3406.9578999999999</v>
      </c>
      <c r="E90" s="95">
        <v>38783.161999999997</v>
      </c>
      <c r="F90" s="112">
        <v>263322.23</v>
      </c>
      <c r="G90" s="113">
        <v>6.5039287999999997</v>
      </c>
      <c r="H90" s="20"/>
    </row>
    <row r="91" spans="1:8">
      <c r="A91" s="109">
        <v>88</v>
      </c>
      <c r="B91" s="110">
        <v>9.87209E-2</v>
      </c>
      <c r="C91" s="111">
        <v>37079.68</v>
      </c>
      <c r="D91" s="112">
        <v>3488.3521000000001</v>
      </c>
      <c r="E91" s="95">
        <v>35335.508000000002</v>
      </c>
      <c r="F91" s="112">
        <v>224539.07</v>
      </c>
      <c r="G91" s="113">
        <v>6.0555820999999996</v>
      </c>
      <c r="H91" s="20"/>
    </row>
    <row r="92" spans="1:8">
      <c r="A92" s="109">
        <v>89</v>
      </c>
      <c r="B92" s="110">
        <v>0.1119154</v>
      </c>
      <c r="C92" s="111">
        <v>33591.33</v>
      </c>
      <c r="D92" s="112">
        <v>3560.1691000000001</v>
      </c>
      <c r="E92" s="95">
        <v>31811.246999999999</v>
      </c>
      <c r="F92" s="112">
        <v>189203.56</v>
      </c>
      <c r="G92" s="113">
        <v>5.6325114000000003</v>
      </c>
      <c r="H92" s="20"/>
    </row>
    <row r="93" spans="1:8">
      <c r="A93" s="109">
        <v>90</v>
      </c>
      <c r="B93" s="110">
        <v>0.1279111</v>
      </c>
      <c r="C93" s="111">
        <v>30031.16</v>
      </c>
      <c r="D93" s="112">
        <v>3610.4128999999998</v>
      </c>
      <c r="E93" s="95">
        <v>28225.955999999998</v>
      </c>
      <c r="F93" s="112">
        <v>157392.31</v>
      </c>
      <c r="G93" s="113">
        <v>5.2409663999999996</v>
      </c>
      <c r="H93" s="20"/>
    </row>
    <row r="94" spans="1:8">
      <c r="A94" s="109">
        <v>91</v>
      </c>
      <c r="B94" s="110">
        <v>0.1453969</v>
      </c>
      <c r="C94" s="111">
        <v>26420.75</v>
      </c>
      <c r="D94" s="112">
        <v>3581.1511999999998</v>
      </c>
      <c r="E94" s="95">
        <v>24630.173999999999</v>
      </c>
      <c r="F94" s="112">
        <v>129166.36</v>
      </c>
      <c r="G94" s="113">
        <v>4.8888224999999998</v>
      </c>
      <c r="H94" s="20"/>
    </row>
    <row r="95" spans="1:8">
      <c r="A95" s="109">
        <v>92</v>
      </c>
      <c r="B95" s="110">
        <v>0.162717</v>
      </c>
      <c r="C95" s="111">
        <v>22839.599999999999</v>
      </c>
      <c r="D95" s="112">
        <v>3436.7791000000002</v>
      </c>
      <c r="E95" s="95">
        <v>21121.21</v>
      </c>
      <c r="F95" s="112">
        <v>104536.18</v>
      </c>
      <c r="G95" s="113">
        <v>4.5769707999999998</v>
      </c>
      <c r="H95" s="20"/>
    </row>
    <row r="96" spans="1:8">
      <c r="A96" s="109">
        <v>93</v>
      </c>
      <c r="B96" s="110">
        <v>0.1778632</v>
      </c>
      <c r="C96" s="111">
        <v>19402.82</v>
      </c>
      <c r="D96" s="112">
        <v>3169.2048</v>
      </c>
      <c r="E96" s="95">
        <v>17818.218000000001</v>
      </c>
      <c r="F96" s="112">
        <v>83414.971000000005</v>
      </c>
      <c r="G96" s="113">
        <v>4.2991158</v>
      </c>
      <c r="H96" s="20"/>
    </row>
    <row r="97" spans="1:8">
      <c r="A97" s="109">
        <v>94</v>
      </c>
      <c r="B97" s="110">
        <v>0.19086</v>
      </c>
      <c r="C97" s="111">
        <v>16233.62</v>
      </c>
      <c r="D97" s="112">
        <v>2828.4304000000002</v>
      </c>
      <c r="E97" s="95">
        <v>14819.4</v>
      </c>
      <c r="F97" s="112">
        <v>65596.752999999997</v>
      </c>
      <c r="G97" s="113">
        <v>4.0407976000000003</v>
      </c>
      <c r="H97" s="20"/>
    </row>
    <row r="98" spans="1:8">
      <c r="A98" s="109">
        <v>95</v>
      </c>
      <c r="B98" s="110">
        <v>0.20453779999999999</v>
      </c>
      <c r="C98" s="111">
        <v>13405.18</v>
      </c>
      <c r="D98" s="112">
        <v>2487.4758000000002</v>
      </c>
      <c r="E98" s="95">
        <v>12161.447</v>
      </c>
      <c r="F98" s="112">
        <v>50777.353000000003</v>
      </c>
      <c r="G98" s="113">
        <v>3.7878892</v>
      </c>
      <c r="H98" s="20"/>
    </row>
    <row r="99" spans="1:8">
      <c r="A99" s="109">
        <v>96</v>
      </c>
      <c r="B99" s="110">
        <v>0.2223107</v>
      </c>
      <c r="C99" s="111">
        <v>10917.71</v>
      </c>
      <c r="D99" s="112">
        <v>2184.3245999999999</v>
      </c>
      <c r="E99" s="95">
        <v>9825.5467000000008</v>
      </c>
      <c r="F99" s="112">
        <v>38615.906999999999</v>
      </c>
      <c r="G99" s="113">
        <v>3.5369972999999999</v>
      </c>
      <c r="H99" s="20"/>
    </row>
    <row r="100" spans="1:8">
      <c r="A100" s="109">
        <v>97</v>
      </c>
      <c r="B100" s="110">
        <v>0.2438815</v>
      </c>
      <c r="C100" s="111">
        <v>8733.3850000000002</v>
      </c>
      <c r="D100" s="112">
        <v>1898.4167</v>
      </c>
      <c r="E100" s="95">
        <v>7784.1764000000003</v>
      </c>
      <c r="F100" s="112">
        <v>28790.36</v>
      </c>
      <c r="G100" s="113">
        <v>3.2965867000000002</v>
      </c>
      <c r="H100" s="20"/>
    </row>
    <row r="101" spans="1:8">
      <c r="A101" s="109">
        <v>98</v>
      </c>
      <c r="B101" s="110">
        <v>0.27098440000000001</v>
      </c>
      <c r="C101" s="111">
        <v>6834.9679999999998</v>
      </c>
      <c r="D101" s="112">
        <v>1631.1605</v>
      </c>
      <c r="E101" s="95">
        <v>6019.3879999999999</v>
      </c>
      <c r="F101" s="112">
        <v>21006.184000000001</v>
      </c>
      <c r="G101" s="113">
        <v>3.0733402999999999</v>
      </c>
      <c r="H101" s="20"/>
    </row>
    <row r="102" spans="1:8">
      <c r="A102" s="109">
        <v>99</v>
      </c>
      <c r="B102" s="110">
        <v>0.3058245</v>
      </c>
      <c r="C102" s="111">
        <v>5203.808</v>
      </c>
      <c r="D102" s="112">
        <v>1380.3757000000001</v>
      </c>
      <c r="E102" s="95">
        <v>4513.6198000000004</v>
      </c>
      <c r="F102" s="112">
        <v>14986.796</v>
      </c>
      <c r="G102" s="113">
        <v>2.8799673000000001</v>
      </c>
      <c r="H102" s="20"/>
    </row>
    <row r="103" spans="1:8" ht="16.5" thickBot="1">
      <c r="A103" s="114">
        <v>100</v>
      </c>
      <c r="B103" s="115">
        <v>1</v>
      </c>
      <c r="C103" s="116">
        <v>3823.4319999999998</v>
      </c>
      <c r="D103" s="117">
        <v>3823.4319</v>
      </c>
      <c r="E103" s="118">
        <v>10473.175999999999</v>
      </c>
      <c r="F103" s="117">
        <v>10473.175999999999</v>
      </c>
      <c r="G103" s="119">
        <v>2.7392082000000002</v>
      </c>
      <c r="H103" s="20"/>
    </row>
    <row r="104" spans="1:8" ht="19.5" customHeight="1">
      <c r="A104" s="217" t="s">
        <v>231</v>
      </c>
      <c r="B104" s="217"/>
      <c r="C104" s="217"/>
      <c r="D104" s="217"/>
      <c r="E104" s="217"/>
      <c r="F104" s="217"/>
      <c r="G104" s="217"/>
      <c r="H104" s="120"/>
    </row>
  </sheetData>
  <mergeCells count="2">
    <mergeCell ref="A1:G1"/>
    <mergeCell ref="A104:G104"/>
  </mergeCells>
  <hyperlinks>
    <hyperlink ref="J1" location="'List of Appendix Tables'!A1" display="Return to table list" xr:uid="{CED4D742-8A7C-46BE-81E5-3CAADB604A08}"/>
  </hyperlinks>
  <pageMargins left="0.63" right="0.28999999999999998" top="0.91" bottom="0.45" header="0.62" footer="0.42"/>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34E55-28B9-4C3D-839F-119E4CC1E555}">
  <sheetPr>
    <tabColor theme="9" tint="0.79998168889431442"/>
  </sheetPr>
  <dimension ref="A1:J104"/>
  <sheetViews>
    <sheetView zoomScale="75" workbookViewId="0">
      <selection activeCell="V39" sqref="V39"/>
    </sheetView>
  </sheetViews>
  <sheetFormatPr defaultRowHeight="15.75"/>
  <cols>
    <col min="1" max="1" width="12.7109375" style="121" customWidth="1"/>
    <col min="2" max="2" width="14.5703125" style="100" customWidth="1"/>
    <col min="3" max="3" width="14.5703125" style="110" customWidth="1"/>
    <col min="4" max="7" width="14.5703125" style="30" customWidth="1"/>
    <col min="8" max="8" width="12.85546875" style="100" customWidth="1"/>
    <col min="9" max="16384" width="9.140625" style="20"/>
  </cols>
  <sheetData>
    <row r="1" spans="1:10" ht="30" customHeight="1" thickBot="1">
      <c r="A1" s="216" t="s">
        <v>254</v>
      </c>
      <c r="B1" s="216"/>
      <c r="C1" s="216"/>
      <c r="D1" s="216"/>
      <c r="E1" s="216"/>
      <c r="F1" s="216"/>
      <c r="G1" s="216"/>
      <c r="H1" s="25"/>
      <c r="J1" s="178" t="s">
        <v>306</v>
      </c>
    </row>
    <row r="2" spans="1:10" s="108" customFormat="1" ht="111.75" customHeight="1">
      <c r="A2" s="102" t="s">
        <v>170</v>
      </c>
      <c r="B2" s="103" t="s">
        <v>171</v>
      </c>
      <c r="C2" s="104" t="s">
        <v>172</v>
      </c>
      <c r="D2" s="105" t="s">
        <v>173</v>
      </c>
      <c r="E2" s="106" t="s">
        <v>174</v>
      </c>
      <c r="F2" s="105" t="s">
        <v>175</v>
      </c>
      <c r="G2" s="107" t="s">
        <v>176</v>
      </c>
      <c r="I2" s="59"/>
    </row>
    <row r="3" spans="1:10">
      <c r="A3" s="109">
        <v>0</v>
      </c>
      <c r="B3" s="110">
        <v>4.4010000000000004E-3</v>
      </c>
      <c r="C3" s="111">
        <v>100000</v>
      </c>
      <c r="D3" s="112">
        <v>439.13326999999998</v>
      </c>
      <c r="E3" s="95">
        <v>99607.910999999993</v>
      </c>
      <c r="F3" s="112">
        <v>8443291.9000000004</v>
      </c>
      <c r="G3" s="113">
        <v>84.432918999999998</v>
      </c>
      <c r="H3" s="20"/>
    </row>
    <row r="4" spans="1:10">
      <c r="A4" s="109">
        <v>1</v>
      </c>
      <c r="B4" s="110">
        <v>3.3060000000000001E-4</v>
      </c>
      <c r="C4" s="111">
        <v>99560.87</v>
      </c>
      <c r="D4" s="112">
        <v>32.913575000000002</v>
      </c>
      <c r="E4" s="95">
        <v>99544.41</v>
      </c>
      <c r="F4" s="112">
        <v>8343684</v>
      </c>
      <c r="G4" s="113">
        <v>83.804854000000006</v>
      </c>
      <c r="H4" s="20"/>
    </row>
    <row r="5" spans="1:10">
      <c r="A5" s="109">
        <v>2</v>
      </c>
      <c r="B5" s="110">
        <v>3.0229999999999998E-4</v>
      </c>
      <c r="C5" s="111">
        <v>99527.95</v>
      </c>
      <c r="D5" s="112">
        <v>30.080369000000001</v>
      </c>
      <c r="E5" s="95">
        <v>99512.913</v>
      </c>
      <c r="F5" s="112">
        <v>8244139.5999999996</v>
      </c>
      <c r="G5" s="113">
        <v>82.832402999999999</v>
      </c>
      <c r="H5" s="20"/>
    </row>
    <row r="6" spans="1:10">
      <c r="A6" s="109">
        <v>3</v>
      </c>
      <c r="B6" s="110">
        <v>2.8049999999999999E-4</v>
      </c>
      <c r="C6" s="111">
        <v>99497.88</v>
      </c>
      <c r="D6" s="112">
        <v>27.902262</v>
      </c>
      <c r="E6" s="95">
        <v>99483.923999999999</v>
      </c>
      <c r="F6" s="112">
        <v>8144626.5999999996</v>
      </c>
      <c r="G6" s="113">
        <v>81.857292000000001</v>
      </c>
      <c r="H6" s="20"/>
    </row>
    <row r="7" spans="1:10">
      <c r="A7" s="109">
        <v>4</v>
      </c>
      <c r="B7" s="110">
        <v>2.5109999999999998E-4</v>
      </c>
      <c r="C7" s="111">
        <v>99469.98</v>
      </c>
      <c r="D7" s="112">
        <v>24.974896999999999</v>
      </c>
      <c r="E7" s="95">
        <v>99457.489000000001</v>
      </c>
      <c r="F7" s="112">
        <v>8045142.7000000002</v>
      </c>
      <c r="G7" s="113">
        <v>80.880110999999999</v>
      </c>
      <c r="H7" s="20"/>
    </row>
    <row r="8" spans="1:10">
      <c r="A8" s="109">
        <v>5</v>
      </c>
      <c r="B8" s="110">
        <v>1.9259999999999999E-4</v>
      </c>
      <c r="C8" s="111">
        <v>99445</v>
      </c>
      <c r="D8" s="112">
        <v>19.150411999999999</v>
      </c>
      <c r="E8" s="95">
        <v>99435.425000000003</v>
      </c>
      <c r="F8" s="112">
        <v>7945685.2000000002</v>
      </c>
      <c r="G8" s="113">
        <v>79.900299000000004</v>
      </c>
      <c r="H8" s="20"/>
    </row>
    <row r="9" spans="1:10">
      <c r="A9" s="109">
        <v>6</v>
      </c>
      <c r="B9" s="110">
        <v>6.3299999999999994E-5</v>
      </c>
      <c r="C9" s="111">
        <v>99425.85</v>
      </c>
      <c r="D9" s="112">
        <v>6.2981195000000003</v>
      </c>
      <c r="E9" s="95">
        <v>99422.702999999994</v>
      </c>
      <c r="F9" s="112">
        <v>7846249.7999999998</v>
      </c>
      <c r="G9" s="113">
        <v>78.915591000000006</v>
      </c>
      <c r="H9" s="20"/>
    </row>
    <row r="10" spans="1:10">
      <c r="A10" s="109">
        <v>7</v>
      </c>
      <c r="B10" s="110">
        <v>2.497E-4</v>
      </c>
      <c r="C10" s="111">
        <v>99419.55</v>
      </c>
      <c r="D10" s="112">
        <v>24.826001999999999</v>
      </c>
      <c r="E10" s="95">
        <v>99407.142000000007</v>
      </c>
      <c r="F10" s="112">
        <v>7746827.0999999996</v>
      </c>
      <c r="G10" s="113">
        <v>77.920557000000002</v>
      </c>
      <c r="H10" s="20"/>
    </row>
    <row r="11" spans="1:10">
      <c r="A11" s="109">
        <v>8</v>
      </c>
      <c r="B11" s="110">
        <v>2.4469999999999998E-4</v>
      </c>
      <c r="C11" s="111">
        <v>99394.73</v>
      </c>
      <c r="D11" s="112">
        <v>24.322452999999999</v>
      </c>
      <c r="E11" s="95">
        <v>99382.565000000002</v>
      </c>
      <c r="F11" s="112">
        <v>7647420</v>
      </c>
      <c r="G11" s="113">
        <v>76.939896000000005</v>
      </c>
      <c r="H11" s="20"/>
    </row>
    <row r="12" spans="1:10">
      <c r="A12" s="109">
        <v>9</v>
      </c>
      <c r="B12" s="110">
        <v>1.0699999999999999E-5</v>
      </c>
      <c r="C12" s="111">
        <v>99370.41</v>
      </c>
      <c r="D12" s="112">
        <v>1.0612915000000001</v>
      </c>
      <c r="E12" s="95">
        <v>99369.876000000004</v>
      </c>
      <c r="F12" s="112">
        <v>7548037.4000000004</v>
      </c>
      <c r="G12" s="113">
        <v>75.958605000000006</v>
      </c>
      <c r="H12" s="20"/>
    </row>
    <row r="13" spans="1:10">
      <c r="A13" s="109">
        <v>10</v>
      </c>
      <c r="B13" s="110">
        <v>7.1799999999999997E-5</v>
      </c>
      <c r="C13" s="111">
        <v>99369.34</v>
      </c>
      <c r="D13" s="112">
        <v>7.1351336999999999</v>
      </c>
      <c r="E13" s="95">
        <v>99365.775999999998</v>
      </c>
      <c r="F13" s="112">
        <v>7448667.5</v>
      </c>
      <c r="G13" s="113">
        <v>74.959411000000003</v>
      </c>
      <c r="H13" s="20"/>
    </row>
    <row r="14" spans="1:10">
      <c r="A14" s="109">
        <v>11</v>
      </c>
      <c r="B14" s="110">
        <v>1.37E-4</v>
      </c>
      <c r="C14" s="111">
        <v>99362.21</v>
      </c>
      <c r="D14" s="112">
        <v>13.612349999999999</v>
      </c>
      <c r="E14" s="95">
        <v>99355.404999999999</v>
      </c>
      <c r="F14" s="112">
        <v>7349301.7000000002</v>
      </c>
      <c r="G14" s="113">
        <v>73.964757000000006</v>
      </c>
      <c r="H14" s="20"/>
    </row>
    <row r="15" spans="1:10">
      <c r="A15" s="109">
        <v>12</v>
      </c>
      <c r="B15" s="110">
        <v>1.8029999999999999E-4</v>
      </c>
      <c r="C15" s="111">
        <v>99348.6</v>
      </c>
      <c r="D15" s="112">
        <v>17.915129</v>
      </c>
      <c r="E15" s="95">
        <v>99339.644</v>
      </c>
      <c r="F15" s="112">
        <v>7249946.2999999998</v>
      </c>
      <c r="G15" s="113">
        <v>72.974819999999994</v>
      </c>
      <c r="H15" s="20"/>
    </row>
    <row r="16" spans="1:10">
      <c r="A16" s="109">
        <v>13</v>
      </c>
      <c r="B16" s="110">
        <v>1.8550000000000001E-4</v>
      </c>
      <c r="C16" s="111">
        <v>99330.69</v>
      </c>
      <c r="D16" s="112">
        <v>18.423570000000002</v>
      </c>
      <c r="E16" s="95">
        <v>99321.475999999995</v>
      </c>
      <c r="F16" s="112">
        <v>7150606.7000000002</v>
      </c>
      <c r="G16" s="113">
        <v>71.987891000000005</v>
      </c>
      <c r="H16" s="20"/>
    </row>
    <row r="17" spans="1:8">
      <c r="A17" s="109">
        <v>14</v>
      </c>
      <c r="B17" s="110">
        <v>1.6310000000000001E-4</v>
      </c>
      <c r="C17" s="111">
        <v>99312.27</v>
      </c>
      <c r="D17" s="112">
        <v>16.194616</v>
      </c>
      <c r="E17" s="95">
        <v>99304.168000000005</v>
      </c>
      <c r="F17" s="112">
        <v>7051285.2000000002</v>
      </c>
      <c r="G17" s="113">
        <v>71.001150999999993</v>
      </c>
      <c r="H17" s="20"/>
    </row>
    <row r="18" spans="1:8">
      <c r="A18" s="109">
        <v>15</v>
      </c>
      <c r="B18" s="110">
        <v>1.418E-4</v>
      </c>
      <c r="C18" s="111">
        <v>99296.07</v>
      </c>
      <c r="D18" s="112">
        <v>14.081731</v>
      </c>
      <c r="E18" s="95">
        <v>99289.028999999995</v>
      </c>
      <c r="F18" s="112">
        <v>6951981</v>
      </c>
      <c r="G18" s="113">
        <v>70.012649999999994</v>
      </c>
      <c r="H18" s="20"/>
    </row>
    <row r="19" spans="1:8">
      <c r="A19" s="109">
        <v>16</v>
      </c>
      <c r="B19" s="110">
        <v>1.381E-4</v>
      </c>
      <c r="C19" s="111">
        <v>99281.99</v>
      </c>
      <c r="D19" s="112">
        <v>13.705453</v>
      </c>
      <c r="E19" s="95">
        <v>99275.138999999996</v>
      </c>
      <c r="F19" s="112">
        <v>6852692</v>
      </c>
      <c r="G19" s="113">
        <v>69.022507000000004</v>
      </c>
      <c r="H19" s="20"/>
    </row>
    <row r="20" spans="1:8">
      <c r="A20" s="109">
        <v>17</v>
      </c>
      <c r="B20" s="110">
        <v>1.3960000000000001E-4</v>
      </c>
      <c r="C20" s="111">
        <v>99268.29</v>
      </c>
      <c r="D20" s="112">
        <v>13.858947000000001</v>
      </c>
      <c r="E20" s="95">
        <v>99261.36</v>
      </c>
      <c r="F20" s="112">
        <v>6753416.9000000004</v>
      </c>
      <c r="G20" s="113">
        <v>68.031965999999997</v>
      </c>
      <c r="H20" s="20"/>
    </row>
    <row r="21" spans="1:8">
      <c r="A21" s="109">
        <v>18</v>
      </c>
      <c r="B21" s="110">
        <v>1.5009999999999999E-4</v>
      </c>
      <c r="C21" s="111">
        <v>99254.43</v>
      </c>
      <c r="D21" s="112">
        <v>14.900741</v>
      </c>
      <c r="E21" s="95">
        <v>99246.979000000007</v>
      </c>
      <c r="F21" s="112">
        <v>6654155.5</v>
      </c>
      <c r="G21" s="113">
        <v>67.041396000000006</v>
      </c>
      <c r="H21" s="20"/>
    </row>
    <row r="22" spans="1:8">
      <c r="A22" s="109">
        <v>19</v>
      </c>
      <c r="B22" s="110">
        <v>1.719E-4</v>
      </c>
      <c r="C22" s="111">
        <v>99239.53</v>
      </c>
      <c r="D22" s="112">
        <v>17.056221000000001</v>
      </c>
      <c r="E22" s="95">
        <v>99231.002999999997</v>
      </c>
      <c r="F22" s="112">
        <v>6554908.5</v>
      </c>
      <c r="G22" s="113">
        <v>66.051385999999994</v>
      </c>
      <c r="H22" s="20"/>
    </row>
    <row r="23" spans="1:8">
      <c r="A23" s="109">
        <v>20</v>
      </c>
      <c r="B23" s="110">
        <v>1.939E-4</v>
      </c>
      <c r="C23" s="111">
        <v>99222.48</v>
      </c>
      <c r="D23" s="112">
        <v>19.239874</v>
      </c>
      <c r="E23" s="95">
        <v>99212.857000000004</v>
      </c>
      <c r="F23" s="112">
        <v>6455677.5</v>
      </c>
      <c r="G23" s="113">
        <v>65.062652999999997</v>
      </c>
      <c r="H23" s="20"/>
    </row>
    <row r="24" spans="1:8">
      <c r="A24" s="109">
        <v>21</v>
      </c>
      <c r="B24" s="110">
        <v>2.263E-4</v>
      </c>
      <c r="C24" s="111">
        <v>99203.23</v>
      </c>
      <c r="D24" s="112">
        <v>22.451326000000002</v>
      </c>
      <c r="E24" s="95">
        <v>99192.009000000005</v>
      </c>
      <c r="F24" s="112">
        <v>6356464.7000000002</v>
      </c>
      <c r="G24" s="113">
        <v>64.075175999999999</v>
      </c>
      <c r="H24" s="20"/>
    </row>
    <row r="25" spans="1:8">
      <c r="A25" s="109">
        <v>22</v>
      </c>
      <c r="B25" s="110">
        <v>2.9520000000000002E-4</v>
      </c>
      <c r="C25" s="111">
        <v>99180.78</v>
      </c>
      <c r="D25" s="112">
        <v>29.276802</v>
      </c>
      <c r="E25" s="95">
        <v>99166.142999999996</v>
      </c>
      <c r="F25" s="112">
        <v>6257272.7000000002</v>
      </c>
      <c r="G25" s="113">
        <v>63.089568</v>
      </c>
      <c r="H25" s="20"/>
    </row>
    <row r="26" spans="1:8">
      <c r="A26" s="109">
        <v>23</v>
      </c>
      <c r="B26" s="110">
        <v>4.0420000000000001E-4</v>
      </c>
      <c r="C26" s="111">
        <v>99151.51</v>
      </c>
      <c r="D26" s="112">
        <v>40.069299999999998</v>
      </c>
      <c r="E26" s="95">
        <v>99131.472999999998</v>
      </c>
      <c r="F26" s="112">
        <v>6158106.5</v>
      </c>
      <c r="G26" s="113">
        <v>62.108046999999999</v>
      </c>
      <c r="H26" s="20"/>
    </row>
    <row r="27" spans="1:8">
      <c r="A27" s="109">
        <v>24</v>
      </c>
      <c r="B27" s="110">
        <v>5.2800000000000004E-4</v>
      </c>
      <c r="C27" s="111">
        <v>99111.44</v>
      </c>
      <c r="D27" s="112">
        <v>52.321283000000001</v>
      </c>
      <c r="E27" s="95">
        <v>99085.277000000002</v>
      </c>
      <c r="F27" s="112">
        <v>6058975.0999999996</v>
      </c>
      <c r="G27" s="113">
        <v>61.132955000000003</v>
      </c>
      <c r="H27" s="20"/>
    </row>
    <row r="28" spans="1:8">
      <c r="A28" s="109">
        <v>25</v>
      </c>
      <c r="B28" s="110">
        <v>6.5189999999999996E-4</v>
      </c>
      <c r="C28" s="111">
        <v>99059.12</v>
      </c>
      <c r="D28" s="112">
        <v>64.560012</v>
      </c>
      <c r="E28" s="95">
        <v>99026.837</v>
      </c>
      <c r="F28" s="112">
        <v>5959889.7999999998</v>
      </c>
      <c r="G28" s="113">
        <v>60.16498</v>
      </c>
      <c r="H28" s="20"/>
    </row>
    <row r="29" spans="1:8">
      <c r="A29" s="109">
        <v>26</v>
      </c>
      <c r="B29" s="110">
        <v>7.5500000000000003E-4</v>
      </c>
      <c r="C29" s="111">
        <v>98994.55</v>
      </c>
      <c r="D29" s="112">
        <v>74.710998000000004</v>
      </c>
      <c r="E29" s="95">
        <v>98957.198999999993</v>
      </c>
      <c r="F29" s="112">
        <v>5860862.9000000004</v>
      </c>
      <c r="G29" s="113">
        <v>59.203892000000003</v>
      </c>
      <c r="H29" s="20"/>
    </row>
    <row r="30" spans="1:8">
      <c r="A30" s="109">
        <v>27</v>
      </c>
      <c r="B30" s="110">
        <v>8.2089999999999995E-4</v>
      </c>
      <c r="C30" s="111">
        <v>98919.84</v>
      </c>
      <c r="D30" s="112">
        <v>81.167242999999999</v>
      </c>
      <c r="E30" s="95">
        <v>98879.26</v>
      </c>
      <c r="F30" s="112">
        <v>5761905.7000000002</v>
      </c>
      <c r="G30" s="113">
        <v>58.248229000000002</v>
      </c>
      <c r="H30" s="20"/>
    </row>
    <row r="31" spans="1:8">
      <c r="A31" s="109">
        <v>28</v>
      </c>
      <c r="B31" s="110">
        <v>8.4489999999999999E-4</v>
      </c>
      <c r="C31" s="111">
        <v>98838.68</v>
      </c>
      <c r="D31" s="112">
        <v>83.471620000000001</v>
      </c>
      <c r="E31" s="95">
        <v>98796.944000000003</v>
      </c>
      <c r="F31" s="112">
        <v>5663026.5</v>
      </c>
      <c r="G31" s="113">
        <v>57.295650999999999</v>
      </c>
      <c r="H31" s="20"/>
    </row>
    <row r="32" spans="1:8">
      <c r="A32" s="109">
        <v>29</v>
      </c>
      <c r="B32" s="110">
        <v>8.4199999999999998E-4</v>
      </c>
      <c r="C32" s="111">
        <v>98755.21</v>
      </c>
      <c r="D32" s="112">
        <v>83.112675999999993</v>
      </c>
      <c r="E32" s="95">
        <v>98713.654999999999</v>
      </c>
      <c r="F32" s="112">
        <v>5564229.5</v>
      </c>
      <c r="G32" s="113">
        <v>56.343654999999998</v>
      </c>
      <c r="H32" s="20"/>
    </row>
    <row r="33" spans="1:8">
      <c r="A33" s="109">
        <v>30</v>
      </c>
      <c r="B33" s="110">
        <v>8.2770000000000001E-4</v>
      </c>
      <c r="C33" s="111">
        <v>98672.1</v>
      </c>
      <c r="D33" s="112">
        <v>81.633887999999999</v>
      </c>
      <c r="E33" s="95">
        <v>98631.285000000003</v>
      </c>
      <c r="F33" s="112">
        <v>5465515.9000000004</v>
      </c>
      <c r="G33" s="113">
        <v>55.390690999999997</v>
      </c>
      <c r="H33" s="20"/>
    </row>
    <row r="34" spans="1:8">
      <c r="A34" s="109">
        <v>31</v>
      </c>
      <c r="B34" s="110">
        <v>8.2149999999999996E-4</v>
      </c>
      <c r="C34" s="111">
        <v>98590.47</v>
      </c>
      <c r="D34" s="112">
        <v>80.959553</v>
      </c>
      <c r="E34" s="95">
        <v>98549.989000000001</v>
      </c>
      <c r="F34" s="112">
        <v>5366884.5999999996</v>
      </c>
      <c r="G34" s="113">
        <v>54.436140000000002</v>
      </c>
      <c r="H34" s="20"/>
    </row>
    <row r="35" spans="1:8">
      <c r="A35" s="109">
        <v>32</v>
      </c>
      <c r="B35" s="110">
        <v>8.3219999999999995E-4</v>
      </c>
      <c r="C35" s="111">
        <v>98509.51</v>
      </c>
      <c r="D35" s="112">
        <v>81.941609</v>
      </c>
      <c r="E35" s="95">
        <v>98468.536999999997</v>
      </c>
      <c r="F35" s="112">
        <v>5268334.5999999996</v>
      </c>
      <c r="G35" s="113">
        <v>53.480468000000002</v>
      </c>
      <c r="H35" s="20"/>
    </row>
    <row r="36" spans="1:8">
      <c r="A36" s="109">
        <v>33</v>
      </c>
      <c r="B36" s="110">
        <v>8.6709999999999999E-4</v>
      </c>
      <c r="C36" s="111">
        <v>98427.56</v>
      </c>
      <c r="D36" s="112">
        <v>85.305505999999994</v>
      </c>
      <c r="E36" s="95">
        <v>98384.91</v>
      </c>
      <c r="F36" s="112">
        <v>5169866.0999999996</v>
      </c>
      <c r="G36" s="113">
        <v>52.524577000000001</v>
      </c>
      <c r="H36" s="20"/>
    </row>
    <row r="37" spans="1:8">
      <c r="A37" s="109">
        <v>34</v>
      </c>
      <c r="B37" s="110">
        <v>9.1710000000000001E-4</v>
      </c>
      <c r="C37" s="111">
        <v>98342.26</v>
      </c>
      <c r="D37" s="112">
        <v>90.148560000000003</v>
      </c>
      <c r="E37" s="95">
        <v>98297.183999999994</v>
      </c>
      <c r="F37" s="112">
        <v>5071481.2</v>
      </c>
      <c r="G37" s="113">
        <v>51.569704000000002</v>
      </c>
      <c r="H37" s="20"/>
    </row>
    <row r="38" spans="1:8">
      <c r="A38" s="109">
        <v>35</v>
      </c>
      <c r="B38" s="110">
        <v>9.7959999999999996E-4</v>
      </c>
      <c r="C38" s="111">
        <v>98252.11</v>
      </c>
      <c r="D38" s="112">
        <v>96.198796999999999</v>
      </c>
      <c r="E38" s="95">
        <v>98204.01</v>
      </c>
      <c r="F38" s="112">
        <v>4973184</v>
      </c>
      <c r="G38" s="113">
        <v>50.616562000000002</v>
      </c>
      <c r="H38" s="20"/>
    </row>
    <row r="39" spans="1:8">
      <c r="A39" s="109">
        <v>36</v>
      </c>
      <c r="B39" s="110">
        <v>1.0348E-3</v>
      </c>
      <c r="C39" s="111">
        <v>98155.91</v>
      </c>
      <c r="D39" s="112">
        <v>101.51607</v>
      </c>
      <c r="E39" s="95">
        <v>98105.156000000003</v>
      </c>
      <c r="F39" s="112">
        <v>4874980</v>
      </c>
      <c r="G39" s="113">
        <v>49.665677000000002</v>
      </c>
      <c r="H39" s="20"/>
    </row>
    <row r="40" spans="1:8">
      <c r="A40" s="109">
        <v>37</v>
      </c>
      <c r="B40" s="110">
        <v>1.0644000000000001E-3</v>
      </c>
      <c r="C40" s="111">
        <v>98054.399999999994</v>
      </c>
      <c r="D40" s="112">
        <v>104.30902</v>
      </c>
      <c r="E40" s="95">
        <v>98002.244000000006</v>
      </c>
      <c r="F40" s="112">
        <v>4776874.8</v>
      </c>
      <c r="G40" s="113">
        <v>48.716579000000003</v>
      </c>
      <c r="H40" s="20"/>
    </row>
    <row r="41" spans="1:8">
      <c r="A41" s="109">
        <v>38</v>
      </c>
      <c r="B41" s="110">
        <v>1.0594999999999999E-3</v>
      </c>
      <c r="C41" s="111">
        <v>97950.09</v>
      </c>
      <c r="D41" s="112">
        <v>103.72014</v>
      </c>
      <c r="E41" s="95">
        <v>97898.225999999995</v>
      </c>
      <c r="F41" s="112">
        <v>4678872.5999999996</v>
      </c>
      <c r="G41" s="113">
        <v>47.767927</v>
      </c>
      <c r="H41" s="20"/>
    </row>
    <row r="42" spans="1:8">
      <c r="A42" s="109">
        <v>39</v>
      </c>
      <c r="B42" s="110">
        <v>1.0357999999999999E-3</v>
      </c>
      <c r="C42" s="111">
        <v>97846.37</v>
      </c>
      <c r="D42" s="112">
        <v>101.30004</v>
      </c>
      <c r="E42" s="95">
        <v>97795.717000000004</v>
      </c>
      <c r="F42" s="112">
        <v>4580974.3</v>
      </c>
      <c r="G42" s="113">
        <v>46.818032000000002</v>
      </c>
      <c r="H42" s="20"/>
    </row>
    <row r="43" spans="1:8">
      <c r="A43" s="109">
        <v>40</v>
      </c>
      <c r="B43" s="110">
        <v>1.0043999999999999E-3</v>
      </c>
      <c r="C43" s="111">
        <v>97745.07</v>
      </c>
      <c r="D43" s="112">
        <v>98.129733000000002</v>
      </c>
      <c r="E43" s="95">
        <v>97696.005000000005</v>
      </c>
      <c r="F43" s="112">
        <v>4483178.5999999996</v>
      </c>
      <c r="G43" s="113">
        <v>45.866033000000002</v>
      </c>
      <c r="H43" s="20"/>
    </row>
    <row r="44" spans="1:8">
      <c r="A44" s="109">
        <v>41</v>
      </c>
      <c r="B44" s="110">
        <v>1.0004E-3</v>
      </c>
      <c r="C44" s="111">
        <v>97646.94</v>
      </c>
      <c r="D44" s="112">
        <v>97.633170000000007</v>
      </c>
      <c r="E44" s="95">
        <v>97598.120999999999</v>
      </c>
      <c r="F44" s="112">
        <v>4385482.5999999996</v>
      </c>
      <c r="G44" s="113">
        <v>44.911625000000001</v>
      </c>
      <c r="H44" s="20"/>
    </row>
    <row r="45" spans="1:8">
      <c r="A45" s="109">
        <v>42</v>
      </c>
      <c r="B45" s="110">
        <v>1.0568000000000001E-3</v>
      </c>
      <c r="C45" s="111">
        <v>97549.3</v>
      </c>
      <c r="D45" s="112">
        <v>103.03667</v>
      </c>
      <c r="E45" s="95">
        <v>97497.785999999993</v>
      </c>
      <c r="F45" s="112">
        <v>4287884.5</v>
      </c>
      <c r="G45" s="113">
        <v>43.956074000000001</v>
      </c>
      <c r="H45" s="20"/>
    </row>
    <row r="46" spans="1:8">
      <c r="A46" s="109">
        <v>43</v>
      </c>
      <c r="B46" s="110">
        <v>1.1988000000000001E-3</v>
      </c>
      <c r="C46" s="111">
        <v>97446.27</v>
      </c>
      <c r="D46" s="112">
        <v>116.75005</v>
      </c>
      <c r="E46" s="95">
        <v>97387.891000000003</v>
      </c>
      <c r="F46" s="112">
        <v>4190386.7</v>
      </c>
      <c r="G46" s="113">
        <v>43.002025000000003</v>
      </c>
      <c r="H46" s="20"/>
    </row>
    <row r="47" spans="1:8">
      <c r="A47" s="109">
        <v>44</v>
      </c>
      <c r="B47" s="110">
        <v>1.4116000000000001E-3</v>
      </c>
      <c r="C47" s="111">
        <v>97329.52</v>
      </c>
      <c r="D47" s="112">
        <v>137.29293000000001</v>
      </c>
      <c r="E47" s="95">
        <v>97260.869000000006</v>
      </c>
      <c r="F47" s="112">
        <v>4092998.8</v>
      </c>
      <c r="G47" s="113">
        <v>42.053007000000001</v>
      </c>
      <c r="H47" s="20"/>
    </row>
    <row r="48" spans="1:8">
      <c r="A48" s="109">
        <v>45</v>
      </c>
      <c r="B48" s="110">
        <v>1.6704999999999999E-3</v>
      </c>
      <c r="C48" s="111">
        <v>97192.23</v>
      </c>
      <c r="D48" s="112">
        <v>162.22404</v>
      </c>
      <c r="E48" s="95">
        <v>97111.115000000005</v>
      </c>
      <c r="F48" s="112">
        <v>3995738</v>
      </c>
      <c r="G48" s="113">
        <v>41.111702999999999</v>
      </c>
      <c r="H48" s="20"/>
    </row>
    <row r="49" spans="1:8">
      <c r="A49" s="109">
        <v>46</v>
      </c>
      <c r="B49" s="110">
        <v>1.9358999999999999E-3</v>
      </c>
      <c r="C49" s="111">
        <v>97030</v>
      </c>
      <c r="D49" s="112">
        <v>187.65996999999999</v>
      </c>
      <c r="E49" s="95">
        <v>96936.17</v>
      </c>
      <c r="F49" s="112">
        <v>3898626.8</v>
      </c>
      <c r="G49" s="113">
        <v>40.179603</v>
      </c>
      <c r="H49" s="20"/>
    </row>
    <row r="50" spans="1:8">
      <c r="A50" s="109">
        <v>47</v>
      </c>
      <c r="B50" s="110">
        <v>2.1795999999999999E-3</v>
      </c>
      <c r="C50" s="111">
        <v>96842.34</v>
      </c>
      <c r="D50" s="112">
        <v>210.85243</v>
      </c>
      <c r="E50" s="95">
        <v>96736.918000000005</v>
      </c>
      <c r="F50" s="112">
        <v>3801690.7</v>
      </c>
      <c r="G50" s="113">
        <v>39.256492000000001</v>
      </c>
      <c r="H50" s="20"/>
    </row>
    <row r="51" spans="1:8">
      <c r="A51" s="109">
        <v>48</v>
      </c>
      <c r="B51" s="110">
        <v>2.3687000000000001E-3</v>
      </c>
      <c r="C51" s="111">
        <v>96631.49</v>
      </c>
      <c r="D51" s="112">
        <v>228.61575999999999</v>
      </c>
      <c r="E51" s="95">
        <v>96517.183999999994</v>
      </c>
      <c r="F51" s="112">
        <v>3704953.8</v>
      </c>
      <c r="G51" s="113">
        <v>38.341059000000001</v>
      </c>
      <c r="H51" s="20"/>
    </row>
    <row r="52" spans="1:8">
      <c r="A52" s="109">
        <v>49</v>
      </c>
      <c r="B52" s="110">
        <v>2.5163999999999998E-3</v>
      </c>
      <c r="C52" s="111">
        <v>96402.880000000005</v>
      </c>
      <c r="D52" s="112">
        <v>242.28467000000001</v>
      </c>
      <c r="E52" s="95">
        <v>96281.732999999993</v>
      </c>
      <c r="F52" s="112">
        <v>3608436.6</v>
      </c>
      <c r="G52" s="113">
        <v>37.430798000000003</v>
      </c>
      <c r="H52" s="20"/>
    </row>
    <row r="53" spans="1:8">
      <c r="A53" s="109">
        <v>50</v>
      </c>
      <c r="B53" s="110">
        <v>2.6651000000000001E-3</v>
      </c>
      <c r="C53" s="111">
        <v>96160.59</v>
      </c>
      <c r="D53" s="112">
        <v>255.93237999999999</v>
      </c>
      <c r="E53" s="95">
        <v>96032.627999999997</v>
      </c>
      <c r="F53" s="112">
        <v>3512154.8</v>
      </c>
      <c r="G53" s="113">
        <v>36.523847000000004</v>
      </c>
      <c r="H53" s="20"/>
    </row>
    <row r="54" spans="1:8">
      <c r="A54" s="109">
        <v>51</v>
      </c>
      <c r="B54" s="110">
        <v>2.8419000000000001E-3</v>
      </c>
      <c r="C54" s="111">
        <v>95904.66</v>
      </c>
      <c r="D54" s="112">
        <v>272.16708</v>
      </c>
      <c r="E54" s="95">
        <v>95768.581000000006</v>
      </c>
      <c r="F54" s="112">
        <v>3416122.2</v>
      </c>
      <c r="G54" s="113">
        <v>35.619979999999998</v>
      </c>
      <c r="H54" s="20"/>
    </row>
    <row r="55" spans="1:8">
      <c r="A55" s="109">
        <v>52</v>
      </c>
      <c r="B55" s="110">
        <v>3.0363E-3</v>
      </c>
      <c r="C55" s="111">
        <v>95632.5</v>
      </c>
      <c r="D55" s="112">
        <v>289.93142</v>
      </c>
      <c r="E55" s="95">
        <v>95487.534</v>
      </c>
      <c r="F55" s="112">
        <v>3320353.6</v>
      </c>
      <c r="G55" s="113">
        <v>34.719929</v>
      </c>
      <c r="H55" s="20"/>
    </row>
    <row r="56" spans="1:8">
      <c r="A56" s="109">
        <v>53</v>
      </c>
      <c r="B56" s="110">
        <v>3.2564999999999998E-3</v>
      </c>
      <c r="C56" s="111">
        <v>95342.57</v>
      </c>
      <c r="D56" s="112">
        <v>309.97762</v>
      </c>
      <c r="E56" s="95">
        <v>95187.581999999995</v>
      </c>
      <c r="F56" s="112">
        <v>3224866.1</v>
      </c>
      <c r="G56" s="113">
        <v>33.823988999999997</v>
      </c>
      <c r="H56" s="20"/>
    </row>
    <row r="57" spans="1:8">
      <c r="A57" s="109">
        <v>54</v>
      </c>
      <c r="B57" s="110">
        <v>3.5010000000000002E-3</v>
      </c>
      <c r="C57" s="111">
        <v>95032.59</v>
      </c>
      <c r="D57" s="112">
        <v>332.12871000000001</v>
      </c>
      <c r="E57" s="95">
        <v>94866.528999999995</v>
      </c>
      <c r="F57" s="112">
        <v>3129678.5</v>
      </c>
      <c r="G57" s="113">
        <v>32.932684999999999</v>
      </c>
      <c r="H57" s="20"/>
    </row>
    <row r="58" spans="1:8">
      <c r="A58" s="109">
        <v>55</v>
      </c>
      <c r="B58" s="110">
        <v>3.7368000000000002E-3</v>
      </c>
      <c r="C58" s="111">
        <v>94700.47</v>
      </c>
      <c r="D58" s="112">
        <v>353.22147999999999</v>
      </c>
      <c r="E58" s="95">
        <v>94523.857999999993</v>
      </c>
      <c r="F58" s="112">
        <v>3034812</v>
      </c>
      <c r="G58" s="113">
        <v>32.046430000000001</v>
      </c>
      <c r="H58" s="20"/>
    </row>
    <row r="59" spans="1:8">
      <c r="A59" s="109">
        <v>56</v>
      </c>
      <c r="B59" s="110">
        <v>3.9819E-3</v>
      </c>
      <c r="C59" s="111">
        <v>94347.25</v>
      </c>
      <c r="D59" s="112">
        <v>374.93691000000001</v>
      </c>
      <c r="E59" s="95">
        <v>94159.782000000007</v>
      </c>
      <c r="F59" s="112">
        <v>2940288.1</v>
      </c>
      <c r="G59" s="113">
        <v>31.164534</v>
      </c>
      <c r="H59" s="20"/>
    </row>
    <row r="60" spans="1:8">
      <c r="A60" s="109">
        <v>57</v>
      </c>
      <c r="B60" s="110">
        <v>4.2856999999999999E-3</v>
      </c>
      <c r="C60" s="111">
        <v>93972.31</v>
      </c>
      <c r="D60" s="112">
        <v>401.87567000000001</v>
      </c>
      <c r="E60" s="95">
        <v>93771.375</v>
      </c>
      <c r="F60" s="112">
        <v>2846128.3</v>
      </c>
      <c r="G60" s="113">
        <v>30.286881999999999</v>
      </c>
      <c r="H60" s="20"/>
    </row>
    <row r="61" spans="1:8">
      <c r="A61" s="109">
        <v>58</v>
      </c>
      <c r="B61" s="110">
        <v>4.6591000000000002E-3</v>
      </c>
      <c r="C61" s="111">
        <v>93570.44</v>
      </c>
      <c r="D61" s="112">
        <v>434.94083000000001</v>
      </c>
      <c r="E61" s="95">
        <v>93352.967000000004</v>
      </c>
      <c r="F61" s="112">
        <v>2752357</v>
      </c>
      <c r="G61" s="113">
        <v>29.414812999999999</v>
      </c>
      <c r="H61" s="20"/>
    </row>
    <row r="62" spans="1:8">
      <c r="A62" s="109">
        <v>59</v>
      </c>
      <c r="B62" s="110">
        <v>5.0717000000000002E-3</v>
      </c>
      <c r="C62" s="111">
        <v>93135.5</v>
      </c>
      <c r="D62" s="112">
        <v>471.15994999999998</v>
      </c>
      <c r="E62" s="95">
        <v>92899.92</v>
      </c>
      <c r="F62" s="112">
        <v>2659004</v>
      </c>
      <c r="G62" s="113">
        <v>28.549844</v>
      </c>
      <c r="H62" s="20"/>
    </row>
    <row r="63" spans="1:8">
      <c r="A63" s="109">
        <v>60</v>
      </c>
      <c r="B63" s="110">
        <v>5.4967000000000002E-3</v>
      </c>
      <c r="C63" s="111">
        <v>92664.34</v>
      </c>
      <c r="D63" s="112">
        <v>507.94821999999999</v>
      </c>
      <c r="E63" s="95">
        <v>92410.37</v>
      </c>
      <c r="F63" s="112">
        <v>2566104.1</v>
      </c>
      <c r="G63" s="113">
        <v>27.692464999999999</v>
      </c>
      <c r="H63" s="20"/>
    </row>
    <row r="64" spans="1:8">
      <c r="A64" s="109">
        <v>61</v>
      </c>
      <c r="B64" s="110">
        <v>5.8954999999999997E-3</v>
      </c>
      <c r="C64" s="111">
        <v>92156.4</v>
      </c>
      <c r="D64" s="112">
        <v>541.70700999999997</v>
      </c>
      <c r="E64" s="95">
        <v>91885.544999999998</v>
      </c>
      <c r="F64" s="112">
        <v>2473693.7000000002</v>
      </c>
      <c r="G64" s="113">
        <v>26.842344000000001</v>
      </c>
      <c r="H64" s="20"/>
    </row>
    <row r="65" spans="1:8">
      <c r="A65" s="109">
        <v>62</v>
      </c>
      <c r="B65" s="110">
        <v>6.2515000000000001E-3</v>
      </c>
      <c r="C65" s="111">
        <v>91614.7</v>
      </c>
      <c r="D65" s="112">
        <v>570.94897000000003</v>
      </c>
      <c r="E65" s="95">
        <v>91329.221000000005</v>
      </c>
      <c r="F65" s="112">
        <v>2381808.2000000002</v>
      </c>
      <c r="G65" s="113">
        <v>25.998101999999999</v>
      </c>
      <c r="H65" s="20"/>
    </row>
    <row r="66" spans="1:8">
      <c r="A66" s="109">
        <v>63</v>
      </c>
      <c r="B66" s="110">
        <v>6.5575E-3</v>
      </c>
      <c r="C66" s="111">
        <v>91043.75</v>
      </c>
      <c r="D66" s="112">
        <v>595.06572000000006</v>
      </c>
      <c r="E66" s="95">
        <v>90746.217000000004</v>
      </c>
      <c r="F66" s="112">
        <v>2290478.9</v>
      </c>
      <c r="G66" s="113">
        <v>25.158003000000001</v>
      </c>
      <c r="H66" s="20"/>
    </row>
    <row r="67" spans="1:8">
      <c r="A67" s="109">
        <v>64</v>
      </c>
      <c r="B67" s="110">
        <v>6.8379000000000001E-3</v>
      </c>
      <c r="C67" s="111">
        <v>90448.69</v>
      </c>
      <c r="D67" s="112">
        <v>616.37352999999996</v>
      </c>
      <c r="E67" s="95">
        <v>90140.501000000004</v>
      </c>
      <c r="F67" s="112">
        <v>2199732.7000000002</v>
      </c>
      <c r="G67" s="113">
        <v>24.320228</v>
      </c>
      <c r="H67" s="20"/>
    </row>
    <row r="68" spans="1:8">
      <c r="A68" s="109">
        <v>65</v>
      </c>
      <c r="B68" s="110">
        <v>7.1507999999999997E-3</v>
      </c>
      <c r="C68" s="111">
        <v>89832.31</v>
      </c>
      <c r="D68" s="112">
        <v>640.08736999999996</v>
      </c>
      <c r="E68" s="95">
        <v>89512.269</v>
      </c>
      <c r="F68" s="112">
        <v>2109592.2000000002</v>
      </c>
      <c r="G68" s="113">
        <v>23.483668000000002</v>
      </c>
      <c r="H68" s="20"/>
    </row>
    <row r="69" spans="1:8">
      <c r="A69" s="109">
        <v>66</v>
      </c>
      <c r="B69" s="110">
        <v>7.5053999999999997E-3</v>
      </c>
      <c r="C69" s="111">
        <v>89192.23</v>
      </c>
      <c r="D69" s="112">
        <v>666.91768999999999</v>
      </c>
      <c r="E69" s="95">
        <v>88858.767999999996</v>
      </c>
      <c r="F69" s="112">
        <v>2020080</v>
      </c>
      <c r="G69" s="113">
        <v>22.648610000000001</v>
      </c>
      <c r="H69" s="20"/>
    </row>
    <row r="70" spans="1:8">
      <c r="A70" s="109">
        <v>67</v>
      </c>
      <c r="B70" s="110">
        <v>7.8577000000000004E-3</v>
      </c>
      <c r="C70" s="111">
        <v>88525.31</v>
      </c>
      <c r="D70" s="112">
        <v>692.88390000000004</v>
      </c>
      <c r="E70" s="95">
        <v>88178.870999999999</v>
      </c>
      <c r="F70" s="112">
        <v>1931221.2</v>
      </c>
      <c r="G70" s="113">
        <v>21.815469</v>
      </c>
      <c r="H70" s="20"/>
    </row>
    <row r="71" spans="1:8">
      <c r="A71" s="109">
        <v>68</v>
      </c>
      <c r="B71" s="110">
        <v>8.1963999999999995E-3</v>
      </c>
      <c r="C71" s="111">
        <v>87832.43</v>
      </c>
      <c r="D71" s="112">
        <v>716.97331999999994</v>
      </c>
      <c r="E71" s="95">
        <v>87473.942999999999</v>
      </c>
      <c r="F71" s="112">
        <v>1843042.3</v>
      </c>
      <c r="G71" s="113">
        <v>20.983619999999998</v>
      </c>
      <c r="H71" s="20"/>
    </row>
    <row r="72" spans="1:8">
      <c r="A72" s="109">
        <v>69</v>
      </c>
      <c r="B72" s="110">
        <v>8.5477999999999995E-3</v>
      </c>
      <c r="C72" s="111">
        <v>87115.45</v>
      </c>
      <c r="D72" s="112">
        <v>741.47231999999997</v>
      </c>
      <c r="E72" s="95">
        <v>86744.717000000004</v>
      </c>
      <c r="F72" s="112">
        <v>1755568.4</v>
      </c>
      <c r="G72" s="113">
        <v>20.152204000000001</v>
      </c>
      <c r="H72" s="20"/>
    </row>
    <row r="73" spans="1:8">
      <c r="A73" s="109">
        <v>70</v>
      </c>
      <c r="B73" s="110">
        <v>8.8883999999999994E-3</v>
      </c>
      <c r="C73" s="111">
        <v>86373.98</v>
      </c>
      <c r="D73" s="112">
        <v>764.32694000000004</v>
      </c>
      <c r="E73" s="95">
        <v>85991.820999999996</v>
      </c>
      <c r="F73" s="112">
        <v>1668823.7</v>
      </c>
      <c r="G73" s="113">
        <v>19.320906000000001</v>
      </c>
      <c r="H73" s="20"/>
    </row>
    <row r="74" spans="1:8">
      <c r="A74" s="109">
        <v>71</v>
      </c>
      <c r="B74" s="110">
        <v>9.3226999999999997E-3</v>
      </c>
      <c r="C74" s="111">
        <v>85609.66</v>
      </c>
      <c r="D74" s="112">
        <v>794.41081999999994</v>
      </c>
      <c r="E74" s="95">
        <v>85212.451000000001</v>
      </c>
      <c r="F74" s="112">
        <v>1582831.8</v>
      </c>
      <c r="G74" s="113">
        <v>18.488939999999999</v>
      </c>
      <c r="H74" s="20"/>
    </row>
    <row r="75" spans="1:8">
      <c r="A75" s="109">
        <v>72</v>
      </c>
      <c r="B75" s="110">
        <v>1.00362E-2</v>
      </c>
      <c r="C75" s="111">
        <v>84815.24</v>
      </c>
      <c r="D75" s="112">
        <v>846.97626000000002</v>
      </c>
      <c r="E75" s="95">
        <v>84391.754000000001</v>
      </c>
      <c r="F75" s="112">
        <v>1497619.4</v>
      </c>
      <c r="G75" s="113">
        <v>17.657432</v>
      </c>
      <c r="H75" s="20"/>
    </row>
    <row r="76" spans="1:8">
      <c r="A76" s="109">
        <v>73</v>
      </c>
      <c r="B76" s="110">
        <v>1.12114E-2</v>
      </c>
      <c r="C76" s="111">
        <v>83968.27</v>
      </c>
      <c r="D76" s="112">
        <v>936.15679999999998</v>
      </c>
      <c r="E76" s="95">
        <v>83500.187000000005</v>
      </c>
      <c r="F76" s="112">
        <v>1413227.6</v>
      </c>
      <c r="G76" s="113">
        <v>16.830497000000001</v>
      </c>
      <c r="H76" s="20"/>
    </row>
    <row r="77" spans="1:8">
      <c r="A77" s="109">
        <v>74</v>
      </c>
      <c r="B77" s="110">
        <v>1.2928800000000001E-2</v>
      </c>
      <c r="C77" s="111">
        <v>83032.11</v>
      </c>
      <c r="D77" s="112">
        <v>1066.6083000000001</v>
      </c>
      <c r="E77" s="95">
        <v>82498.804999999993</v>
      </c>
      <c r="F77" s="112">
        <v>1329727.3999999999</v>
      </c>
      <c r="G77" s="113">
        <v>16.014617000000001</v>
      </c>
      <c r="H77" s="20"/>
    </row>
    <row r="78" spans="1:8">
      <c r="A78" s="109">
        <v>75</v>
      </c>
      <c r="B78" s="110">
        <v>1.52756E-2</v>
      </c>
      <c r="C78" s="111">
        <v>81965.5</v>
      </c>
      <c r="D78" s="112">
        <v>1242.5808</v>
      </c>
      <c r="E78" s="95">
        <v>81344.210000000006</v>
      </c>
      <c r="F78" s="112">
        <v>1247228.6000000001</v>
      </c>
      <c r="G78" s="113">
        <v>15.216507</v>
      </c>
      <c r="H78" s="20"/>
    </row>
    <row r="79" spans="1:8">
      <c r="A79" s="109">
        <v>76</v>
      </c>
      <c r="B79" s="110">
        <v>1.8148899999999999E-2</v>
      </c>
      <c r="C79" s="111">
        <v>80722.92</v>
      </c>
      <c r="D79" s="112">
        <v>1451.8568</v>
      </c>
      <c r="E79" s="95">
        <v>79996.993000000002</v>
      </c>
      <c r="F79" s="112">
        <v>1165884.3999999999</v>
      </c>
      <c r="G79" s="113">
        <v>14.443040999999999</v>
      </c>
      <c r="H79" s="20"/>
    </row>
    <row r="80" spans="1:8">
      <c r="A80" s="109">
        <v>77</v>
      </c>
      <c r="B80" s="110">
        <v>2.1337200000000001E-2</v>
      </c>
      <c r="C80" s="111">
        <v>79271.06</v>
      </c>
      <c r="D80" s="112">
        <v>1673.5654999999999</v>
      </c>
      <c r="E80" s="95">
        <v>78434.28</v>
      </c>
      <c r="F80" s="112">
        <v>1085887.3999999999</v>
      </c>
      <c r="G80" s="113">
        <v>13.698409</v>
      </c>
      <c r="H80" s="20"/>
    </row>
    <row r="81" spans="1:8">
      <c r="A81" s="109">
        <v>78</v>
      </c>
      <c r="B81" s="110">
        <v>2.4293599999999999E-2</v>
      </c>
      <c r="C81" s="111">
        <v>77597.5</v>
      </c>
      <c r="D81" s="112">
        <v>1862.4988000000001</v>
      </c>
      <c r="E81" s="95">
        <v>76666.251000000004</v>
      </c>
      <c r="F81" s="112">
        <v>1007453.2</v>
      </c>
      <c r="G81" s="113">
        <v>12.983062</v>
      </c>
      <c r="H81" s="20"/>
    </row>
    <row r="82" spans="1:8">
      <c r="A82" s="109">
        <v>79</v>
      </c>
      <c r="B82" s="110">
        <v>2.6864800000000001E-2</v>
      </c>
      <c r="C82" s="111">
        <v>75735</v>
      </c>
      <c r="D82" s="112">
        <v>2007.6407999999999</v>
      </c>
      <c r="E82" s="95">
        <v>74731.179999999993</v>
      </c>
      <c r="F82" s="112">
        <v>930786.91</v>
      </c>
      <c r="G82" s="113">
        <v>12.290050000000001</v>
      </c>
      <c r="H82" s="20"/>
    </row>
    <row r="83" spans="1:8">
      <c r="A83" s="109">
        <v>80</v>
      </c>
      <c r="B83" s="110">
        <v>2.9598900000000001E-2</v>
      </c>
      <c r="C83" s="111">
        <v>73727.360000000001</v>
      </c>
      <c r="D83" s="112">
        <v>2150.4270999999999</v>
      </c>
      <c r="E83" s="95">
        <v>72652.145999999993</v>
      </c>
      <c r="F83" s="112">
        <v>856055.73</v>
      </c>
      <c r="G83" s="113">
        <v>11.6111</v>
      </c>
      <c r="H83" s="20"/>
    </row>
    <row r="84" spans="1:8">
      <c r="A84" s="109">
        <v>81</v>
      </c>
      <c r="B84" s="110">
        <v>3.3043999999999997E-2</v>
      </c>
      <c r="C84" s="111">
        <v>71576.929999999993</v>
      </c>
      <c r="D84" s="112">
        <v>2326.7489999999998</v>
      </c>
      <c r="E84" s="95">
        <v>70413.554999999993</v>
      </c>
      <c r="F84" s="112">
        <v>783403.58</v>
      </c>
      <c r="G84" s="113">
        <v>10.944917</v>
      </c>
      <c r="H84" s="20"/>
    </row>
    <row r="85" spans="1:8">
      <c r="A85" s="109">
        <v>82</v>
      </c>
      <c r="B85" s="110">
        <v>3.6956000000000003E-2</v>
      </c>
      <c r="C85" s="111">
        <v>69250.179999999993</v>
      </c>
      <c r="D85" s="112">
        <v>2512.7809999999999</v>
      </c>
      <c r="E85" s="95">
        <v>67993.789000000004</v>
      </c>
      <c r="F85" s="112">
        <v>712990.03</v>
      </c>
      <c r="G85" s="113">
        <v>10.295858000000001</v>
      </c>
      <c r="H85" s="20"/>
    </row>
    <row r="86" spans="1:8">
      <c r="A86" s="109">
        <v>83</v>
      </c>
      <c r="B86" s="110">
        <v>4.15827E-2</v>
      </c>
      <c r="C86" s="111">
        <v>66737.399999999994</v>
      </c>
      <c r="D86" s="112">
        <v>2718.6001999999999</v>
      </c>
      <c r="E86" s="95">
        <v>65378.097999999998</v>
      </c>
      <c r="F86" s="112">
        <v>644996.24</v>
      </c>
      <c r="G86" s="113">
        <v>9.6646896000000009</v>
      </c>
      <c r="H86" s="20"/>
    </row>
    <row r="87" spans="1:8">
      <c r="A87" s="109">
        <v>84</v>
      </c>
      <c r="B87" s="110">
        <v>4.7099700000000001E-2</v>
      </c>
      <c r="C87" s="111">
        <v>64018.8</v>
      </c>
      <c r="D87" s="112">
        <v>2945.8908000000001</v>
      </c>
      <c r="E87" s="95">
        <v>62545.851000000002</v>
      </c>
      <c r="F87" s="112">
        <v>579618.14</v>
      </c>
      <c r="G87" s="113">
        <v>9.0538743000000004</v>
      </c>
      <c r="H87" s="20"/>
    </row>
    <row r="88" spans="1:8">
      <c r="A88" s="109">
        <v>85</v>
      </c>
      <c r="B88" s="110">
        <v>5.2691000000000002E-2</v>
      </c>
      <c r="C88" s="111">
        <v>61072.91</v>
      </c>
      <c r="D88" s="112">
        <v>3135.3912999999998</v>
      </c>
      <c r="E88" s="95">
        <v>59505.211000000003</v>
      </c>
      <c r="F88" s="112">
        <v>517072.29</v>
      </c>
      <c r="G88" s="113">
        <v>8.4664759000000007</v>
      </c>
      <c r="H88" s="20"/>
    </row>
    <row r="89" spans="1:8">
      <c r="A89" s="109">
        <v>86</v>
      </c>
      <c r="B89" s="110">
        <v>5.8841499999999998E-2</v>
      </c>
      <c r="C89" s="111">
        <v>57937.52</v>
      </c>
      <c r="D89" s="112">
        <v>3311.6975000000002</v>
      </c>
      <c r="E89" s="95">
        <v>56281.667000000001</v>
      </c>
      <c r="F89" s="112">
        <v>457567.08</v>
      </c>
      <c r="G89" s="113">
        <v>7.8975957000000001</v>
      </c>
      <c r="H89" s="20"/>
    </row>
    <row r="90" spans="1:8">
      <c r="A90" s="109">
        <v>87</v>
      </c>
      <c r="B90" s="110">
        <v>6.75206E-2</v>
      </c>
      <c r="C90" s="111">
        <v>54625.82</v>
      </c>
      <c r="D90" s="112">
        <v>3567.9140000000002</v>
      </c>
      <c r="E90" s="95">
        <v>52841.858999999997</v>
      </c>
      <c r="F90" s="112">
        <v>401285.41</v>
      </c>
      <c r="G90" s="113">
        <v>7.3460761999999997</v>
      </c>
      <c r="H90" s="20"/>
    </row>
    <row r="91" spans="1:8">
      <c r="A91" s="109">
        <v>88</v>
      </c>
      <c r="B91" s="110">
        <v>7.9830499999999999E-2</v>
      </c>
      <c r="C91" s="111">
        <v>51057.9</v>
      </c>
      <c r="D91" s="112">
        <v>3919.5264999999999</v>
      </c>
      <c r="E91" s="95">
        <v>49098.139000000003</v>
      </c>
      <c r="F91" s="112">
        <v>348443.55</v>
      </c>
      <c r="G91" s="113">
        <v>6.8244784000000003</v>
      </c>
      <c r="H91" s="20"/>
    </row>
    <row r="92" spans="1:8">
      <c r="A92" s="109">
        <v>89</v>
      </c>
      <c r="B92" s="110">
        <v>9.5050700000000002E-2</v>
      </c>
      <c r="C92" s="111">
        <v>47138.38</v>
      </c>
      <c r="D92" s="112">
        <v>4277.2592000000004</v>
      </c>
      <c r="E92" s="95">
        <v>44999.745000000003</v>
      </c>
      <c r="F92" s="112">
        <v>299345.40999999997</v>
      </c>
      <c r="G92" s="113">
        <v>6.3503549000000001</v>
      </c>
      <c r="H92" s="20"/>
    </row>
    <row r="93" spans="1:8">
      <c r="A93" s="109">
        <v>90</v>
      </c>
      <c r="B93" s="110">
        <v>0.1124018</v>
      </c>
      <c r="C93" s="111">
        <v>42861.120000000003</v>
      </c>
      <c r="D93" s="112">
        <v>4561.3184000000001</v>
      </c>
      <c r="E93" s="95">
        <v>40580.457999999999</v>
      </c>
      <c r="F93" s="112">
        <v>254345.67</v>
      </c>
      <c r="G93" s="113">
        <v>5.9341818999999996</v>
      </c>
      <c r="H93" s="20"/>
    </row>
    <row r="94" spans="1:8">
      <c r="A94" s="109">
        <v>91</v>
      </c>
      <c r="B94" s="110">
        <v>0.12938620000000001</v>
      </c>
      <c r="C94" s="111">
        <v>38299.800000000003</v>
      </c>
      <c r="D94" s="112">
        <v>4654.3598000000002</v>
      </c>
      <c r="E94" s="95">
        <v>35972.616999999998</v>
      </c>
      <c r="F94" s="112">
        <v>213765.21</v>
      </c>
      <c r="G94" s="113">
        <v>5.5813666</v>
      </c>
      <c r="H94" s="20"/>
    </row>
    <row r="95" spans="1:8">
      <c r="A95" s="109">
        <v>92</v>
      </c>
      <c r="B95" s="110">
        <v>0.1441385</v>
      </c>
      <c r="C95" s="111">
        <v>33645.440000000002</v>
      </c>
      <c r="D95" s="112">
        <v>4523.5906000000004</v>
      </c>
      <c r="E95" s="95">
        <v>31383.642</v>
      </c>
      <c r="F95" s="112">
        <v>177792.59</v>
      </c>
      <c r="G95" s="113">
        <v>5.2843001999999997</v>
      </c>
      <c r="H95" s="20"/>
    </row>
    <row r="96" spans="1:8">
      <c r="A96" s="109">
        <v>93</v>
      </c>
      <c r="B96" s="110">
        <v>0.15545120000000001</v>
      </c>
      <c r="C96" s="111">
        <v>29121.85</v>
      </c>
      <c r="D96" s="112">
        <v>4200.5378000000001</v>
      </c>
      <c r="E96" s="95">
        <v>27021.579000000002</v>
      </c>
      <c r="F96" s="112">
        <v>146408.95000000001</v>
      </c>
      <c r="G96" s="113">
        <v>5.0274609000000003</v>
      </c>
      <c r="H96" s="20"/>
    </row>
    <row r="97" spans="1:8">
      <c r="A97" s="109">
        <v>94</v>
      </c>
      <c r="B97" s="110">
        <v>0.16421350000000001</v>
      </c>
      <c r="C97" s="111">
        <v>24921.31</v>
      </c>
      <c r="D97" s="112">
        <v>3781.8962000000001</v>
      </c>
      <c r="E97" s="95">
        <v>23030.362000000001</v>
      </c>
      <c r="F97" s="112">
        <v>119387.37</v>
      </c>
      <c r="G97" s="113">
        <v>4.7905734999999998</v>
      </c>
      <c r="H97" s="20"/>
    </row>
    <row r="98" spans="1:8">
      <c r="A98" s="109">
        <v>95</v>
      </c>
      <c r="B98" s="110">
        <v>0.17283699999999999</v>
      </c>
      <c r="C98" s="111">
        <v>21139.41</v>
      </c>
      <c r="D98" s="112">
        <v>3363.0446999999999</v>
      </c>
      <c r="E98" s="95">
        <v>19457.892</v>
      </c>
      <c r="F98" s="112">
        <v>96357.008000000002</v>
      </c>
      <c r="G98" s="113">
        <v>4.5581683000000002</v>
      </c>
      <c r="H98" s="20"/>
    </row>
    <row r="99" spans="1:8">
      <c r="A99" s="109">
        <v>96</v>
      </c>
      <c r="B99" s="110">
        <v>0.1834568</v>
      </c>
      <c r="C99" s="111">
        <v>17776.37</v>
      </c>
      <c r="D99" s="112">
        <v>2987.1864</v>
      </c>
      <c r="E99" s="95">
        <v>16282.776</v>
      </c>
      <c r="F99" s="112">
        <v>76899.115999999995</v>
      </c>
      <c r="G99" s="113">
        <v>4.3259181</v>
      </c>
      <c r="H99" s="20"/>
    </row>
    <row r="100" spans="1:8">
      <c r="A100" s="109">
        <v>97</v>
      </c>
      <c r="B100" s="110">
        <v>0.19553909999999999</v>
      </c>
      <c r="C100" s="111">
        <v>14789.18</v>
      </c>
      <c r="D100" s="112">
        <v>2634.3083999999999</v>
      </c>
      <c r="E100" s="95">
        <v>13472.028</v>
      </c>
      <c r="F100" s="112">
        <v>60616.34</v>
      </c>
      <c r="G100" s="113">
        <v>4.0986944000000003</v>
      </c>
      <c r="H100" s="20"/>
    </row>
    <row r="101" spans="1:8">
      <c r="A101" s="109">
        <v>98</v>
      </c>
      <c r="B101" s="110">
        <v>0.2095139</v>
      </c>
      <c r="C101" s="111">
        <v>12154.87</v>
      </c>
      <c r="D101" s="112">
        <v>2305.1361999999999</v>
      </c>
      <c r="E101" s="95">
        <v>11002.306</v>
      </c>
      <c r="F101" s="112">
        <v>47144.311999999998</v>
      </c>
      <c r="G101" s="113">
        <v>3.8786342999999999</v>
      </c>
      <c r="H101" s="20"/>
    </row>
    <row r="102" spans="1:8">
      <c r="A102" s="109">
        <v>99</v>
      </c>
      <c r="B102" s="110">
        <v>0.2250964</v>
      </c>
      <c r="C102" s="111">
        <v>9849.7379999999994</v>
      </c>
      <c r="D102" s="112">
        <v>1992.8488</v>
      </c>
      <c r="E102" s="95">
        <v>8853.3138999999992</v>
      </c>
      <c r="F102" s="112">
        <v>36142.006000000001</v>
      </c>
      <c r="G102" s="113">
        <v>3.6693367000000001</v>
      </c>
      <c r="H102" s="20"/>
    </row>
    <row r="103" spans="1:8" ht="16.5" thickBot="1">
      <c r="A103" s="114">
        <v>100</v>
      </c>
      <c r="B103" s="115">
        <v>1</v>
      </c>
      <c r="C103" s="116">
        <v>7856.89</v>
      </c>
      <c r="D103" s="117">
        <v>7856.8896000000004</v>
      </c>
      <c r="E103" s="118">
        <v>27288.691999999999</v>
      </c>
      <c r="F103" s="117">
        <v>27288.691999999999</v>
      </c>
      <c r="G103" s="119">
        <v>3.4732181999999998</v>
      </c>
      <c r="H103" s="20"/>
    </row>
    <row r="104" spans="1:8" ht="19.5" customHeight="1">
      <c r="A104" s="217" t="s">
        <v>231</v>
      </c>
      <c r="B104" s="217"/>
      <c r="C104" s="217"/>
      <c r="D104" s="217"/>
      <c r="E104" s="217"/>
      <c r="F104" s="217"/>
      <c r="G104" s="217"/>
      <c r="H104" s="120"/>
    </row>
  </sheetData>
  <mergeCells count="2">
    <mergeCell ref="A1:G1"/>
    <mergeCell ref="A104:G104"/>
  </mergeCells>
  <hyperlinks>
    <hyperlink ref="J1" location="'List of Appendix Tables'!A1" display="Return to table list" xr:uid="{EDAB8F2E-CA09-494E-A77E-91CD6F80B9A8}"/>
  </hyperlinks>
  <pageMargins left="0.63" right="0.28999999999999998" top="0.91" bottom="0.45" header="0.62" footer="0.42"/>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390CA-61D7-4264-A555-5CA21D4E4051}">
  <sheetPr>
    <tabColor theme="9" tint="0.59999389629810485"/>
    <pageSetUpPr fitToPage="1"/>
  </sheetPr>
  <dimension ref="A1:L36"/>
  <sheetViews>
    <sheetView zoomScale="75" workbookViewId="0">
      <selection activeCell="K34" sqref="K34"/>
    </sheetView>
  </sheetViews>
  <sheetFormatPr defaultRowHeight="15.75"/>
  <cols>
    <col min="1" max="1" width="40.7109375" style="59" customWidth="1"/>
    <col min="2" max="5" width="16.7109375" style="59" customWidth="1"/>
    <col min="6" max="6" width="9.140625" style="59"/>
    <col min="7" max="7" width="11.140625" style="59" bestFit="1" customWidth="1"/>
    <col min="8" max="16384" width="9.140625" style="59"/>
  </cols>
  <sheetData>
    <row r="1" spans="1:8" ht="30" customHeight="1" thickBot="1">
      <c r="A1" s="214" t="s">
        <v>224</v>
      </c>
      <c r="B1" s="214"/>
      <c r="C1" s="214"/>
      <c r="D1" s="214"/>
      <c r="E1" s="214"/>
      <c r="H1" s="178" t="s">
        <v>306</v>
      </c>
    </row>
    <row r="2" spans="1:8" ht="20.25" thickTop="1" thickBot="1">
      <c r="A2" s="79"/>
      <c r="B2" s="80" t="s">
        <v>141</v>
      </c>
      <c r="C2" s="80">
        <v>2030</v>
      </c>
      <c r="D2" s="80">
        <v>2040</v>
      </c>
      <c r="E2" s="80">
        <v>2050</v>
      </c>
      <c r="G2" s="63"/>
    </row>
    <row r="3" spans="1:8">
      <c r="B3" s="81"/>
      <c r="C3" s="81"/>
      <c r="D3" s="81"/>
      <c r="E3" s="81"/>
    </row>
    <row r="4" spans="1:8">
      <c r="A4" s="82" t="s">
        <v>125</v>
      </c>
      <c r="B4" s="83">
        <v>1451042.9999999998</v>
      </c>
      <c r="C4" s="83">
        <v>1501150.7697784244</v>
      </c>
      <c r="D4" s="83">
        <v>1542570.1593545293</v>
      </c>
      <c r="E4" s="83">
        <v>1560885.7897387256</v>
      </c>
      <c r="G4" s="84"/>
    </row>
    <row r="5" spans="1:8">
      <c r="A5" s="59" t="s">
        <v>126</v>
      </c>
      <c r="B5" s="83"/>
      <c r="C5" s="83"/>
      <c r="D5" s="83"/>
      <c r="E5" s="83"/>
      <c r="G5" s="84"/>
    </row>
    <row r="6" spans="1:8">
      <c r="A6" s="59" t="s">
        <v>127</v>
      </c>
      <c r="B6" s="84">
        <v>41762.000000000007</v>
      </c>
      <c r="C6" s="84">
        <v>43085.999999999993</v>
      </c>
      <c r="D6" s="84">
        <v>43086</v>
      </c>
      <c r="E6" s="84">
        <v>43086</v>
      </c>
    </row>
    <row r="7" spans="1:8">
      <c r="A7" s="59" t="s">
        <v>128</v>
      </c>
      <c r="B7" s="84">
        <v>50114.400000000009</v>
      </c>
      <c r="C7" s="84">
        <v>51703.200000000026</v>
      </c>
      <c r="D7" s="84">
        <v>51703.200000000004</v>
      </c>
      <c r="E7" s="84">
        <v>51703.199999999997</v>
      </c>
    </row>
    <row r="8" spans="1:8">
      <c r="A8" s="59" t="s">
        <v>129</v>
      </c>
      <c r="B8" s="84">
        <v>1359166.5999999999</v>
      </c>
      <c r="C8" s="84">
        <v>1406361.5697784256</v>
      </c>
      <c r="D8" s="84">
        <v>1447780.9593545301</v>
      </c>
      <c r="E8" s="84">
        <v>1466096.589738725</v>
      </c>
    </row>
    <row r="9" spans="1:8">
      <c r="A9" s="59" t="s">
        <v>130</v>
      </c>
      <c r="B9" s="85"/>
      <c r="C9" s="85"/>
      <c r="D9" s="85"/>
      <c r="E9" s="85"/>
    </row>
    <row r="10" spans="1:8">
      <c r="A10" s="59" t="s">
        <v>131</v>
      </c>
      <c r="B10" s="84">
        <v>76543.918230868396</v>
      </c>
      <c r="C10" s="84">
        <v>74661.693843140762</v>
      </c>
      <c r="D10" s="84">
        <v>77798.971836000565</v>
      </c>
      <c r="E10" s="84">
        <v>74899.945518903434</v>
      </c>
    </row>
    <row r="11" spans="1:8">
      <c r="A11" s="59" t="s">
        <v>137</v>
      </c>
      <c r="B11" s="84">
        <v>219673.97758400266</v>
      </c>
      <c r="C11" s="84">
        <v>194428.16655304821</v>
      </c>
      <c r="D11" s="84">
        <v>190460.82136021735</v>
      </c>
      <c r="E11" s="84">
        <v>196526.17592577857</v>
      </c>
    </row>
    <row r="12" spans="1:8">
      <c r="A12" s="59" t="s">
        <v>132</v>
      </c>
      <c r="B12" s="84">
        <v>499319.82430561644</v>
      </c>
      <c r="C12" s="84">
        <v>515713.23525370919</v>
      </c>
      <c r="D12" s="84">
        <v>518493.73246780218</v>
      </c>
      <c r="E12" s="84">
        <v>513592.13390547683</v>
      </c>
    </row>
    <row r="13" spans="1:8">
      <c r="A13" s="59" t="s">
        <v>133</v>
      </c>
      <c r="B13" s="84">
        <v>371413.46156515542</v>
      </c>
      <c r="C13" s="84">
        <v>349346.60141836363</v>
      </c>
      <c r="D13" s="84">
        <v>355817.37413442327</v>
      </c>
      <c r="E13" s="84">
        <v>366643.94760686706</v>
      </c>
    </row>
    <row r="14" spans="1:8">
      <c r="A14" s="59" t="s">
        <v>134</v>
      </c>
      <c r="B14" s="84">
        <v>246254.05005927017</v>
      </c>
      <c r="C14" s="84">
        <v>315324.53313363879</v>
      </c>
      <c r="D14" s="84">
        <v>311760.34167035564</v>
      </c>
      <c r="E14" s="84">
        <v>305029.33920423314</v>
      </c>
    </row>
    <row r="15" spans="1:8">
      <c r="A15" s="59" t="s">
        <v>135</v>
      </c>
      <c r="B15" s="84">
        <v>37837.768255086834</v>
      </c>
      <c r="C15" s="84">
        <v>51676.539576524236</v>
      </c>
      <c r="D15" s="84">
        <v>88238.917885730363</v>
      </c>
      <c r="E15" s="84">
        <v>104194.2475774667</v>
      </c>
    </row>
    <row r="16" spans="1:8">
      <c r="A16" s="86"/>
      <c r="B16" s="86"/>
      <c r="C16" s="86"/>
      <c r="D16" s="86"/>
      <c r="E16" s="86"/>
    </row>
    <row r="17" spans="1:12" ht="19.5" thickBot="1">
      <c r="A17" s="87" t="s">
        <v>319</v>
      </c>
      <c r="B17" s="88">
        <v>1482790</v>
      </c>
      <c r="C17" s="88">
        <v>1679640</v>
      </c>
      <c r="D17" s="88">
        <v>1738450</v>
      </c>
      <c r="E17" s="88">
        <v>1774820</v>
      </c>
      <c r="I17" s="194"/>
      <c r="J17" s="194"/>
      <c r="K17" s="194"/>
      <c r="L17" s="194"/>
    </row>
    <row r="18" spans="1:12">
      <c r="B18" s="69"/>
      <c r="C18" s="69"/>
      <c r="D18" s="69"/>
      <c r="E18" s="69"/>
    </row>
    <row r="19" spans="1:12" ht="16.5" thickBot="1">
      <c r="A19" s="82" t="s">
        <v>136</v>
      </c>
      <c r="B19" s="89"/>
      <c r="C19" s="89"/>
      <c r="D19" s="84"/>
      <c r="E19" s="84"/>
    </row>
    <row r="20" spans="1:12" ht="17.25" thickTop="1" thickBot="1">
      <c r="A20" s="79"/>
      <c r="B20" s="80"/>
      <c r="C20" s="206" t="s">
        <v>138</v>
      </c>
      <c r="D20" s="206" t="s">
        <v>139</v>
      </c>
      <c r="E20" s="206" t="s">
        <v>140</v>
      </c>
    </row>
    <row r="21" spans="1:12">
      <c r="B21" s="81"/>
      <c r="C21" s="81"/>
      <c r="D21" s="81"/>
      <c r="E21" s="81"/>
    </row>
    <row r="22" spans="1:12">
      <c r="A22" s="82" t="s">
        <v>125</v>
      </c>
      <c r="B22" s="90"/>
      <c r="C22" s="74">
        <f>((C4/B4)^(1/10)-1)*100</f>
        <v>0.34007078939968238</v>
      </c>
      <c r="D22" s="74">
        <f t="shared" ref="D22:E22" si="0">((D4/C4)^(1/10)-1)*100</f>
        <v>0.27255040631861682</v>
      </c>
      <c r="E22" s="74">
        <f t="shared" si="0"/>
        <v>0.11810482992602456</v>
      </c>
    </row>
    <row r="23" spans="1:12">
      <c r="A23" s="59" t="s">
        <v>126</v>
      </c>
      <c r="B23" s="90"/>
      <c r="C23" s="90"/>
      <c r="D23" s="90"/>
      <c r="E23" s="90"/>
    </row>
    <row r="24" spans="1:12">
      <c r="A24" s="59" t="s">
        <v>127</v>
      </c>
      <c r="B24" s="90"/>
      <c r="C24" s="74">
        <f t="shared" ref="C24:E24" si="1">((C6/B6)^(1/10)-1)*100</f>
        <v>0.31260041131722094</v>
      </c>
      <c r="D24" s="74">
        <f t="shared" si="1"/>
        <v>0</v>
      </c>
      <c r="E24" s="74">
        <f t="shared" si="1"/>
        <v>0</v>
      </c>
    </row>
    <row r="25" spans="1:12">
      <c r="A25" s="59" t="s">
        <v>128</v>
      </c>
      <c r="B25" s="90"/>
      <c r="C25" s="74">
        <f t="shared" ref="C25:E25" si="2">((C7/B7)^(1/10)-1)*100</f>
        <v>0.31260041131724314</v>
      </c>
      <c r="D25" s="74">
        <f t="shared" si="2"/>
        <v>0</v>
      </c>
      <c r="E25" s="74">
        <f t="shared" si="2"/>
        <v>0</v>
      </c>
    </row>
    <row r="26" spans="1:12">
      <c r="A26" s="59" t="s">
        <v>129</v>
      </c>
      <c r="B26" s="90"/>
      <c r="C26" s="74">
        <f t="shared" ref="C26:E26" si="3">((C8/B8)^(1/10)-1)*100</f>
        <v>0.34192528075311923</v>
      </c>
      <c r="D26" s="74">
        <f t="shared" si="3"/>
        <v>0.29068255504258733</v>
      </c>
      <c r="E26" s="74">
        <f t="shared" si="3"/>
        <v>0.12579381939146206</v>
      </c>
    </row>
    <row r="27" spans="1:12">
      <c r="A27" s="59" t="s">
        <v>130</v>
      </c>
      <c r="B27" s="90"/>
      <c r="C27" s="90"/>
      <c r="D27" s="90"/>
      <c r="E27" s="90"/>
    </row>
    <row r="28" spans="1:12">
      <c r="A28" s="59" t="s">
        <v>131</v>
      </c>
      <c r="B28" s="90"/>
      <c r="C28" s="74">
        <f t="shared" ref="C28:E28" si="4">((C10/B10)^(1/10)-1)*100</f>
        <v>-0.24866541377035478</v>
      </c>
      <c r="D28" s="74">
        <f t="shared" si="4"/>
        <v>0.41245882936824518</v>
      </c>
      <c r="E28" s="74">
        <f t="shared" si="4"/>
        <v>-0.37903038439196512</v>
      </c>
    </row>
    <row r="29" spans="1:12">
      <c r="A29" s="59" t="s">
        <v>137</v>
      </c>
      <c r="B29" s="90"/>
      <c r="C29" s="74">
        <f t="shared" ref="C29:E29" si="5">((C11/B11)^(1/10)-1)*100</f>
        <v>-1.2133958145526758</v>
      </c>
      <c r="D29" s="74">
        <f t="shared" si="5"/>
        <v>-0.2059502303070726</v>
      </c>
      <c r="E29" s="74">
        <f t="shared" si="5"/>
        <v>0.31398311752359742</v>
      </c>
    </row>
    <row r="30" spans="1:12">
      <c r="A30" s="59" t="s">
        <v>132</v>
      </c>
      <c r="B30" s="90"/>
      <c r="C30" s="74">
        <f t="shared" ref="C30:E30" si="6">((C12/B12)^(1/10)-1)*100</f>
        <v>0.32356278244565218</v>
      </c>
      <c r="D30" s="74">
        <f t="shared" si="6"/>
        <v>5.3785203215284128E-2</v>
      </c>
      <c r="E30" s="74">
        <f t="shared" si="6"/>
        <v>-9.4939934772875212E-2</v>
      </c>
    </row>
    <row r="31" spans="1:12">
      <c r="A31" s="59" t="s">
        <v>133</v>
      </c>
      <c r="B31" s="90"/>
      <c r="C31" s="74">
        <f t="shared" ref="C31:E31" si="7">((C13/B13)^(1/10)-1)*100</f>
        <v>-0.61064133170893875</v>
      </c>
      <c r="D31" s="74">
        <f t="shared" si="7"/>
        <v>0.18369900597658972</v>
      </c>
      <c r="E31" s="74">
        <f t="shared" si="7"/>
        <v>0.30018567660869966</v>
      </c>
    </row>
    <row r="32" spans="1:12">
      <c r="A32" s="59" t="s">
        <v>134</v>
      </c>
      <c r="B32" s="90"/>
      <c r="C32" s="74">
        <f t="shared" ref="C32:E32" si="8">((C14/B14)^(1/10)-1)*100</f>
        <v>2.5032033761858141</v>
      </c>
      <c r="D32" s="74">
        <f t="shared" si="8"/>
        <v>-0.11361156727691668</v>
      </c>
      <c r="E32" s="74">
        <f t="shared" si="8"/>
        <v>-0.21802987758223757</v>
      </c>
    </row>
    <row r="33" spans="1:5">
      <c r="A33" s="59" t="s">
        <v>135</v>
      </c>
      <c r="B33" s="90"/>
      <c r="C33" s="74">
        <f t="shared" ref="C33:E33" si="9">((C15/B15)^(1/10)-1)*100</f>
        <v>3.1660472548763252</v>
      </c>
      <c r="D33" s="74">
        <f t="shared" si="9"/>
        <v>5.496165605803105</v>
      </c>
      <c r="E33" s="74">
        <f t="shared" si="9"/>
        <v>1.6759776361641165</v>
      </c>
    </row>
    <row r="34" spans="1:5">
      <c r="B34" s="90"/>
      <c r="C34" s="90"/>
      <c r="D34" s="90"/>
      <c r="E34" s="90"/>
    </row>
    <row r="35" spans="1:5" ht="19.5" thickBot="1">
      <c r="A35" s="87" t="s">
        <v>319</v>
      </c>
      <c r="B35" s="90"/>
      <c r="C35" s="74">
        <f>((C17/B17)^(1/10)-1)*100</f>
        <v>1.2543420624508306</v>
      </c>
      <c r="D35" s="76">
        <f t="shared" ref="D35:E35" si="10">((D17/C17)^(1/10)-1)*100</f>
        <v>0.34473712516875921</v>
      </c>
      <c r="E35" s="76">
        <f t="shared" si="10"/>
        <v>0.20726547562999187</v>
      </c>
    </row>
    <row r="36" spans="1:5" ht="55.5" customHeight="1">
      <c r="A36" s="213" t="s">
        <v>320</v>
      </c>
      <c r="B36" s="213"/>
      <c r="C36" s="213"/>
      <c r="D36" s="213"/>
      <c r="E36" s="213"/>
    </row>
  </sheetData>
  <mergeCells count="2">
    <mergeCell ref="A36:E36"/>
    <mergeCell ref="A1:E1"/>
  </mergeCells>
  <hyperlinks>
    <hyperlink ref="H1" location="'List of Appendix Tables'!A1" display="Return to table list" xr:uid="{40DBEE71-142D-42F6-8F74-4CC91A2FC2A9}"/>
  </hyperlinks>
  <printOptions horizontalCentered="1"/>
  <pageMargins left="0.75" right="0.75" top="1" bottom="1" header="0.5" footer="0.5"/>
  <pageSetup scale="6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90022-4068-4742-97B6-7E18DA3CAA5E}">
  <sheetPr>
    <tabColor theme="9" tint="0.79998168889431442"/>
  </sheetPr>
  <dimension ref="A1:J104"/>
  <sheetViews>
    <sheetView zoomScale="75" workbookViewId="0">
      <selection activeCell="U39" sqref="U39"/>
    </sheetView>
  </sheetViews>
  <sheetFormatPr defaultRowHeight="15.75"/>
  <cols>
    <col min="1" max="1" width="12.7109375" style="121" customWidth="1"/>
    <col min="2" max="2" width="14.5703125" style="100" customWidth="1"/>
    <col min="3" max="3" width="14.5703125" style="110" customWidth="1"/>
    <col min="4" max="7" width="14.5703125" style="30" customWidth="1"/>
    <col min="8" max="8" width="12.85546875" style="100" customWidth="1"/>
    <col min="9" max="16384" width="9.140625" style="20"/>
  </cols>
  <sheetData>
    <row r="1" spans="1:10" ht="30" customHeight="1" thickBot="1">
      <c r="A1" s="216" t="s">
        <v>255</v>
      </c>
      <c r="B1" s="216"/>
      <c r="C1" s="216"/>
      <c r="D1" s="216"/>
      <c r="E1" s="216"/>
      <c r="F1" s="216"/>
      <c r="G1" s="216"/>
      <c r="H1" s="25"/>
      <c r="J1" s="178" t="s">
        <v>306</v>
      </c>
    </row>
    <row r="2" spans="1:10" s="108" customFormat="1" ht="111.75" customHeight="1">
      <c r="A2" s="102" t="s">
        <v>170</v>
      </c>
      <c r="B2" s="103" t="s">
        <v>171</v>
      </c>
      <c r="C2" s="104" t="s">
        <v>172</v>
      </c>
      <c r="D2" s="105" t="s">
        <v>173</v>
      </c>
      <c r="E2" s="106" t="s">
        <v>174</v>
      </c>
      <c r="F2" s="105" t="s">
        <v>175</v>
      </c>
      <c r="G2" s="107" t="s">
        <v>176</v>
      </c>
      <c r="I2" s="59"/>
    </row>
    <row r="3" spans="1:10">
      <c r="A3" s="109">
        <v>0</v>
      </c>
      <c r="B3" s="110">
        <v>4.4095999999999996E-3</v>
      </c>
      <c r="C3" s="111">
        <v>100000</v>
      </c>
      <c r="D3" s="112">
        <v>439.98682000000002</v>
      </c>
      <c r="E3" s="95">
        <v>99614.15</v>
      </c>
      <c r="F3" s="112">
        <v>7967506.7000000002</v>
      </c>
      <c r="G3" s="113">
        <v>79.675066999999999</v>
      </c>
      <c r="H3" s="20"/>
    </row>
    <row r="4" spans="1:10">
      <c r="A4" s="109">
        <v>1</v>
      </c>
      <c r="B4" s="110">
        <v>1.0367E-3</v>
      </c>
      <c r="C4" s="111">
        <v>99560.02</v>
      </c>
      <c r="D4" s="112">
        <v>103.16441</v>
      </c>
      <c r="E4" s="95">
        <v>99508.433000000005</v>
      </c>
      <c r="F4" s="112">
        <v>7867892.5999999996</v>
      </c>
      <c r="G4" s="113">
        <v>79.026629999999997</v>
      </c>
      <c r="H4" s="20"/>
    </row>
    <row r="5" spans="1:10">
      <c r="A5" s="109">
        <v>2</v>
      </c>
      <c r="B5" s="110">
        <v>2.9470000000000001E-4</v>
      </c>
      <c r="C5" s="111">
        <v>99456.85</v>
      </c>
      <c r="D5" s="112">
        <v>29.303470000000001</v>
      </c>
      <c r="E5" s="95">
        <v>99442.2</v>
      </c>
      <c r="F5" s="112">
        <v>7768384.0999999996</v>
      </c>
      <c r="G5" s="113">
        <v>78.108084000000005</v>
      </c>
      <c r="H5" s="20"/>
    </row>
    <row r="6" spans="1:10">
      <c r="A6" s="109">
        <v>3</v>
      </c>
      <c r="B6" s="110">
        <v>2.5579999999999998E-4</v>
      </c>
      <c r="C6" s="111">
        <v>99427.55</v>
      </c>
      <c r="D6" s="112">
        <v>25.430039000000001</v>
      </c>
      <c r="E6" s="95">
        <v>99414.831999999995</v>
      </c>
      <c r="F6" s="112">
        <v>7668941.9000000004</v>
      </c>
      <c r="G6" s="113">
        <v>77.130958000000007</v>
      </c>
      <c r="H6" s="20"/>
    </row>
    <row r="7" spans="1:10">
      <c r="A7" s="109">
        <v>4</v>
      </c>
      <c r="B7" s="110">
        <v>2.6370000000000001E-4</v>
      </c>
      <c r="C7" s="111">
        <v>99402.12</v>
      </c>
      <c r="D7" s="112">
        <v>26.212228</v>
      </c>
      <c r="E7" s="95">
        <v>99389.010999999999</v>
      </c>
      <c r="F7" s="112">
        <v>7569527.0999999996</v>
      </c>
      <c r="G7" s="113">
        <v>76.150561999999994</v>
      </c>
      <c r="H7" s="20"/>
    </row>
    <row r="8" spans="1:10">
      <c r="A8" s="109">
        <v>5</v>
      </c>
      <c r="B8" s="110">
        <v>2.5339999999999998E-4</v>
      </c>
      <c r="C8" s="111">
        <v>99375.91</v>
      </c>
      <c r="D8" s="112">
        <v>25.181242999999998</v>
      </c>
      <c r="E8" s="95">
        <v>99363.316000000006</v>
      </c>
      <c r="F8" s="112">
        <v>7470138.0999999996</v>
      </c>
      <c r="G8" s="113">
        <v>75.170514999999995</v>
      </c>
      <c r="H8" s="20"/>
    </row>
    <row r="9" spans="1:10">
      <c r="A9" s="109">
        <v>6</v>
      </c>
      <c r="B9" s="110">
        <v>9.9699999999999998E-5</v>
      </c>
      <c r="C9" s="111">
        <v>99350.73</v>
      </c>
      <c r="D9" s="112">
        <v>9.9076959000000002</v>
      </c>
      <c r="E9" s="95">
        <v>99345.773000000001</v>
      </c>
      <c r="F9" s="112">
        <v>7370774.7999999998</v>
      </c>
      <c r="G9" s="113">
        <v>74.189440000000005</v>
      </c>
      <c r="H9" s="20"/>
    </row>
    <row r="10" spans="1:10">
      <c r="A10" s="109">
        <v>7</v>
      </c>
      <c r="B10" s="110">
        <v>1.91E-7</v>
      </c>
      <c r="C10" s="111">
        <v>99340.82</v>
      </c>
      <c r="D10" s="112">
        <v>1.892893E-2</v>
      </c>
      <c r="E10" s="95">
        <v>99340.811000000002</v>
      </c>
      <c r="F10" s="112">
        <v>7271429</v>
      </c>
      <c r="G10" s="113">
        <v>73.196787999999998</v>
      </c>
      <c r="H10" s="20"/>
    </row>
    <row r="11" spans="1:10">
      <c r="A11" s="109">
        <v>8</v>
      </c>
      <c r="B11" s="110">
        <v>2.397E-4</v>
      </c>
      <c r="C11" s="111">
        <v>99340.800000000003</v>
      </c>
      <c r="D11" s="112">
        <v>23.812066999999999</v>
      </c>
      <c r="E11" s="95">
        <v>99328.899000000005</v>
      </c>
      <c r="F11" s="112">
        <v>7172088.2000000002</v>
      </c>
      <c r="G11" s="113">
        <v>72.196799999999996</v>
      </c>
      <c r="H11" s="20"/>
    </row>
    <row r="12" spans="1:10">
      <c r="A12" s="109">
        <v>9</v>
      </c>
      <c r="B12" s="110">
        <v>2.3450000000000001E-4</v>
      </c>
      <c r="C12" s="111">
        <v>99316.99</v>
      </c>
      <c r="D12" s="112">
        <v>23.288976000000002</v>
      </c>
      <c r="E12" s="95">
        <v>99305.347999999998</v>
      </c>
      <c r="F12" s="112">
        <v>7072759.2999999998</v>
      </c>
      <c r="G12" s="113">
        <v>71.213989999999995</v>
      </c>
      <c r="H12" s="20"/>
    </row>
    <row r="13" spans="1:10">
      <c r="A13" s="109">
        <v>10</v>
      </c>
      <c r="B13" s="110">
        <v>2.3029999999999999E-4</v>
      </c>
      <c r="C13" s="111">
        <v>99293.7</v>
      </c>
      <c r="D13" s="112">
        <v>22.864301999999999</v>
      </c>
      <c r="E13" s="95">
        <v>99282.270999999993</v>
      </c>
      <c r="F13" s="112">
        <v>6973453.9000000004</v>
      </c>
      <c r="G13" s="113">
        <v>70.230575999999999</v>
      </c>
      <c r="H13" s="20"/>
    </row>
    <row r="14" spans="1:10">
      <c r="A14" s="109">
        <v>11</v>
      </c>
      <c r="B14" s="110">
        <v>9.5799999999999998E-7</v>
      </c>
      <c r="C14" s="111">
        <v>99270.84</v>
      </c>
      <c r="D14" s="112">
        <v>9.5143210000000006E-2</v>
      </c>
      <c r="E14" s="95">
        <v>99270.788</v>
      </c>
      <c r="F14" s="112">
        <v>6874171.7000000002</v>
      </c>
      <c r="G14" s="113">
        <v>69.246638000000004</v>
      </c>
      <c r="H14" s="20"/>
    </row>
    <row r="15" spans="1:10">
      <c r="A15" s="109">
        <v>12</v>
      </c>
      <c r="B15" s="110">
        <v>4.3000000000000002E-5</v>
      </c>
      <c r="C15" s="111">
        <v>99270.74</v>
      </c>
      <c r="D15" s="112">
        <v>4.2709193000000001</v>
      </c>
      <c r="E15" s="95">
        <v>99268.607000000004</v>
      </c>
      <c r="F15" s="112">
        <v>6774900.9000000004</v>
      </c>
      <c r="G15" s="113">
        <v>68.246702999999997</v>
      </c>
      <c r="H15" s="20"/>
    </row>
    <row r="16" spans="1:10">
      <c r="A16" s="109">
        <v>13</v>
      </c>
      <c r="B16" s="110">
        <v>8.0599999999999994E-5</v>
      </c>
      <c r="C16" s="111">
        <v>99266.47</v>
      </c>
      <c r="D16" s="112">
        <v>8.0011772000000008</v>
      </c>
      <c r="E16" s="95">
        <v>99262.467999999993</v>
      </c>
      <c r="F16" s="112">
        <v>6675632.2999999998</v>
      </c>
      <c r="G16" s="113">
        <v>67.249619999999993</v>
      </c>
      <c r="H16" s="20"/>
    </row>
    <row r="17" spans="1:8">
      <c r="A17" s="109">
        <v>14</v>
      </c>
      <c r="B17" s="110">
        <v>1.187E-4</v>
      </c>
      <c r="C17" s="111">
        <v>99258.47</v>
      </c>
      <c r="D17" s="112">
        <v>11.782057</v>
      </c>
      <c r="E17" s="95">
        <v>99252.577999999994</v>
      </c>
      <c r="F17" s="112">
        <v>6576369.7999999998</v>
      </c>
      <c r="G17" s="113">
        <v>66.254999999999995</v>
      </c>
      <c r="H17" s="20"/>
    </row>
    <row r="18" spans="1:8">
      <c r="A18" s="109">
        <v>15</v>
      </c>
      <c r="B18" s="110">
        <v>1.6310000000000001E-4</v>
      </c>
      <c r="C18" s="111">
        <v>99246.69</v>
      </c>
      <c r="D18" s="112">
        <v>16.186734999999999</v>
      </c>
      <c r="E18" s="95">
        <v>99238.593999999997</v>
      </c>
      <c r="F18" s="112">
        <v>6477117.2000000002</v>
      </c>
      <c r="G18" s="113">
        <v>65.262805</v>
      </c>
      <c r="H18" s="20"/>
    </row>
    <row r="19" spans="1:8">
      <c r="A19" s="109">
        <v>16</v>
      </c>
      <c r="B19" s="110">
        <v>2.254E-4</v>
      </c>
      <c r="C19" s="111">
        <v>99230.5</v>
      </c>
      <c r="D19" s="112">
        <v>22.360748000000001</v>
      </c>
      <c r="E19" s="95">
        <v>99219.32</v>
      </c>
      <c r="F19" s="112">
        <v>6377878.5999999996</v>
      </c>
      <c r="G19" s="113">
        <v>64.27337</v>
      </c>
      <c r="H19" s="20"/>
    </row>
    <row r="20" spans="1:8">
      <c r="A20" s="109">
        <v>17</v>
      </c>
      <c r="B20" s="110">
        <v>3.1550000000000003E-4</v>
      </c>
      <c r="C20" s="111">
        <v>99208.14</v>
      </c>
      <c r="D20" s="112">
        <v>31.290406999999998</v>
      </c>
      <c r="E20" s="95">
        <v>99192.494999999995</v>
      </c>
      <c r="F20" s="112">
        <v>6278659.2999999998</v>
      </c>
      <c r="G20" s="113">
        <v>63.287742999999999</v>
      </c>
      <c r="H20" s="20"/>
    </row>
    <row r="21" spans="1:8">
      <c r="A21" s="109">
        <v>18</v>
      </c>
      <c r="B21" s="110">
        <v>4.4680000000000002E-4</v>
      </c>
      <c r="C21" s="111">
        <v>99176.85</v>
      </c>
      <c r="D21" s="112">
        <v>44.302728999999999</v>
      </c>
      <c r="E21" s="95">
        <v>99154.7</v>
      </c>
      <c r="F21" s="112">
        <v>6179466.7999999998</v>
      </c>
      <c r="G21" s="113">
        <v>62.307552000000001</v>
      </c>
      <c r="H21" s="20"/>
    </row>
    <row r="22" spans="1:8">
      <c r="A22" s="109">
        <v>19</v>
      </c>
      <c r="B22" s="110">
        <v>6.2029999999999995E-4</v>
      </c>
      <c r="C22" s="111">
        <v>99132.55</v>
      </c>
      <c r="D22" s="112">
        <v>61.474466999999997</v>
      </c>
      <c r="E22" s="95">
        <v>99101.81</v>
      </c>
      <c r="F22" s="112">
        <v>6080312.0999999996</v>
      </c>
      <c r="G22" s="113">
        <v>61.335175</v>
      </c>
      <c r="H22" s="20"/>
    </row>
    <row r="23" spans="1:8">
      <c r="A23" s="109">
        <v>20</v>
      </c>
      <c r="B23" s="110">
        <v>8.432E-4</v>
      </c>
      <c r="C23" s="111">
        <v>99071.07</v>
      </c>
      <c r="D23" s="112">
        <v>83.505786000000001</v>
      </c>
      <c r="E23" s="95">
        <v>99029.316999999995</v>
      </c>
      <c r="F23" s="112">
        <v>5981210.2999999998</v>
      </c>
      <c r="G23" s="113">
        <v>60.372925000000002</v>
      </c>
      <c r="H23" s="20"/>
    </row>
    <row r="24" spans="1:8">
      <c r="A24" s="109">
        <v>21</v>
      </c>
      <c r="B24" s="110">
        <v>1.0858E-3</v>
      </c>
      <c r="C24" s="111">
        <v>98987.56</v>
      </c>
      <c r="D24" s="112">
        <v>107.41893</v>
      </c>
      <c r="E24" s="95">
        <v>98933.853000000003</v>
      </c>
      <c r="F24" s="112">
        <v>5882181</v>
      </c>
      <c r="G24" s="113">
        <v>59.423434999999998</v>
      </c>
      <c r="H24" s="20"/>
    </row>
    <row r="25" spans="1:8">
      <c r="A25" s="109">
        <v>22</v>
      </c>
      <c r="B25" s="110">
        <v>1.2844E-3</v>
      </c>
      <c r="C25" s="111">
        <v>98880.14</v>
      </c>
      <c r="D25" s="112">
        <v>126.9238</v>
      </c>
      <c r="E25" s="95">
        <v>98816.679000000004</v>
      </c>
      <c r="F25" s="112">
        <v>5783247.0999999996</v>
      </c>
      <c r="G25" s="113">
        <v>58.487448999999998</v>
      </c>
      <c r="H25" s="20"/>
    </row>
    <row r="26" spans="1:8">
      <c r="A26" s="109">
        <v>23</v>
      </c>
      <c r="B26" s="110">
        <v>1.3729E-3</v>
      </c>
      <c r="C26" s="111">
        <v>98753.22</v>
      </c>
      <c r="D26" s="112">
        <v>135.48548</v>
      </c>
      <c r="E26" s="95">
        <v>98685.475999999995</v>
      </c>
      <c r="F26" s="112">
        <v>5684430.5</v>
      </c>
      <c r="G26" s="113">
        <v>57.561976000000001</v>
      </c>
      <c r="H26" s="20"/>
    </row>
    <row r="27" spans="1:8">
      <c r="A27" s="109">
        <v>24</v>
      </c>
      <c r="B27" s="110">
        <v>1.3699999999999999E-3</v>
      </c>
      <c r="C27" s="111">
        <v>98617.73</v>
      </c>
      <c r="D27" s="112">
        <v>135.01103000000001</v>
      </c>
      <c r="E27" s="95">
        <v>98550.229000000007</v>
      </c>
      <c r="F27" s="112">
        <v>5585745</v>
      </c>
      <c r="G27" s="113">
        <v>56.640369999999997</v>
      </c>
      <c r="H27" s="20"/>
    </row>
    <row r="28" spans="1:8">
      <c r="A28" s="109">
        <v>25</v>
      </c>
      <c r="B28" s="110">
        <v>1.3429E-3</v>
      </c>
      <c r="C28" s="111">
        <v>98482.73</v>
      </c>
      <c r="D28" s="112">
        <v>132.16482999999999</v>
      </c>
      <c r="E28" s="95">
        <v>98416.644</v>
      </c>
      <c r="F28" s="112">
        <v>5487194.7999999998</v>
      </c>
      <c r="G28" s="113">
        <v>55.717331999999999</v>
      </c>
      <c r="H28" s="20"/>
    </row>
    <row r="29" spans="1:8">
      <c r="A29" s="109">
        <v>26</v>
      </c>
      <c r="B29" s="110">
        <v>1.3368E-3</v>
      </c>
      <c r="C29" s="111">
        <v>98350.56</v>
      </c>
      <c r="D29" s="112">
        <v>131.38820000000001</v>
      </c>
      <c r="E29" s="95">
        <v>98284.868000000002</v>
      </c>
      <c r="F29" s="112">
        <v>5388778.0999999996</v>
      </c>
      <c r="G29" s="113">
        <v>54.791533000000001</v>
      </c>
      <c r="H29" s="20"/>
    </row>
    <row r="30" spans="1:8">
      <c r="A30" s="109">
        <v>27</v>
      </c>
      <c r="B30" s="110">
        <v>1.3443999999999999E-3</v>
      </c>
      <c r="C30" s="111">
        <v>98219.17</v>
      </c>
      <c r="D30" s="112">
        <v>131.95323999999999</v>
      </c>
      <c r="E30" s="95">
        <v>98153.195000000007</v>
      </c>
      <c r="F30" s="112">
        <v>5290493.2</v>
      </c>
      <c r="G30" s="113">
        <v>53.864161000000003</v>
      </c>
      <c r="H30" s="20"/>
    </row>
    <row r="31" spans="1:8">
      <c r="A31" s="109">
        <v>28</v>
      </c>
      <c r="B31" s="110">
        <v>1.3785E-3</v>
      </c>
      <c r="C31" s="111">
        <v>98087.22</v>
      </c>
      <c r="D31" s="112">
        <v>135.12110000000001</v>
      </c>
      <c r="E31" s="95">
        <v>98019.657999999996</v>
      </c>
      <c r="F31" s="112">
        <v>5192340</v>
      </c>
      <c r="G31" s="113">
        <v>52.935949000000001</v>
      </c>
      <c r="H31" s="20"/>
    </row>
    <row r="32" spans="1:8">
      <c r="A32" s="109">
        <v>29</v>
      </c>
      <c r="B32" s="110">
        <v>1.4335999999999999E-3</v>
      </c>
      <c r="C32" s="111">
        <v>97952.09</v>
      </c>
      <c r="D32" s="112">
        <v>140.32192000000001</v>
      </c>
      <c r="E32" s="95">
        <v>97881.933000000005</v>
      </c>
      <c r="F32" s="112">
        <v>5094320.4000000004</v>
      </c>
      <c r="G32" s="113">
        <v>52.008285000000001</v>
      </c>
      <c r="H32" s="20"/>
    </row>
    <row r="33" spans="1:8">
      <c r="A33" s="109">
        <v>30</v>
      </c>
      <c r="B33" s="110">
        <v>1.4907E-3</v>
      </c>
      <c r="C33" s="111">
        <v>97811.77</v>
      </c>
      <c r="D33" s="112">
        <v>145.69928999999999</v>
      </c>
      <c r="E33" s="95">
        <v>97738.923999999999</v>
      </c>
      <c r="F33" s="112">
        <v>4996438.5</v>
      </c>
      <c r="G33" s="113">
        <v>51.082177999999999</v>
      </c>
      <c r="H33" s="20"/>
    </row>
    <row r="34" spans="1:8">
      <c r="A34" s="109">
        <v>31</v>
      </c>
      <c r="B34" s="110">
        <v>1.5426000000000001E-3</v>
      </c>
      <c r="C34" s="111">
        <v>97666.07</v>
      </c>
      <c r="D34" s="112">
        <v>150.54524000000001</v>
      </c>
      <c r="E34" s="95">
        <v>97590.797999999995</v>
      </c>
      <c r="F34" s="112">
        <v>4898699.5</v>
      </c>
      <c r="G34" s="113">
        <v>50.157639000000003</v>
      </c>
      <c r="H34" s="20"/>
    </row>
    <row r="35" spans="1:8">
      <c r="A35" s="109">
        <v>32</v>
      </c>
      <c r="B35" s="110">
        <v>1.6019999999999999E-3</v>
      </c>
      <c r="C35" s="111">
        <v>97515.520000000004</v>
      </c>
      <c r="D35" s="112">
        <v>156.09356</v>
      </c>
      <c r="E35" s="95">
        <v>97437.476999999999</v>
      </c>
      <c r="F35" s="112">
        <v>4801108.7</v>
      </c>
      <c r="G35" s="113">
        <v>49.234302</v>
      </c>
      <c r="H35" s="20"/>
    </row>
    <row r="36" spans="1:8">
      <c r="A36" s="109">
        <v>33</v>
      </c>
      <c r="B36" s="110">
        <v>1.6689000000000001E-3</v>
      </c>
      <c r="C36" s="111">
        <v>97359.43</v>
      </c>
      <c r="D36" s="112">
        <v>162.34554</v>
      </c>
      <c r="E36" s="95">
        <v>97278.256999999998</v>
      </c>
      <c r="F36" s="112">
        <v>4703671.3</v>
      </c>
      <c r="G36" s="113">
        <v>48.312435999999998</v>
      </c>
      <c r="H36" s="20"/>
    </row>
    <row r="37" spans="1:8">
      <c r="A37" s="109">
        <v>34</v>
      </c>
      <c r="B37" s="110">
        <v>1.7424000000000001E-3</v>
      </c>
      <c r="C37" s="111">
        <v>97197.09</v>
      </c>
      <c r="D37" s="112">
        <v>169.20689999999999</v>
      </c>
      <c r="E37" s="95">
        <v>97112.482000000004</v>
      </c>
      <c r="F37" s="112">
        <v>4606393</v>
      </c>
      <c r="G37" s="113">
        <v>47.392294999999997</v>
      </c>
      <c r="H37" s="20"/>
    </row>
    <row r="38" spans="1:8">
      <c r="A38" s="109">
        <v>35</v>
      </c>
      <c r="B38" s="110">
        <v>1.8192E-3</v>
      </c>
      <c r="C38" s="111">
        <v>97027.88</v>
      </c>
      <c r="D38" s="112">
        <v>176.34851</v>
      </c>
      <c r="E38" s="95">
        <v>96939.709000000003</v>
      </c>
      <c r="F38" s="112">
        <v>4509280.5</v>
      </c>
      <c r="G38" s="113">
        <v>46.474069</v>
      </c>
      <c r="H38" s="20"/>
    </row>
    <row r="39" spans="1:8">
      <c r="A39" s="109">
        <v>36</v>
      </c>
      <c r="B39" s="110">
        <v>1.9024000000000001E-3</v>
      </c>
      <c r="C39" s="111">
        <v>96851.53</v>
      </c>
      <c r="D39" s="112">
        <v>184.07202000000001</v>
      </c>
      <c r="E39" s="95">
        <v>96759.494999999995</v>
      </c>
      <c r="F39" s="112">
        <v>4412340.8</v>
      </c>
      <c r="G39" s="113">
        <v>45.557780999999999</v>
      </c>
      <c r="H39" s="20"/>
    </row>
    <row r="40" spans="1:8">
      <c r="A40" s="109">
        <v>37</v>
      </c>
      <c r="B40" s="110">
        <v>1.9981999999999999E-3</v>
      </c>
      <c r="C40" s="111">
        <v>96667.46</v>
      </c>
      <c r="D40" s="112">
        <v>192.96957</v>
      </c>
      <c r="E40" s="95">
        <v>96570.975999999995</v>
      </c>
      <c r="F40" s="112">
        <v>4315581.3</v>
      </c>
      <c r="G40" s="113">
        <v>44.643577999999998</v>
      </c>
      <c r="H40" s="20"/>
    </row>
    <row r="41" spans="1:8">
      <c r="A41" s="109">
        <v>38</v>
      </c>
      <c r="B41" s="110">
        <v>2.1094999999999998E-3</v>
      </c>
      <c r="C41" s="111">
        <v>96474.49</v>
      </c>
      <c r="D41" s="112">
        <v>203.30301</v>
      </c>
      <c r="E41" s="95">
        <v>96372.841</v>
      </c>
      <c r="F41" s="112">
        <v>4219010.3</v>
      </c>
      <c r="G41" s="113">
        <v>43.731873999999998</v>
      </c>
      <c r="H41" s="20"/>
    </row>
    <row r="42" spans="1:8">
      <c r="A42" s="109">
        <v>39</v>
      </c>
      <c r="B42" s="110">
        <v>2.2344000000000001E-3</v>
      </c>
      <c r="C42" s="111">
        <v>96271.19</v>
      </c>
      <c r="D42" s="112">
        <v>214.86363</v>
      </c>
      <c r="E42" s="95">
        <v>96163.755999999994</v>
      </c>
      <c r="F42" s="112">
        <v>4122637.5</v>
      </c>
      <c r="G42" s="113">
        <v>42.823171000000002</v>
      </c>
      <c r="H42" s="20"/>
    </row>
    <row r="43" spans="1:8">
      <c r="A43" s="109">
        <v>40</v>
      </c>
      <c r="B43" s="110">
        <v>2.3646000000000001E-3</v>
      </c>
      <c r="C43" s="111">
        <v>96056.320000000007</v>
      </c>
      <c r="D43" s="112">
        <v>226.87038000000001</v>
      </c>
      <c r="E43" s="95">
        <v>95942.884999999995</v>
      </c>
      <c r="F43" s="112">
        <v>4026473.7</v>
      </c>
      <c r="G43" s="113">
        <v>41.917842999999998</v>
      </c>
      <c r="H43" s="20"/>
    </row>
    <row r="44" spans="1:8">
      <c r="A44" s="109">
        <v>41</v>
      </c>
      <c r="B44" s="110">
        <v>2.4997000000000001E-3</v>
      </c>
      <c r="C44" s="111">
        <v>95829.45</v>
      </c>
      <c r="D44" s="112">
        <v>239.24839</v>
      </c>
      <c r="E44" s="95">
        <v>95709.828999999998</v>
      </c>
      <c r="F44" s="112">
        <v>3930530.9</v>
      </c>
      <c r="G44" s="113">
        <v>41.015895999999998</v>
      </c>
      <c r="H44" s="20"/>
    </row>
    <row r="45" spans="1:8">
      <c r="A45" s="109">
        <v>42</v>
      </c>
      <c r="B45" s="110">
        <v>2.6511E-3</v>
      </c>
      <c r="C45" s="111">
        <v>95590.2</v>
      </c>
      <c r="D45" s="112">
        <v>253.08544000000001</v>
      </c>
      <c r="E45" s="95">
        <v>95463.66</v>
      </c>
      <c r="F45" s="112">
        <v>3834821</v>
      </c>
      <c r="G45" s="113">
        <v>40.117302000000002</v>
      </c>
      <c r="H45" s="20"/>
    </row>
    <row r="46" spans="1:8">
      <c r="A46" s="109">
        <v>43</v>
      </c>
      <c r="B46" s="110">
        <v>2.8278999999999999E-3</v>
      </c>
      <c r="C46" s="111">
        <v>95337.12</v>
      </c>
      <c r="D46" s="112">
        <v>269.22766999999999</v>
      </c>
      <c r="E46" s="95">
        <v>95202.502999999997</v>
      </c>
      <c r="F46" s="112">
        <v>3739357.4</v>
      </c>
      <c r="G46" s="113">
        <v>39.222472000000003</v>
      </c>
      <c r="H46" s="20"/>
    </row>
    <row r="47" spans="1:8">
      <c r="A47" s="109">
        <v>44</v>
      </c>
      <c r="B47" s="110">
        <v>3.0325E-3</v>
      </c>
      <c r="C47" s="111">
        <v>95067.89</v>
      </c>
      <c r="D47" s="112">
        <v>287.85651000000001</v>
      </c>
      <c r="E47" s="95">
        <v>94923.962</v>
      </c>
      <c r="F47" s="112">
        <v>3644154.9</v>
      </c>
      <c r="G47" s="113">
        <v>38.332130999999997</v>
      </c>
      <c r="H47" s="20"/>
    </row>
    <row r="48" spans="1:8">
      <c r="A48" s="109">
        <v>45</v>
      </c>
      <c r="B48" s="110">
        <v>3.3024E-3</v>
      </c>
      <c r="C48" s="111">
        <v>94780.03</v>
      </c>
      <c r="D48" s="112">
        <v>312.48388</v>
      </c>
      <c r="E48" s="95">
        <v>94623.789000000004</v>
      </c>
      <c r="F48" s="112">
        <v>3549230.9</v>
      </c>
      <c r="G48" s="113">
        <v>37.447032</v>
      </c>
      <c r="H48" s="20"/>
    </row>
    <row r="49" spans="1:8">
      <c r="A49" s="109">
        <v>46</v>
      </c>
      <c r="B49" s="110">
        <v>3.5963000000000002E-3</v>
      </c>
      <c r="C49" s="111">
        <v>94467.55</v>
      </c>
      <c r="D49" s="112">
        <v>339.12034999999997</v>
      </c>
      <c r="E49" s="95">
        <v>94297.986999999994</v>
      </c>
      <c r="F49" s="112">
        <v>3454607.1</v>
      </c>
      <c r="G49" s="113">
        <v>36.569248000000002</v>
      </c>
      <c r="H49" s="20"/>
    </row>
    <row r="50" spans="1:8">
      <c r="A50" s="109">
        <v>47</v>
      </c>
      <c r="B50" s="110">
        <v>3.8149E-3</v>
      </c>
      <c r="C50" s="111">
        <v>94128.43</v>
      </c>
      <c r="D50" s="112">
        <v>358.40719999999999</v>
      </c>
      <c r="E50" s="95">
        <v>93949.225999999995</v>
      </c>
      <c r="F50" s="112">
        <v>3360309.1</v>
      </c>
      <c r="G50" s="113">
        <v>35.699195000000003</v>
      </c>
      <c r="H50" s="20"/>
    </row>
    <row r="51" spans="1:8">
      <c r="A51" s="109">
        <v>48</v>
      </c>
      <c r="B51" s="110">
        <v>3.8999E-3</v>
      </c>
      <c r="C51" s="111">
        <v>93770.02</v>
      </c>
      <c r="D51" s="112">
        <v>364.98050000000001</v>
      </c>
      <c r="E51" s="95">
        <v>93587.532999999996</v>
      </c>
      <c r="F51" s="112">
        <v>3266359.9</v>
      </c>
      <c r="G51" s="113">
        <v>34.833731999999998</v>
      </c>
      <c r="H51" s="20"/>
    </row>
    <row r="52" spans="1:8">
      <c r="A52" s="109">
        <v>49</v>
      </c>
      <c r="B52" s="110">
        <v>3.9068999999999996E-3</v>
      </c>
      <c r="C52" s="111">
        <v>93405.04</v>
      </c>
      <c r="D52" s="112">
        <v>364.21600000000001</v>
      </c>
      <c r="E52" s="95">
        <v>93222.930999999997</v>
      </c>
      <c r="F52" s="112">
        <v>3172772.4</v>
      </c>
      <c r="G52" s="113">
        <v>33.967892999999997</v>
      </c>
      <c r="H52" s="20"/>
    </row>
    <row r="53" spans="1:8">
      <c r="A53" s="109">
        <v>50</v>
      </c>
      <c r="B53" s="110">
        <v>3.8698000000000001E-3</v>
      </c>
      <c r="C53" s="111">
        <v>93040.82</v>
      </c>
      <c r="D53" s="112">
        <v>359.35046</v>
      </c>
      <c r="E53" s="95">
        <v>92861.145000000004</v>
      </c>
      <c r="F53" s="112">
        <v>3079549.4</v>
      </c>
      <c r="G53" s="113">
        <v>33.098906999999997</v>
      </c>
      <c r="H53" s="20"/>
    </row>
    <row r="54" spans="1:8">
      <c r="A54" s="109">
        <v>51</v>
      </c>
      <c r="B54" s="110">
        <v>3.9221000000000004E-3</v>
      </c>
      <c r="C54" s="111">
        <v>92681.47</v>
      </c>
      <c r="D54" s="112">
        <v>362.79611</v>
      </c>
      <c r="E54" s="95">
        <v>92500.070999999996</v>
      </c>
      <c r="F54" s="112">
        <v>2986688.3</v>
      </c>
      <c r="G54" s="113">
        <v>32.225301999999999</v>
      </c>
      <c r="H54" s="20"/>
    </row>
    <row r="55" spans="1:8">
      <c r="A55" s="109">
        <v>52</v>
      </c>
      <c r="B55" s="110">
        <v>4.1856000000000003E-3</v>
      </c>
      <c r="C55" s="111">
        <v>92318.67</v>
      </c>
      <c r="D55" s="112">
        <v>385.60424999999998</v>
      </c>
      <c r="E55" s="95">
        <v>92125.87</v>
      </c>
      <c r="F55" s="112">
        <v>2894188.2</v>
      </c>
      <c r="G55" s="113">
        <v>31.349976999999999</v>
      </c>
      <c r="H55" s="20"/>
    </row>
    <row r="56" spans="1:8">
      <c r="A56" s="109">
        <v>53</v>
      </c>
      <c r="B56" s="110">
        <v>4.7346999999999997E-3</v>
      </c>
      <c r="C56" s="111">
        <v>91933.07</v>
      </c>
      <c r="D56" s="112">
        <v>434.24365</v>
      </c>
      <c r="E56" s="95">
        <v>91715.948000000004</v>
      </c>
      <c r="F56" s="112">
        <v>2802062.3</v>
      </c>
      <c r="G56" s="113">
        <v>30.479372999999999</v>
      </c>
      <c r="H56" s="20"/>
    </row>
    <row r="57" spans="1:8">
      <c r="A57" s="109">
        <v>54</v>
      </c>
      <c r="B57" s="110">
        <v>5.4996000000000003E-3</v>
      </c>
      <c r="C57" s="111">
        <v>91498.83</v>
      </c>
      <c r="D57" s="112">
        <v>501.82441999999998</v>
      </c>
      <c r="E57" s="95">
        <v>91247.915999999997</v>
      </c>
      <c r="F57" s="112">
        <v>2710346.4</v>
      </c>
      <c r="G57" s="113">
        <v>29.621651</v>
      </c>
      <c r="H57" s="20"/>
    </row>
    <row r="58" spans="1:8">
      <c r="A58" s="109">
        <v>55</v>
      </c>
      <c r="B58" s="110">
        <v>6.4009999999999996E-3</v>
      </c>
      <c r="C58" s="111">
        <v>90997</v>
      </c>
      <c r="D58" s="112">
        <v>580.61427000000003</v>
      </c>
      <c r="E58" s="95">
        <v>90706.692999999999</v>
      </c>
      <c r="F58" s="112">
        <v>2619098.5</v>
      </c>
      <c r="G58" s="113">
        <v>28.782250999999999</v>
      </c>
      <c r="H58" s="20"/>
    </row>
    <row r="59" spans="1:8">
      <c r="A59" s="109">
        <v>56</v>
      </c>
      <c r="B59" s="110">
        <v>7.2515000000000001E-3</v>
      </c>
      <c r="C59" s="111">
        <v>90416.38</v>
      </c>
      <c r="D59" s="112">
        <v>653.28314</v>
      </c>
      <c r="E59" s="95">
        <v>90089.740999999995</v>
      </c>
      <c r="F59" s="112">
        <v>2528391.7999999998</v>
      </c>
      <c r="G59" s="113">
        <v>27.963868000000002</v>
      </c>
      <c r="H59" s="20"/>
    </row>
    <row r="60" spans="1:8">
      <c r="A60" s="109">
        <v>57</v>
      </c>
      <c r="B60" s="110">
        <v>7.9036000000000002E-3</v>
      </c>
      <c r="C60" s="111">
        <v>89763.1</v>
      </c>
      <c r="D60" s="112">
        <v>706.66166999999996</v>
      </c>
      <c r="E60" s="95">
        <v>89409.770999999993</v>
      </c>
      <c r="F60" s="112">
        <v>2438302</v>
      </c>
      <c r="G60" s="113">
        <v>27.163746</v>
      </c>
      <c r="H60" s="20"/>
    </row>
    <row r="61" spans="1:8">
      <c r="A61" s="109">
        <v>58</v>
      </c>
      <c r="B61" s="110">
        <v>8.2380999999999999E-3</v>
      </c>
      <c r="C61" s="111">
        <v>89056.44</v>
      </c>
      <c r="D61" s="112">
        <v>730.64440000000002</v>
      </c>
      <c r="E61" s="95">
        <v>88691.115000000005</v>
      </c>
      <c r="F61" s="112">
        <v>2348892.2999999998</v>
      </c>
      <c r="G61" s="113">
        <v>26.375323000000002</v>
      </c>
      <c r="H61" s="20"/>
    </row>
    <row r="62" spans="1:8">
      <c r="A62" s="109">
        <v>59</v>
      </c>
      <c r="B62" s="110">
        <v>8.3637E-3</v>
      </c>
      <c r="C62" s="111">
        <v>88325.8</v>
      </c>
      <c r="D62" s="112">
        <v>735.65810999999997</v>
      </c>
      <c r="E62" s="95">
        <v>87957.967999999993</v>
      </c>
      <c r="F62" s="112">
        <v>2260201.2000000002</v>
      </c>
      <c r="G62" s="113">
        <v>25.589365999999998</v>
      </c>
      <c r="H62" s="20"/>
    </row>
    <row r="63" spans="1:8">
      <c r="A63" s="109">
        <v>60</v>
      </c>
      <c r="B63" s="110">
        <v>8.3859999999999994E-3</v>
      </c>
      <c r="C63" s="111">
        <v>87590.14</v>
      </c>
      <c r="D63" s="112">
        <v>731.46750999999995</v>
      </c>
      <c r="E63" s="95">
        <v>87224.407000000007</v>
      </c>
      <c r="F63" s="112">
        <v>2172243.2000000002</v>
      </c>
      <c r="G63" s="113">
        <v>24.800087999999999</v>
      </c>
      <c r="H63" s="20"/>
    </row>
    <row r="64" spans="1:8">
      <c r="A64" s="109">
        <v>61</v>
      </c>
      <c r="B64" s="110">
        <v>8.5287000000000002E-3</v>
      </c>
      <c r="C64" s="111">
        <v>86858.67</v>
      </c>
      <c r="D64" s="112">
        <v>737.64248999999995</v>
      </c>
      <c r="E64" s="95">
        <v>86489.850999999995</v>
      </c>
      <c r="F64" s="112">
        <v>2085018.8</v>
      </c>
      <c r="G64" s="113">
        <v>24.004728</v>
      </c>
      <c r="H64" s="20"/>
    </row>
    <row r="65" spans="1:8">
      <c r="A65" s="109">
        <v>62</v>
      </c>
      <c r="B65" s="110">
        <v>8.9488999999999992E-3</v>
      </c>
      <c r="C65" s="111">
        <v>86121.03</v>
      </c>
      <c r="D65" s="112">
        <v>767.25751000000002</v>
      </c>
      <c r="E65" s="95">
        <v>85737.402000000002</v>
      </c>
      <c r="F65" s="112">
        <v>1998528.9</v>
      </c>
      <c r="G65" s="113">
        <v>23.206050000000001</v>
      </c>
      <c r="H65" s="20"/>
    </row>
    <row r="66" spans="1:8">
      <c r="A66" s="109">
        <v>63</v>
      </c>
      <c r="B66" s="110">
        <v>9.7543999999999999E-3</v>
      </c>
      <c r="C66" s="111">
        <v>85353.77</v>
      </c>
      <c r="D66" s="112">
        <v>828.53223000000003</v>
      </c>
      <c r="E66" s="95">
        <v>84939.506999999998</v>
      </c>
      <c r="F66" s="112">
        <v>1912791.5</v>
      </c>
      <c r="G66" s="113">
        <v>22.410157999999999</v>
      </c>
      <c r="H66" s="20"/>
    </row>
    <row r="67" spans="1:8">
      <c r="A67" s="109">
        <v>64</v>
      </c>
      <c r="B67" s="110">
        <v>1.0828600000000001E-2</v>
      </c>
      <c r="C67" s="111">
        <v>84525.24</v>
      </c>
      <c r="D67" s="112">
        <v>910.35707000000002</v>
      </c>
      <c r="E67" s="95">
        <v>84070.063999999998</v>
      </c>
      <c r="F67" s="112">
        <v>1827852</v>
      </c>
      <c r="G67" s="113">
        <v>21.624925000000001</v>
      </c>
      <c r="H67" s="20"/>
    </row>
    <row r="68" spans="1:8">
      <c r="A68" s="109">
        <v>65</v>
      </c>
      <c r="B68" s="110">
        <v>1.2038800000000001E-2</v>
      </c>
      <c r="C68" s="111">
        <v>83614.880000000005</v>
      </c>
      <c r="D68" s="112">
        <v>1000.603</v>
      </c>
      <c r="E68" s="95">
        <v>83114.581000000006</v>
      </c>
      <c r="F68" s="112">
        <v>1743782</v>
      </c>
      <c r="G68" s="113">
        <v>20.854922999999999</v>
      </c>
      <c r="H68" s="20"/>
    </row>
    <row r="69" spans="1:8">
      <c r="A69" s="109">
        <v>66</v>
      </c>
      <c r="B69" s="110">
        <v>1.3146400000000001E-2</v>
      </c>
      <c r="C69" s="111">
        <v>82614.28</v>
      </c>
      <c r="D69" s="112">
        <v>1078.9893</v>
      </c>
      <c r="E69" s="95">
        <v>82074.786999999997</v>
      </c>
      <c r="F69" s="112">
        <v>1660667.4</v>
      </c>
      <c r="G69" s="113">
        <v>20.101457</v>
      </c>
      <c r="H69" s="20"/>
    </row>
    <row r="70" spans="1:8">
      <c r="A70" s="109">
        <v>67</v>
      </c>
      <c r="B70" s="110">
        <v>1.4008100000000001E-2</v>
      </c>
      <c r="C70" s="111">
        <v>81535.289999999994</v>
      </c>
      <c r="D70" s="112">
        <v>1134.2136</v>
      </c>
      <c r="E70" s="95">
        <v>80968.182000000001</v>
      </c>
      <c r="F70" s="112">
        <v>1578592.6</v>
      </c>
      <c r="G70" s="113">
        <v>19.360851</v>
      </c>
      <c r="H70" s="20"/>
    </row>
    <row r="71" spans="1:8">
      <c r="A71" s="109">
        <v>68</v>
      </c>
      <c r="B71" s="110">
        <v>1.4493199999999999E-2</v>
      </c>
      <c r="C71" s="111">
        <v>80401.08</v>
      </c>
      <c r="D71" s="112">
        <v>1156.8862999999999</v>
      </c>
      <c r="E71" s="95">
        <v>79822.634999999995</v>
      </c>
      <c r="F71" s="112">
        <v>1497624.4</v>
      </c>
      <c r="G71" s="113">
        <v>18.626919999999998</v>
      </c>
      <c r="H71" s="20"/>
    </row>
    <row r="72" spans="1:8">
      <c r="A72" s="109">
        <v>69</v>
      </c>
      <c r="B72" s="110">
        <v>1.47189E-2</v>
      </c>
      <c r="C72" s="111">
        <v>79244.2</v>
      </c>
      <c r="D72" s="112">
        <v>1157.8655000000001</v>
      </c>
      <c r="E72" s="95">
        <v>78665.263000000006</v>
      </c>
      <c r="F72" s="112">
        <v>1417801.8</v>
      </c>
      <c r="G72" s="113">
        <v>17.891553999999999</v>
      </c>
      <c r="H72" s="20"/>
    </row>
    <row r="73" spans="1:8">
      <c r="A73" s="109">
        <v>70</v>
      </c>
      <c r="B73" s="110">
        <v>1.4852799999999999E-2</v>
      </c>
      <c r="C73" s="111">
        <v>78086.33</v>
      </c>
      <c r="D73" s="112">
        <v>1151.2485999999999</v>
      </c>
      <c r="E73" s="95">
        <v>77510.703999999998</v>
      </c>
      <c r="F73" s="112">
        <v>1339136.5</v>
      </c>
      <c r="G73" s="113">
        <v>17.149436000000001</v>
      </c>
      <c r="H73" s="20"/>
    </row>
    <row r="74" spans="1:8">
      <c r="A74" s="109">
        <v>71</v>
      </c>
      <c r="B74" s="110">
        <v>1.5149599999999999E-2</v>
      </c>
      <c r="C74" s="111">
        <v>76935.08</v>
      </c>
      <c r="D74" s="112">
        <v>1156.7697000000001</v>
      </c>
      <c r="E74" s="95">
        <v>76356.692999999999</v>
      </c>
      <c r="F74" s="112">
        <v>1261625.8</v>
      </c>
      <c r="G74" s="113">
        <v>16.398577</v>
      </c>
      <c r="H74" s="20"/>
    </row>
    <row r="75" spans="1:8">
      <c r="A75" s="109">
        <v>72</v>
      </c>
      <c r="B75" s="110">
        <v>1.5775000000000001E-2</v>
      </c>
      <c r="C75" s="111">
        <v>75778.3</v>
      </c>
      <c r="D75" s="112">
        <v>1186.0447999999999</v>
      </c>
      <c r="E75" s="95">
        <v>75185.282000000007</v>
      </c>
      <c r="F75" s="112">
        <v>1185269.1000000001</v>
      </c>
      <c r="G75" s="113">
        <v>15.641273</v>
      </c>
      <c r="H75" s="20"/>
    </row>
    <row r="76" spans="1:8">
      <c r="A76" s="109">
        <v>73</v>
      </c>
      <c r="B76" s="110">
        <v>1.6978900000000002E-2</v>
      </c>
      <c r="C76" s="111">
        <v>74592.259999999995</v>
      </c>
      <c r="D76" s="112">
        <v>1255.8307</v>
      </c>
      <c r="E76" s="95">
        <v>73964.342000000004</v>
      </c>
      <c r="F76" s="112">
        <v>1110083.8</v>
      </c>
      <c r="G76" s="113">
        <v>14.882025000000001</v>
      </c>
      <c r="H76" s="20"/>
    </row>
    <row r="77" spans="1:8">
      <c r="A77" s="109">
        <v>74</v>
      </c>
      <c r="B77" s="110">
        <v>1.88515E-2</v>
      </c>
      <c r="C77" s="111">
        <v>73336.429999999993</v>
      </c>
      <c r="D77" s="112">
        <v>1369.5898</v>
      </c>
      <c r="E77" s="95">
        <v>72651.634999999995</v>
      </c>
      <c r="F77" s="112">
        <v>1036119.5</v>
      </c>
      <c r="G77" s="113">
        <v>14.128306</v>
      </c>
      <c r="H77" s="20"/>
    </row>
    <row r="78" spans="1:8">
      <c r="A78" s="109">
        <v>75</v>
      </c>
      <c r="B78" s="110">
        <v>2.13507E-2</v>
      </c>
      <c r="C78" s="111">
        <v>71966.84</v>
      </c>
      <c r="D78" s="112">
        <v>1520.3109999999999</v>
      </c>
      <c r="E78" s="95">
        <v>71206.679999999993</v>
      </c>
      <c r="F78" s="112">
        <v>963467.86</v>
      </c>
      <c r="G78" s="113">
        <v>13.387665</v>
      </c>
      <c r="H78" s="20"/>
    </row>
    <row r="79" spans="1:8">
      <c r="A79" s="109">
        <v>76</v>
      </c>
      <c r="B79" s="110">
        <v>2.4417100000000001E-2</v>
      </c>
      <c r="C79" s="111">
        <v>70446.52</v>
      </c>
      <c r="D79" s="112">
        <v>1699.3518999999999</v>
      </c>
      <c r="E79" s="95">
        <v>69596.846999999994</v>
      </c>
      <c r="F79" s="112">
        <v>892261.18</v>
      </c>
      <c r="G79" s="113">
        <v>12.665794</v>
      </c>
      <c r="H79" s="20"/>
    </row>
    <row r="80" spans="1:8">
      <c r="A80" s="109">
        <v>77</v>
      </c>
      <c r="B80" s="110">
        <v>2.8204300000000002E-2</v>
      </c>
      <c r="C80" s="111">
        <v>68747.17</v>
      </c>
      <c r="D80" s="112">
        <v>1912.0005000000001</v>
      </c>
      <c r="E80" s="95">
        <v>67791.172000000006</v>
      </c>
      <c r="F80" s="112">
        <v>822664.33</v>
      </c>
      <c r="G80" s="113">
        <v>11.966519</v>
      </c>
      <c r="H80" s="20"/>
    </row>
    <row r="81" spans="1:8">
      <c r="A81" s="109">
        <v>78</v>
      </c>
      <c r="B81" s="110">
        <v>3.2451800000000003E-2</v>
      </c>
      <c r="C81" s="111">
        <v>66835.17</v>
      </c>
      <c r="D81" s="112">
        <v>2134.2905999999998</v>
      </c>
      <c r="E81" s="95">
        <v>65768.027000000002</v>
      </c>
      <c r="F81" s="112">
        <v>754873.16</v>
      </c>
      <c r="G81" s="113">
        <v>11.294549999999999</v>
      </c>
      <c r="H81" s="20"/>
    </row>
    <row r="82" spans="1:8">
      <c r="A82" s="109">
        <v>79</v>
      </c>
      <c r="B82" s="110">
        <v>3.7002599999999997E-2</v>
      </c>
      <c r="C82" s="111">
        <v>64700.88</v>
      </c>
      <c r="D82" s="112">
        <v>2350.6142</v>
      </c>
      <c r="E82" s="95">
        <v>63525.576000000001</v>
      </c>
      <c r="F82" s="112">
        <v>689105.13</v>
      </c>
      <c r="G82" s="113">
        <v>10.65063</v>
      </c>
      <c r="H82" s="20"/>
    </row>
    <row r="83" spans="1:8">
      <c r="A83" s="109">
        <v>80</v>
      </c>
      <c r="B83" s="110">
        <v>4.2680299999999997E-2</v>
      </c>
      <c r="C83" s="111">
        <v>62350.27</v>
      </c>
      <c r="D83" s="112">
        <v>2605.5275999999999</v>
      </c>
      <c r="E83" s="95">
        <v>61047.506000000001</v>
      </c>
      <c r="F83" s="112">
        <v>625579.56000000006</v>
      </c>
      <c r="G83" s="113">
        <v>10.03331</v>
      </c>
      <c r="H83" s="20"/>
    </row>
    <row r="84" spans="1:8">
      <c r="A84" s="109">
        <v>81</v>
      </c>
      <c r="B84" s="110">
        <v>4.9941800000000001E-2</v>
      </c>
      <c r="C84" s="111">
        <v>59744.74</v>
      </c>
      <c r="D84" s="112">
        <v>2911.0704999999998</v>
      </c>
      <c r="E84" s="95">
        <v>58289.207000000002</v>
      </c>
      <c r="F84" s="112">
        <v>564532.05000000005</v>
      </c>
      <c r="G84" s="113">
        <v>9.4490666000000001</v>
      </c>
      <c r="H84" s="20"/>
    </row>
    <row r="85" spans="1:8">
      <c r="A85" s="109">
        <v>82</v>
      </c>
      <c r="B85" s="110">
        <v>5.7415399999999998E-2</v>
      </c>
      <c r="C85" s="111">
        <v>56833.67</v>
      </c>
      <c r="D85" s="112">
        <v>3172.0630999999998</v>
      </c>
      <c r="E85" s="95">
        <v>55247.64</v>
      </c>
      <c r="F85" s="112">
        <v>506242.84</v>
      </c>
      <c r="G85" s="113">
        <v>8.9074457000000002</v>
      </c>
      <c r="H85" s="20"/>
    </row>
    <row r="86" spans="1:8">
      <c r="A86" s="109">
        <v>83</v>
      </c>
      <c r="B86" s="110">
        <v>6.3863100000000006E-2</v>
      </c>
      <c r="C86" s="111">
        <v>53661.61</v>
      </c>
      <c r="D86" s="112">
        <v>3320.9551999999999</v>
      </c>
      <c r="E86" s="95">
        <v>52001.131999999998</v>
      </c>
      <c r="F86" s="112">
        <v>450995.20000000001</v>
      </c>
      <c r="G86" s="113">
        <v>8.4044293000000003</v>
      </c>
      <c r="H86" s="20"/>
    </row>
    <row r="87" spans="1:8">
      <c r="A87" s="109">
        <v>84</v>
      </c>
      <c r="B87" s="110">
        <v>6.8939500000000001E-2</v>
      </c>
      <c r="C87" s="111">
        <v>50340.65</v>
      </c>
      <c r="D87" s="112">
        <v>3354.8184999999999</v>
      </c>
      <c r="E87" s="95">
        <v>48663.243000000002</v>
      </c>
      <c r="F87" s="112">
        <v>398994.07</v>
      </c>
      <c r="G87" s="113">
        <v>7.9258819999999996</v>
      </c>
      <c r="H87" s="20"/>
    </row>
    <row r="88" spans="1:8">
      <c r="A88" s="109">
        <v>85</v>
      </c>
      <c r="B88" s="110">
        <v>7.2550600000000007E-2</v>
      </c>
      <c r="C88" s="111">
        <v>46985.83</v>
      </c>
      <c r="D88" s="112">
        <v>3289.5212999999999</v>
      </c>
      <c r="E88" s="95">
        <v>45341.071000000004</v>
      </c>
      <c r="F88" s="112">
        <v>350330.83</v>
      </c>
      <c r="G88" s="113">
        <v>7.4560950000000004</v>
      </c>
      <c r="H88" s="20"/>
    </row>
    <row r="89" spans="1:8">
      <c r="A89" s="109">
        <v>86</v>
      </c>
      <c r="B89" s="110">
        <v>7.6341800000000001E-2</v>
      </c>
      <c r="C89" s="111">
        <v>43696.31</v>
      </c>
      <c r="D89" s="112">
        <v>3213.2035000000001</v>
      </c>
      <c r="E89" s="95">
        <v>42089.711000000003</v>
      </c>
      <c r="F89" s="112">
        <v>304989.76</v>
      </c>
      <c r="G89" s="113">
        <v>6.9797596000000004</v>
      </c>
      <c r="H89" s="20"/>
    </row>
    <row r="90" spans="1:8">
      <c r="A90" s="109">
        <v>87</v>
      </c>
      <c r="B90" s="110">
        <v>8.2419199999999998E-2</v>
      </c>
      <c r="C90" s="111">
        <v>40483.11</v>
      </c>
      <c r="D90" s="112">
        <v>3204.5266999999999</v>
      </c>
      <c r="E90" s="95">
        <v>38880.845999999998</v>
      </c>
      <c r="F90" s="112">
        <v>262900.05</v>
      </c>
      <c r="G90" s="113">
        <v>6.4940674999999999</v>
      </c>
      <c r="H90" s="20"/>
    </row>
    <row r="91" spans="1:8">
      <c r="A91" s="109">
        <v>88</v>
      </c>
      <c r="B91" s="110">
        <v>9.3521199999999999E-2</v>
      </c>
      <c r="C91" s="111">
        <v>37278.58</v>
      </c>
      <c r="D91" s="112">
        <v>3330.5962</v>
      </c>
      <c r="E91" s="95">
        <v>35613.284</v>
      </c>
      <c r="F91" s="112">
        <v>224019.20000000001</v>
      </c>
      <c r="G91" s="113">
        <v>6.0093272999999998</v>
      </c>
      <c r="H91" s="20"/>
    </row>
    <row r="92" spans="1:8">
      <c r="A92" s="109">
        <v>89</v>
      </c>
      <c r="B92" s="110">
        <v>0.110293</v>
      </c>
      <c r="C92" s="111">
        <v>33947.980000000003</v>
      </c>
      <c r="D92" s="112">
        <v>3548.5344</v>
      </c>
      <c r="E92" s="95">
        <v>32173.717000000001</v>
      </c>
      <c r="F92" s="112">
        <v>188405.92</v>
      </c>
      <c r="G92" s="113">
        <v>5.5498409999999998</v>
      </c>
      <c r="H92" s="20"/>
    </row>
    <row r="93" spans="1:8">
      <c r="A93" s="109">
        <v>90</v>
      </c>
      <c r="B93" s="110">
        <v>0.13150519999999999</v>
      </c>
      <c r="C93" s="111">
        <v>30399.45</v>
      </c>
      <c r="D93" s="112">
        <v>3751.0457999999999</v>
      </c>
      <c r="E93" s="95">
        <v>28523.925999999999</v>
      </c>
      <c r="F93" s="112">
        <v>156232.20000000001</v>
      </c>
      <c r="G93" s="113">
        <v>5.1393101999999997</v>
      </c>
      <c r="H93" s="20"/>
    </row>
    <row r="94" spans="1:8">
      <c r="A94" s="109">
        <v>91</v>
      </c>
      <c r="B94" s="110">
        <v>0.1534402</v>
      </c>
      <c r="C94" s="111">
        <v>26648.400000000001</v>
      </c>
      <c r="D94" s="112">
        <v>3797.5862999999999</v>
      </c>
      <c r="E94" s="95">
        <v>24749.611000000001</v>
      </c>
      <c r="F94" s="112">
        <v>127708.27</v>
      </c>
      <c r="G94" s="113">
        <v>4.7923422000000002</v>
      </c>
      <c r="H94" s="20"/>
    </row>
    <row r="95" spans="1:8">
      <c r="A95" s="109">
        <v>92</v>
      </c>
      <c r="B95" s="110">
        <v>0.17474319999999999</v>
      </c>
      <c r="C95" s="111">
        <v>22850.82</v>
      </c>
      <c r="D95" s="112">
        <v>3672.181</v>
      </c>
      <c r="E95" s="95">
        <v>21014.727999999999</v>
      </c>
      <c r="F95" s="112">
        <v>102958.66</v>
      </c>
      <c r="G95" s="113">
        <v>4.5056881999999998</v>
      </c>
      <c r="H95" s="20"/>
    </row>
    <row r="96" spans="1:8">
      <c r="A96" s="109">
        <v>93</v>
      </c>
      <c r="B96" s="110">
        <v>0.19192719999999999</v>
      </c>
      <c r="C96" s="111">
        <v>19178.64</v>
      </c>
      <c r="D96" s="112">
        <v>3358.5989</v>
      </c>
      <c r="E96" s="95">
        <v>17499.337</v>
      </c>
      <c r="F96" s="112">
        <v>81943.933999999994</v>
      </c>
      <c r="G96" s="113">
        <v>4.2726673000000002</v>
      </c>
      <c r="H96" s="20"/>
    </row>
    <row r="97" spans="1:8">
      <c r="A97" s="109">
        <v>94</v>
      </c>
      <c r="B97" s="110">
        <v>0.20437820000000001</v>
      </c>
      <c r="C97" s="111">
        <v>15820.04</v>
      </c>
      <c r="D97" s="112">
        <v>2933.4987000000001</v>
      </c>
      <c r="E97" s="95">
        <v>14353.289000000001</v>
      </c>
      <c r="F97" s="112">
        <v>64444.597000000002</v>
      </c>
      <c r="G97" s="113">
        <v>4.0736056999999999</v>
      </c>
      <c r="H97" s="20"/>
    </row>
    <row r="98" spans="1:8">
      <c r="A98" s="109">
        <v>95</v>
      </c>
      <c r="B98" s="110">
        <v>0.2138958</v>
      </c>
      <c r="C98" s="111">
        <v>12886.54</v>
      </c>
      <c r="D98" s="112">
        <v>2490.0684999999999</v>
      </c>
      <c r="E98" s="95">
        <v>11641.504999999999</v>
      </c>
      <c r="F98" s="112">
        <v>50091.307999999997</v>
      </c>
      <c r="G98" s="113">
        <v>3.8871033000000002</v>
      </c>
      <c r="H98" s="20"/>
    </row>
    <row r="99" spans="1:8">
      <c r="A99" s="109">
        <v>96</v>
      </c>
      <c r="B99" s="110">
        <v>0.22369539999999999</v>
      </c>
      <c r="C99" s="111">
        <v>10396.469999999999</v>
      </c>
      <c r="D99" s="112">
        <v>2091.6916999999999</v>
      </c>
      <c r="E99" s="95">
        <v>9350.6249000000007</v>
      </c>
      <c r="F99" s="112">
        <v>38449.803</v>
      </c>
      <c r="G99" s="113">
        <v>3.6983514999999998</v>
      </c>
      <c r="H99" s="20"/>
    </row>
    <row r="100" spans="1:8">
      <c r="A100" s="109">
        <v>97</v>
      </c>
      <c r="B100" s="110">
        <v>0.23470240000000001</v>
      </c>
      <c r="C100" s="111">
        <v>8304.7790000000005</v>
      </c>
      <c r="D100" s="112">
        <v>1744.4396999999999</v>
      </c>
      <c r="E100" s="95">
        <v>7432.5595000000003</v>
      </c>
      <c r="F100" s="112">
        <v>29099.178</v>
      </c>
      <c r="G100" s="113">
        <v>3.5039075</v>
      </c>
      <c r="H100" s="20"/>
    </row>
    <row r="101" spans="1:8">
      <c r="A101" s="109">
        <v>98</v>
      </c>
      <c r="B101" s="110">
        <v>0.2520443</v>
      </c>
      <c r="C101" s="111">
        <v>6560.34</v>
      </c>
      <c r="D101" s="112">
        <v>1468.4402</v>
      </c>
      <c r="E101" s="95">
        <v>5826.1197000000002</v>
      </c>
      <c r="F101" s="112">
        <v>21666.618999999999</v>
      </c>
      <c r="G101" s="113">
        <v>3.3026670999999999</v>
      </c>
      <c r="H101" s="20"/>
    </row>
    <row r="102" spans="1:8">
      <c r="A102" s="109">
        <v>99</v>
      </c>
      <c r="B102" s="110">
        <v>0.28020669999999998</v>
      </c>
      <c r="C102" s="111">
        <v>5091.8990000000003</v>
      </c>
      <c r="D102" s="112">
        <v>1251.4514999999999</v>
      </c>
      <c r="E102" s="95">
        <v>4466.1736000000001</v>
      </c>
      <c r="F102" s="112">
        <v>15840.499</v>
      </c>
      <c r="G102" s="113">
        <v>3.1109214000000001</v>
      </c>
      <c r="H102" s="20"/>
    </row>
    <row r="103" spans="1:8" ht="16.5" thickBot="1">
      <c r="A103" s="114">
        <v>100</v>
      </c>
      <c r="B103" s="115">
        <v>1</v>
      </c>
      <c r="C103" s="116">
        <v>3840.4479999999999</v>
      </c>
      <c r="D103" s="117">
        <v>3840.4479999999999</v>
      </c>
      <c r="E103" s="118">
        <v>11374.325000000001</v>
      </c>
      <c r="F103" s="117">
        <v>11374.325000000001</v>
      </c>
      <c r="G103" s="119">
        <v>2.9617184000000001</v>
      </c>
      <c r="H103" s="20"/>
    </row>
    <row r="104" spans="1:8" ht="19.5" customHeight="1">
      <c r="A104" s="217" t="s">
        <v>231</v>
      </c>
      <c r="B104" s="217"/>
      <c r="C104" s="217"/>
      <c r="D104" s="217"/>
      <c r="E104" s="217"/>
      <c r="F104" s="217"/>
      <c r="G104" s="217"/>
      <c r="H104" s="120"/>
    </row>
  </sheetData>
  <mergeCells count="2">
    <mergeCell ref="A1:G1"/>
    <mergeCell ref="A104:G104"/>
  </mergeCells>
  <hyperlinks>
    <hyperlink ref="J1" location="'List of Appendix Tables'!A1" display="Return to table list" xr:uid="{BFA0764D-33A6-4868-A38D-B079A127DD77}"/>
  </hyperlinks>
  <pageMargins left="0.63" right="0.28999999999999998" top="0.91" bottom="0.45" header="0.62" footer="0.42"/>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17EF6-83AA-4606-A69B-E151C841C9B3}">
  <sheetPr>
    <tabColor theme="9" tint="0.79998168889431442"/>
  </sheetPr>
  <dimension ref="A1:J104"/>
  <sheetViews>
    <sheetView zoomScale="75" workbookViewId="0">
      <selection activeCell="T37" sqref="T37"/>
    </sheetView>
  </sheetViews>
  <sheetFormatPr defaultRowHeight="15.75"/>
  <cols>
    <col min="1" max="1" width="12.7109375" style="121" customWidth="1"/>
    <col min="2" max="2" width="14.5703125" style="100" customWidth="1"/>
    <col min="3" max="3" width="14.5703125" style="110" customWidth="1"/>
    <col min="4" max="7" width="14.5703125" style="30" customWidth="1"/>
    <col min="8" max="8" width="12.85546875" style="100" customWidth="1"/>
    <col min="9" max="16384" width="9.140625" style="20"/>
  </cols>
  <sheetData>
    <row r="1" spans="1:10" ht="30" customHeight="1" thickBot="1">
      <c r="A1" s="216" t="s">
        <v>256</v>
      </c>
      <c r="B1" s="216"/>
      <c r="C1" s="216"/>
      <c r="D1" s="216"/>
      <c r="E1" s="216"/>
      <c r="F1" s="216"/>
      <c r="G1" s="216"/>
      <c r="H1" s="25"/>
      <c r="J1" s="178" t="s">
        <v>306</v>
      </c>
    </row>
    <row r="2" spans="1:10" s="108" customFormat="1" ht="111.75" customHeight="1">
      <c r="A2" s="102" t="s">
        <v>170</v>
      </c>
      <c r="B2" s="103" t="s">
        <v>171</v>
      </c>
      <c r="C2" s="104" t="s">
        <v>172</v>
      </c>
      <c r="D2" s="105" t="s">
        <v>173</v>
      </c>
      <c r="E2" s="106" t="s">
        <v>174</v>
      </c>
      <c r="F2" s="105" t="s">
        <v>175</v>
      </c>
      <c r="G2" s="107" t="s">
        <v>176</v>
      </c>
      <c r="I2" s="59"/>
    </row>
    <row r="3" spans="1:10">
      <c r="A3" s="109">
        <v>0</v>
      </c>
      <c r="B3" s="110">
        <v>4.6061000000000001E-3</v>
      </c>
      <c r="C3" s="111">
        <v>100000</v>
      </c>
      <c r="D3" s="112">
        <v>459.55306999999999</v>
      </c>
      <c r="E3" s="95">
        <v>99589.678</v>
      </c>
      <c r="F3" s="112">
        <v>8416889.8000000007</v>
      </c>
      <c r="G3" s="113">
        <v>84.168897999999999</v>
      </c>
      <c r="H3" s="20"/>
    </row>
    <row r="4" spans="1:10">
      <c r="A4" s="109">
        <v>1</v>
      </c>
      <c r="B4" s="110">
        <v>1.3980000000000001E-4</v>
      </c>
      <c r="C4" s="111">
        <v>99540.45</v>
      </c>
      <c r="D4" s="112">
        <v>13.916353000000001</v>
      </c>
      <c r="E4" s="95">
        <v>99533.486999999994</v>
      </c>
      <c r="F4" s="112">
        <v>8317300.0999999996</v>
      </c>
      <c r="G4" s="113">
        <v>83.556990999999996</v>
      </c>
      <c r="H4" s="20"/>
    </row>
    <row r="5" spans="1:10">
      <c r="A5" s="109">
        <v>2</v>
      </c>
      <c r="B5" s="110">
        <v>4.015E-4</v>
      </c>
      <c r="C5" s="111">
        <v>99526.53</v>
      </c>
      <c r="D5" s="112">
        <v>39.955559999999998</v>
      </c>
      <c r="E5" s="95">
        <v>99506.553</v>
      </c>
      <c r="F5" s="112">
        <v>8217766.5999999996</v>
      </c>
      <c r="G5" s="113">
        <v>82.568602999999996</v>
      </c>
      <c r="H5" s="20"/>
    </row>
    <row r="6" spans="1:10">
      <c r="A6" s="109">
        <v>3</v>
      </c>
      <c r="B6" s="110">
        <v>1.2630000000000001E-4</v>
      </c>
      <c r="C6" s="111">
        <v>99486.58</v>
      </c>
      <c r="D6" s="112">
        <v>12.565441</v>
      </c>
      <c r="E6" s="95">
        <v>99480.294999999998</v>
      </c>
      <c r="F6" s="112">
        <v>8118260.0999999996</v>
      </c>
      <c r="G6" s="113">
        <v>81.601561000000004</v>
      </c>
      <c r="H6" s="20"/>
    </row>
    <row r="7" spans="1:10">
      <c r="A7" s="109">
        <v>4</v>
      </c>
      <c r="B7" s="110">
        <v>1.217E-4</v>
      </c>
      <c r="C7" s="111">
        <v>99474.02</v>
      </c>
      <c r="D7" s="112">
        <v>12.109767</v>
      </c>
      <c r="E7" s="95">
        <v>99467.960999999996</v>
      </c>
      <c r="F7" s="112">
        <v>8018779.7999999998</v>
      </c>
      <c r="G7" s="113">
        <v>80.611802999999995</v>
      </c>
      <c r="H7" s="20"/>
    </row>
    <row r="8" spans="1:10">
      <c r="A8" s="109">
        <v>5</v>
      </c>
      <c r="B8" s="110">
        <v>2.6949999999999999E-4</v>
      </c>
      <c r="C8" s="111">
        <v>99461.91</v>
      </c>
      <c r="D8" s="112">
        <v>26.801421000000001</v>
      </c>
      <c r="E8" s="95">
        <v>99448.505999999994</v>
      </c>
      <c r="F8" s="112">
        <v>7919311.7999999998</v>
      </c>
      <c r="G8" s="113">
        <v>79.621556999999996</v>
      </c>
      <c r="H8" s="20"/>
    </row>
    <row r="9" spans="1:10">
      <c r="A9" s="109">
        <v>6</v>
      </c>
      <c r="B9" s="110">
        <v>1.2909999999999999E-4</v>
      </c>
      <c r="C9" s="111">
        <v>99435.1</v>
      </c>
      <c r="D9" s="112">
        <v>12.833939000000001</v>
      </c>
      <c r="E9" s="95">
        <v>99428.684999999998</v>
      </c>
      <c r="F9" s="112">
        <v>7819863.2999999998</v>
      </c>
      <c r="G9" s="113">
        <v>78.642886000000004</v>
      </c>
      <c r="H9" s="20"/>
    </row>
    <row r="10" spans="1:10">
      <c r="A10" s="109">
        <v>7</v>
      </c>
      <c r="B10" s="110">
        <v>3.04E-5</v>
      </c>
      <c r="C10" s="111">
        <v>99422.27</v>
      </c>
      <c r="D10" s="112">
        <v>3.0206301999999998</v>
      </c>
      <c r="E10" s="95">
        <v>99420.755000000005</v>
      </c>
      <c r="F10" s="112">
        <v>7720434.5999999996</v>
      </c>
      <c r="G10" s="113">
        <v>77.652974</v>
      </c>
      <c r="H10" s="20"/>
    </row>
    <row r="11" spans="1:10">
      <c r="A11" s="109">
        <v>8</v>
      </c>
      <c r="B11" s="110">
        <v>1.167E-4</v>
      </c>
      <c r="C11" s="111">
        <v>99419.24</v>
      </c>
      <c r="D11" s="112">
        <v>11.602278999999999</v>
      </c>
      <c r="E11" s="95">
        <v>99413.441000000006</v>
      </c>
      <c r="F11" s="112">
        <v>7621013.9000000004</v>
      </c>
      <c r="G11" s="113">
        <v>76.655320000000003</v>
      </c>
      <c r="H11" s="20"/>
    </row>
    <row r="12" spans="1:10">
      <c r="A12" s="109">
        <v>9</v>
      </c>
      <c r="B12" s="110">
        <v>1.1290000000000001E-4</v>
      </c>
      <c r="C12" s="111">
        <v>99407.64</v>
      </c>
      <c r="D12" s="112">
        <v>11.224747000000001</v>
      </c>
      <c r="E12" s="95">
        <v>99402.028000000006</v>
      </c>
      <c r="F12" s="112">
        <v>7521600.4000000004</v>
      </c>
      <c r="G12" s="113">
        <v>75.664208000000002</v>
      </c>
      <c r="H12" s="20"/>
    </row>
    <row r="13" spans="1:10">
      <c r="A13" s="109">
        <v>10</v>
      </c>
      <c r="B13" s="110">
        <v>1.093E-4</v>
      </c>
      <c r="C13" s="111">
        <v>99396.41</v>
      </c>
      <c r="D13" s="112">
        <v>10.858655000000001</v>
      </c>
      <c r="E13" s="95">
        <v>99390.985000000001</v>
      </c>
      <c r="F13" s="112">
        <v>7422198.4000000004</v>
      </c>
      <c r="G13" s="113">
        <v>74.672697999999997</v>
      </c>
      <c r="H13" s="20"/>
    </row>
    <row r="14" spans="1:10">
      <c r="A14" s="109">
        <v>11</v>
      </c>
      <c r="B14" s="110">
        <v>1.065E-4</v>
      </c>
      <c r="C14" s="111">
        <v>99385.55</v>
      </c>
      <c r="D14" s="112">
        <v>10.586504</v>
      </c>
      <c r="E14" s="95">
        <v>99380.260999999999</v>
      </c>
      <c r="F14" s="112">
        <v>7322807.4000000004</v>
      </c>
      <c r="G14" s="113">
        <v>73.680802</v>
      </c>
      <c r="H14" s="20"/>
    </row>
    <row r="15" spans="1:10">
      <c r="A15" s="109">
        <v>12</v>
      </c>
      <c r="B15" s="110">
        <v>1.0560000000000001E-4</v>
      </c>
      <c r="C15" s="111">
        <v>99374.97</v>
      </c>
      <c r="D15" s="112">
        <v>10.490171</v>
      </c>
      <c r="E15" s="95">
        <v>99369.724000000002</v>
      </c>
      <c r="F15" s="112">
        <v>7223427.2000000002</v>
      </c>
      <c r="G15" s="113">
        <v>72.688597999999999</v>
      </c>
      <c r="H15" s="20"/>
    </row>
    <row r="16" spans="1:10">
      <c r="A16" s="109">
        <v>13</v>
      </c>
      <c r="B16" s="110">
        <v>2.9E-5</v>
      </c>
      <c r="C16" s="111">
        <v>99364.479999999996</v>
      </c>
      <c r="D16" s="112">
        <v>2.8847955999999999</v>
      </c>
      <c r="E16" s="95">
        <v>99363.034</v>
      </c>
      <c r="F16" s="112">
        <v>7124057.4000000004</v>
      </c>
      <c r="G16" s="113">
        <v>71.696220999999994</v>
      </c>
      <c r="H16" s="20"/>
    </row>
    <row r="17" spans="1:8">
      <c r="A17" s="109">
        <v>14</v>
      </c>
      <c r="B17" s="110">
        <v>7.7000000000000001E-5</v>
      </c>
      <c r="C17" s="111">
        <v>99361.59</v>
      </c>
      <c r="D17" s="112">
        <v>7.6516140000000004</v>
      </c>
      <c r="E17" s="95">
        <v>99357.767999999996</v>
      </c>
      <c r="F17" s="112">
        <v>7024694.4000000004</v>
      </c>
      <c r="G17" s="113">
        <v>70.698285999999996</v>
      </c>
      <c r="H17" s="20"/>
    </row>
    <row r="18" spans="1:8">
      <c r="A18" s="109">
        <v>15</v>
      </c>
      <c r="B18" s="110">
        <v>1.3239999999999999E-4</v>
      </c>
      <c r="C18" s="111">
        <v>99353.95</v>
      </c>
      <c r="D18" s="112">
        <v>13.153961000000001</v>
      </c>
      <c r="E18" s="95">
        <v>99347.368000000002</v>
      </c>
      <c r="F18" s="112">
        <v>6925336.5999999996</v>
      </c>
      <c r="G18" s="113">
        <v>69.703689999999995</v>
      </c>
      <c r="H18" s="20"/>
    </row>
    <row r="19" spans="1:8">
      <c r="A19" s="109">
        <v>16</v>
      </c>
      <c r="B19" s="110">
        <v>1.9799999999999999E-4</v>
      </c>
      <c r="C19" s="111">
        <v>99340.79</v>
      </c>
      <c r="D19" s="112">
        <v>19.665223000000001</v>
      </c>
      <c r="E19" s="95">
        <v>99330.956000000006</v>
      </c>
      <c r="F19" s="112">
        <v>6825989.2999999998</v>
      </c>
      <c r="G19" s="113">
        <v>68.712855000000005</v>
      </c>
      <c r="H19" s="20"/>
    </row>
    <row r="20" spans="1:8">
      <c r="A20" s="109">
        <v>17</v>
      </c>
      <c r="B20" s="110">
        <v>2.7980000000000002E-4</v>
      </c>
      <c r="C20" s="111">
        <v>99321.13</v>
      </c>
      <c r="D20" s="112">
        <v>27.789193000000001</v>
      </c>
      <c r="E20" s="95">
        <v>99307.23</v>
      </c>
      <c r="F20" s="112">
        <v>6726658.2999999998</v>
      </c>
      <c r="G20" s="113">
        <v>67.72636</v>
      </c>
      <c r="H20" s="20"/>
    </row>
    <row r="21" spans="1:8">
      <c r="A21" s="109">
        <v>18</v>
      </c>
      <c r="B21" s="110">
        <v>3.7980000000000002E-4</v>
      </c>
      <c r="C21" s="111">
        <v>99293.34</v>
      </c>
      <c r="D21" s="112">
        <v>37.699762999999997</v>
      </c>
      <c r="E21" s="95">
        <v>99274.486000000004</v>
      </c>
      <c r="F21" s="112">
        <v>6627351.0999999996</v>
      </c>
      <c r="G21" s="113">
        <v>66.745175000000003</v>
      </c>
      <c r="H21" s="20"/>
    </row>
    <row r="22" spans="1:8">
      <c r="A22" s="109">
        <v>19</v>
      </c>
      <c r="B22" s="110">
        <v>4.8919999999999996E-4</v>
      </c>
      <c r="C22" s="111">
        <v>99255.63</v>
      </c>
      <c r="D22" s="112">
        <v>48.542414000000001</v>
      </c>
      <c r="E22" s="95">
        <v>99231.361999999994</v>
      </c>
      <c r="F22" s="112">
        <v>6528076.5999999996</v>
      </c>
      <c r="G22" s="113">
        <v>65.770339000000007</v>
      </c>
      <c r="H22" s="20"/>
    </row>
    <row r="23" spans="1:8">
      <c r="A23" s="109">
        <v>20</v>
      </c>
      <c r="B23" s="110">
        <v>6.3179999999999996E-4</v>
      </c>
      <c r="C23" s="111">
        <v>99207.09</v>
      </c>
      <c r="D23" s="112">
        <v>62.660065000000003</v>
      </c>
      <c r="E23" s="95">
        <v>99175.763999999996</v>
      </c>
      <c r="F23" s="112">
        <v>6428845.2000000002</v>
      </c>
      <c r="G23" s="113">
        <v>64.802273999999997</v>
      </c>
      <c r="H23" s="20"/>
    </row>
    <row r="24" spans="1:8">
      <c r="A24" s="109">
        <v>21</v>
      </c>
      <c r="B24" s="110">
        <v>7.6599999999999997E-4</v>
      </c>
      <c r="C24" s="111">
        <v>99144.44</v>
      </c>
      <c r="D24" s="112">
        <v>75.911675000000002</v>
      </c>
      <c r="E24" s="95">
        <v>99106.482000000004</v>
      </c>
      <c r="F24" s="112">
        <v>6329669.5</v>
      </c>
      <c r="G24" s="113">
        <v>63.842911000000001</v>
      </c>
      <c r="H24" s="20"/>
    </row>
    <row r="25" spans="1:8">
      <c r="A25" s="109">
        <v>22</v>
      </c>
      <c r="B25" s="110">
        <v>8.0519999999999995E-4</v>
      </c>
      <c r="C25" s="111">
        <v>99068.52</v>
      </c>
      <c r="D25" s="112">
        <v>79.735815000000002</v>
      </c>
      <c r="E25" s="95">
        <v>99028.656000000003</v>
      </c>
      <c r="F25" s="112">
        <v>6230563</v>
      </c>
      <c r="G25" s="113">
        <v>62.891449000000001</v>
      </c>
      <c r="H25" s="20"/>
    </row>
    <row r="26" spans="1:8">
      <c r="A26" s="109">
        <v>23</v>
      </c>
      <c r="B26" s="110">
        <v>7.0730000000000001E-4</v>
      </c>
      <c r="C26" s="111">
        <v>98988.79</v>
      </c>
      <c r="D26" s="112">
        <v>69.989337000000006</v>
      </c>
      <c r="E26" s="95">
        <v>98953.793999999994</v>
      </c>
      <c r="F26" s="112">
        <v>6131534.2999999998</v>
      </c>
      <c r="G26" s="113">
        <v>61.941704999999999</v>
      </c>
      <c r="H26" s="20"/>
    </row>
    <row r="27" spans="1:8">
      <c r="A27" s="109">
        <v>24</v>
      </c>
      <c r="B27" s="110">
        <v>5.2419999999999995E-4</v>
      </c>
      <c r="C27" s="111">
        <v>98918.8</v>
      </c>
      <c r="D27" s="112">
        <v>51.837240000000001</v>
      </c>
      <c r="E27" s="95">
        <v>98892.877999999997</v>
      </c>
      <c r="F27" s="112">
        <v>6032580.5</v>
      </c>
      <c r="G27" s="113">
        <v>60.985179000000002</v>
      </c>
      <c r="H27" s="20"/>
    </row>
    <row r="28" spans="1:8">
      <c r="A28" s="109">
        <v>25</v>
      </c>
      <c r="B28" s="110">
        <v>3.1080000000000002E-4</v>
      </c>
      <c r="C28" s="111">
        <v>98866.96</v>
      </c>
      <c r="D28" s="112">
        <v>30.722809000000002</v>
      </c>
      <c r="E28" s="95">
        <v>98851.6</v>
      </c>
      <c r="F28" s="112">
        <v>5933687.7000000002</v>
      </c>
      <c r="G28" s="113">
        <v>60.016891000000001</v>
      </c>
      <c r="H28" s="20"/>
    </row>
    <row r="29" spans="1:8">
      <c r="A29" s="109">
        <v>26</v>
      </c>
      <c r="B29" s="110">
        <v>1.5200000000000001E-4</v>
      </c>
      <c r="C29" s="111">
        <v>98836.23</v>
      </c>
      <c r="D29" s="112">
        <v>15.024739</v>
      </c>
      <c r="E29" s="95">
        <v>98828.721999999994</v>
      </c>
      <c r="F29" s="112">
        <v>5834836.0999999996</v>
      </c>
      <c r="G29" s="113">
        <v>59.035393999999997</v>
      </c>
      <c r="H29" s="20"/>
    </row>
    <row r="30" spans="1:8">
      <c r="A30" s="109">
        <v>27</v>
      </c>
      <c r="B30" s="110">
        <v>1.021E-4</v>
      </c>
      <c r="C30" s="111">
        <v>98821.21</v>
      </c>
      <c r="D30" s="112">
        <v>10.093802</v>
      </c>
      <c r="E30" s="95">
        <v>98816.164000000004</v>
      </c>
      <c r="F30" s="112">
        <v>5736007.2999999998</v>
      </c>
      <c r="G30" s="113">
        <v>58.044293000000003</v>
      </c>
      <c r="H30" s="20"/>
    </row>
    <row r="31" spans="1:8">
      <c r="A31" s="109">
        <v>28</v>
      </c>
      <c r="B31" s="110">
        <v>1.9220000000000001E-4</v>
      </c>
      <c r="C31" s="111">
        <v>98811.12</v>
      </c>
      <c r="D31" s="112">
        <v>18.993694999999999</v>
      </c>
      <c r="E31" s="95">
        <v>98801.62</v>
      </c>
      <c r="F31" s="112">
        <v>5637191.2000000002</v>
      </c>
      <c r="G31" s="113">
        <v>57.050170999999999</v>
      </c>
      <c r="H31" s="20"/>
    </row>
    <row r="32" spans="1:8">
      <c r="A32" s="109">
        <v>29</v>
      </c>
      <c r="B32" s="110">
        <v>3.7209999999999999E-4</v>
      </c>
      <c r="C32" s="111">
        <v>98792.13</v>
      </c>
      <c r="D32" s="112">
        <v>36.753006999999997</v>
      </c>
      <c r="E32" s="95">
        <v>98773.748000000007</v>
      </c>
      <c r="F32" s="112">
        <v>5538389.5</v>
      </c>
      <c r="G32" s="113">
        <v>56.061042999999998</v>
      </c>
      <c r="H32" s="20"/>
    </row>
    <row r="33" spans="1:8">
      <c r="A33" s="109">
        <v>30</v>
      </c>
      <c r="B33" s="110">
        <v>5.666E-4</v>
      </c>
      <c r="C33" s="111">
        <v>98755.38</v>
      </c>
      <c r="D33" s="112">
        <v>55.943100000000001</v>
      </c>
      <c r="E33" s="95">
        <v>98727.403000000006</v>
      </c>
      <c r="F33" s="112">
        <v>5439615.7999999998</v>
      </c>
      <c r="G33" s="113">
        <v>55.081719</v>
      </c>
      <c r="H33" s="20"/>
    </row>
    <row r="34" spans="1:8">
      <c r="A34" s="109">
        <v>31</v>
      </c>
      <c r="B34" s="110">
        <v>7.2449999999999999E-4</v>
      </c>
      <c r="C34" s="111">
        <v>98699.43</v>
      </c>
      <c r="D34" s="112">
        <v>71.481962999999993</v>
      </c>
      <c r="E34" s="95">
        <v>98663.688999999998</v>
      </c>
      <c r="F34" s="112">
        <v>5340888.4000000004</v>
      </c>
      <c r="G34" s="113">
        <v>54.112656999999999</v>
      </c>
      <c r="H34" s="20"/>
    </row>
    <row r="35" spans="1:8">
      <c r="A35" s="109">
        <v>32</v>
      </c>
      <c r="B35" s="110">
        <v>8.5190000000000005E-4</v>
      </c>
      <c r="C35" s="111">
        <v>98627.95</v>
      </c>
      <c r="D35" s="112">
        <v>83.986439000000004</v>
      </c>
      <c r="E35" s="95">
        <v>98585.952000000005</v>
      </c>
      <c r="F35" s="112">
        <v>5242224.7</v>
      </c>
      <c r="G35" s="113">
        <v>53.151515000000003</v>
      </c>
      <c r="H35" s="20"/>
    </row>
    <row r="36" spans="1:8">
      <c r="A36" s="109">
        <v>33</v>
      </c>
      <c r="B36" s="110">
        <v>9.3559999999999997E-4</v>
      </c>
      <c r="C36" s="111">
        <v>98543.96</v>
      </c>
      <c r="D36" s="112">
        <v>92.151521000000002</v>
      </c>
      <c r="E36" s="95">
        <v>98497.884999999995</v>
      </c>
      <c r="F36" s="112">
        <v>5143638.8</v>
      </c>
      <c r="G36" s="113">
        <v>52.196387000000001</v>
      </c>
      <c r="H36" s="20"/>
    </row>
    <row r="37" spans="1:8">
      <c r="A37" s="109">
        <v>34</v>
      </c>
      <c r="B37" s="110">
        <v>9.8820000000000006E-4</v>
      </c>
      <c r="C37" s="111">
        <v>98451.81</v>
      </c>
      <c r="D37" s="112">
        <v>97.243585999999993</v>
      </c>
      <c r="E37" s="95">
        <v>98403.191000000006</v>
      </c>
      <c r="F37" s="112">
        <v>5045140.9000000004</v>
      </c>
      <c r="G37" s="113">
        <v>51.244774</v>
      </c>
      <c r="H37" s="20"/>
    </row>
    <row r="38" spans="1:8">
      <c r="A38" s="109">
        <v>35</v>
      </c>
      <c r="B38" s="110">
        <v>1.0434000000000001E-3</v>
      </c>
      <c r="C38" s="111">
        <v>98354.57</v>
      </c>
      <c r="D38" s="112">
        <v>102.56632999999999</v>
      </c>
      <c r="E38" s="95">
        <v>98303.286999999997</v>
      </c>
      <c r="F38" s="112">
        <v>4946737.7</v>
      </c>
      <c r="G38" s="113">
        <v>50.294944999999998</v>
      </c>
      <c r="H38" s="20"/>
    </row>
    <row r="39" spans="1:8">
      <c r="A39" s="109">
        <v>36</v>
      </c>
      <c r="B39" s="110">
        <v>1.106E-3</v>
      </c>
      <c r="C39" s="111">
        <v>98252.01</v>
      </c>
      <c r="D39" s="112">
        <v>108.60292</v>
      </c>
      <c r="E39" s="95">
        <v>98197.706000000006</v>
      </c>
      <c r="F39" s="112">
        <v>4848434.4000000004</v>
      </c>
      <c r="G39" s="113">
        <v>49.346924000000001</v>
      </c>
      <c r="H39" s="20"/>
    </row>
    <row r="40" spans="1:8">
      <c r="A40" s="109">
        <v>37</v>
      </c>
      <c r="B40" s="110">
        <v>1.1527E-3</v>
      </c>
      <c r="C40" s="111">
        <v>98143.41</v>
      </c>
      <c r="D40" s="112">
        <v>113.06879000000001</v>
      </c>
      <c r="E40" s="95">
        <v>98086.872000000003</v>
      </c>
      <c r="F40" s="112">
        <v>4750236.7</v>
      </c>
      <c r="G40" s="113">
        <v>48.400976</v>
      </c>
      <c r="H40" s="20"/>
    </row>
    <row r="41" spans="1:8">
      <c r="A41" s="109">
        <v>38</v>
      </c>
      <c r="B41" s="110">
        <v>1.1822E-3</v>
      </c>
      <c r="C41" s="111">
        <v>98030.34</v>
      </c>
      <c r="D41" s="112">
        <v>115.82125000000001</v>
      </c>
      <c r="E41" s="95">
        <v>97972.425000000003</v>
      </c>
      <c r="F41" s="112">
        <v>4652149.8</v>
      </c>
      <c r="G41" s="113">
        <v>47.456226000000001</v>
      </c>
      <c r="H41" s="20"/>
    </row>
    <row r="42" spans="1:8">
      <c r="A42" s="109">
        <v>39</v>
      </c>
      <c r="B42" s="110">
        <v>1.2030999999999999E-3</v>
      </c>
      <c r="C42" s="111">
        <v>97914.52</v>
      </c>
      <c r="D42" s="112">
        <v>117.73035</v>
      </c>
      <c r="E42" s="95">
        <v>97855.65</v>
      </c>
      <c r="F42" s="112">
        <v>4554177.4000000004</v>
      </c>
      <c r="G42" s="113">
        <v>46.511769999999999</v>
      </c>
      <c r="H42" s="20"/>
    </row>
    <row r="43" spans="1:8">
      <c r="A43" s="109">
        <v>40</v>
      </c>
      <c r="B43" s="110">
        <v>1.2256000000000001E-3</v>
      </c>
      <c r="C43" s="111">
        <v>97796.79</v>
      </c>
      <c r="D43" s="112">
        <v>119.78824</v>
      </c>
      <c r="E43" s="95">
        <v>97736.895000000004</v>
      </c>
      <c r="F43" s="112">
        <v>4456321.7</v>
      </c>
      <c r="G43" s="113">
        <v>45.567157999999999</v>
      </c>
      <c r="H43" s="20"/>
    </row>
    <row r="44" spans="1:8">
      <c r="A44" s="109">
        <v>41</v>
      </c>
      <c r="B44" s="110">
        <v>1.2634E-3</v>
      </c>
      <c r="C44" s="111">
        <v>97677</v>
      </c>
      <c r="D44" s="112">
        <v>123.33069</v>
      </c>
      <c r="E44" s="95">
        <v>97615.335000000006</v>
      </c>
      <c r="F44" s="112">
        <v>4358584.8</v>
      </c>
      <c r="G44" s="113">
        <v>44.622427000000002</v>
      </c>
      <c r="H44" s="20"/>
    </row>
    <row r="45" spans="1:8">
      <c r="A45" s="109">
        <v>42</v>
      </c>
      <c r="B45" s="110">
        <v>1.3253E-3</v>
      </c>
      <c r="C45" s="111">
        <v>97553.67</v>
      </c>
      <c r="D45" s="112">
        <v>129.20699999999999</v>
      </c>
      <c r="E45" s="95">
        <v>97489.067999999999</v>
      </c>
      <c r="F45" s="112">
        <v>4260969.5</v>
      </c>
      <c r="G45" s="113">
        <v>43.678207</v>
      </c>
      <c r="H45" s="20"/>
    </row>
    <row r="46" spans="1:8">
      <c r="A46" s="109">
        <v>43</v>
      </c>
      <c r="B46" s="110">
        <v>1.4193999999999999E-3</v>
      </c>
      <c r="C46" s="111">
        <v>97424.47</v>
      </c>
      <c r="D46" s="112">
        <v>138.18827999999999</v>
      </c>
      <c r="E46" s="95">
        <v>97355.375</v>
      </c>
      <c r="F46" s="112">
        <v>4163480.4</v>
      </c>
      <c r="G46" s="113">
        <v>42.735469999999999</v>
      </c>
      <c r="H46" s="20"/>
    </row>
    <row r="47" spans="1:8">
      <c r="A47" s="109">
        <v>44</v>
      </c>
      <c r="B47" s="110">
        <v>1.5424E-3</v>
      </c>
      <c r="C47" s="111">
        <v>97286.28</v>
      </c>
      <c r="D47" s="112">
        <v>149.93531999999999</v>
      </c>
      <c r="E47" s="95">
        <v>97211.313999999998</v>
      </c>
      <c r="F47" s="112">
        <v>4066125.1</v>
      </c>
      <c r="G47" s="113">
        <v>41.795462000000001</v>
      </c>
      <c r="H47" s="20"/>
    </row>
    <row r="48" spans="1:8">
      <c r="A48" s="109">
        <v>45</v>
      </c>
      <c r="B48" s="110">
        <v>1.6729E-3</v>
      </c>
      <c r="C48" s="111">
        <v>97136.34</v>
      </c>
      <c r="D48" s="112">
        <v>162.36677</v>
      </c>
      <c r="E48" s="95">
        <v>97055.16</v>
      </c>
      <c r="F48" s="112">
        <v>3968913.8</v>
      </c>
      <c r="G48" s="113">
        <v>40.859205000000003</v>
      </c>
      <c r="H48" s="20"/>
    </row>
    <row r="49" spans="1:8">
      <c r="A49" s="109">
        <v>46</v>
      </c>
      <c r="B49" s="110">
        <v>1.817E-3</v>
      </c>
      <c r="C49" s="111">
        <v>96973.98</v>
      </c>
      <c r="D49" s="112">
        <v>176.04208</v>
      </c>
      <c r="E49" s="95">
        <v>96885.956000000006</v>
      </c>
      <c r="F49" s="112">
        <v>3871858.6</v>
      </c>
      <c r="G49" s="113">
        <v>39.926780000000001</v>
      </c>
      <c r="H49" s="20"/>
    </row>
    <row r="50" spans="1:8">
      <c r="A50" s="109">
        <v>47</v>
      </c>
      <c r="B50" s="110">
        <v>1.9989999999999999E-3</v>
      </c>
      <c r="C50" s="111">
        <v>96797.94</v>
      </c>
      <c r="D50" s="112">
        <v>193.30351999999999</v>
      </c>
      <c r="E50" s="95">
        <v>96701.285999999993</v>
      </c>
      <c r="F50" s="112">
        <v>3774972.6</v>
      </c>
      <c r="G50" s="113">
        <v>38.998482000000003</v>
      </c>
      <c r="H50" s="20"/>
    </row>
    <row r="51" spans="1:8">
      <c r="A51" s="109">
        <v>48</v>
      </c>
      <c r="B51" s="110">
        <v>2.2215E-3</v>
      </c>
      <c r="C51" s="111">
        <v>96604.63</v>
      </c>
      <c r="D51" s="112">
        <v>214.36490000000001</v>
      </c>
      <c r="E51" s="95">
        <v>96497.45</v>
      </c>
      <c r="F51" s="112">
        <v>3678271.4</v>
      </c>
      <c r="G51" s="113">
        <v>38.075516999999998</v>
      </c>
      <c r="H51" s="20"/>
    </row>
    <row r="52" spans="1:8">
      <c r="A52" s="109">
        <v>49</v>
      </c>
      <c r="B52" s="110">
        <v>2.4656999999999999E-3</v>
      </c>
      <c r="C52" s="111">
        <v>96390.27</v>
      </c>
      <c r="D52" s="112">
        <v>237.37447</v>
      </c>
      <c r="E52" s="95">
        <v>96271.577999999994</v>
      </c>
      <c r="F52" s="112">
        <v>3581773.9</v>
      </c>
      <c r="G52" s="113">
        <v>37.159083000000003</v>
      </c>
      <c r="H52" s="20"/>
    </row>
    <row r="53" spans="1:8">
      <c r="A53" s="109">
        <v>50</v>
      </c>
      <c r="B53" s="110">
        <v>2.7391E-3</v>
      </c>
      <c r="C53" s="111">
        <v>96152.89</v>
      </c>
      <c r="D53" s="112">
        <v>263.00842</v>
      </c>
      <c r="E53" s="95">
        <v>96021.385999999999</v>
      </c>
      <c r="F53" s="112">
        <v>3485502.3</v>
      </c>
      <c r="G53" s="113">
        <v>36.249583999999999</v>
      </c>
      <c r="H53" s="20"/>
    </row>
    <row r="54" spans="1:8">
      <c r="A54" s="109">
        <v>51</v>
      </c>
      <c r="B54" s="110">
        <v>3.0002000000000002E-3</v>
      </c>
      <c r="C54" s="111">
        <v>95889.88</v>
      </c>
      <c r="D54" s="112">
        <v>287.25814000000003</v>
      </c>
      <c r="E54" s="95">
        <v>95746.254000000001</v>
      </c>
      <c r="F54" s="112">
        <v>3389480.9</v>
      </c>
      <c r="G54" s="113">
        <v>35.347639000000001</v>
      </c>
      <c r="H54" s="20"/>
    </row>
    <row r="55" spans="1:8">
      <c r="A55" s="109">
        <v>52</v>
      </c>
      <c r="B55" s="110">
        <v>3.1935000000000002E-3</v>
      </c>
      <c r="C55" s="111">
        <v>95602.63</v>
      </c>
      <c r="D55" s="112">
        <v>304.81641999999999</v>
      </c>
      <c r="E55" s="95">
        <v>95450.217000000004</v>
      </c>
      <c r="F55" s="112">
        <v>3293734.7</v>
      </c>
      <c r="G55" s="113">
        <v>34.452345999999999</v>
      </c>
      <c r="H55" s="20"/>
    </row>
    <row r="56" spans="1:8">
      <c r="A56" s="109">
        <v>53</v>
      </c>
      <c r="B56" s="110">
        <v>3.2985000000000002E-3</v>
      </c>
      <c r="C56" s="111">
        <v>95297.8</v>
      </c>
      <c r="D56" s="112">
        <v>313.82020999999997</v>
      </c>
      <c r="E56" s="95">
        <v>95140.895000000004</v>
      </c>
      <c r="F56" s="112">
        <v>3198284.5</v>
      </c>
      <c r="G56" s="113">
        <v>33.560946000000001</v>
      </c>
      <c r="H56" s="20"/>
    </row>
    <row r="57" spans="1:8">
      <c r="A57" s="109">
        <v>54</v>
      </c>
      <c r="B57" s="110">
        <v>3.3544999999999998E-3</v>
      </c>
      <c r="C57" s="111">
        <v>94983.98</v>
      </c>
      <c r="D57" s="112">
        <v>318.09314999999998</v>
      </c>
      <c r="E57" s="95">
        <v>94824.937999999995</v>
      </c>
      <c r="F57" s="112">
        <v>3103143.6</v>
      </c>
      <c r="G57" s="113">
        <v>32.670177000000002</v>
      </c>
      <c r="H57" s="20"/>
    </row>
    <row r="58" spans="1:8">
      <c r="A58" s="109">
        <v>55</v>
      </c>
      <c r="B58" s="110">
        <v>3.3666999999999998E-3</v>
      </c>
      <c r="C58" s="111">
        <v>94665.89</v>
      </c>
      <c r="D58" s="112">
        <v>318.17957999999999</v>
      </c>
      <c r="E58" s="95">
        <v>94506.801000000007</v>
      </c>
      <c r="F58" s="112">
        <v>3008318.6</v>
      </c>
      <c r="G58" s="113">
        <v>31.778274</v>
      </c>
      <c r="H58" s="20"/>
    </row>
    <row r="59" spans="1:8">
      <c r="A59" s="109">
        <v>56</v>
      </c>
      <c r="B59" s="110">
        <v>3.4272E-3</v>
      </c>
      <c r="C59" s="111">
        <v>94347.71</v>
      </c>
      <c r="D59" s="112">
        <v>322.79615000000001</v>
      </c>
      <c r="E59" s="95">
        <v>94186.312999999995</v>
      </c>
      <c r="F59" s="112">
        <v>2913811.8</v>
      </c>
      <c r="G59" s="113">
        <v>30.883758</v>
      </c>
      <c r="H59" s="20"/>
    </row>
    <row r="60" spans="1:8">
      <c r="A60" s="109">
        <v>57</v>
      </c>
      <c r="B60" s="110">
        <v>3.6375000000000001E-3</v>
      </c>
      <c r="C60" s="111">
        <v>94024.91</v>
      </c>
      <c r="D60" s="112">
        <v>341.39801</v>
      </c>
      <c r="E60" s="95">
        <v>93854.214999999997</v>
      </c>
      <c r="F60" s="112">
        <v>2819625.5</v>
      </c>
      <c r="G60" s="113">
        <v>29.988067999999998</v>
      </c>
      <c r="H60" s="20"/>
    </row>
    <row r="61" spans="1:8">
      <c r="A61" s="109">
        <v>58</v>
      </c>
      <c r="B61" s="110">
        <v>4.0435000000000002E-3</v>
      </c>
      <c r="C61" s="111">
        <v>93683.520000000004</v>
      </c>
      <c r="D61" s="112">
        <v>378.04196999999999</v>
      </c>
      <c r="E61" s="95">
        <v>93494.494999999995</v>
      </c>
      <c r="F61" s="112">
        <v>2725771.3</v>
      </c>
      <c r="G61" s="113">
        <v>29.095527000000001</v>
      </c>
      <c r="H61" s="20"/>
    </row>
    <row r="62" spans="1:8">
      <c r="A62" s="109">
        <v>59</v>
      </c>
      <c r="B62" s="110">
        <v>4.5684999999999996E-3</v>
      </c>
      <c r="C62" s="111">
        <v>93305.48</v>
      </c>
      <c r="D62" s="112">
        <v>425.29743000000002</v>
      </c>
      <c r="E62" s="95">
        <v>93092.827999999994</v>
      </c>
      <c r="F62" s="112">
        <v>2632276.7999999998</v>
      </c>
      <c r="G62" s="113">
        <v>28.211386000000001</v>
      </c>
      <c r="H62" s="20"/>
    </row>
    <row r="63" spans="1:8">
      <c r="A63" s="109">
        <v>60</v>
      </c>
      <c r="B63" s="110">
        <v>5.1748000000000002E-3</v>
      </c>
      <c r="C63" s="111">
        <v>92880.18</v>
      </c>
      <c r="D63" s="112">
        <v>479.39981</v>
      </c>
      <c r="E63" s="95">
        <v>92640.48</v>
      </c>
      <c r="F63" s="112">
        <v>2539184</v>
      </c>
      <c r="G63" s="113">
        <v>27.338276</v>
      </c>
      <c r="H63" s="20"/>
    </row>
    <row r="64" spans="1:8">
      <c r="A64" s="109">
        <v>61</v>
      </c>
      <c r="B64" s="110">
        <v>5.7175000000000004E-3</v>
      </c>
      <c r="C64" s="111">
        <v>92400.78</v>
      </c>
      <c r="D64" s="112">
        <v>526.79825000000005</v>
      </c>
      <c r="E64" s="95">
        <v>92137.381999999998</v>
      </c>
      <c r="F64" s="112">
        <v>2446543.5</v>
      </c>
      <c r="G64" s="113">
        <v>26.477519999999998</v>
      </c>
      <c r="H64" s="20"/>
    </row>
    <row r="65" spans="1:8">
      <c r="A65" s="109">
        <v>62</v>
      </c>
      <c r="B65" s="110">
        <v>6.0695999999999996E-3</v>
      </c>
      <c r="C65" s="111">
        <v>91873.98</v>
      </c>
      <c r="D65" s="112">
        <v>555.94883000000004</v>
      </c>
      <c r="E65" s="95">
        <v>91596.01</v>
      </c>
      <c r="F65" s="112">
        <v>2354406.1</v>
      </c>
      <c r="G65" s="113">
        <v>25.626472</v>
      </c>
      <c r="H65" s="20"/>
    </row>
    <row r="66" spans="1:8">
      <c r="A66" s="109">
        <v>63</v>
      </c>
      <c r="B66" s="110">
        <v>6.1618999999999997E-3</v>
      </c>
      <c r="C66" s="111">
        <v>91318.04</v>
      </c>
      <c r="D66" s="112">
        <v>560.96218999999996</v>
      </c>
      <c r="E66" s="95">
        <v>91037.558000000005</v>
      </c>
      <c r="F66" s="112">
        <v>2262810.1</v>
      </c>
      <c r="G66" s="113">
        <v>24.779443000000001</v>
      </c>
      <c r="H66" s="20"/>
    </row>
    <row r="67" spans="1:8">
      <c r="A67" s="109">
        <v>64</v>
      </c>
      <c r="B67" s="110">
        <v>6.0911000000000003E-3</v>
      </c>
      <c r="C67" s="111">
        <v>90757.08</v>
      </c>
      <c r="D67" s="112">
        <v>551.12746000000004</v>
      </c>
      <c r="E67" s="95">
        <v>90481.513999999996</v>
      </c>
      <c r="F67" s="112">
        <v>2171772.6</v>
      </c>
      <c r="G67" s="113">
        <v>23.929511999999999</v>
      </c>
      <c r="H67" s="20"/>
    </row>
    <row r="68" spans="1:8">
      <c r="A68" s="109">
        <v>65</v>
      </c>
      <c r="B68" s="110">
        <v>5.9236000000000002E-3</v>
      </c>
      <c r="C68" s="111">
        <v>90205.95</v>
      </c>
      <c r="D68" s="112">
        <v>532.76323000000002</v>
      </c>
      <c r="E68" s="95">
        <v>89939.572</v>
      </c>
      <c r="F68" s="112">
        <v>2081291</v>
      </c>
      <c r="G68" s="113">
        <v>23.072657</v>
      </c>
      <c r="H68" s="20"/>
    </row>
    <row r="69" spans="1:8">
      <c r="A69" s="109">
        <v>66</v>
      </c>
      <c r="B69" s="110">
        <v>5.8875000000000004E-3</v>
      </c>
      <c r="C69" s="111">
        <v>89673.19</v>
      </c>
      <c r="D69" s="112">
        <v>526.39697000000001</v>
      </c>
      <c r="E69" s="95">
        <v>89409.989000000001</v>
      </c>
      <c r="F69" s="112">
        <v>1991351.5</v>
      </c>
      <c r="G69" s="113">
        <v>22.206765999999998</v>
      </c>
      <c r="H69" s="20"/>
    </row>
    <row r="70" spans="1:8">
      <c r="A70" s="109">
        <v>67</v>
      </c>
      <c r="B70" s="110">
        <v>6.2068999999999996E-3</v>
      </c>
      <c r="C70" s="111">
        <v>89146.79</v>
      </c>
      <c r="D70" s="112">
        <v>551.61239999999998</v>
      </c>
      <c r="E70" s="95">
        <v>88870.982999999993</v>
      </c>
      <c r="F70" s="112">
        <v>1901941.5</v>
      </c>
      <c r="G70" s="113">
        <v>21.334941000000001</v>
      </c>
      <c r="H70" s="20"/>
    </row>
    <row r="71" spans="1:8">
      <c r="A71" s="109">
        <v>68</v>
      </c>
      <c r="B71" s="110">
        <v>7.0641000000000002E-3</v>
      </c>
      <c r="C71" s="111">
        <v>88595.18</v>
      </c>
      <c r="D71" s="112">
        <v>623.64333999999997</v>
      </c>
      <c r="E71" s="95">
        <v>88283.357999999993</v>
      </c>
      <c r="F71" s="112">
        <v>1813070.5</v>
      </c>
      <c r="G71" s="113">
        <v>20.464663000000002</v>
      </c>
      <c r="H71" s="20"/>
    </row>
    <row r="72" spans="1:8">
      <c r="A72" s="109">
        <v>69</v>
      </c>
      <c r="B72" s="110">
        <v>8.3698000000000002E-3</v>
      </c>
      <c r="C72" s="111">
        <v>87971.54</v>
      </c>
      <c r="D72" s="112">
        <v>733.23575000000005</v>
      </c>
      <c r="E72" s="95">
        <v>87604.921000000002</v>
      </c>
      <c r="F72" s="112">
        <v>1724787.1</v>
      </c>
      <c r="G72" s="113">
        <v>19.606195</v>
      </c>
      <c r="H72" s="20"/>
    </row>
    <row r="73" spans="1:8">
      <c r="A73" s="109">
        <v>70</v>
      </c>
      <c r="B73" s="110">
        <v>9.9564000000000007E-3</v>
      </c>
      <c r="C73" s="111">
        <v>87238.3</v>
      </c>
      <c r="D73" s="112">
        <v>864.27909999999997</v>
      </c>
      <c r="E73" s="95">
        <v>86806.164999999994</v>
      </c>
      <c r="F73" s="112">
        <v>1637182.2</v>
      </c>
      <c r="G73" s="113">
        <v>18.766781999999999</v>
      </c>
      <c r="H73" s="20"/>
    </row>
    <row r="74" spans="1:8">
      <c r="A74" s="109">
        <v>71</v>
      </c>
      <c r="B74" s="110">
        <v>1.1572000000000001E-2</v>
      </c>
      <c r="C74" s="111">
        <v>86374.02</v>
      </c>
      <c r="D74" s="112">
        <v>993.7663</v>
      </c>
      <c r="E74" s="95">
        <v>85877.14</v>
      </c>
      <c r="F74" s="112">
        <v>1550376</v>
      </c>
      <c r="G74" s="113">
        <v>17.949563999999999</v>
      </c>
      <c r="H74" s="20"/>
    </row>
    <row r="75" spans="1:8">
      <c r="A75" s="109">
        <v>72</v>
      </c>
      <c r="B75" s="110">
        <v>1.3112E-2</v>
      </c>
      <c r="C75" s="111">
        <v>85380.26</v>
      </c>
      <c r="D75" s="112">
        <v>1112.2174</v>
      </c>
      <c r="E75" s="95">
        <v>84824.149000000005</v>
      </c>
      <c r="F75" s="112">
        <v>1464498.9</v>
      </c>
      <c r="G75" s="113">
        <v>17.152664000000001</v>
      </c>
      <c r="H75" s="20"/>
    </row>
    <row r="76" spans="1:8">
      <c r="A76" s="109">
        <v>73</v>
      </c>
      <c r="B76" s="110">
        <v>1.44298E-2</v>
      </c>
      <c r="C76" s="111">
        <v>84268.04</v>
      </c>
      <c r="D76" s="112">
        <v>1207.2605000000001</v>
      </c>
      <c r="E76" s="95">
        <v>83664.409</v>
      </c>
      <c r="F76" s="112">
        <v>1379674.8</v>
      </c>
      <c r="G76" s="113">
        <v>16.372456</v>
      </c>
      <c r="H76" s="20"/>
    </row>
    <row r="77" spans="1:8">
      <c r="A77" s="109">
        <v>74</v>
      </c>
      <c r="B77" s="110">
        <v>1.5622799999999999E-2</v>
      </c>
      <c r="C77" s="111">
        <v>83060.78</v>
      </c>
      <c r="D77" s="112">
        <v>1287.5857000000001</v>
      </c>
      <c r="E77" s="95">
        <v>82416.987999999998</v>
      </c>
      <c r="F77" s="112">
        <v>1296010.3999999999</v>
      </c>
      <c r="G77" s="113">
        <v>15.603156</v>
      </c>
      <c r="H77" s="20"/>
    </row>
    <row r="78" spans="1:8">
      <c r="A78" s="109">
        <v>75</v>
      </c>
      <c r="B78" s="110">
        <v>1.6952700000000001E-2</v>
      </c>
      <c r="C78" s="111">
        <v>81773.2</v>
      </c>
      <c r="D78" s="112">
        <v>1374.6222</v>
      </c>
      <c r="E78" s="95">
        <v>81085.884000000005</v>
      </c>
      <c r="F78" s="112">
        <v>1213593.3999999999</v>
      </c>
      <c r="G78" s="113">
        <v>14.840968</v>
      </c>
      <c r="H78" s="20"/>
    </row>
    <row r="79" spans="1:8">
      <c r="A79" s="109">
        <v>76</v>
      </c>
      <c r="B79" s="110">
        <v>1.8681E-2</v>
      </c>
      <c r="C79" s="111">
        <v>80398.570000000007</v>
      </c>
      <c r="D79" s="112">
        <v>1488.0264999999999</v>
      </c>
      <c r="E79" s="95">
        <v>79654.557000000001</v>
      </c>
      <c r="F79" s="112">
        <v>1132507.5</v>
      </c>
      <c r="G79" s="113">
        <v>14.086164</v>
      </c>
      <c r="H79" s="20"/>
    </row>
    <row r="80" spans="1:8">
      <c r="A80" s="109">
        <v>77</v>
      </c>
      <c r="B80" s="110">
        <v>2.08612E-2</v>
      </c>
      <c r="C80" s="111">
        <v>78910.55</v>
      </c>
      <c r="D80" s="112">
        <v>1629.1717000000001</v>
      </c>
      <c r="E80" s="95">
        <v>78095.960999999996</v>
      </c>
      <c r="F80" s="112">
        <v>1052852.8999999999</v>
      </c>
      <c r="G80" s="113">
        <v>13.342359999999999</v>
      </c>
      <c r="H80" s="20"/>
    </row>
    <row r="81" spans="1:8">
      <c r="A81" s="109">
        <v>78</v>
      </c>
      <c r="B81" s="110">
        <v>2.3681500000000001E-2</v>
      </c>
      <c r="C81" s="111">
        <v>77281.38</v>
      </c>
      <c r="D81" s="112">
        <v>1808.7225000000001</v>
      </c>
      <c r="E81" s="95">
        <v>76377.013999999996</v>
      </c>
      <c r="F81" s="112">
        <v>974756.96</v>
      </c>
      <c r="G81" s="113">
        <v>12.61309</v>
      </c>
      <c r="H81" s="20"/>
    </row>
    <row r="82" spans="1:8">
      <c r="A82" s="109">
        <v>79</v>
      </c>
      <c r="B82" s="110">
        <v>2.72289E-2</v>
      </c>
      <c r="C82" s="111">
        <v>75472.66</v>
      </c>
      <c r="D82" s="112">
        <v>2027.4381000000001</v>
      </c>
      <c r="E82" s="95">
        <v>74458.937000000005</v>
      </c>
      <c r="F82" s="112">
        <v>898379.95</v>
      </c>
      <c r="G82" s="113">
        <v>11.903383</v>
      </c>
      <c r="H82" s="20"/>
    </row>
    <row r="83" spans="1:8">
      <c r="A83" s="109">
        <v>80</v>
      </c>
      <c r="B83" s="110">
        <v>3.18062E-2</v>
      </c>
      <c r="C83" s="111">
        <v>73445.22</v>
      </c>
      <c r="D83" s="112">
        <v>2299.4472000000001</v>
      </c>
      <c r="E83" s="95">
        <v>72295.494999999995</v>
      </c>
      <c r="F83" s="112">
        <v>823921.01</v>
      </c>
      <c r="G83" s="113">
        <v>11.218171</v>
      </c>
      <c r="H83" s="20"/>
    </row>
    <row r="84" spans="1:8">
      <c r="A84" s="109">
        <v>81</v>
      </c>
      <c r="B84" s="110">
        <v>3.7432300000000002E-2</v>
      </c>
      <c r="C84" s="111">
        <v>71145.77</v>
      </c>
      <c r="D84" s="112">
        <v>2614.2220000000002</v>
      </c>
      <c r="E84" s="95">
        <v>69838.661999999997</v>
      </c>
      <c r="F84" s="112">
        <v>751625.51</v>
      </c>
      <c r="G84" s="113">
        <v>10.564584</v>
      </c>
      <c r="H84" s="20"/>
    </row>
    <row r="85" spans="1:8">
      <c r="A85" s="109">
        <v>82</v>
      </c>
      <c r="B85" s="110">
        <v>4.3408500000000003E-2</v>
      </c>
      <c r="C85" s="111">
        <v>68531.55</v>
      </c>
      <c r="D85" s="112">
        <v>2911.6538999999998</v>
      </c>
      <c r="E85" s="95">
        <v>67075.728000000003</v>
      </c>
      <c r="F85" s="112">
        <v>681786.85</v>
      </c>
      <c r="G85" s="113">
        <v>9.9485098999999995</v>
      </c>
      <c r="H85" s="20"/>
    </row>
    <row r="86" spans="1:8">
      <c r="A86" s="109">
        <v>83</v>
      </c>
      <c r="B86" s="110">
        <v>4.8589800000000002E-2</v>
      </c>
      <c r="C86" s="111">
        <v>65619.899999999994</v>
      </c>
      <c r="D86" s="112">
        <v>3112.8321000000001</v>
      </c>
      <c r="E86" s="95">
        <v>64063.482000000004</v>
      </c>
      <c r="F86" s="112">
        <v>614711.12</v>
      </c>
      <c r="G86" s="113">
        <v>9.3677548999999996</v>
      </c>
      <c r="H86" s="20"/>
    </row>
    <row r="87" spans="1:8">
      <c r="A87" s="109">
        <v>84</v>
      </c>
      <c r="B87" s="110">
        <v>5.2657700000000002E-2</v>
      </c>
      <c r="C87" s="111">
        <v>62507.07</v>
      </c>
      <c r="D87" s="112">
        <v>3207.0394999999999</v>
      </c>
      <c r="E87" s="95">
        <v>60903.546999999999</v>
      </c>
      <c r="F87" s="112">
        <v>550647.64</v>
      </c>
      <c r="G87" s="113">
        <v>8.8093663000000006</v>
      </c>
      <c r="H87" s="20"/>
    </row>
    <row r="88" spans="1:8">
      <c r="A88" s="109">
        <v>85</v>
      </c>
      <c r="B88" s="110">
        <v>5.5370299999999997E-2</v>
      </c>
      <c r="C88" s="111">
        <v>59300.03</v>
      </c>
      <c r="D88" s="112">
        <v>3195.0084999999999</v>
      </c>
      <c r="E88" s="95">
        <v>57702.523000000001</v>
      </c>
      <c r="F88" s="112">
        <v>489744.1</v>
      </c>
      <c r="G88" s="113">
        <v>8.2587498999999998</v>
      </c>
      <c r="H88" s="20"/>
    </row>
    <row r="89" spans="1:8">
      <c r="A89" s="109">
        <v>86</v>
      </c>
      <c r="B89" s="110">
        <v>5.8493400000000001E-2</v>
      </c>
      <c r="C89" s="111">
        <v>56105.02</v>
      </c>
      <c r="D89" s="112">
        <v>3188.5221999999999</v>
      </c>
      <c r="E89" s="95">
        <v>54510.758000000002</v>
      </c>
      <c r="F89" s="112">
        <v>432041.57</v>
      </c>
      <c r="G89" s="113">
        <v>7.7005868</v>
      </c>
      <c r="H89" s="20"/>
    </row>
    <row r="90" spans="1:8">
      <c r="A90" s="109">
        <v>87</v>
      </c>
      <c r="B90" s="110">
        <v>6.4305500000000002E-2</v>
      </c>
      <c r="C90" s="111">
        <v>52916.5</v>
      </c>
      <c r="D90" s="112">
        <v>3296.8204000000001</v>
      </c>
      <c r="E90" s="95">
        <v>51268.086000000003</v>
      </c>
      <c r="F90" s="112">
        <v>377530.81</v>
      </c>
      <c r="G90" s="113">
        <v>7.1344636000000001</v>
      </c>
      <c r="H90" s="20"/>
    </row>
    <row r="91" spans="1:8">
      <c r="A91" s="109">
        <v>88</v>
      </c>
      <c r="B91" s="110">
        <v>7.5261700000000001E-2</v>
      </c>
      <c r="C91" s="111">
        <v>49619.68</v>
      </c>
      <c r="D91" s="112">
        <v>3599.0264000000002</v>
      </c>
      <c r="E91" s="95">
        <v>47820.163</v>
      </c>
      <c r="F91" s="112">
        <v>326262.73</v>
      </c>
      <c r="G91" s="113">
        <v>6.5752692000000001</v>
      </c>
      <c r="H91" s="20"/>
    </row>
    <row r="92" spans="1:8">
      <c r="A92" s="109">
        <v>89</v>
      </c>
      <c r="B92" s="110">
        <v>9.1960100000000003E-2</v>
      </c>
      <c r="C92" s="111">
        <v>46020.65</v>
      </c>
      <c r="D92" s="112">
        <v>4046.0288999999998</v>
      </c>
      <c r="E92" s="95">
        <v>43997.633999999998</v>
      </c>
      <c r="F92" s="112">
        <v>278442.57</v>
      </c>
      <c r="G92" s="113">
        <v>6.0503834000000003</v>
      </c>
      <c r="H92" s="20"/>
    </row>
    <row r="93" spans="1:8">
      <c r="A93" s="109">
        <v>90</v>
      </c>
      <c r="B93" s="110">
        <v>0.1142167</v>
      </c>
      <c r="C93" s="111">
        <v>41974.62</v>
      </c>
      <c r="D93" s="112">
        <v>4535.2048000000004</v>
      </c>
      <c r="E93" s="95">
        <v>39707.019</v>
      </c>
      <c r="F93" s="112">
        <v>234444.93</v>
      </c>
      <c r="G93" s="113">
        <v>5.5853972000000001</v>
      </c>
      <c r="H93" s="20"/>
    </row>
    <row r="94" spans="1:8">
      <c r="A94" s="109">
        <v>91</v>
      </c>
      <c r="B94" s="110">
        <v>0.1382755</v>
      </c>
      <c r="C94" s="111">
        <v>37439.42</v>
      </c>
      <c r="D94" s="112">
        <v>4842.1756999999998</v>
      </c>
      <c r="E94" s="95">
        <v>35018.33</v>
      </c>
      <c r="F94" s="112">
        <v>194737.91</v>
      </c>
      <c r="G94" s="113">
        <v>5.2014139999999998</v>
      </c>
      <c r="H94" s="20"/>
    </row>
    <row r="95" spans="1:8">
      <c r="A95" s="109">
        <v>92</v>
      </c>
      <c r="B95" s="110">
        <v>0.16117809999999999</v>
      </c>
      <c r="C95" s="111">
        <v>32597.24</v>
      </c>
      <c r="D95" s="112">
        <v>4862.1280999999999</v>
      </c>
      <c r="E95" s="95">
        <v>30166.178</v>
      </c>
      <c r="F95" s="112">
        <v>159719.57999999999</v>
      </c>
      <c r="G95" s="113">
        <v>4.8997881999999997</v>
      </c>
      <c r="H95" s="20"/>
    </row>
    <row r="96" spans="1:8">
      <c r="A96" s="109">
        <v>93</v>
      </c>
      <c r="B96" s="110">
        <v>0.1773863</v>
      </c>
      <c r="C96" s="111">
        <v>27735.11</v>
      </c>
      <c r="D96" s="112">
        <v>4519.0218000000004</v>
      </c>
      <c r="E96" s="95">
        <v>25475.601999999999</v>
      </c>
      <c r="F96" s="112">
        <v>129553.4</v>
      </c>
      <c r="G96" s="113">
        <v>4.6710969999999996</v>
      </c>
      <c r="H96" s="20"/>
    </row>
    <row r="97" spans="1:8">
      <c r="A97" s="109">
        <v>94</v>
      </c>
      <c r="B97" s="110">
        <v>0.1858988</v>
      </c>
      <c r="C97" s="111">
        <v>23216.09</v>
      </c>
      <c r="D97" s="112">
        <v>3948.8040000000001</v>
      </c>
      <c r="E97" s="95">
        <v>21241.69</v>
      </c>
      <c r="F97" s="112">
        <v>104077.8</v>
      </c>
      <c r="G97" s="113">
        <v>4.4830027000000001</v>
      </c>
      <c r="H97" s="20"/>
    </row>
    <row r="98" spans="1:8">
      <c r="A98" s="109">
        <v>95</v>
      </c>
      <c r="B98" s="110">
        <v>0.19119449999999999</v>
      </c>
      <c r="C98" s="111">
        <v>19267.29</v>
      </c>
      <c r="D98" s="112">
        <v>3362.3665000000001</v>
      </c>
      <c r="E98" s="95">
        <v>17586.103999999999</v>
      </c>
      <c r="F98" s="112">
        <v>82836.111999999994</v>
      </c>
      <c r="G98" s="113">
        <v>4.2993136999999999</v>
      </c>
      <c r="H98" s="20"/>
    </row>
    <row r="99" spans="1:8">
      <c r="A99" s="109">
        <v>96</v>
      </c>
      <c r="B99" s="110">
        <v>0.19864970000000001</v>
      </c>
      <c r="C99" s="111">
        <v>15904.92</v>
      </c>
      <c r="D99" s="112">
        <v>2874.0434</v>
      </c>
      <c r="E99" s="95">
        <v>14467.898999999999</v>
      </c>
      <c r="F99" s="112">
        <v>65250.008000000002</v>
      </c>
      <c r="G99" s="113">
        <v>4.1025043999999999</v>
      </c>
      <c r="H99" s="20"/>
    </row>
    <row r="100" spans="1:8">
      <c r="A100" s="109">
        <v>97</v>
      </c>
      <c r="B100" s="110">
        <v>0.20687140000000001</v>
      </c>
      <c r="C100" s="111">
        <v>13030.88</v>
      </c>
      <c r="D100" s="112">
        <v>2443.0205999999998</v>
      </c>
      <c r="E100" s="95">
        <v>11809.368</v>
      </c>
      <c r="F100" s="112">
        <v>50782.108999999997</v>
      </c>
      <c r="G100" s="113">
        <v>3.8970596999999998</v>
      </c>
      <c r="H100" s="20"/>
    </row>
    <row r="101" spans="1:8">
      <c r="A101" s="109">
        <v>98</v>
      </c>
      <c r="B101" s="110">
        <v>0.2199084</v>
      </c>
      <c r="C101" s="111">
        <v>10587.86</v>
      </c>
      <c r="D101" s="112">
        <v>2097.7073</v>
      </c>
      <c r="E101" s="95">
        <v>9539.0038000000004</v>
      </c>
      <c r="F101" s="112">
        <v>38972.741999999998</v>
      </c>
      <c r="G101" s="113">
        <v>3.6808903000000002</v>
      </c>
      <c r="H101" s="20"/>
    </row>
    <row r="102" spans="1:8">
      <c r="A102" s="109">
        <v>99</v>
      </c>
      <c r="B102" s="110">
        <v>0.24074870000000001</v>
      </c>
      <c r="C102" s="111">
        <v>8490.15</v>
      </c>
      <c r="D102" s="112">
        <v>1824.3834999999999</v>
      </c>
      <c r="E102" s="95">
        <v>7577.9587000000001</v>
      </c>
      <c r="F102" s="112">
        <v>29433.738000000001</v>
      </c>
      <c r="G102" s="113">
        <v>3.4668098999999999</v>
      </c>
      <c r="H102" s="20"/>
    </row>
    <row r="103" spans="1:8" ht="16.5" thickBot="1">
      <c r="A103" s="114">
        <v>100</v>
      </c>
      <c r="B103" s="115">
        <v>1</v>
      </c>
      <c r="C103" s="116">
        <v>6665.7669999999998</v>
      </c>
      <c r="D103" s="117">
        <v>6665.7671</v>
      </c>
      <c r="E103" s="118">
        <v>21855.778999999999</v>
      </c>
      <c r="F103" s="117">
        <v>21855.778999999999</v>
      </c>
      <c r="G103" s="119">
        <v>3.2788092999999998</v>
      </c>
      <c r="H103" s="20"/>
    </row>
    <row r="104" spans="1:8" ht="19.5" customHeight="1">
      <c r="A104" s="217" t="s">
        <v>231</v>
      </c>
      <c r="B104" s="217"/>
      <c r="C104" s="217"/>
      <c r="D104" s="217"/>
      <c r="E104" s="217"/>
      <c r="F104" s="217"/>
      <c r="G104" s="217"/>
      <c r="H104" s="120"/>
    </row>
  </sheetData>
  <mergeCells count="2">
    <mergeCell ref="A1:G1"/>
    <mergeCell ref="A104:G104"/>
  </mergeCells>
  <hyperlinks>
    <hyperlink ref="J1" location="'List of Appendix Tables'!A1" display="Return to table list" xr:uid="{2E53940C-6156-4193-9063-F555B6B38D74}"/>
  </hyperlinks>
  <pageMargins left="0.63" right="0.28999999999999998" top="0.91" bottom="0.45" header="0.62" footer="0.42"/>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39CC5-3917-450E-9D87-E52D7E85B7CA}">
  <sheetPr>
    <tabColor theme="9" tint="0.79998168889431442"/>
  </sheetPr>
  <dimension ref="A1:J104"/>
  <sheetViews>
    <sheetView zoomScale="75" workbookViewId="0">
      <selection activeCell="W22" sqref="W22"/>
    </sheetView>
  </sheetViews>
  <sheetFormatPr defaultRowHeight="15.75"/>
  <cols>
    <col min="1" max="1" width="12.7109375" style="121" customWidth="1"/>
    <col min="2" max="2" width="14.5703125" style="100" customWidth="1"/>
    <col min="3" max="3" width="14.5703125" style="110" customWidth="1"/>
    <col min="4" max="7" width="14.5703125" style="30" customWidth="1"/>
    <col min="8" max="8" width="12.85546875" style="100" customWidth="1"/>
    <col min="9" max="16384" width="9.140625" style="20"/>
  </cols>
  <sheetData>
    <row r="1" spans="1:10" ht="30" customHeight="1" thickBot="1">
      <c r="A1" s="216" t="s">
        <v>257</v>
      </c>
      <c r="B1" s="216"/>
      <c r="C1" s="216"/>
      <c r="D1" s="216"/>
      <c r="E1" s="216"/>
      <c r="F1" s="216"/>
      <c r="G1" s="216"/>
      <c r="H1" s="25"/>
      <c r="J1" s="178" t="s">
        <v>306</v>
      </c>
    </row>
    <row r="2" spans="1:10" s="108" customFormat="1" ht="111.75" customHeight="1">
      <c r="A2" s="102" t="s">
        <v>170</v>
      </c>
      <c r="B2" s="103" t="s">
        <v>171</v>
      </c>
      <c r="C2" s="104" t="s">
        <v>172</v>
      </c>
      <c r="D2" s="105" t="s">
        <v>173</v>
      </c>
      <c r="E2" s="106" t="s">
        <v>174</v>
      </c>
      <c r="F2" s="105" t="s">
        <v>175</v>
      </c>
      <c r="G2" s="107" t="s">
        <v>176</v>
      </c>
      <c r="I2" s="59"/>
    </row>
    <row r="3" spans="1:10">
      <c r="A3" s="109">
        <v>0</v>
      </c>
      <c r="B3" s="110">
        <v>5.1508999999999999E-3</v>
      </c>
      <c r="C3" s="111">
        <v>100000</v>
      </c>
      <c r="D3" s="112">
        <v>513.76910999999996</v>
      </c>
      <c r="E3" s="95">
        <v>99549.445999999996</v>
      </c>
      <c r="F3" s="112">
        <v>7854421.5999999996</v>
      </c>
      <c r="G3" s="113">
        <v>78.544216000000006</v>
      </c>
      <c r="H3" s="20"/>
    </row>
    <row r="4" spans="1:10">
      <c r="A4" s="109">
        <v>1</v>
      </c>
      <c r="B4" s="110">
        <v>3.8699999999999997E-4</v>
      </c>
      <c r="C4" s="111">
        <v>99486.23</v>
      </c>
      <c r="D4" s="112">
        <v>38.491795000000003</v>
      </c>
      <c r="E4" s="95">
        <v>99466.987999999998</v>
      </c>
      <c r="F4" s="112">
        <v>7754872.2000000002</v>
      </c>
      <c r="G4" s="113">
        <v>77.949197999999996</v>
      </c>
      <c r="H4" s="20"/>
    </row>
    <row r="5" spans="1:10">
      <c r="A5" s="109">
        <v>2</v>
      </c>
      <c r="B5" s="110">
        <v>1.217E-4</v>
      </c>
      <c r="C5" s="111">
        <v>99447.74</v>
      </c>
      <c r="D5" s="112">
        <v>12.097282999999999</v>
      </c>
      <c r="E5" s="95">
        <v>99441.694000000003</v>
      </c>
      <c r="F5" s="112">
        <v>7655405.2000000002</v>
      </c>
      <c r="G5" s="113">
        <v>76.979175999999995</v>
      </c>
      <c r="H5" s="20"/>
    </row>
    <row r="6" spans="1:10">
      <c r="A6" s="109">
        <v>3</v>
      </c>
      <c r="B6" s="110">
        <v>3.4749999999999999E-4</v>
      </c>
      <c r="C6" s="111">
        <v>99435.65</v>
      </c>
      <c r="D6" s="112">
        <v>34.551816000000002</v>
      </c>
      <c r="E6" s="95">
        <v>99418.373000000007</v>
      </c>
      <c r="F6" s="112">
        <v>7555963.5</v>
      </c>
      <c r="G6" s="113">
        <v>75.988477000000003</v>
      </c>
      <c r="H6" s="20"/>
    </row>
    <row r="7" spans="1:10">
      <c r="A7" s="109">
        <v>4</v>
      </c>
      <c r="B7" s="110">
        <v>1.2579999999999999E-4</v>
      </c>
      <c r="C7" s="111">
        <v>99401.09</v>
      </c>
      <c r="D7" s="112">
        <v>12.507102</v>
      </c>
      <c r="E7" s="95">
        <v>99394.84</v>
      </c>
      <c r="F7" s="112">
        <v>7456545.0999999996</v>
      </c>
      <c r="G7" s="113">
        <v>75.014718999999999</v>
      </c>
      <c r="H7" s="20"/>
    </row>
    <row r="8" spans="1:10">
      <c r="A8" s="109">
        <v>5</v>
      </c>
      <c r="B8" s="110">
        <v>1.8220000000000001E-4</v>
      </c>
      <c r="C8" s="111">
        <v>99388.59</v>
      </c>
      <c r="D8" s="112">
        <v>18.107610000000001</v>
      </c>
      <c r="E8" s="95">
        <v>99379.532000000007</v>
      </c>
      <c r="F8" s="112">
        <v>7357150.2999999998</v>
      </c>
      <c r="G8" s="113">
        <v>74.024096999999998</v>
      </c>
      <c r="H8" s="20"/>
    </row>
    <row r="9" spans="1:10">
      <c r="A9" s="109">
        <v>6</v>
      </c>
      <c r="B9" s="110">
        <v>2.0000000000000002E-5</v>
      </c>
      <c r="C9" s="111">
        <v>99370.48</v>
      </c>
      <c r="D9" s="112">
        <v>1.9867011999999999</v>
      </c>
      <c r="E9" s="95">
        <v>99369.482999999993</v>
      </c>
      <c r="F9" s="112">
        <v>7257770.7999999998</v>
      </c>
      <c r="G9" s="113">
        <v>73.037496000000004</v>
      </c>
      <c r="H9" s="20"/>
    </row>
    <row r="10" spans="1:10">
      <c r="A10" s="109">
        <v>7</v>
      </c>
      <c r="B10" s="110">
        <v>1.0739999999999999E-4</v>
      </c>
      <c r="C10" s="111">
        <v>99368.49</v>
      </c>
      <c r="D10" s="112">
        <v>10.669487</v>
      </c>
      <c r="E10" s="95">
        <v>99363.157000000007</v>
      </c>
      <c r="F10" s="112">
        <v>7158401.2999999998</v>
      </c>
      <c r="G10" s="113">
        <v>72.038944000000001</v>
      </c>
      <c r="H10" s="20"/>
    </row>
    <row r="11" spans="1:10">
      <c r="A11" s="109">
        <v>8</v>
      </c>
      <c r="B11" s="110">
        <v>1.053E-4</v>
      </c>
      <c r="C11" s="111">
        <v>99357.82</v>
      </c>
      <c r="D11" s="112">
        <v>10.459956999999999</v>
      </c>
      <c r="E11" s="95">
        <v>99352.59</v>
      </c>
      <c r="F11" s="112">
        <v>7059038.0999999996</v>
      </c>
      <c r="G11" s="113">
        <v>71.046627999999998</v>
      </c>
      <c r="H11" s="20"/>
    </row>
    <row r="12" spans="1:10">
      <c r="A12" s="109">
        <v>9</v>
      </c>
      <c r="B12" s="110">
        <v>1.31E-5</v>
      </c>
      <c r="C12" s="111">
        <v>99347.36</v>
      </c>
      <c r="D12" s="112">
        <v>1.3002395</v>
      </c>
      <c r="E12" s="95">
        <v>99346.709000000003</v>
      </c>
      <c r="F12" s="112">
        <v>6959685.5</v>
      </c>
      <c r="G12" s="113">
        <v>70.054057</v>
      </c>
      <c r="H12" s="20"/>
    </row>
    <row r="13" spans="1:10">
      <c r="A13" s="109">
        <v>10</v>
      </c>
      <c r="B13" s="110">
        <v>1.2120000000000001E-4</v>
      </c>
      <c r="C13" s="111">
        <v>99346.06</v>
      </c>
      <c r="D13" s="112">
        <v>12.038584999999999</v>
      </c>
      <c r="E13" s="95">
        <v>99340.043000000005</v>
      </c>
      <c r="F13" s="112">
        <v>6860338.7999999998</v>
      </c>
      <c r="G13" s="113">
        <v>69.054964999999996</v>
      </c>
      <c r="H13" s="20"/>
    </row>
    <row r="14" spans="1:10">
      <c r="A14" s="109">
        <v>11</v>
      </c>
      <c r="B14" s="110">
        <v>2.4429999999999998E-4</v>
      </c>
      <c r="C14" s="111">
        <v>99334.02</v>
      </c>
      <c r="D14" s="112">
        <v>24.261489000000001</v>
      </c>
      <c r="E14" s="95">
        <v>99321.892999999996</v>
      </c>
      <c r="F14" s="112">
        <v>6760998.7999999998</v>
      </c>
      <c r="G14" s="113">
        <v>68.063272999999995</v>
      </c>
      <c r="H14" s="20"/>
    </row>
    <row r="15" spans="1:10">
      <c r="A15" s="109">
        <v>12</v>
      </c>
      <c r="B15" s="110">
        <v>3.5619999999999998E-4</v>
      </c>
      <c r="C15" s="111">
        <v>99309.77</v>
      </c>
      <c r="D15" s="112">
        <v>35.367016</v>
      </c>
      <c r="E15" s="95">
        <v>99292.081999999995</v>
      </c>
      <c r="F15" s="112">
        <v>6661676.9000000004</v>
      </c>
      <c r="G15" s="113">
        <v>67.079777000000007</v>
      </c>
      <c r="H15" s="20"/>
    </row>
    <row r="16" spans="1:10">
      <c r="A16" s="109">
        <v>13</v>
      </c>
      <c r="B16" s="110">
        <v>4.4089999999999998E-4</v>
      </c>
      <c r="C16" s="111">
        <v>99274.4</v>
      </c>
      <c r="D16" s="112">
        <v>43.762304999999998</v>
      </c>
      <c r="E16" s="95">
        <v>99252.517000000007</v>
      </c>
      <c r="F16" s="112">
        <v>6562384.7999999998</v>
      </c>
      <c r="G16" s="113">
        <v>66.103496000000007</v>
      </c>
      <c r="H16" s="20"/>
    </row>
    <row r="17" spans="1:8">
      <c r="A17" s="109">
        <v>14</v>
      </c>
      <c r="B17" s="110">
        <v>5.0589999999999999E-4</v>
      </c>
      <c r="C17" s="111">
        <v>99230.63</v>
      </c>
      <c r="D17" s="112">
        <v>50.187448000000003</v>
      </c>
      <c r="E17" s="95">
        <v>99205.539000000004</v>
      </c>
      <c r="F17" s="112">
        <v>6463132.2999999998</v>
      </c>
      <c r="G17" s="113">
        <v>65.132430999999997</v>
      </c>
      <c r="H17" s="20"/>
    </row>
    <row r="18" spans="1:8">
      <c r="A18" s="109">
        <v>15</v>
      </c>
      <c r="B18" s="110">
        <v>5.9020000000000003E-4</v>
      </c>
      <c r="C18" s="111">
        <v>99180.45</v>
      </c>
      <c r="D18" s="112">
        <v>58.521338999999998</v>
      </c>
      <c r="E18" s="95">
        <v>99151.184999999998</v>
      </c>
      <c r="F18" s="112">
        <v>6363926.7999999998</v>
      </c>
      <c r="G18" s="113">
        <v>64.165136000000004</v>
      </c>
      <c r="H18" s="20"/>
    </row>
    <row r="19" spans="1:8">
      <c r="A19" s="109">
        <v>16</v>
      </c>
      <c r="B19" s="110">
        <v>6.893E-4</v>
      </c>
      <c r="C19" s="111">
        <v>99121.919999999998</v>
      </c>
      <c r="D19" s="112">
        <v>68.298295999999993</v>
      </c>
      <c r="E19" s="95">
        <v>99087.773000000001</v>
      </c>
      <c r="F19" s="112">
        <v>6264775.5999999996</v>
      </c>
      <c r="G19" s="113">
        <v>63.202725000000001</v>
      </c>
      <c r="H19" s="20"/>
    </row>
    <row r="20" spans="1:8">
      <c r="A20" s="109">
        <v>17</v>
      </c>
      <c r="B20" s="110">
        <v>7.5449999999999996E-4</v>
      </c>
      <c r="C20" s="111">
        <v>99053.63</v>
      </c>
      <c r="D20" s="112">
        <v>74.712619000000004</v>
      </c>
      <c r="E20" s="95">
        <v>99016.269</v>
      </c>
      <c r="F20" s="112">
        <v>6165687.7999999998</v>
      </c>
      <c r="G20" s="113">
        <v>62.245958000000002</v>
      </c>
      <c r="H20" s="20"/>
    </row>
    <row r="21" spans="1:8">
      <c r="A21" s="109">
        <v>18</v>
      </c>
      <c r="B21" s="110">
        <v>7.6820000000000002E-4</v>
      </c>
      <c r="C21" s="111">
        <v>98978.91</v>
      </c>
      <c r="D21" s="112">
        <v>76.008242999999993</v>
      </c>
      <c r="E21" s="95">
        <v>98940.91</v>
      </c>
      <c r="F21" s="112">
        <v>6066671.5</v>
      </c>
      <c r="G21" s="113">
        <v>61.292565000000003</v>
      </c>
      <c r="H21" s="20"/>
    </row>
    <row r="22" spans="1:8">
      <c r="A22" s="109">
        <v>19</v>
      </c>
      <c r="B22" s="110">
        <v>7.4379999999999997E-4</v>
      </c>
      <c r="C22" s="111">
        <v>98902.91</v>
      </c>
      <c r="D22" s="112">
        <v>73.539743999999999</v>
      </c>
      <c r="E22" s="95">
        <v>98866.135999999999</v>
      </c>
      <c r="F22" s="112">
        <v>5967730.5999999996</v>
      </c>
      <c r="G22" s="113">
        <v>60.339284999999997</v>
      </c>
      <c r="H22" s="20"/>
    </row>
    <row r="23" spans="1:8">
      <c r="A23" s="109">
        <v>20</v>
      </c>
      <c r="B23" s="110">
        <v>6.912E-4</v>
      </c>
      <c r="C23" s="111">
        <v>98829.37</v>
      </c>
      <c r="D23" s="112">
        <v>68.288240999999999</v>
      </c>
      <c r="E23" s="95">
        <v>98795.222999999998</v>
      </c>
      <c r="F23" s="112">
        <v>5868864.5</v>
      </c>
      <c r="G23" s="113">
        <v>59.383811000000001</v>
      </c>
      <c r="H23" s="20"/>
    </row>
    <row r="24" spans="1:8">
      <c r="A24" s="109">
        <v>21</v>
      </c>
      <c r="B24" s="110">
        <v>6.5479999999999998E-4</v>
      </c>
      <c r="C24" s="111">
        <v>98761.08</v>
      </c>
      <c r="D24" s="112">
        <v>64.650955999999994</v>
      </c>
      <c r="E24" s="95">
        <v>98728.752999999997</v>
      </c>
      <c r="F24" s="112">
        <v>5770069.2999999998</v>
      </c>
      <c r="G24" s="113">
        <v>58.424526999999998</v>
      </c>
      <c r="H24" s="20"/>
    </row>
    <row r="25" spans="1:8">
      <c r="A25" s="109">
        <v>22</v>
      </c>
      <c r="B25" s="110">
        <v>6.8210000000000005E-4</v>
      </c>
      <c r="C25" s="111">
        <v>98696.43</v>
      </c>
      <c r="D25" s="112">
        <v>67.301147999999998</v>
      </c>
      <c r="E25" s="95">
        <v>98662.778999999995</v>
      </c>
      <c r="F25" s="112">
        <v>5671340.5</v>
      </c>
      <c r="G25" s="113">
        <v>57.462468999999999</v>
      </c>
      <c r="H25" s="20"/>
    </row>
    <row r="26" spans="1:8">
      <c r="A26" s="109">
        <v>23</v>
      </c>
      <c r="B26" s="110">
        <v>8.0309999999999995E-4</v>
      </c>
      <c r="C26" s="111">
        <v>98629.13</v>
      </c>
      <c r="D26" s="112">
        <v>79.180959000000001</v>
      </c>
      <c r="E26" s="95">
        <v>98589.535000000003</v>
      </c>
      <c r="F26" s="112">
        <v>5572677.7000000002</v>
      </c>
      <c r="G26" s="113">
        <v>56.501339999999999</v>
      </c>
      <c r="H26" s="20"/>
    </row>
    <row r="27" spans="1:8">
      <c r="A27" s="109">
        <v>24</v>
      </c>
      <c r="B27" s="110">
        <v>9.7940000000000006E-4</v>
      </c>
      <c r="C27" s="111">
        <v>98549.95</v>
      </c>
      <c r="D27" s="112">
        <v>96.469763999999998</v>
      </c>
      <c r="E27" s="95">
        <v>98501.71</v>
      </c>
      <c r="F27" s="112">
        <v>5474088.2000000002</v>
      </c>
      <c r="G27" s="113">
        <v>55.546334000000002</v>
      </c>
      <c r="H27" s="20"/>
    </row>
    <row r="28" spans="1:8">
      <c r="A28" s="109">
        <v>25</v>
      </c>
      <c r="B28" s="110">
        <v>1.1908999999999999E-3</v>
      </c>
      <c r="C28" s="111">
        <v>98453.48</v>
      </c>
      <c r="D28" s="112">
        <v>117.18107000000001</v>
      </c>
      <c r="E28" s="95">
        <v>98394.885999999999</v>
      </c>
      <c r="F28" s="112">
        <v>5375586.5</v>
      </c>
      <c r="G28" s="113">
        <v>54.600270999999999</v>
      </c>
      <c r="H28" s="20"/>
    </row>
    <row r="29" spans="1:8">
      <c r="A29" s="109">
        <v>26</v>
      </c>
      <c r="B29" s="110">
        <v>1.3659E-3</v>
      </c>
      <c r="C29" s="111">
        <v>98336.3</v>
      </c>
      <c r="D29" s="112">
        <v>134.22109</v>
      </c>
      <c r="E29" s="95">
        <v>98269.186000000002</v>
      </c>
      <c r="F29" s="112">
        <v>5277191.5999999996</v>
      </c>
      <c r="G29" s="113">
        <v>53.664738</v>
      </c>
      <c r="H29" s="20"/>
    </row>
    <row r="30" spans="1:8">
      <c r="A30" s="109">
        <v>27</v>
      </c>
      <c r="B30" s="110">
        <v>1.4377999999999999E-3</v>
      </c>
      <c r="C30" s="111">
        <v>98202.08</v>
      </c>
      <c r="D30" s="112">
        <v>141.0907</v>
      </c>
      <c r="E30" s="95">
        <v>98131.532999999996</v>
      </c>
      <c r="F30" s="112">
        <v>5178922.4000000004</v>
      </c>
      <c r="G30" s="113">
        <v>52.737400999999998</v>
      </c>
      <c r="H30" s="20"/>
    </row>
    <row r="31" spans="1:8">
      <c r="A31" s="109">
        <v>28</v>
      </c>
      <c r="B31" s="110">
        <v>1.3785E-3</v>
      </c>
      <c r="C31" s="111">
        <v>98060.98</v>
      </c>
      <c r="D31" s="112">
        <v>135.08608000000001</v>
      </c>
      <c r="E31" s="95">
        <v>97993.441000000006</v>
      </c>
      <c r="F31" s="112">
        <v>5080790.9000000004</v>
      </c>
      <c r="G31" s="113">
        <v>51.812562</v>
      </c>
      <c r="H31" s="20"/>
    </row>
    <row r="32" spans="1:8">
      <c r="A32" s="109">
        <v>29</v>
      </c>
      <c r="B32" s="110">
        <v>1.2439E-3</v>
      </c>
      <c r="C32" s="111">
        <v>97925.9</v>
      </c>
      <c r="D32" s="112">
        <v>121.73465</v>
      </c>
      <c r="E32" s="95">
        <v>97865.031000000003</v>
      </c>
      <c r="F32" s="112">
        <v>4982797.4000000004</v>
      </c>
      <c r="G32" s="113">
        <v>50.883347000000001</v>
      </c>
      <c r="H32" s="20"/>
    </row>
    <row r="33" spans="1:8">
      <c r="A33" s="109">
        <v>30</v>
      </c>
      <c r="B33" s="110">
        <v>1.0627E-3</v>
      </c>
      <c r="C33" s="111">
        <v>97804.160000000003</v>
      </c>
      <c r="D33" s="112">
        <v>103.88039000000001</v>
      </c>
      <c r="E33" s="95">
        <v>97752.224000000002</v>
      </c>
      <c r="F33" s="112">
        <v>4884932.4000000004</v>
      </c>
      <c r="G33" s="113">
        <v>49.946058000000001</v>
      </c>
      <c r="H33" s="20"/>
    </row>
    <row r="34" spans="1:8">
      <c r="A34" s="109">
        <v>31</v>
      </c>
      <c r="B34" s="110">
        <v>9.4749999999999999E-4</v>
      </c>
      <c r="C34" s="111">
        <v>97700.28</v>
      </c>
      <c r="D34" s="112">
        <v>92.530725000000004</v>
      </c>
      <c r="E34" s="95">
        <v>97654.016000000003</v>
      </c>
      <c r="F34" s="112">
        <v>4787180.2</v>
      </c>
      <c r="G34" s="113">
        <v>48.998632999999998</v>
      </c>
      <c r="H34" s="20"/>
    </row>
    <row r="35" spans="1:8">
      <c r="A35" s="109">
        <v>32</v>
      </c>
      <c r="B35" s="110">
        <v>9.9960000000000001E-4</v>
      </c>
      <c r="C35" s="111">
        <v>97607.75</v>
      </c>
      <c r="D35" s="112">
        <v>97.517177000000004</v>
      </c>
      <c r="E35" s="95">
        <v>97558.990999999995</v>
      </c>
      <c r="F35" s="112">
        <v>4689526.2</v>
      </c>
      <c r="G35" s="113">
        <v>48.044609000000001</v>
      </c>
      <c r="H35" s="20"/>
    </row>
    <row r="36" spans="1:8">
      <c r="A36" s="109">
        <v>33</v>
      </c>
      <c r="B36" s="110">
        <v>1.2704999999999999E-3</v>
      </c>
      <c r="C36" s="111">
        <v>97510.23</v>
      </c>
      <c r="D36" s="112">
        <v>123.80482000000001</v>
      </c>
      <c r="E36" s="95">
        <v>97448.331999999995</v>
      </c>
      <c r="F36" s="112">
        <v>4591967.2</v>
      </c>
      <c r="G36" s="113">
        <v>47.092156000000003</v>
      </c>
      <c r="H36" s="20"/>
    </row>
    <row r="37" spans="1:8">
      <c r="A37" s="109">
        <v>34</v>
      </c>
      <c r="B37" s="110">
        <v>1.6807E-3</v>
      </c>
      <c r="C37" s="111">
        <v>97386.43</v>
      </c>
      <c r="D37" s="112">
        <v>163.53683000000001</v>
      </c>
      <c r="E37" s="95">
        <v>97304.660999999993</v>
      </c>
      <c r="F37" s="112">
        <v>4494518.8</v>
      </c>
      <c r="G37" s="113">
        <v>46.151387</v>
      </c>
      <c r="H37" s="20"/>
    </row>
    <row r="38" spans="1:8">
      <c r="A38" s="109">
        <v>35</v>
      </c>
      <c r="B38" s="110">
        <v>2.1419999999999998E-3</v>
      </c>
      <c r="C38" s="111">
        <v>97222.89</v>
      </c>
      <c r="D38" s="112">
        <v>208.03171</v>
      </c>
      <c r="E38" s="95">
        <v>97118.875</v>
      </c>
      <c r="F38" s="112">
        <v>4397214.2</v>
      </c>
      <c r="G38" s="113">
        <v>45.228178</v>
      </c>
      <c r="H38" s="20"/>
    </row>
    <row r="39" spans="1:8">
      <c r="A39" s="109">
        <v>36</v>
      </c>
      <c r="B39" s="110">
        <v>2.5309E-3</v>
      </c>
      <c r="C39" s="111">
        <v>97014.86</v>
      </c>
      <c r="D39" s="112">
        <v>245.22925000000001</v>
      </c>
      <c r="E39" s="95">
        <v>96892.244999999995</v>
      </c>
      <c r="F39" s="112">
        <v>4300095.3</v>
      </c>
      <c r="G39" s="113">
        <v>44.324089000000001</v>
      </c>
      <c r="H39" s="20"/>
    </row>
    <row r="40" spans="1:8">
      <c r="A40" s="109">
        <v>37</v>
      </c>
      <c r="B40" s="110">
        <v>2.7862999999999998E-3</v>
      </c>
      <c r="C40" s="111">
        <v>96769.63</v>
      </c>
      <c r="D40" s="112">
        <v>269.25094000000001</v>
      </c>
      <c r="E40" s="95">
        <v>96635.006999999998</v>
      </c>
      <c r="F40" s="112">
        <v>4203203.0999999996</v>
      </c>
      <c r="G40" s="113">
        <v>43.435144999999999</v>
      </c>
      <c r="H40" s="20"/>
    </row>
    <row r="41" spans="1:8">
      <c r="A41" s="109">
        <v>38</v>
      </c>
      <c r="B41" s="110">
        <v>2.8560999999999999E-3</v>
      </c>
      <c r="C41" s="111">
        <v>96500.38</v>
      </c>
      <c r="D41" s="112">
        <v>275.22613000000001</v>
      </c>
      <c r="E41" s="95">
        <v>96362.77</v>
      </c>
      <c r="F41" s="112">
        <v>4106568.1</v>
      </c>
      <c r="G41" s="113">
        <v>42.554940999999999</v>
      </c>
      <c r="H41" s="20"/>
    </row>
    <row r="42" spans="1:8">
      <c r="A42" s="109">
        <v>39</v>
      </c>
      <c r="B42" s="110">
        <v>2.7970999999999998E-3</v>
      </c>
      <c r="C42" s="111">
        <v>96225.16</v>
      </c>
      <c r="D42" s="112">
        <v>268.78023999999999</v>
      </c>
      <c r="E42" s="95">
        <v>96090.766000000003</v>
      </c>
      <c r="F42" s="112">
        <v>4010205.3</v>
      </c>
      <c r="G42" s="113">
        <v>41.675227999999997</v>
      </c>
      <c r="H42" s="20"/>
    </row>
    <row r="43" spans="1:8">
      <c r="A43" s="109">
        <v>40</v>
      </c>
      <c r="B43" s="110">
        <v>2.7100000000000002E-3</v>
      </c>
      <c r="C43" s="111">
        <v>95956.38</v>
      </c>
      <c r="D43" s="112">
        <v>259.69238999999999</v>
      </c>
      <c r="E43" s="95">
        <v>95826.528999999995</v>
      </c>
      <c r="F43" s="112">
        <v>3914114.5</v>
      </c>
      <c r="G43" s="113">
        <v>40.790562999999999</v>
      </c>
      <c r="H43" s="20"/>
    </row>
    <row r="44" spans="1:8">
      <c r="A44" s="109">
        <v>41</v>
      </c>
      <c r="B44" s="110">
        <v>2.6751000000000001E-3</v>
      </c>
      <c r="C44" s="111">
        <v>95696.68</v>
      </c>
      <c r="D44" s="112">
        <v>255.65291999999999</v>
      </c>
      <c r="E44" s="95">
        <v>95568.853000000003</v>
      </c>
      <c r="F44" s="112">
        <v>3818288</v>
      </c>
      <c r="G44" s="113">
        <v>39.899900000000002</v>
      </c>
      <c r="H44" s="20"/>
    </row>
    <row r="45" spans="1:8">
      <c r="A45" s="109">
        <v>42</v>
      </c>
      <c r="B45" s="110">
        <v>2.6889000000000001E-3</v>
      </c>
      <c r="C45" s="111">
        <v>95441.02</v>
      </c>
      <c r="D45" s="112">
        <v>256.28996000000001</v>
      </c>
      <c r="E45" s="95">
        <v>95312.877999999997</v>
      </c>
      <c r="F45" s="112">
        <v>3722719.1</v>
      </c>
      <c r="G45" s="113">
        <v>39.00544</v>
      </c>
      <c r="H45" s="20"/>
    </row>
    <row r="46" spans="1:8">
      <c r="A46" s="109">
        <v>43</v>
      </c>
      <c r="B46" s="110">
        <v>2.7829999999999999E-3</v>
      </c>
      <c r="C46" s="111">
        <v>95184.73</v>
      </c>
      <c r="D46" s="112">
        <v>264.53172000000001</v>
      </c>
      <c r="E46" s="95">
        <v>95052.468999999997</v>
      </c>
      <c r="F46" s="112">
        <v>3627406.3</v>
      </c>
      <c r="G46" s="113">
        <v>38.109118000000002</v>
      </c>
      <c r="H46" s="20"/>
    </row>
    <row r="47" spans="1:8">
      <c r="A47" s="109">
        <v>44</v>
      </c>
      <c r="B47" s="110">
        <v>2.9466000000000002E-3</v>
      </c>
      <c r="C47" s="111">
        <v>94920.2</v>
      </c>
      <c r="D47" s="112">
        <v>279.27613000000002</v>
      </c>
      <c r="E47" s="95">
        <v>94780.565000000002</v>
      </c>
      <c r="F47" s="112">
        <v>3532353.8</v>
      </c>
      <c r="G47" s="113">
        <v>37.213929999999998</v>
      </c>
      <c r="H47" s="20"/>
    </row>
    <row r="48" spans="1:8">
      <c r="A48" s="109">
        <v>45</v>
      </c>
      <c r="B48" s="110">
        <v>3.1481E-3</v>
      </c>
      <c r="C48" s="111">
        <v>94640.93</v>
      </c>
      <c r="D48" s="112">
        <v>297.47372000000001</v>
      </c>
      <c r="E48" s="95">
        <v>94492.192999999999</v>
      </c>
      <c r="F48" s="112">
        <v>3437573.2</v>
      </c>
      <c r="G48" s="113">
        <v>36.322268000000001</v>
      </c>
      <c r="H48" s="20"/>
    </row>
    <row r="49" spans="1:8">
      <c r="A49" s="109">
        <v>46</v>
      </c>
      <c r="B49" s="110">
        <v>3.3612E-3</v>
      </c>
      <c r="C49" s="111">
        <v>94343.45</v>
      </c>
      <c r="D49" s="112">
        <v>316.57499999999999</v>
      </c>
      <c r="E49" s="95">
        <v>94185.165999999997</v>
      </c>
      <c r="F49" s="112">
        <v>3343081</v>
      </c>
      <c r="G49" s="113">
        <v>35.435220000000001</v>
      </c>
      <c r="H49" s="20"/>
    </row>
    <row r="50" spans="1:8">
      <c r="A50" s="109">
        <v>47</v>
      </c>
      <c r="B50" s="110">
        <v>3.5867E-3</v>
      </c>
      <c r="C50" s="111">
        <v>94026.880000000005</v>
      </c>
      <c r="D50" s="112">
        <v>336.63828999999998</v>
      </c>
      <c r="E50" s="95">
        <v>93858.555999999997</v>
      </c>
      <c r="F50" s="112">
        <v>3248895.9</v>
      </c>
      <c r="G50" s="113">
        <v>34.552843000000003</v>
      </c>
      <c r="H50" s="20"/>
    </row>
    <row r="51" spans="1:8">
      <c r="A51" s="109">
        <v>48</v>
      </c>
      <c r="B51" s="110">
        <v>3.8057999999999998E-3</v>
      </c>
      <c r="C51" s="111">
        <v>93690.23</v>
      </c>
      <c r="D51" s="112">
        <v>355.89013999999997</v>
      </c>
      <c r="E51" s="95">
        <v>93512.289000000004</v>
      </c>
      <c r="F51" s="112">
        <v>3155037.3</v>
      </c>
      <c r="G51" s="113">
        <v>33.675198999999999</v>
      </c>
      <c r="H51" s="20"/>
    </row>
    <row r="52" spans="1:8">
      <c r="A52" s="109">
        <v>49</v>
      </c>
      <c r="B52" s="110">
        <v>4.0245999999999997E-3</v>
      </c>
      <c r="C52" s="111">
        <v>93334.34</v>
      </c>
      <c r="D52" s="112">
        <v>374.87876</v>
      </c>
      <c r="E52" s="95">
        <v>93146.903999999995</v>
      </c>
      <c r="F52" s="112">
        <v>3061525</v>
      </c>
      <c r="G52" s="113">
        <v>32.801698999999999</v>
      </c>
      <c r="H52" s="20"/>
    </row>
    <row r="53" spans="1:8">
      <c r="A53" s="109">
        <v>50</v>
      </c>
      <c r="B53" s="110">
        <v>4.2591E-3</v>
      </c>
      <c r="C53" s="111">
        <v>92959.47</v>
      </c>
      <c r="D53" s="112">
        <v>395.08321000000001</v>
      </c>
      <c r="E53" s="95">
        <v>92761.926999999996</v>
      </c>
      <c r="F53" s="112">
        <v>2968378.1</v>
      </c>
      <c r="G53" s="113">
        <v>31.931961000000001</v>
      </c>
      <c r="H53" s="20"/>
    </row>
    <row r="54" spans="1:8">
      <c r="A54" s="109">
        <v>51</v>
      </c>
      <c r="B54" s="110">
        <v>4.5358000000000004E-3</v>
      </c>
      <c r="C54" s="111">
        <v>92564.38</v>
      </c>
      <c r="D54" s="112">
        <v>418.89992000000001</v>
      </c>
      <c r="E54" s="95">
        <v>92354.933000000005</v>
      </c>
      <c r="F54" s="112">
        <v>2875616.2</v>
      </c>
      <c r="G54" s="113">
        <v>31.066120000000002</v>
      </c>
      <c r="H54" s="20"/>
    </row>
    <row r="55" spans="1:8">
      <c r="A55" s="109">
        <v>52</v>
      </c>
      <c r="B55" s="110">
        <v>4.8691999999999997E-3</v>
      </c>
      <c r="C55" s="111">
        <v>92145.48</v>
      </c>
      <c r="D55" s="112">
        <v>447.58496000000002</v>
      </c>
      <c r="E55" s="95">
        <v>91921.691999999995</v>
      </c>
      <c r="F55" s="112">
        <v>2783261.3</v>
      </c>
      <c r="G55" s="113">
        <v>30.205075000000001</v>
      </c>
      <c r="H55" s="20"/>
    </row>
    <row r="56" spans="1:8">
      <c r="A56" s="109">
        <v>53</v>
      </c>
      <c r="B56" s="110">
        <v>5.2798000000000003E-3</v>
      </c>
      <c r="C56" s="111">
        <v>91697.9</v>
      </c>
      <c r="D56" s="112">
        <v>482.87079</v>
      </c>
      <c r="E56" s="95">
        <v>91456.463000000003</v>
      </c>
      <c r="F56" s="112">
        <v>2691339.6</v>
      </c>
      <c r="G56" s="113">
        <v>29.350068</v>
      </c>
      <c r="H56" s="20"/>
    </row>
    <row r="57" spans="1:8">
      <c r="A57" s="109">
        <v>54</v>
      </c>
      <c r="B57" s="110">
        <v>5.7656000000000001E-3</v>
      </c>
      <c r="C57" s="111">
        <v>91215.03</v>
      </c>
      <c r="D57" s="112">
        <v>524.39508999999998</v>
      </c>
      <c r="E57" s="95">
        <v>90952.834000000003</v>
      </c>
      <c r="F57" s="112">
        <v>2599883.1</v>
      </c>
      <c r="G57" s="113">
        <v>28.502791999999999</v>
      </c>
      <c r="H57" s="20"/>
    </row>
    <row r="58" spans="1:8">
      <c r="A58" s="109">
        <v>55</v>
      </c>
      <c r="B58" s="110">
        <v>6.2887999999999998E-3</v>
      </c>
      <c r="C58" s="111">
        <v>90690.63</v>
      </c>
      <c r="D58" s="112">
        <v>568.54981999999995</v>
      </c>
      <c r="E58" s="95">
        <v>90406.357999999993</v>
      </c>
      <c r="F58" s="112">
        <v>2508930.2999999998</v>
      </c>
      <c r="G58" s="113">
        <v>27.664712000000002</v>
      </c>
      <c r="H58" s="20"/>
    </row>
    <row r="59" spans="1:8">
      <c r="A59" s="109">
        <v>56</v>
      </c>
      <c r="B59" s="110">
        <v>6.8463999999999999E-3</v>
      </c>
      <c r="C59" s="111">
        <v>90122.09</v>
      </c>
      <c r="D59" s="112">
        <v>614.90350000000001</v>
      </c>
      <c r="E59" s="95">
        <v>89814.634000000005</v>
      </c>
      <c r="F59" s="112">
        <v>2418523.9</v>
      </c>
      <c r="G59" s="113">
        <v>26.836084</v>
      </c>
      <c r="H59" s="20"/>
    </row>
    <row r="60" spans="1:8">
      <c r="A60" s="109">
        <v>57</v>
      </c>
      <c r="B60" s="110">
        <v>7.4758000000000003E-3</v>
      </c>
      <c r="C60" s="111">
        <v>89507.18</v>
      </c>
      <c r="D60" s="112">
        <v>666.64237000000003</v>
      </c>
      <c r="E60" s="95">
        <v>89173.858999999997</v>
      </c>
      <c r="F60" s="112">
        <v>2328709.2999999998</v>
      </c>
      <c r="G60" s="113">
        <v>26.017011</v>
      </c>
      <c r="H60" s="20"/>
    </row>
    <row r="61" spans="1:8">
      <c r="A61" s="109">
        <v>58</v>
      </c>
      <c r="B61" s="110">
        <v>8.1773000000000002E-3</v>
      </c>
      <c r="C61" s="111">
        <v>88840.54</v>
      </c>
      <c r="D61" s="112">
        <v>723.52023999999994</v>
      </c>
      <c r="E61" s="95">
        <v>88478.778999999995</v>
      </c>
      <c r="F61" s="112">
        <v>2239535.4</v>
      </c>
      <c r="G61" s="113">
        <v>25.208485</v>
      </c>
      <c r="H61" s="20"/>
    </row>
    <row r="62" spans="1:8">
      <c r="A62" s="109">
        <v>59</v>
      </c>
      <c r="B62" s="110">
        <v>8.9298999999999993E-3</v>
      </c>
      <c r="C62" s="111">
        <v>88117.02</v>
      </c>
      <c r="D62" s="112">
        <v>783.38273000000004</v>
      </c>
      <c r="E62" s="95">
        <v>87725.323999999993</v>
      </c>
      <c r="F62" s="112">
        <v>2151056.6</v>
      </c>
      <c r="G62" s="113">
        <v>24.411365</v>
      </c>
      <c r="H62" s="20"/>
    </row>
    <row r="63" spans="1:8">
      <c r="A63" s="109">
        <v>60</v>
      </c>
      <c r="B63" s="110">
        <v>9.6839999999999999E-3</v>
      </c>
      <c r="C63" s="111">
        <v>87333.63</v>
      </c>
      <c r="D63" s="112">
        <v>841.65934000000004</v>
      </c>
      <c r="E63" s="95">
        <v>86912.803</v>
      </c>
      <c r="F63" s="112">
        <v>2063331.3</v>
      </c>
      <c r="G63" s="113">
        <v>23.62585</v>
      </c>
      <c r="H63" s="20"/>
    </row>
    <row r="64" spans="1:8">
      <c r="A64" s="109">
        <v>61</v>
      </c>
      <c r="B64" s="110">
        <v>1.04501E-2</v>
      </c>
      <c r="C64" s="111">
        <v>86491.98</v>
      </c>
      <c r="D64" s="112">
        <v>899.14837999999997</v>
      </c>
      <c r="E64" s="95">
        <v>86042.402000000002</v>
      </c>
      <c r="F64" s="112">
        <v>1976418.5</v>
      </c>
      <c r="G64" s="113">
        <v>22.850888999999999</v>
      </c>
      <c r="H64" s="20"/>
    </row>
    <row r="65" spans="1:8">
      <c r="A65" s="109">
        <v>62</v>
      </c>
      <c r="B65" s="110">
        <v>1.12785E-2</v>
      </c>
      <c r="C65" s="111">
        <v>85592.83</v>
      </c>
      <c r="D65" s="112">
        <v>959.94194000000005</v>
      </c>
      <c r="E65" s="95">
        <v>85112.857000000004</v>
      </c>
      <c r="F65" s="112">
        <v>1890376.1</v>
      </c>
      <c r="G65" s="113">
        <v>22.085683</v>
      </c>
      <c r="H65" s="20"/>
    </row>
    <row r="66" spans="1:8">
      <c r="A66" s="109">
        <v>63</v>
      </c>
      <c r="B66" s="110">
        <v>1.2184499999999999E-2</v>
      </c>
      <c r="C66" s="111">
        <v>84632.88</v>
      </c>
      <c r="D66" s="112">
        <v>1024.9622999999999</v>
      </c>
      <c r="E66" s="95">
        <v>84120.402000000002</v>
      </c>
      <c r="F66" s="112">
        <v>1805263.3</v>
      </c>
      <c r="G66" s="113">
        <v>21.330518000000001</v>
      </c>
      <c r="H66" s="20"/>
    </row>
    <row r="67" spans="1:8">
      <c r="A67" s="109">
        <v>64</v>
      </c>
      <c r="B67" s="110">
        <v>1.3141999999999999E-2</v>
      </c>
      <c r="C67" s="111">
        <v>83607.92</v>
      </c>
      <c r="D67" s="112">
        <v>1091.6045999999999</v>
      </c>
      <c r="E67" s="95">
        <v>83062.12</v>
      </c>
      <c r="F67" s="112">
        <v>1721142.9</v>
      </c>
      <c r="G67" s="113">
        <v>20.585882000000002</v>
      </c>
      <c r="H67" s="20"/>
    </row>
    <row r="68" spans="1:8">
      <c r="A68" s="109">
        <v>65</v>
      </c>
      <c r="B68" s="110">
        <v>1.4169299999999999E-2</v>
      </c>
      <c r="C68" s="111">
        <v>82516.320000000007</v>
      </c>
      <c r="D68" s="112">
        <v>1160.9708000000001</v>
      </c>
      <c r="E68" s="95">
        <v>81935.835000000006</v>
      </c>
      <c r="F68" s="112">
        <v>1638080.7</v>
      </c>
      <c r="G68" s="113">
        <v>19.851597000000002</v>
      </c>
      <c r="H68" s="20"/>
    </row>
    <row r="69" spans="1:8">
      <c r="A69" s="109">
        <v>66</v>
      </c>
      <c r="B69" s="110">
        <v>1.51856E-2</v>
      </c>
      <c r="C69" s="111">
        <v>81355.350000000006</v>
      </c>
      <c r="D69" s="112">
        <v>1226.1225999999999</v>
      </c>
      <c r="E69" s="95">
        <v>80742.289999999994</v>
      </c>
      <c r="F69" s="112">
        <v>1556144.9</v>
      </c>
      <c r="G69" s="113">
        <v>19.127751</v>
      </c>
      <c r="H69" s="20"/>
    </row>
    <row r="70" spans="1:8">
      <c r="A70" s="109">
        <v>67</v>
      </c>
      <c r="B70" s="110">
        <v>1.60807E-2</v>
      </c>
      <c r="C70" s="111">
        <v>80129.23</v>
      </c>
      <c r="D70" s="112">
        <v>1278.2565999999999</v>
      </c>
      <c r="E70" s="95">
        <v>79490.097999999998</v>
      </c>
      <c r="F70" s="112">
        <v>1475402.6</v>
      </c>
      <c r="G70" s="113">
        <v>18.412790000000001</v>
      </c>
      <c r="H70" s="20"/>
    </row>
    <row r="71" spans="1:8">
      <c r="A71" s="109">
        <v>68</v>
      </c>
      <c r="B71" s="110">
        <v>1.67993E-2</v>
      </c>
      <c r="C71" s="111">
        <v>78850.97</v>
      </c>
      <c r="D71" s="112">
        <v>1313.6061</v>
      </c>
      <c r="E71" s="95">
        <v>78194.165999999997</v>
      </c>
      <c r="F71" s="112">
        <v>1395912.5</v>
      </c>
      <c r="G71" s="113">
        <v>17.703175000000002</v>
      </c>
      <c r="H71" s="20"/>
    </row>
    <row r="72" spans="1:8">
      <c r="A72" s="109">
        <v>69</v>
      </c>
      <c r="B72" s="110">
        <v>1.7416299999999999E-2</v>
      </c>
      <c r="C72" s="111">
        <v>77537.36</v>
      </c>
      <c r="D72" s="112">
        <v>1338.7564</v>
      </c>
      <c r="E72" s="95">
        <v>76867.981</v>
      </c>
      <c r="F72" s="112">
        <v>1317718.3</v>
      </c>
      <c r="G72" s="113">
        <v>16.994624999999999</v>
      </c>
      <c r="H72" s="20"/>
    </row>
    <row r="73" spans="1:8">
      <c r="A73" s="109">
        <v>70</v>
      </c>
      <c r="B73" s="110">
        <v>1.7953400000000001E-2</v>
      </c>
      <c r="C73" s="111">
        <v>76198.600000000006</v>
      </c>
      <c r="D73" s="112">
        <v>1355.8513</v>
      </c>
      <c r="E73" s="95">
        <v>75520.676000000007</v>
      </c>
      <c r="F73" s="112">
        <v>1240850.3999999999</v>
      </c>
      <c r="G73" s="113">
        <v>16.284424000000001</v>
      </c>
      <c r="H73" s="20"/>
    </row>
    <row r="74" spans="1:8">
      <c r="A74" s="109">
        <v>71</v>
      </c>
      <c r="B74" s="110">
        <v>1.8619E-2</v>
      </c>
      <c r="C74" s="111">
        <v>74842.75</v>
      </c>
      <c r="D74" s="112">
        <v>1380.643</v>
      </c>
      <c r="E74" s="95">
        <v>74152.429000000004</v>
      </c>
      <c r="F74" s="112">
        <v>1165329.7</v>
      </c>
      <c r="G74" s="113">
        <v>15.570375</v>
      </c>
      <c r="H74" s="20"/>
    </row>
    <row r="75" spans="1:8">
      <c r="A75" s="109">
        <v>72</v>
      </c>
      <c r="B75" s="110">
        <v>1.97009E-2</v>
      </c>
      <c r="C75" s="111">
        <v>73462.11</v>
      </c>
      <c r="D75" s="112">
        <v>1433.1548</v>
      </c>
      <c r="E75" s="95">
        <v>72745.532000000007</v>
      </c>
      <c r="F75" s="112">
        <v>1091177.3</v>
      </c>
      <c r="G75" s="113">
        <v>14.853605999999999</v>
      </c>
      <c r="H75" s="20"/>
    </row>
    <row r="76" spans="1:8">
      <c r="A76" s="109">
        <v>73</v>
      </c>
      <c r="B76" s="110">
        <v>2.14957E-2</v>
      </c>
      <c r="C76" s="111">
        <v>72028.95</v>
      </c>
      <c r="D76" s="112">
        <v>1531.8489</v>
      </c>
      <c r="E76" s="95">
        <v>71263.028999999995</v>
      </c>
      <c r="F76" s="112">
        <v>1018431.7</v>
      </c>
      <c r="G76" s="113">
        <v>14.139199</v>
      </c>
      <c r="H76" s="20"/>
    </row>
    <row r="77" spans="1:8">
      <c r="A77" s="109">
        <v>74</v>
      </c>
      <c r="B77" s="110">
        <v>2.4085499999999999E-2</v>
      </c>
      <c r="C77" s="111">
        <v>70497.100000000006</v>
      </c>
      <c r="D77" s="112">
        <v>1677.7553</v>
      </c>
      <c r="E77" s="95">
        <v>69658.224000000002</v>
      </c>
      <c r="F77" s="112">
        <v>947168.7</v>
      </c>
      <c r="G77" s="113">
        <v>13.435568999999999</v>
      </c>
      <c r="H77" s="20"/>
    </row>
    <row r="78" spans="1:8">
      <c r="A78" s="109">
        <v>75</v>
      </c>
      <c r="B78" s="110">
        <v>2.7576199999999999E-2</v>
      </c>
      <c r="C78" s="111">
        <v>68819.34</v>
      </c>
      <c r="D78" s="112">
        <v>1871.9682</v>
      </c>
      <c r="E78" s="95">
        <v>67883.360000000001</v>
      </c>
      <c r="F78" s="112">
        <v>877510.47</v>
      </c>
      <c r="G78" s="113">
        <v>12.750928</v>
      </c>
      <c r="H78" s="20"/>
    </row>
    <row r="79" spans="1:8">
      <c r="A79" s="109">
        <v>76</v>
      </c>
      <c r="B79" s="110">
        <v>3.1722100000000003E-2</v>
      </c>
      <c r="C79" s="111">
        <v>66947.38</v>
      </c>
      <c r="D79" s="112">
        <v>2090.5504000000001</v>
      </c>
      <c r="E79" s="95">
        <v>65902.100000000006</v>
      </c>
      <c r="F79" s="112">
        <v>809627.11</v>
      </c>
      <c r="G79" s="113">
        <v>12.093486</v>
      </c>
      <c r="H79" s="20"/>
    </row>
    <row r="80" spans="1:8">
      <c r="A80" s="109">
        <v>77</v>
      </c>
      <c r="B80" s="110">
        <v>3.6127800000000002E-2</v>
      </c>
      <c r="C80" s="111">
        <v>64856.82</v>
      </c>
      <c r="D80" s="112">
        <v>2301.5569</v>
      </c>
      <c r="E80" s="95">
        <v>63706.046000000002</v>
      </c>
      <c r="F80" s="112">
        <v>743725.01</v>
      </c>
      <c r="G80" s="113">
        <v>11.467181999999999</v>
      </c>
      <c r="H80" s="20"/>
    </row>
    <row r="81" spans="1:8">
      <c r="A81" s="109">
        <v>78</v>
      </c>
      <c r="B81" s="110">
        <v>4.0003900000000002E-2</v>
      </c>
      <c r="C81" s="111">
        <v>62555.27</v>
      </c>
      <c r="D81" s="112">
        <v>2453.3802000000001</v>
      </c>
      <c r="E81" s="95">
        <v>61328.576000000001</v>
      </c>
      <c r="F81" s="112">
        <v>680018.97</v>
      </c>
      <c r="G81" s="113">
        <v>10.870691000000001</v>
      </c>
      <c r="H81" s="20"/>
    </row>
    <row r="82" spans="1:8">
      <c r="A82" s="109">
        <v>79</v>
      </c>
      <c r="B82" s="110">
        <v>4.3211800000000002E-2</v>
      </c>
      <c r="C82" s="111">
        <v>60101.89</v>
      </c>
      <c r="D82" s="112">
        <v>2542.1842000000001</v>
      </c>
      <c r="E82" s="95">
        <v>58830.794999999998</v>
      </c>
      <c r="F82" s="112">
        <v>618690.39</v>
      </c>
      <c r="G82" s="113">
        <v>10.294026000000001</v>
      </c>
      <c r="H82" s="20"/>
    </row>
    <row r="83" spans="1:8">
      <c r="A83" s="109">
        <v>80</v>
      </c>
      <c r="B83" s="110">
        <v>4.6584500000000001E-2</v>
      </c>
      <c r="C83" s="111">
        <v>57559.7</v>
      </c>
      <c r="D83" s="112">
        <v>2620.3586</v>
      </c>
      <c r="E83" s="95">
        <v>56249.523999999998</v>
      </c>
      <c r="F83" s="112">
        <v>559859.6</v>
      </c>
      <c r="G83" s="113">
        <v>9.7265893999999999</v>
      </c>
      <c r="H83" s="20"/>
    </row>
    <row r="84" spans="1:8">
      <c r="A84" s="109">
        <v>81</v>
      </c>
      <c r="B84" s="110">
        <v>5.1200700000000002E-2</v>
      </c>
      <c r="C84" s="111">
        <v>54939.34</v>
      </c>
      <c r="D84" s="112">
        <v>2742.7166999999999</v>
      </c>
      <c r="E84" s="95">
        <v>53567.985000000001</v>
      </c>
      <c r="F84" s="112">
        <v>503610.07</v>
      </c>
      <c r="G84" s="113">
        <v>9.1666562000000003</v>
      </c>
      <c r="H84" s="20"/>
    </row>
    <row r="85" spans="1:8">
      <c r="A85" s="109">
        <v>82</v>
      </c>
      <c r="B85" s="110">
        <v>5.6860300000000003E-2</v>
      </c>
      <c r="C85" s="111">
        <v>52196.63</v>
      </c>
      <c r="D85" s="112">
        <v>2885.8712999999998</v>
      </c>
      <c r="E85" s="95">
        <v>50753.692999999999</v>
      </c>
      <c r="F85" s="112">
        <v>450042.09</v>
      </c>
      <c r="G85" s="113">
        <v>8.6220528000000005</v>
      </c>
      <c r="H85" s="20"/>
    </row>
    <row r="86" spans="1:8">
      <c r="A86" s="109">
        <v>83</v>
      </c>
      <c r="B86" s="110">
        <v>6.3804399999999997E-2</v>
      </c>
      <c r="C86" s="111">
        <v>49310.76</v>
      </c>
      <c r="D86" s="112">
        <v>3048.9722999999999</v>
      </c>
      <c r="E86" s="95">
        <v>47786.271999999997</v>
      </c>
      <c r="F86" s="112">
        <v>399288.4</v>
      </c>
      <c r="G86" s="113">
        <v>8.0973890999999991</v>
      </c>
      <c r="H86" s="20"/>
    </row>
    <row r="87" spans="1:8">
      <c r="A87" s="109">
        <v>84</v>
      </c>
      <c r="B87" s="110">
        <v>7.1754700000000005E-2</v>
      </c>
      <c r="C87" s="111">
        <v>46261.79</v>
      </c>
      <c r="D87" s="112">
        <v>3204.5295000000001</v>
      </c>
      <c r="E87" s="95">
        <v>44659.519999999997</v>
      </c>
      <c r="F87" s="112">
        <v>351502.12</v>
      </c>
      <c r="G87" s="113">
        <v>7.5981097999999996</v>
      </c>
      <c r="H87" s="20"/>
    </row>
    <row r="88" spans="1:8">
      <c r="A88" s="109">
        <v>85</v>
      </c>
      <c r="B88" s="110">
        <v>7.9933199999999996E-2</v>
      </c>
      <c r="C88" s="111">
        <v>43057.25</v>
      </c>
      <c r="D88" s="112">
        <v>3309.4382000000001</v>
      </c>
      <c r="E88" s="95">
        <v>41402.535000000003</v>
      </c>
      <c r="F88" s="112">
        <v>306842.59999999998</v>
      </c>
      <c r="G88" s="113">
        <v>7.1263858000000004</v>
      </c>
      <c r="H88" s="20"/>
    </row>
    <row r="89" spans="1:8">
      <c r="A89" s="109">
        <v>86</v>
      </c>
      <c r="B89" s="110">
        <v>8.8185700000000006E-2</v>
      </c>
      <c r="C89" s="111">
        <v>39747.82</v>
      </c>
      <c r="D89" s="112">
        <v>3357.1628999999998</v>
      </c>
      <c r="E89" s="95">
        <v>38069.235000000001</v>
      </c>
      <c r="F89" s="112">
        <v>265440.07</v>
      </c>
      <c r="G89" s="113">
        <v>6.6781043999999996</v>
      </c>
      <c r="H89" s="20"/>
    </row>
    <row r="90" spans="1:8">
      <c r="A90" s="109">
        <v>87</v>
      </c>
      <c r="B90" s="110">
        <v>9.7262500000000002E-2</v>
      </c>
      <c r="C90" s="111">
        <v>36390.65</v>
      </c>
      <c r="D90" s="112">
        <v>3375.2993000000001</v>
      </c>
      <c r="E90" s="95">
        <v>34703.002999999997</v>
      </c>
      <c r="F90" s="112">
        <v>227370.83</v>
      </c>
      <c r="G90" s="113">
        <v>6.2480560000000001</v>
      </c>
      <c r="H90" s="20"/>
    </row>
    <row r="91" spans="1:8">
      <c r="A91" s="109">
        <v>88</v>
      </c>
      <c r="B91" s="110">
        <v>0.1081874</v>
      </c>
      <c r="C91" s="111">
        <v>33015.35</v>
      </c>
      <c r="D91" s="112">
        <v>3388.5468999999998</v>
      </c>
      <c r="E91" s="95">
        <v>31321.078000000001</v>
      </c>
      <c r="F91" s="112">
        <v>192667.83</v>
      </c>
      <c r="G91" s="113">
        <v>5.8357042999999997</v>
      </c>
      <c r="H91" s="20"/>
    </row>
    <row r="92" spans="1:8">
      <c r="A92" s="109">
        <v>89</v>
      </c>
      <c r="B92" s="110">
        <v>0.1216213</v>
      </c>
      <c r="C92" s="111">
        <v>29626.799999999999</v>
      </c>
      <c r="D92" s="112">
        <v>3396.6965</v>
      </c>
      <c r="E92" s="95">
        <v>27928.455999999998</v>
      </c>
      <c r="F92" s="112">
        <v>161346.75</v>
      </c>
      <c r="G92" s="113">
        <v>5.4459720999999996</v>
      </c>
      <c r="H92" s="20"/>
    </row>
    <row r="93" spans="1:8">
      <c r="A93" s="109">
        <v>90</v>
      </c>
      <c r="B93" s="110">
        <v>0.13772039999999999</v>
      </c>
      <c r="C93" s="111">
        <v>26230.11</v>
      </c>
      <c r="D93" s="112">
        <v>3379.6954000000001</v>
      </c>
      <c r="E93" s="95">
        <v>24540.26</v>
      </c>
      <c r="F93" s="112">
        <v>133418.29999999999</v>
      </c>
      <c r="G93" s="113">
        <v>5.0864563</v>
      </c>
      <c r="H93" s="20"/>
    </row>
    <row r="94" spans="1:8">
      <c r="A94" s="109">
        <v>91</v>
      </c>
      <c r="B94" s="110">
        <v>0.15482689999999999</v>
      </c>
      <c r="C94" s="111">
        <v>22850.41</v>
      </c>
      <c r="D94" s="112">
        <v>3283.6596</v>
      </c>
      <c r="E94" s="95">
        <v>21208.581999999999</v>
      </c>
      <c r="F94" s="112">
        <v>108878.04</v>
      </c>
      <c r="G94" s="113">
        <v>4.7648172000000004</v>
      </c>
      <c r="H94" s="20"/>
    </row>
    <row r="95" spans="1:8">
      <c r="A95" s="109">
        <v>92</v>
      </c>
      <c r="B95" s="110">
        <v>0.171958</v>
      </c>
      <c r="C95" s="111">
        <v>19566.75</v>
      </c>
      <c r="D95" s="112">
        <v>3098.2728000000002</v>
      </c>
      <c r="E95" s="95">
        <v>18017.616000000002</v>
      </c>
      <c r="F95" s="112">
        <v>87669.453999999998</v>
      </c>
      <c r="G95" s="113">
        <v>4.4805317999999996</v>
      </c>
      <c r="H95" s="20"/>
    </row>
    <row r="96" spans="1:8">
      <c r="A96" s="109">
        <v>93</v>
      </c>
      <c r="B96" s="110">
        <v>0.1872182</v>
      </c>
      <c r="C96" s="111">
        <v>16468.48</v>
      </c>
      <c r="D96" s="112">
        <v>2819.2876000000001</v>
      </c>
      <c r="E96" s="95">
        <v>15058.834999999999</v>
      </c>
      <c r="F96" s="112">
        <v>69651.839000000007</v>
      </c>
      <c r="G96" s="113">
        <v>4.2294033999999998</v>
      </c>
      <c r="H96" s="20"/>
    </row>
    <row r="97" spans="1:8">
      <c r="A97" s="109">
        <v>94</v>
      </c>
      <c r="B97" s="110">
        <v>0.2002148</v>
      </c>
      <c r="C97" s="111">
        <v>13649.19</v>
      </c>
      <c r="D97" s="112">
        <v>2484.0940999999998</v>
      </c>
      <c r="E97" s="95">
        <v>12407.144</v>
      </c>
      <c r="F97" s="112">
        <v>54593.004000000001</v>
      </c>
      <c r="G97" s="113">
        <v>3.9997243999999998</v>
      </c>
      <c r="H97" s="20"/>
    </row>
    <row r="98" spans="1:8">
      <c r="A98" s="109">
        <v>95</v>
      </c>
      <c r="B98" s="110">
        <v>0.2113109</v>
      </c>
      <c r="C98" s="111">
        <v>11165.1</v>
      </c>
      <c r="D98" s="112">
        <v>2133.8539000000001</v>
      </c>
      <c r="E98" s="95">
        <v>10098.171</v>
      </c>
      <c r="F98" s="112">
        <v>42185.858999999997</v>
      </c>
      <c r="G98" s="113">
        <v>3.7783690999999999</v>
      </c>
      <c r="H98" s="20"/>
    </row>
    <row r="99" spans="1:8">
      <c r="A99" s="109">
        <v>96</v>
      </c>
      <c r="B99" s="110">
        <v>0.22289870000000001</v>
      </c>
      <c r="C99" s="111">
        <v>9031.2440000000006</v>
      </c>
      <c r="D99" s="112">
        <v>1811.1962000000001</v>
      </c>
      <c r="E99" s="95">
        <v>8125.6459999999997</v>
      </c>
      <c r="F99" s="112">
        <v>32087.688999999998</v>
      </c>
      <c r="G99" s="113">
        <v>3.5529644</v>
      </c>
      <c r="H99" s="20"/>
    </row>
    <row r="100" spans="1:8">
      <c r="A100" s="109">
        <v>97</v>
      </c>
      <c r="B100" s="110">
        <v>0.23770530000000001</v>
      </c>
      <c r="C100" s="111">
        <v>7220.0479999999998</v>
      </c>
      <c r="D100" s="112">
        <v>1533.9318000000001</v>
      </c>
      <c r="E100" s="95">
        <v>6453.0820000000003</v>
      </c>
      <c r="F100" s="112">
        <v>23962.043000000001</v>
      </c>
      <c r="G100" s="113">
        <v>3.3188205000000002</v>
      </c>
      <c r="H100" s="20"/>
    </row>
    <row r="101" spans="1:8">
      <c r="A101" s="109">
        <v>98</v>
      </c>
      <c r="B101" s="110">
        <v>0.26333810000000002</v>
      </c>
      <c r="C101" s="111">
        <v>5686.116</v>
      </c>
      <c r="D101" s="112">
        <v>1323.1529</v>
      </c>
      <c r="E101" s="95">
        <v>5024.5397999999996</v>
      </c>
      <c r="F101" s="112">
        <v>17508.960999999999</v>
      </c>
      <c r="G101" s="113">
        <v>3.0792478000000001</v>
      </c>
      <c r="H101" s="20"/>
    </row>
    <row r="102" spans="1:8">
      <c r="A102" s="109">
        <v>99</v>
      </c>
      <c r="B102" s="110">
        <v>0.30805979999999999</v>
      </c>
      <c r="C102" s="111">
        <v>4362.9629999999997</v>
      </c>
      <c r="D102" s="112">
        <v>1164.6611</v>
      </c>
      <c r="E102" s="95">
        <v>3780.6327999999999</v>
      </c>
      <c r="F102" s="112">
        <v>12484.421</v>
      </c>
      <c r="G102" s="113">
        <v>2.8614544</v>
      </c>
      <c r="H102" s="20"/>
    </row>
    <row r="103" spans="1:8" ht="16.5" thickBot="1">
      <c r="A103" s="114">
        <v>100</v>
      </c>
      <c r="B103" s="115">
        <v>1</v>
      </c>
      <c r="C103" s="116">
        <v>3198.3020000000001</v>
      </c>
      <c r="D103" s="117">
        <v>3198.3022000000001</v>
      </c>
      <c r="E103" s="118">
        <v>8703.7880999999998</v>
      </c>
      <c r="F103" s="117">
        <v>8703.7880999999998</v>
      </c>
      <c r="G103" s="119">
        <v>2.7213775999999998</v>
      </c>
      <c r="H103" s="20"/>
    </row>
    <row r="104" spans="1:8" ht="19.5" customHeight="1">
      <c r="A104" s="217" t="s">
        <v>231</v>
      </c>
      <c r="B104" s="217"/>
      <c r="C104" s="217"/>
      <c r="D104" s="217"/>
      <c r="E104" s="217"/>
      <c r="F104" s="217"/>
      <c r="G104" s="217"/>
      <c r="H104" s="120"/>
    </row>
  </sheetData>
  <mergeCells count="2">
    <mergeCell ref="A1:G1"/>
    <mergeCell ref="A104:G104"/>
  </mergeCells>
  <hyperlinks>
    <hyperlink ref="J1" location="'List of Appendix Tables'!A1" display="Return to table list" xr:uid="{B06DB225-8EA1-439F-BABA-F952653E98FE}"/>
  </hyperlinks>
  <pageMargins left="0.63" right="0.28999999999999998" top="0.91" bottom="0.45" header="0.62" footer="0.42"/>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F4414-A25B-4E44-BC0D-035F83886AA2}">
  <sheetPr>
    <tabColor theme="4" tint="0.59999389629810485"/>
    <pageSetUpPr fitToPage="1"/>
  </sheetPr>
  <dimension ref="A1:L52"/>
  <sheetViews>
    <sheetView zoomScale="75" zoomScaleNormal="75" workbookViewId="0">
      <selection activeCell="L10" sqref="L10"/>
    </sheetView>
  </sheetViews>
  <sheetFormatPr defaultRowHeight="15"/>
  <cols>
    <col min="1" max="6" width="16.85546875" style="1" customWidth="1"/>
    <col min="7" max="8" width="9.140625" style="1"/>
    <col min="9" max="9" width="11.5703125" style="1" customWidth="1"/>
    <col min="10" max="10" width="9.140625" style="1"/>
    <col min="11" max="11" width="11.5703125" style="1" customWidth="1"/>
    <col min="12" max="12" width="10.7109375" style="1" customWidth="1"/>
    <col min="13" max="16384" width="9.140625" style="1"/>
  </cols>
  <sheetData>
    <row r="1" spans="1:12" ht="30" customHeight="1" thickBot="1">
      <c r="A1" s="218" t="s">
        <v>311</v>
      </c>
      <c r="B1" s="218"/>
      <c r="C1" s="218"/>
      <c r="D1" s="218"/>
      <c r="E1" s="218"/>
      <c r="F1" s="218"/>
      <c r="I1" s="178" t="s">
        <v>306</v>
      </c>
    </row>
    <row r="2" spans="1:12" ht="50.1" customHeight="1" thickTop="1" thickBot="1">
      <c r="A2" s="49" t="s">
        <v>4</v>
      </c>
      <c r="B2" s="53" t="s">
        <v>95</v>
      </c>
      <c r="C2" s="53" t="s">
        <v>353</v>
      </c>
      <c r="D2" s="53" t="s">
        <v>96</v>
      </c>
      <c r="E2" s="53" t="s">
        <v>97</v>
      </c>
      <c r="F2" s="53" t="s">
        <v>98</v>
      </c>
    </row>
    <row r="3" spans="1:12" ht="15.75">
      <c r="A3" s="18">
        <v>1980</v>
      </c>
      <c r="B3" s="8">
        <v>432298</v>
      </c>
      <c r="C3" s="8">
        <v>75800</v>
      </c>
      <c r="D3" s="8">
        <v>419000</v>
      </c>
      <c r="E3" s="8">
        <v>440750</v>
      </c>
      <c r="F3" s="19">
        <v>4.9000000000000004</v>
      </c>
      <c r="I3" s="256"/>
      <c r="J3" s="256"/>
      <c r="K3" s="256"/>
      <c r="L3" s="256"/>
    </row>
    <row r="4" spans="1:12" ht="15.75">
      <c r="A4" s="18">
        <v>1981</v>
      </c>
      <c r="B4" s="8">
        <v>433591</v>
      </c>
      <c r="C4" s="8">
        <v>71227</v>
      </c>
      <c r="D4" s="8">
        <v>427200</v>
      </c>
      <c r="E4" s="8">
        <v>450450</v>
      </c>
      <c r="F4" s="19">
        <v>5.2</v>
      </c>
      <c r="I4" s="256"/>
      <c r="J4" s="256"/>
      <c r="K4" s="256"/>
      <c r="L4" s="256"/>
    </row>
    <row r="5" spans="1:12" ht="15.75">
      <c r="A5" s="18">
        <v>1982</v>
      </c>
      <c r="B5" s="8">
        <v>429215</v>
      </c>
      <c r="C5" s="8">
        <v>74667</v>
      </c>
      <c r="D5" s="8">
        <v>430050</v>
      </c>
      <c r="E5" s="8">
        <v>458050</v>
      </c>
      <c r="F5" s="19">
        <v>6.1</v>
      </c>
      <c r="I5" s="256"/>
      <c r="J5" s="256"/>
      <c r="K5" s="256"/>
      <c r="L5" s="256"/>
    </row>
    <row r="6" spans="1:12" ht="15.75">
      <c r="A6" s="18">
        <v>1983</v>
      </c>
      <c r="B6" s="8">
        <v>435994</v>
      </c>
      <c r="C6" s="8">
        <v>74973</v>
      </c>
      <c r="D6" s="8">
        <v>443000</v>
      </c>
      <c r="E6" s="8">
        <v>470850</v>
      </c>
      <c r="F6" s="19">
        <v>5.9</v>
      </c>
      <c r="I6" s="256"/>
      <c r="J6" s="256"/>
      <c r="K6" s="256"/>
      <c r="L6" s="256"/>
    </row>
    <row r="7" spans="1:12" ht="15.75">
      <c r="A7" s="18">
        <v>1984</v>
      </c>
      <c r="B7" s="8">
        <v>440333</v>
      </c>
      <c r="C7" s="8">
        <v>73663</v>
      </c>
      <c r="D7" s="8">
        <v>448200</v>
      </c>
      <c r="E7" s="8">
        <v>473950</v>
      </c>
      <c r="F7" s="19">
        <v>5.4</v>
      </c>
      <c r="I7" s="256"/>
      <c r="J7" s="256"/>
      <c r="K7" s="256"/>
      <c r="L7" s="256"/>
    </row>
    <row r="8" spans="1:12" ht="15.75">
      <c r="A8" s="18">
        <v>1985</v>
      </c>
      <c r="B8" s="8">
        <v>452701</v>
      </c>
      <c r="C8" s="8">
        <v>76341</v>
      </c>
      <c r="D8" s="8">
        <v>456500</v>
      </c>
      <c r="E8" s="8">
        <v>481650</v>
      </c>
      <c r="F8" s="19">
        <v>5.2</v>
      </c>
      <c r="H8" s="11"/>
      <c r="I8" s="256"/>
      <c r="J8" s="256"/>
      <c r="K8" s="256"/>
      <c r="L8" s="256"/>
    </row>
    <row r="9" spans="1:12" ht="15.75">
      <c r="A9" s="18">
        <v>1986</v>
      </c>
      <c r="B9" s="8">
        <v>463598</v>
      </c>
      <c r="C9" s="8">
        <v>80573</v>
      </c>
      <c r="D9" s="8">
        <v>470200</v>
      </c>
      <c r="E9" s="8">
        <v>493150</v>
      </c>
      <c r="F9" s="19">
        <v>4.7</v>
      </c>
      <c r="H9" s="11"/>
      <c r="I9" s="256"/>
      <c r="J9" s="256"/>
      <c r="K9" s="256"/>
      <c r="L9" s="256"/>
    </row>
    <row r="10" spans="1:12" ht="15.75">
      <c r="A10" s="18">
        <v>1987</v>
      </c>
      <c r="B10" s="8">
        <v>485471</v>
      </c>
      <c r="C10" s="8">
        <v>88153</v>
      </c>
      <c r="D10" s="8">
        <v>492650</v>
      </c>
      <c r="E10" s="8">
        <v>511550</v>
      </c>
      <c r="F10" s="19">
        <v>3.7</v>
      </c>
      <c r="H10" s="11"/>
      <c r="I10" s="256"/>
      <c r="J10" s="256"/>
      <c r="K10" s="256"/>
      <c r="L10" s="256"/>
    </row>
    <row r="11" spans="1:12" ht="15.75">
      <c r="A11" s="18">
        <v>1988</v>
      </c>
      <c r="B11" s="8">
        <v>501564</v>
      </c>
      <c r="C11" s="8">
        <v>98314</v>
      </c>
      <c r="D11" s="8">
        <v>502300</v>
      </c>
      <c r="E11" s="8">
        <v>518250</v>
      </c>
      <c r="F11" s="19">
        <v>3.1</v>
      </c>
      <c r="H11" s="11"/>
      <c r="I11" s="256"/>
      <c r="J11" s="256"/>
      <c r="K11" s="256"/>
      <c r="L11" s="256"/>
    </row>
    <row r="12" spans="1:12" ht="15.75">
      <c r="A12" s="18">
        <v>1989</v>
      </c>
      <c r="B12" s="8">
        <v>528643</v>
      </c>
      <c r="C12" s="8">
        <v>99249</v>
      </c>
      <c r="D12" s="8">
        <v>517000</v>
      </c>
      <c r="E12" s="8">
        <v>530000</v>
      </c>
      <c r="F12" s="19">
        <v>2.5</v>
      </c>
      <c r="H12" s="11"/>
      <c r="I12" s="256"/>
      <c r="J12" s="256"/>
      <c r="K12" s="256"/>
      <c r="L12" s="256"/>
    </row>
    <row r="13" spans="1:12" ht="15.75">
      <c r="A13" s="18">
        <v>1990</v>
      </c>
      <c r="B13" s="8">
        <v>551608</v>
      </c>
      <c r="C13" s="8">
        <v>105429</v>
      </c>
      <c r="D13" s="8">
        <v>536150</v>
      </c>
      <c r="E13" s="8">
        <v>550500</v>
      </c>
      <c r="F13" s="19">
        <v>2.6</v>
      </c>
      <c r="H13" s="11"/>
      <c r="I13" s="256"/>
      <c r="J13" s="256"/>
      <c r="K13" s="256"/>
      <c r="L13" s="256"/>
    </row>
    <row r="14" spans="1:12" ht="15.75">
      <c r="A14" s="18">
        <v>1991</v>
      </c>
      <c r="B14" s="8">
        <v>561959</v>
      </c>
      <c r="C14" s="8">
        <v>116004</v>
      </c>
      <c r="D14" s="8">
        <v>549050</v>
      </c>
      <c r="E14" s="8">
        <v>564850</v>
      </c>
      <c r="F14" s="19">
        <v>2.8</v>
      </c>
      <c r="H14" s="11"/>
      <c r="I14" s="256"/>
      <c r="J14" s="256"/>
      <c r="K14" s="256"/>
      <c r="L14" s="256"/>
    </row>
    <row r="15" spans="1:12" ht="15.75">
      <c r="A15" s="18">
        <v>1992</v>
      </c>
      <c r="B15" s="8">
        <v>568284</v>
      </c>
      <c r="C15" s="8">
        <v>112136</v>
      </c>
      <c r="D15" s="8">
        <v>553000</v>
      </c>
      <c r="E15" s="8">
        <v>576950</v>
      </c>
      <c r="F15" s="19">
        <v>4.0999999999999996</v>
      </c>
      <c r="H15" s="11"/>
      <c r="I15" s="256"/>
      <c r="J15" s="256"/>
      <c r="K15" s="256"/>
      <c r="L15" s="256"/>
    </row>
    <row r="16" spans="1:12" ht="15.75">
      <c r="A16" s="18">
        <v>1993</v>
      </c>
      <c r="B16" s="8">
        <v>562510</v>
      </c>
      <c r="C16" s="8">
        <v>116200</v>
      </c>
      <c r="D16" s="8">
        <v>556750</v>
      </c>
      <c r="E16" s="8">
        <v>582100</v>
      </c>
      <c r="F16" s="19">
        <v>4.4000000000000004</v>
      </c>
      <c r="H16" s="11"/>
      <c r="I16" s="256"/>
      <c r="J16" s="256"/>
      <c r="K16" s="256"/>
      <c r="L16" s="256"/>
    </row>
    <row r="17" spans="1:12" ht="15.75">
      <c r="A17" s="18">
        <v>1994</v>
      </c>
      <c r="B17" s="8">
        <v>557723</v>
      </c>
      <c r="C17" s="8">
        <v>117830</v>
      </c>
      <c r="D17" s="8">
        <v>552950</v>
      </c>
      <c r="E17" s="8">
        <v>583200</v>
      </c>
      <c r="F17" s="19">
        <v>5.2</v>
      </c>
      <c r="H17" s="11"/>
      <c r="I17" s="256"/>
      <c r="J17" s="256"/>
      <c r="K17" s="256"/>
      <c r="L17" s="256"/>
    </row>
    <row r="18" spans="1:12" ht="15.75">
      <c r="A18" s="18">
        <v>1995</v>
      </c>
      <c r="B18" s="8">
        <v>553046</v>
      </c>
      <c r="C18" s="8">
        <v>122355</v>
      </c>
      <c r="D18" s="8">
        <v>553100</v>
      </c>
      <c r="E18" s="8">
        <v>585350</v>
      </c>
      <c r="F18" s="19">
        <v>5.5</v>
      </c>
      <c r="H18" s="11"/>
      <c r="I18" s="256"/>
      <c r="J18" s="256"/>
      <c r="K18" s="256"/>
      <c r="L18" s="256"/>
    </row>
    <row r="19" spans="1:12" ht="15.75">
      <c r="A19" s="18">
        <v>1996</v>
      </c>
      <c r="B19" s="8">
        <v>551409</v>
      </c>
      <c r="C19" s="8">
        <v>125546</v>
      </c>
      <c r="D19" s="8">
        <v>559600</v>
      </c>
      <c r="E19" s="8">
        <v>594950</v>
      </c>
      <c r="F19" s="19">
        <v>5.9</v>
      </c>
      <c r="H19" s="11"/>
      <c r="I19" s="256"/>
      <c r="J19" s="256"/>
      <c r="K19" s="256"/>
      <c r="L19" s="256"/>
    </row>
    <row r="20" spans="1:12" ht="15.75">
      <c r="A20" s="18">
        <v>1997</v>
      </c>
      <c r="B20" s="8">
        <v>551618</v>
      </c>
      <c r="C20" s="8">
        <v>126691</v>
      </c>
      <c r="D20" s="8">
        <v>566000</v>
      </c>
      <c r="E20" s="8">
        <v>601750</v>
      </c>
      <c r="F20" s="19">
        <v>5.9</v>
      </c>
      <c r="H20" s="11"/>
      <c r="I20" s="256"/>
      <c r="J20" s="256"/>
      <c r="K20" s="256"/>
      <c r="L20" s="256"/>
    </row>
    <row r="21" spans="1:12" ht="15.75">
      <c r="A21" s="18">
        <v>1998</v>
      </c>
      <c r="B21" s="8">
        <v>551570</v>
      </c>
      <c r="C21" s="8">
        <v>131746</v>
      </c>
      <c r="D21" s="8">
        <v>567550</v>
      </c>
      <c r="E21" s="8">
        <v>602650</v>
      </c>
      <c r="F21" s="19">
        <v>5.8</v>
      </c>
      <c r="H21" s="11"/>
      <c r="I21" s="256"/>
      <c r="J21" s="256"/>
      <c r="K21" s="256"/>
      <c r="L21" s="256"/>
    </row>
    <row r="22" spans="1:12" ht="15.75">
      <c r="A22" s="18">
        <v>1999</v>
      </c>
      <c r="B22" s="8">
        <v>554800</v>
      </c>
      <c r="C22" s="8">
        <v>130232</v>
      </c>
      <c r="D22" s="8">
        <v>572300</v>
      </c>
      <c r="E22" s="8">
        <v>603650</v>
      </c>
      <c r="F22" s="19">
        <v>5.2</v>
      </c>
      <c r="H22" s="11"/>
      <c r="I22" s="256"/>
      <c r="J22" s="256"/>
      <c r="K22" s="256"/>
      <c r="L22" s="256"/>
    </row>
    <row r="23" spans="1:12" ht="15.75">
      <c r="A23" s="18">
        <v>2000</v>
      </c>
      <c r="B23" s="8">
        <v>571673</v>
      </c>
      <c r="C23" s="8">
        <v>125270</v>
      </c>
      <c r="D23" s="8">
        <v>579750</v>
      </c>
      <c r="E23" s="8">
        <v>605400</v>
      </c>
      <c r="F23" s="19">
        <v>4.2</v>
      </c>
      <c r="H23" s="11"/>
      <c r="I23" s="256"/>
      <c r="J23" s="256"/>
      <c r="K23" s="256"/>
      <c r="L23" s="256"/>
    </row>
    <row r="24" spans="1:12" ht="15.75">
      <c r="A24" s="18">
        <v>2001</v>
      </c>
      <c r="B24" s="8">
        <v>574394</v>
      </c>
      <c r="C24" s="8">
        <v>124502</v>
      </c>
      <c r="D24" s="8">
        <v>579900</v>
      </c>
      <c r="E24" s="8">
        <v>607550</v>
      </c>
      <c r="F24" s="19">
        <v>4.5999999999999996</v>
      </c>
      <c r="H24" s="11"/>
      <c r="I24" s="256"/>
      <c r="J24" s="256"/>
      <c r="K24" s="256"/>
      <c r="L24" s="256"/>
    </row>
    <row r="25" spans="1:12" ht="15.75">
      <c r="A25" s="18">
        <v>2002</v>
      </c>
      <c r="B25" s="8">
        <v>578091</v>
      </c>
      <c r="C25" s="8">
        <v>126684</v>
      </c>
      <c r="D25" s="8">
        <v>577600</v>
      </c>
      <c r="E25" s="8">
        <v>601800</v>
      </c>
      <c r="F25" s="19">
        <v>4</v>
      </c>
      <c r="H25" s="11"/>
      <c r="I25" s="256"/>
      <c r="J25" s="256"/>
      <c r="K25" s="256"/>
      <c r="L25" s="256"/>
    </row>
    <row r="26" spans="1:12" ht="15.75">
      <c r="A26" s="18">
        <v>2003</v>
      </c>
      <c r="B26" s="8">
        <v>589523</v>
      </c>
      <c r="C26" s="8">
        <v>131295</v>
      </c>
      <c r="D26" s="8">
        <v>580350</v>
      </c>
      <c r="E26" s="8">
        <v>603950</v>
      </c>
      <c r="F26" s="19">
        <v>3.9</v>
      </c>
      <c r="H26" s="11"/>
      <c r="I26" s="256"/>
      <c r="J26" s="256"/>
      <c r="K26" s="256"/>
      <c r="L26" s="256"/>
    </row>
    <row r="27" spans="1:12" ht="15.75">
      <c r="A27" s="18">
        <v>2004</v>
      </c>
      <c r="B27" s="8">
        <v>604144</v>
      </c>
      <c r="C27" s="8">
        <v>139332</v>
      </c>
      <c r="D27" s="8">
        <v>591600</v>
      </c>
      <c r="E27" s="8">
        <v>611750</v>
      </c>
      <c r="F27" s="19">
        <v>3.3</v>
      </c>
      <c r="H27" s="11"/>
      <c r="I27" s="256"/>
      <c r="J27" s="256"/>
      <c r="K27" s="256"/>
      <c r="L27" s="256"/>
    </row>
    <row r="28" spans="1:12" ht="15.75">
      <c r="A28" s="18">
        <v>2005</v>
      </c>
      <c r="B28" s="8">
        <v>621086</v>
      </c>
      <c r="C28" s="8">
        <v>145862</v>
      </c>
      <c r="D28" s="8">
        <v>607850</v>
      </c>
      <c r="E28" s="8">
        <v>625550</v>
      </c>
      <c r="F28" s="19">
        <v>2.8</v>
      </c>
      <c r="H28" s="11"/>
      <c r="I28" s="256"/>
      <c r="J28" s="256"/>
      <c r="K28" s="256"/>
      <c r="L28" s="256"/>
    </row>
    <row r="29" spans="1:12" ht="15.75">
      <c r="A29" s="18">
        <v>2006</v>
      </c>
      <c r="B29" s="8">
        <v>635920</v>
      </c>
      <c r="C29" s="8">
        <v>152092</v>
      </c>
      <c r="D29" s="8">
        <v>619350</v>
      </c>
      <c r="E29" s="8">
        <v>635400</v>
      </c>
      <c r="F29" s="19">
        <v>2.5</v>
      </c>
      <c r="H29" s="11"/>
      <c r="I29" s="256"/>
      <c r="J29" s="256"/>
      <c r="K29" s="256"/>
      <c r="L29" s="256"/>
    </row>
    <row r="30" spans="1:12" ht="15.75">
      <c r="A30" s="18">
        <v>2007</v>
      </c>
      <c r="B30" s="8">
        <v>643738</v>
      </c>
      <c r="C30" s="8">
        <v>166357</v>
      </c>
      <c r="D30" s="8">
        <v>619200</v>
      </c>
      <c r="E30" s="8">
        <v>636700</v>
      </c>
      <c r="F30" s="19">
        <v>2.7</v>
      </c>
      <c r="H30" s="11"/>
      <c r="I30" s="256"/>
      <c r="J30" s="256"/>
      <c r="K30" s="256"/>
      <c r="L30" s="256"/>
    </row>
    <row r="31" spans="1:12" ht="15.75">
      <c r="A31" s="18">
        <v>2008</v>
      </c>
      <c r="B31" s="8">
        <v>636892</v>
      </c>
      <c r="C31" s="8">
        <v>165445</v>
      </c>
      <c r="D31" s="8">
        <v>615750</v>
      </c>
      <c r="E31" s="8">
        <v>641550</v>
      </c>
      <c r="F31" s="19">
        <v>4</v>
      </c>
      <c r="H31" s="11"/>
      <c r="I31" s="256"/>
      <c r="J31" s="256"/>
      <c r="K31" s="256"/>
      <c r="L31" s="256"/>
    </row>
    <row r="32" spans="1:12" ht="15.75">
      <c r="A32" s="18">
        <v>2009</v>
      </c>
      <c r="B32" s="8">
        <v>609017</v>
      </c>
      <c r="C32" s="8">
        <v>165205</v>
      </c>
      <c r="D32" s="8">
        <v>589800</v>
      </c>
      <c r="E32" s="8">
        <v>631950</v>
      </c>
      <c r="F32" s="19">
        <v>6.7</v>
      </c>
      <c r="H32" s="11"/>
      <c r="I32" s="256"/>
      <c r="J32" s="256"/>
      <c r="K32" s="256"/>
      <c r="L32" s="256"/>
    </row>
    <row r="33" spans="1:12" ht="15.75">
      <c r="A33" s="18">
        <v>2010</v>
      </c>
      <c r="B33" s="8">
        <v>604868</v>
      </c>
      <c r="C33" s="8">
        <v>163345</v>
      </c>
      <c r="D33" s="8">
        <v>604200</v>
      </c>
      <c r="E33" s="8">
        <v>648550</v>
      </c>
      <c r="F33" s="19">
        <v>6.8</v>
      </c>
      <c r="H33" s="11"/>
      <c r="I33" s="256"/>
      <c r="J33" s="256"/>
      <c r="K33" s="256"/>
      <c r="L33" s="256"/>
    </row>
    <row r="34" spans="1:12" ht="15.75">
      <c r="A34" s="18">
        <v>2011</v>
      </c>
      <c r="B34" s="8">
        <v>611848</v>
      </c>
      <c r="C34" s="8">
        <v>166059</v>
      </c>
      <c r="D34" s="8">
        <v>615450</v>
      </c>
      <c r="E34" s="8">
        <v>660650</v>
      </c>
      <c r="F34" s="19">
        <v>6.8</v>
      </c>
      <c r="H34" s="11"/>
      <c r="I34" s="256"/>
      <c r="J34" s="256"/>
      <c r="K34" s="256"/>
      <c r="L34" s="256"/>
    </row>
    <row r="35" spans="1:12" ht="15.75">
      <c r="A35" s="18">
        <v>2012</v>
      </c>
      <c r="B35" s="8">
        <v>623353</v>
      </c>
      <c r="C35" s="8">
        <v>168321</v>
      </c>
      <c r="D35" s="8">
        <v>612000</v>
      </c>
      <c r="E35" s="8">
        <v>650400</v>
      </c>
      <c r="F35" s="19">
        <v>5.9</v>
      </c>
      <c r="H35" s="11"/>
      <c r="I35" s="256"/>
      <c r="J35" s="256"/>
      <c r="K35" s="256"/>
      <c r="L35" s="256"/>
    </row>
    <row r="36" spans="1:12" ht="15.75">
      <c r="A36" s="18">
        <v>2013</v>
      </c>
      <c r="B36" s="8">
        <v>636153</v>
      </c>
      <c r="C36" s="8">
        <v>174681</v>
      </c>
      <c r="D36" s="8">
        <v>620000</v>
      </c>
      <c r="E36" s="8">
        <v>651000</v>
      </c>
      <c r="F36" s="19">
        <v>4.8</v>
      </c>
      <c r="H36" s="11"/>
      <c r="I36" s="256"/>
      <c r="J36" s="256"/>
      <c r="K36" s="256"/>
      <c r="L36" s="256"/>
    </row>
    <row r="37" spans="1:12" ht="15.75">
      <c r="A37" s="18">
        <v>2014</v>
      </c>
      <c r="B37" s="8">
        <v>645657</v>
      </c>
      <c r="C37" s="8">
        <v>179898</v>
      </c>
      <c r="D37" s="8">
        <v>635900</v>
      </c>
      <c r="E37" s="8">
        <v>664000</v>
      </c>
      <c r="F37" s="19">
        <v>4.2</v>
      </c>
      <c r="H37" s="11"/>
      <c r="I37" s="256"/>
      <c r="J37" s="256"/>
      <c r="K37" s="256"/>
      <c r="L37" s="256"/>
    </row>
    <row r="38" spans="1:12" ht="15.75">
      <c r="A38" s="18">
        <v>2015</v>
      </c>
      <c r="B38" s="8">
        <v>656913</v>
      </c>
      <c r="C38" s="8">
        <v>186124</v>
      </c>
      <c r="D38" s="8">
        <v>647600</v>
      </c>
      <c r="E38" s="8">
        <v>670600</v>
      </c>
      <c r="F38" s="19">
        <v>3.4</v>
      </c>
      <c r="H38" s="11"/>
      <c r="I38" s="256"/>
      <c r="J38" s="256"/>
      <c r="K38" s="256"/>
      <c r="L38" s="256"/>
    </row>
    <row r="39" spans="1:12" ht="15.75">
      <c r="A39" s="18">
        <v>2016</v>
      </c>
      <c r="B39" s="8">
        <v>665712</v>
      </c>
      <c r="C39" s="8">
        <v>191007</v>
      </c>
      <c r="D39" s="8">
        <v>659550</v>
      </c>
      <c r="E39" s="8">
        <v>679100</v>
      </c>
      <c r="F39" s="19">
        <v>2.9</v>
      </c>
      <c r="H39" s="51"/>
      <c r="I39" s="256"/>
      <c r="J39" s="256"/>
      <c r="K39" s="256"/>
      <c r="L39" s="256"/>
    </row>
    <row r="40" spans="1:12" ht="15.75">
      <c r="A40" s="18">
        <v>2017</v>
      </c>
      <c r="B40" s="8">
        <v>672607</v>
      </c>
      <c r="C40" s="8">
        <v>191603</v>
      </c>
      <c r="D40" s="8">
        <v>679850</v>
      </c>
      <c r="E40" s="8">
        <v>695300</v>
      </c>
      <c r="F40" s="19">
        <v>2.2000000000000002</v>
      </c>
      <c r="H40" s="51"/>
      <c r="I40" s="256"/>
      <c r="J40" s="256"/>
      <c r="K40" s="256"/>
      <c r="L40" s="256"/>
    </row>
    <row r="41" spans="1:12" ht="15.75">
      <c r="A41" s="18">
        <v>2018</v>
      </c>
      <c r="B41" s="8">
        <v>677546</v>
      </c>
      <c r="C41" s="8">
        <v>194804</v>
      </c>
      <c r="D41" s="8">
        <v>675850</v>
      </c>
      <c r="E41" s="8">
        <v>692450</v>
      </c>
      <c r="F41" s="19">
        <v>2.4</v>
      </c>
      <c r="H41" s="51"/>
      <c r="I41" s="256"/>
      <c r="J41" s="256"/>
      <c r="K41" s="256"/>
      <c r="L41" s="256"/>
    </row>
    <row r="42" spans="1:12" ht="15.75">
      <c r="A42" s="18">
        <v>2019</v>
      </c>
      <c r="B42" s="8">
        <v>676009</v>
      </c>
      <c r="C42" s="8">
        <v>187246</v>
      </c>
      <c r="D42" s="8">
        <v>668750</v>
      </c>
      <c r="E42" s="8">
        <v>686050</v>
      </c>
      <c r="F42" s="19">
        <v>2.5</v>
      </c>
      <c r="H42" s="51"/>
      <c r="I42" s="256"/>
      <c r="J42" s="256"/>
      <c r="K42" s="256"/>
      <c r="L42" s="256"/>
    </row>
    <row r="43" spans="1:12" ht="15.75">
      <c r="A43" s="18">
        <v>2020</v>
      </c>
      <c r="B43" s="8">
        <v>575588</v>
      </c>
      <c r="C43" s="8">
        <v>191311</v>
      </c>
      <c r="D43" s="8">
        <v>588150</v>
      </c>
      <c r="E43" s="8">
        <v>665950</v>
      </c>
      <c r="F43" s="19">
        <v>11.7</v>
      </c>
      <c r="H43" s="51"/>
      <c r="I43" s="256"/>
      <c r="J43" s="256"/>
      <c r="K43" s="256"/>
      <c r="L43" s="256"/>
    </row>
    <row r="44" spans="1:12" ht="15.75">
      <c r="A44" s="18">
        <v>2021</v>
      </c>
      <c r="B44" s="8">
        <v>605036</v>
      </c>
      <c r="C44" s="8">
        <v>204284</v>
      </c>
      <c r="D44" s="8">
        <v>630150</v>
      </c>
      <c r="E44" s="8">
        <v>670200</v>
      </c>
      <c r="F44" s="19">
        <v>6</v>
      </c>
      <c r="H44" s="51"/>
      <c r="I44" s="256"/>
      <c r="J44" s="256"/>
      <c r="K44" s="256"/>
      <c r="L44" s="256"/>
    </row>
    <row r="45" spans="1:12" ht="16.5" thickBot="1">
      <c r="A45" s="50">
        <v>2022</v>
      </c>
      <c r="B45" s="54">
        <v>636238</v>
      </c>
      <c r="C45" s="54">
        <v>216862</v>
      </c>
      <c r="D45" s="54">
        <v>650650</v>
      </c>
      <c r="E45" s="54">
        <v>672750</v>
      </c>
      <c r="F45" s="55">
        <v>3.3</v>
      </c>
      <c r="H45" s="51"/>
      <c r="I45" s="256"/>
      <c r="J45" s="256"/>
      <c r="K45" s="256"/>
      <c r="L45" s="256"/>
    </row>
    <row r="46" spans="1:12" ht="30" customHeight="1" thickBot="1">
      <c r="A46" s="52" t="s">
        <v>75</v>
      </c>
      <c r="B46" s="56"/>
      <c r="C46" s="56"/>
      <c r="D46" s="56"/>
      <c r="E46" s="56"/>
      <c r="F46" s="56"/>
      <c r="I46" s="185"/>
    </row>
    <row r="47" spans="1:12" ht="15.75">
      <c r="A47" s="18" t="s">
        <v>364</v>
      </c>
      <c r="B47" s="19">
        <f>((B13/B3)^(1/10)-1)*100</f>
        <v>2.4671679281475178</v>
      </c>
      <c r="C47" s="19">
        <f t="shared" ref="C47:E47" si="0">((C13/C3)^(1/10)-1)*100</f>
        <v>3.3544280897712664</v>
      </c>
      <c r="D47" s="19">
        <f t="shared" si="0"/>
        <v>2.49607357531898</v>
      </c>
      <c r="E47" s="19">
        <f t="shared" si="0"/>
        <v>2.2483951532057178</v>
      </c>
      <c r="F47" s="12"/>
      <c r="H47" s="11"/>
      <c r="I47" s="11"/>
      <c r="J47" s="11"/>
      <c r="K47" s="11"/>
    </row>
    <row r="48" spans="1:12" ht="15.75">
      <c r="A48" s="18" t="s">
        <v>167</v>
      </c>
      <c r="B48" s="19">
        <f>((B23/B13)^(1/10)-1)*100</f>
        <v>0.3579340645914364</v>
      </c>
      <c r="C48" s="19">
        <f t="shared" ref="C48:E48" si="1">((C23/C13)^(1/10)-1)*100</f>
        <v>1.7392891777950226</v>
      </c>
      <c r="D48" s="19">
        <f t="shared" si="1"/>
        <v>0.78489430630355184</v>
      </c>
      <c r="E48" s="19">
        <f t="shared" si="1"/>
        <v>0.95515718990857312</v>
      </c>
      <c r="F48" s="12"/>
      <c r="H48" s="11"/>
      <c r="I48" s="11"/>
      <c r="J48" s="11"/>
      <c r="K48" s="11"/>
    </row>
    <row r="49" spans="1:11" ht="15.75">
      <c r="A49" s="18" t="s">
        <v>168</v>
      </c>
      <c r="B49" s="19">
        <f>((B33/B23)^(1/10)-1)*100</f>
        <v>0.56602694132255049</v>
      </c>
      <c r="C49" s="19">
        <f t="shared" ref="C49:E49" si="2">((C33/C23)^(1/10)-1)*100</f>
        <v>2.6894615811043909</v>
      </c>
      <c r="D49" s="19">
        <f t="shared" si="2"/>
        <v>0.41393729170191573</v>
      </c>
      <c r="E49" s="19">
        <f t="shared" si="2"/>
        <v>0.69087264176934671</v>
      </c>
      <c r="F49" s="12"/>
      <c r="H49" s="11"/>
      <c r="I49" s="11"/>
      <c r="J49" s="11"/>
      <c r="K49" s="11"/>
    </row>
    <row r="50" spans="1:11" ht="15.75">
      <c r="A50" s="18" t="s">
        <v>365</v>
      </c>
      <c r="B50" s="19">
        <f>((B42/B33)^(1/9)-1)*100</f>
        <v>1.2431766230827535</v>
      </c>
      <c r="C50" s="19">
        <f t="shared" ref="C50:E50" si="3">((C42/C33)^(1/9)-1)*100</f>
        <v>1.5288889742423928</v>
      </c>
      <c r="D50" s="19">
        <f t="shared" si="3"/>
        <v>1.1342176800311021</v>
      </c>
      <c r="E50" s="19">
        <f t="shared" si="3"/>
        <v>0.6265257305799965</v>
      </c>
      <c r="F50" s="12"/>
      <c r="H50" s="11"/>
      <c r="I50" s="11"/>
      <c r="J50" s="11"/>
      <c r="K50" s="11"/>
    </row>
    <row r="51" spans="1:11" ht="16.5" thickBot="1">
      <c r="A51" s="50" t="s">
        <v>99</v>
      </c>
      <c r="B51" s="57">
        <f>((B45/B42)^(1/3)-1)*100</f>
        <v>-2.0008349706589268</v>
      </c>
      <c r="C51" s="57">
        <f t="shared" ref="C51:E51" si="4">((C45/C42)^(1/3)-1)*100</f>
        <v>5.0163621535142644</v>
      </c>
      <c r="D51" s="57">
        <f t="shared" si="4"/>
        <v>-0.91044462361432599</v>
      </c>
      <c r="E51" s="57">
        <f t="shared" si="4"/>
        <v>-0.65043286003174661</v>
      </c>
      <c r="F51" s="56"/>
      <c r="H51" s="11"/>
      <c r="I51" s="11"/>
      <c r="J51" s="11"/>
      <c r="K51" s="11"/>
    </row>
    <row r="52" spans="1:11" ht="81.75" customHeight="1">
      <c r="A52" s="219" t="s">
        <v>354</v>
      </c>
      <c r="B52" s="220"/>
      <c r="C52" s="220"/>
      <c r="D52" s="220"/>
      <c r="E52" s="220"/>
      <c r="F52" s="220"/>
    </row>
  </sheetData>
  <mergeCells count="2">
    <mergeCell ref="A1:F1"/>
    <mergeCell ref="A52:F52"/>
  </mergeCells>
  <hyperlinks>
    <hyperlink ref="I1" location="'List of Appendix Tables'!A1" display="Return to table list" xr:uid="{AB9E4D15-797C-452B-8E42-2D42B23F65DD}"/>
  </hyperlinks>
  <pageMargins left="0.7" right="0.7" top="0.75" bottom="0.75" header="0.3" footer="0.3"/>
  <pageSetup scale="82" orientation="portrait" horizontalDpi="4294967295" verticalDpi="4294967295"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442B9-F06B-4AAF-9491-4803F97620E5}">
  <sheetPr>
    <tabColor theme="4" tint="0.59999389629810485"/>
    <pageSetUpPr fitToPage="1"/>
  </sheetPr>
  <dimension ref="A1:O41"/>
  <sheetViews>
    <sheetView zoomScale="75" zoomScaleNormal="75" workbookViewId="0">
      <selection activeCell="R25" sqref="R25"/>
    </sheetView>
  </sheetViews>
  <sheetFormatPr defaultRowHeight="15"/>
  <cols>
    <col min="1" max="6" width="16.7109375" style="1" customWidth="1"/>
    <col min="7" max="11" width="9.140625" style="1"/>
    <col min="16" max="16384" width="9.140625" style="1"/>
  </cols>
  <sheetData>
    <row r="1" spans="1:9" ht="30" customHeight="1" thickBot="1">
      <c r="A1" s="218" t="s">
        <v>356</v>
      </c>
      <c r="B1" s="218"/>
      <c r="C1" s="218"/>
      <c r="D1" s="218"/>
      <c r="E1" s="218"/>
      <c r="F1" s="218"/>
      <c r="I1" s="178" t="s">
        <v>306</v>
      </c>
    </row>
    <row r="2" spans="1:9" ht="50.1" customHeight="1" thickTop="1" thickBot="1">
      <c r="A2" s="49" t="s">
        <v>4</v>
      </c>
      <c r="B2" s="53" t="s">
        <v>95</v>
      </c>
      <c r="C2" s="53" t="s">
        <v>355</v>
      </c>
      <c r="D2" s="53" t="s">
        <v>96</v>
      </c>
      <c r="E2" s="53" t="s">
        <v>97</v>
      </c>
      <c r="F2" s="53" t="s">
        <v>98</v>
      </c>
    </row>
    <row r="3" spans="1:9" ht="15.75">
      <c r="A3" s="18">
        <v>1990</v>
      </c>
      <c r="B3" s="8">
        <v>50925</v>
      </c>
      <c r="C3" s="8">
        <v>14796</v>
      </c>
      <c r="D3" s="8">
        <v>56150</v>
      </c>
      <c r="E3" s="8">
        <v>58350</v>
      </c>
      <c r="F3" s="19">
        <v>3.8</v>
      </c>
      <c r="H3" s="11"/>
      <c r="I3" s="11"/>
    </row>
    <row r="4" spans="1:9" ht="15.75">
      <c r="A4" s="18">
        <v>1991</v>
      </c>
      <c r="B4" s="8">
        <v>53422</v>
      </c>
      <c r="C4" s="8">
        <v>16700</v>
      </c>
      <c r="D4" s="8">
        <v>59950</v>
      </c>
      <c r="E4" s="8">
        <v>62800</v>
      </c>
      <c r="F4" s="19">
        <v>4.5</v>
      </c>
      <c r="H4" s="11"/>
      <c r="I4" s="11"/>
    </row>
    <row r="5" spans="1:9" ht="15.75">
      <c r="A5" s="18">
        <v>1992</v>
      </c>
      <c r="B5" s="8">
        <v>52292</v>
      </c>
      <c r="C5" s="8">
        <v>16289</v>
      </c>
      <c r="D5" s="8">
        <v>59600</v>
      </c>
      <c r="E5" s="8">
        <v>64300</v>
      </c>
      <c r="F5" s="19">
        <v>7.3</v>
      </c>
      <c r="H5" s="11"/>
      <c r="I5" s="11"/>
    </row>
    <row r="6" spans="1:9" ht="15.75">
      <c r="A6" s="18">
        <v>1993</v>
      </c>
      <c r="B6" s="8">
        <v>52229</v>
      </c>
      <c r="C6" s="8">
        <v>17033</v>
      </c>
      <c r="D6" s="8">
        <v>59950</v>
      </c>
      <c r="E6" s="8">
        <v>64900</v>
      </c>
      <c r="F6" s="19">
        <v>7.6</v>
      </c>
      <c r="H6" s="11"/>
      <c r="I6" s="11"/>
    </row>
    <row r="7" spans="1:9" ht="15.75">
      <c r="A7" s="18">
        <v>1994</v>
      </c>
      <c r="B7" s="8">
        <v>51710</v>
      </c>
      <c r="C7" s="8">
        <v>17204</v>
      </c>
      <c r="D7" s="8">
        <v>59100</v>
      </c>
      <c r="E7" s="8">
        <v>65200</v>
      </c>
      <c r="F7" s="19">
        <v>9.3000000000000007</v>
      </c>
      <c r="H7" s="11"/>
      <c r="I7" s="11"/>
    </row>
    <row r="8" spans="1:9" ht="15.75">
      <c r="A8" s="18">
        <v>1995</v>
      </c>
      <c r="B8" s="8">
        <v>51020</v>
      </c>
      <c r="C8" s="8">
        <v>17999</v>
      </c>
      <c r="D8" s="8">
        <v>58700</v>
      </c>
      <c r="E8" s="8">
        <v>64950</v>
      </c>
      <c r="F8" s="19">
        <v>9.6</v>
      </c>
      <c r="H8" s="11"/>
      <c r="I8" s="11"/>
    </row>
    <row r="9" spans="1:9" ht="15.75">
      <c r="A9" s="18">
        <v>1996</v>
      </c>
      <c r="B9" s="8">
        <v>52162</v>
      </c>
      <c r="C9" s="8">
        <v>18613</v>
      </c>
      <c r="D9" s="8">
        <v>61000</v>
      </c>
      <c r="E9" s="8">
        <v>67200</v>
      </c>
      <c r="F9" s="19">
        <v>9.3000000000000007</v>
      </c>
      <c r="H9" s="11"/>
      <c r="I9" s="11"/>
    </row>
    <row r="10" spans="1:9" ht="15.75">
      <c r="A10" s="18">
        <v>1997</v>
      </c>
      <c r="B10" s="8">
        <v>53503</v>
      </c>
      <c r="C10" s="8">
        <v>18909</v>
      </c>
      <c r="D10" s="8">
        <v>62800</v>
      </c>
      <c r="E10" s="8">
        <v>69350</v>
      </c>
      <c r="F10" s="19">
        <v>9.5</v>
      </c>
      <c r="H10" s="11"/>
      <c r="I10" s="11"/>
    </row>
    <row r="11" spans="1:9" ht="15.75">
      <c r="A11" s="18">
        <v>1998</v>
      </c>
      <c r="B11" s="8">
        <v>53608</v>
      </c>
      <c r="C11" s="8">
        <v>19432</v>
      </c>
      <c r="D11" s="8">
        <v>63100</v>
      </c>
      <c r="E11" s="8">
        <v>69350</v>
      </c>
      <c r="F11" s="19">
        <v>9</v>
      </c>
      <c r="H11" s="11"/>
      <c r="I11" s="11"/>
    </row>
    <row r="12" spans="1:9" ht="15.75">
      <c r="A12" s="18">
        <v>1999</v>
      </c>
      <c r="B12" s="8">
        <v>54924</v>
      </c>
      <c r="C12" s="8">
        <v>19819</v>
      </c>
      <c r="D12" s="8">
        <v>64800</v>
      </c>
      <c r="E12" s="8">
        <v>70500</v>
      </c>
      <c r="F12" s="19">
        <v>8.1</v>
      </c>
      <c r="H12" s="11"/>
      <c r="I12" s="11"/>
    </row>
    <row r="13" spans="1:9" ht="15.75">
      <c r="A13" s="18">
        <v>2000</v>
      </c>
      <c r="B13" s="8">
        <v>57858</v>
      </c>
      <c r="C13" s="8">
        <v>19064</v>
      </c>
      <c r="D13" s="8">
        <v>70100</v>
      </c>
      <c r="E13" s="8">
        <v>73800</v>
      </c>
      <c r="F13" s="19">
        <v>5</v>
      </c>
      <c r="H13" s="11"/>
      <c r="I13" s="11"/>
    </row>
    <row r="14" spans="1:9" ht="15.75">
      <c r="A14" s="18">
        <v>2001</v>
      </c>
      <c r="B14" s="8">
        <v>58928</v>
      </c>
      <c r="C14" s="8">
        <v>21115</v>
      </c>
      <c r="D14" s="8">
        <v>71550</v>
      </c>
      <c r="E14" s="8">
        <v>75350</v>
      </c>
      <c r="F14" s="19">
        <v>5.0999999999999996</v>
      </c>
      <c r="H14" s="11"/>
      <c r="I14" s="11"/>
    </row>
    <row r="15" spans="1:9" ht="15.75">
      <c r="A15" s="18">
        <v>2002</v>
      </c>
      <c r="B15" s="8">
        <v>60727</v>
      </c>
      <c r="C15" s="8">
        <v>21533</v>
      </c>
      <c r="D15" s="8">
        <v>72100</v>
      </c>
      <c r="E15" s="8">
        <v>75550</v>
      </c>
      <c r="F15" s="19">
        <v>4.5999999999999996</v>
      </c>
      <c r="H15" s="11"/>
      <c r="I15" s="11"/>
    </row>
    <row r="16" spans="1:9" ht="15.75">
      <c r="A16" s="18">
        <v>2003</v>
      </c>
      <c r="B16" s="8">
        <v>61992</v>
      </c>
      <c r="C16" s="8">
        <v>22495</v>
      </c>
      <c r="D16" s="8">
        <v>73250</v>
      </c>
      <c r="E16" s="8">
        <v>76850</v>
      </c>
      <c r="F16" s="19">
        <v>4.7</v>
      </c>
      <c r="H16" s="11"/>
      <c r="I16" s="11"/>
    </row>
    <row r="17" spans="1:9" ht="15.75">
      <c r="A17" s="18">
        <v>2004</v>
      </c>
      <c r="B17" s="8">
        <v>64239</v>
      </c>
      <c r="C17" s="8">
        <v>24292</v>
      </c>
      <c r="D17" s="8">
        <v>75350</v>
      </c>
      <c r="E17" s="8">
        <v>78450</v>
      </c>
      <c r="F17" s="19">
        <v>3.9</v>
      </c>
      <c r="H17" s="11"/>
      <c r="I17" s="11"/>
    </row>
    <row r="18" spans="1:9" ht="15.75">
      <c r="A18" s="18">
        <v>2005</v>
      </c>
      <c r="B18" s="8">
        <v>68020</v>
      </c>
      <c r="C18" s="8">
        <v>26067</v>
      </c>
      <c r="D18" s="8">
        <v>77850</v>
      </c>
      <c r="E18" s="8">
        <v>80600</v>
      </c>
      <c r="F18" s="19">
        <v>3.4</v>
      </c>
      <c r="H18" s="11"/>
      <c r="I18" s="11"/>
    </row>
    <row r="19" spans="1:9" ht="15.75">
      <c r="A19" s="18">
        <v>2006</v>
      </c>
      <c r="B19" s="8">
        <v>70577</v>
      </c>
      <c r="C19" s="8">
        <v>27204</v>
      </c>
      <c r="D19" s="8">
        <v>80950</v>
      </c>
      <c r="E19" s="8">
        <v>83450</v>
      </c>
      <c r="F19" s="19">
        <v>3</v>
      </c>
      <c r="H19" s="11"/>
      <c r="I19" s="11"/>
    </row>
    <row r="20" spans="1:9" ht="15.75">
      <c r="A20" s="18">
        <v>2007</v>
      </c>
      <c r="B20" s="8">
        <v>71781</v>
      </c>
      <c r="C20" s="8">
        <v>30303</v>
      </c>
      <c r="D20" s="8">
        <v>81600</v>
      </c>
      <c r="E20" s="8">
        <v>84550</v>
      </c>
      <c r="F20" s="19">
        <v>3.5</v>
      </c>
      <c r="H20" s="11"/>
      <c r="I20" s="11"/>
    </row>
    <row r="21" spans="1:9" ht="15.75">
      <c r="A21" s="18">
        <v>2008</v>
      </c>
      <c r="B21" s="8">
        <v>70104</v>
      </c>
      <c r="C21" s="8">
        <v>29509</v>
      </c>
      <c r="D21" s="8">
        <v>80250</v>
      </c>
      <c r="E21" s="8">
        <v>85000</v>
      </c>
      <c r="F21" s="19">
        <v>5.6</v>
      </c>
      <c r="H21" s="11"/>
      <c r="I21" s="11"/>
    </row>
    <row r="22" spans="1:9" ht="15.75">
      <c r="A22" s="18">
        <v>2009</v>
      </c>
      <c r="B22" s="8">
        <v>65656</v>
      </c>
      <c r="C22" s="8">
        <v>28996</v>
      </c>
      <c r="D22" s="8">
        <v>75750</v>
      </c>
      <c r="E22" s="8">
        <v>83750</v>
      </c>
      <c r="F22" s="19">
        <v>9.5</v>
      </c>
      <c r="H22" s="11"/>
      <c r="I22" s="11"/>
    </row>
    <row r="23" spans="1:9" ht="15.75">
      <c r="A23" s="18">
        <v>2010</v>
      </c>
      <c r="B23" s="8">
        <v>64535</v>
      </c>
      <c r="C23" s="8">
        <v>28425</v>
      </c>
      <c r="D23" s="8">
        <v>80000</v>
      </c>
      <c r="E23" s="8">
        <v>88550</v>
      </c>
      <c r="F23" s="19">
        <v>9.6</v>
      </c>
      <c r="H23" s="11"/>
      <c r="I23" s="11"/>
    </row>
    <row r="24" spans="1:9" ht="15.75">
      <c r="A24" s="18">
        <v>2011</v>
      </c>
      <c r="B24" s="8">
        <v>64972</v>
      </c>
      <c r="C24" s="8">
        <v>29112</v>
      </c>
      <c r="D24" s="8">
        <v>80750</v>
      </c>
      <c r="E24" s="8">
        <v>89500</v>
      </c>
      <c r="F24" s="19">
        <v>9.8000000000000007</v>
      </c>
      <c r="H24" s="11"/>
      <c r="I24" s="11"/>
    </row>
    <row r="25" spans="1:9" ht="15.75">
      <c r="A25" s="18">
        <v>2012</v>
      </c>
      <c r="B25" s="8">
        <v>66175</v>
      </c>
      <c r="C25" s="8">
        <v>29446</v>
      </c>
      <c r="D25" s="8">
        <v>80250</v>
      </c>
      <c r="E25" s="8">
        <v>87300</v>
      </c>
      <c r="F25" s="19">
        <v>8.1</v>
      </c>
      <c r="H25" s="11"/>
      <c r="I25" s="11"/>
    </row>
    <row r="26" spans="1:9" ht="15.75">
      <c r="A26" s="18">
        <v>2013</v>
      </c>
      <c r="B26" s="8">
        <v>67850</v>
      </c>
      <c r="C26" s="8">
        <v>30528</v>
      </c>
      <c r="D26" s="8">
        <v>81300</v>
      </c>
      <c r="E26" s="8">
        <v>86850</v>
      </c>
      <c r="F26" s="19">
        <v>6.4</v>
      </c>
      <c r="H26" s="11"/>
      <c r="I26" s="11"/>
    </row>
    <row r="27" spans="1:9" ht="15.75">
      <c r="A27" s="18">
        <v>2014</v>
      </c>
      <c r="B27" s="8">
        <v>69141</v>
      </c>
      <c r="C27" s="8">
        <v>31406</v>
      </c>
      <c r="D27" s="8">
        <v>83700</v>
      </c>
      <c r="E27" s="8">
        <v>88400</v>
      </c>
      <c r="F27" s="19">
        <v>5.3</v>
      </c>
      <c r="H27" s="11"/>
      <c r="I27" s="11"/>
    </row>
    <row r="28" spans="1:9" ht="15.75">
      <c r="A28" s="18">
        <v>2015</v>
      </c>
      <c r="B28" s="8">
        <v>70565</v>
      </c>
      <c r="C28" s="8">
        <v>32080</v>
      </c>
      <c r="D28" s="8">
        <v>85700</v>
      </c>
      <c r="E28" s="8">
        <v>89400</v>
      </c>
      <c r="F28" s="19">
        <v>4.2</v>
      </c>
      <c r="H28" s="11"/>
      <c r="I28" s="11"/>
    </row>
    <row r="29" spans="1:9" ht="15.75">
      <c r="A29" s="18">
        <v>2016</v>
      </c>
      <c r="B29" s="8">
        <v>71882</v>
      </c>
      <c r="C29" s="8">
        <v>32087</v>
      </c>
      <c r="D29" s="8">
        <v>89250</v>
      </c>
      <c r="E29" s="8">
        <v>92450</v>
      </c>
      <c r="F29" s="19">
        <v>3.5</v>
      </c>
      <c r="H29" s="51"/>
      <c r="I29" s="51"/>
    </row>
    <row r="30" spans="1:9" ht="15.75">
      <c r="A30" s="18">
        <v>2017</v>
      </c>
      <c r="B30" s="8">
        <v>73742</v>
      </c>
      <c r="C30" s="8">
        <v>32427</v>
      </c>
      <c r="D30" s="8">
        <v>92650</v>
      </c>
      <c r="E30" s="8">
        <v>95100</v>
      </c>
      <c r="F30" s="19">
        <v>2.6</v>
      </c>
      <c r="H30" s="51"/>
      <c r="I30" s="51"/>
    </row>
    <row r="31" spans="1:9" ht="15.75">
      <c r="A31" s="18">
        <v>2018</v>
      </c>
      <c r="B31" s="8">
        <v>74917</v>
      </c>
      <c r="C31" s="8">
        <v>32682</v>
      </c>
      <c r="D31" s="8">
        <v>92050</v>
      </c>
      <c r="E31" s="8">
        <v>94800</v>
      </c>
      <c r="F31" s="19">
        <v>2.9</v>
      </c>
      <c r="H31" s="51"/>
      <c r="I31" s="51"/>
    </row>
    <row r="32" spans="1:9" ht="15.75">
      <c r="A32" s="18">
        <v>2019</v>
      </c>
      <c r="B32" s="8">
        <v>75571</v>
      </c>
      <c r="C32" s="8">
        <v>31913</v>
      </c>
      <c r="D32" s="8">
        <v>90850</v>
      </c>
      <c r="E32" s="8">
        <v>93850</v>
      </c>
      <c r="F32" s="19">
        <v>3.2</v>
      </c>
      <c r="H32" s="51"/>
      <c r="I32" s="51"/>
    </row>
    <row r="33" spans="1:11" ht="15.75">
      <c r="A33" s="18">
        <v>2020</v>
      </c>
      <c r="B33" s="8">
        <v>65347</v>
      </c>
      <c r="C33" s="8">
        <v>32797</v>
      </c>
      <c r="D33" s="8">
        <v>81650</v>
      </c>
      <c r="E33" s="8">
        <v>92150</v>
      </c>
      <c r="F33" s="19">
        <v>11.4</v>
      </c>
      <c r="H33" s="51"/>
      <c r="I33" s="51"/>
    </row>
    <row r="34" spans="1:11" ht="15.75">
      <c r="A34" s="18">
        <v>2021</v>
      </c>
      <c r="B34" s="8">
        <v>70185</v>
      </c>
      <c r="C34" s="8">
        <v>34493</v>
      </c>
      <c r="D34" s="8">
        <v>88500</v>
      </c>
      <c r="E34" s="8">
        <v>93900</v>
      </c>
      <c r="F34" s="19">
        <v>5.7</v>
      </c>
      <c r="H34" s="51"/>
      <c r="I34" s="51"/>
    </row>
    <row r="35" spans="1:11" ht="16.5" thickBot="1">
      <c r="A35" s="50">
        <v>2022</v>
      </c>
      <c r="B35" s="54">
        <v>73712</v>
      </c>
      <c r="C35" s="54">
        <v>36276</v>
      </c>
      <c r="D35" s="54">
        <v>90500</v>
      </c>
      <c r="E35" s="54">
        <v>93700</v>
      </c>
      <c r="F35" s="55">
        <v>3.4</v>
      </c>
      <c r="H35" s="51"/>
      <c r="I35" s="51"/>
    </row>
    <row r="36" spans="1:11" ht="30" customHeight="1" thickBot="1">
      <c r="A36" s="52" t="s">
        <v>75</v>
      </c>
      <c r="B36" s="56"/>
      <c r="C36" s="56"/>
      <c r="D36" s="56">
        <v>92250</v>
      </c>
      <c r="E36" s="56">
        <v>95100</v>
      </c>
      <c r="F36" s="56">
        <v>3</v>
      </c>
    </row>
    <row r="37" spans="1:11" ht="15.75">
      <c r="A37" s="18" t="s">
        <v>167</v>
      </c>
      <c r="B37" s="19">
        <f>((B13/B3)^(1/10)-1)*100</f>
        <v>1.2845581741860235</v>
      </c>
      <c r="C37" s="19">
        <f t="shared" ref="C37:E37" si="0">((C13/C3)^(1/10)-1)*100</f>
        <v>2.5668388670984976</v>
      </c>
      <c r="D37" s="19">
        <f t="shared" si="0"/>
        <v>2.2437631805858116</v>
      </c>
      <c r="E37" s="19">
        <f t="shared" si="0"/>
        <v>2.3767998811641267</v>
      </c>
      <c r="F37" s="12"/>
      <c r="H37" s="11"/>
      <c r="I37" s="11"/>
      <c r="J37" s="11"/>
      <c r="K37" s="11"/>
    </row>
    <row r="38" spans="1:11" ht="15.75">
      <c r="A38" s="18" t="s">
        <v>168</v>
      </c>
      <c r="B38" s="19">
        <f>((B23/B13)^(1/10)-1)*100</f>
        <v>1.0981456321878191</v>
      </c>
      <c r="C38" s="19">
        <f t="shared" ref="C38:E38" si="1">((C23/C13)^(1/10)-1)*100</f>
        <v>4.0755331662535976</v>
      </c>
      <c r="D38" s="19">
        <f t="shared" si="1"/>
        <v>1.3298026692583287</v>
      </c>
      <c r="E38" s="19">
        <f t="shared" si="1"/>
        <v>1.8387876021371818</v>
      </c>
      <c r="F38" s="12"/>
      <c r="H38" s="11"/>
      <c r="I38" s="11"/>
      <c r="J38" s="11"/>
      <c r="K38" s="11"/>
    </row>
    <row r="39" spans="1:11" ht="15.75">
      <c r="A39" s="18" t="s">
        <v>365</v>
      </c>
      <c r="B39" s="19">
        <f>((B32/B23)^(1/9)-1)*100</f>
        <v>1.769528313884372</v>
      </c>
      <c r="C39" s="19">
        <f t="shared" ref="C39:E39" si="2">((C32/C23)^(1/9)-1)*100</f>
        <v>1.2943541821520022</v>
      </c>
      <c r="D39" s="19">
        <f t="shared" si="2"/>
        <v>1.4231783357791405</v>
      </c>
      <c r="E39" s="19">
        <f t="shared" si="2"/>
        <v>0.64798370908281111</v>
      </c>
      <c r="F39" s="12"/>
      <c r="H39" s="11"/>
      <c r="I39" s="11"/>
      <c r="J39" s="11"/>
      <c r="K39" s="11"/>
    </row>
    <row r="40" spans="1:11" ht="16.5" thickBot="1">
      <c r="A40" s="50" t="s">
        <v>99</v>
      </c>
      <c r="B40" s="57">
        <f>((B35/B32)^(1/3)-1)*100</f>
        <v>-0.82679653067917469</v>
      </c>
      <c r="C40" s="57">
        <f t="shared" ref="C40:E40" si="3">((C35/C32)^(1/3)-1)*100</f>
        <v>4.3639689717557273</v>
      </c>
      <c r="D40" s="57">
        <f t="shared" si="3"/>
        <v>-0.12858206687224039</v>
      </c>
      <c r="E40" s="57">
        <f t="shared" si="3"/>
        <v>-5.3304914151286464E-2</v>
      </c>
      <c r="F40" s="56"/>
      <c r="H40" s="11"/>
      <c r="I40" s="11"/>
      <c r="J40" s="11"/>
      <c r="K40" s="11"/>
    </row>
    <row r="41" spans="1:11" ht="81.75" customHeight="1">
      <c r="A41" s="219" t="s">
        <v>354</v>
      </c>
      <c r="B41" s="220"/>
      <c r="C41" s="220"/>
      <c r="D41" s="220"/>
      <c r="E41" s="220"/>
      <c r="F41" s="220"/>
    </row>
  </sheetData>
  <mergeCells count="2">
    <mergeCell ref="A1:F1"/>
    <mergeCell ref="A41:F41"/>
  </mergeCells>
  <hyperlinks>
    <hyperlink ref="I1" location="'List of Appendix Tables'!A1" display="Return to table list" xr:uid="{74302F8E-A9BC-48F9-BACA-768AFFA9BF7E}"/>
  </hyperlinks>
  <pageMargins left="0.7" right="0.7" top="0.75" bottom="0.75" header="0.3" footer="0.3"/>
  <pageSetup scale="82" orientation="portrait" horizontalDpi="4294967295" verticalDpi="4294967295"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B076A-C59C-4A01-A998-AD35B2CB58BF}">
  <sheetPr>
    <tabColor theme="4" tint="0.59999389629810485"/>
    <pageSetUpPr fitToPage="1"/>
  </sheetPr>
  <dimension ref="A1:K41"/>
  <sheetViews>
    <sheetView zoomScale="75" zoomScaleNormal="75" workbookViewId="0">
      <selection activeCell="M38" sqref="M38"/>
    </sheetView>
  </sheetViews>
  <sheetFormatPr defaultRowHeight="15"/>
  <cols>
    <col min="1" max="6" width="16.7109375" style="1" customWidth="1"/>
    <col min="7" max="16384" width="9.140625" style="1"/>
  </cols>
  <sheetData>
    <row r="1" spans="1:9" ht="30" customHeight="1" thickBot="1">
      <c r="A1" s="218" t="s">
        <v>357</v>
      </c>
      <c r="B1" s="218"/>
      <c r="C1" s="218"/>
      <c r="D1" s="218"/>
      <c r="E1" s="218"/>
      <c r="F1" s="218"/>
      <c r="I1" s="178" t="s">
        <v>306</v>
      </c>
    </row>
    <row r="2" spans="1:9" ht="50.1" customHeight="1" thickTop="1" thickBot="1">
      <c r="A2" s="49" t="s">
        <v>4</v>
      </c>
      <c r="B2" s="53" t="s">
        <v>95</v>
      </c>
      <c r="C2" s="53" t="s">
        <v>353</v>
      </c>
      <c r="D2" s="53" t="s">
        <v>96</v>
      </c>
      <c r="E2" s="53" t="s">
        <v>97</v>
      </c>
      <c r="F2" s="53" t="s">
        <v>98</v>
      </c>
    </row>
    <row r="3" spans="1:9" ht="15.75">
      <c r="A3" s="18">
        <v>1990</v>
      </c>
      <c r="B3" s="8">
        <v>421206</v>
      </c>
      <c r="C3" s="8">
        <v>72687</v>
      </c>
      <c r="D3" s="8">
        <v>400150</v>
      </c>
      <c r="E3" s="8">
        <v>408700</v>
      </c>
      <c r="F3" s="19">
        <v>2.1</v>
      </c>
      <c r="H3" s="11"/>
      <c r="I3" s="11"/>
    </row>
    <row r="4" spans="1:9" ht="15.75">
      <c r="A4" s="18">
        <v>1991</v>
      </c>
      <c r="B4" s="8">
        <v>425757</v>
      </c>
      <c r="C4" s="8">
        <v>79376</v>
      </c>
      <c r="D4" s="8">
        <v>404850</v>
      </c>
      <c r="E4" s="8">
        <v>413350</v>
      </c>
      <c r="F4" s="19">
        <v>2.1</v>
      </c>
      <c r="H4" s="11"/>
      <c r="I4" s="11"/>
    </row>
    <row r="5" spans="1:9" ht="15.75">
      <c r="A5" s="18">
        <v>1992</v>
      </c>
      <c r="B5" s="8">
        <v>430629</v>
      </c>
      <c r="C5" s="8">
        <v>76538</v>
      </c>
      <c r="D5" s="8">
        <v>407450</v>
      </c>
      <c r="E5" s="8">
        <v>418850</v>
      </c>
      <c r="F5" s="19">
        <v>2.7</v>
      </c>
      <c r="H5" s="11"/>
      <c r="I5" s="11"/>
    </row>
    <row r="6" spans="1:9" ht="15.75">
      <c r="A6" s="18">
        <v>1993</v>
      </c>
      <c r="B6" s="8">
        <v>427588</v>
      </c>
      <c r="C6" s="8">
        <v>78852</v>
      </c>
      <c r="D6" s="8">
        <v>410200</v>
      </c>
      <c r="E6" s="8">
        <v>423500</v>
      </c>
      <c r="F6" s="19">
        <v>3.1</v>
      </c>
      <c r="H6" s="11"/>
      <c r="I6" s="11"/>
    </row>
    <row r="7" spans="1:9" ht="15.75">
      <c r="A7" s="18">
        <v>1994</v>
      </c>
      <c r="B7" s="8">
        <v>422408</v>
      </c>
      <c r="C7" s="8">
        <v>80049</v>
      </c>
      <c r="D7" s="8">
        <v>406700</v>
      </c>
      <c r="E7" s="8">
        <v>423500</v>
      </c>
      <c r="F7" s="19">
        <v>4</v>
      </c>
      <c r="H7" s="11"/>
      <c r="I7" s="11"/>
    </row>
    <row r="8" spans="1:9" ht="15.75">
      <c r="A8" s="18">
        <v>1995</v>
      </c>
      <c r="B8" s="8">
        <v>418773</v>
      </c>
      <c r="C8" s="8">
        <v>82017</v>
      </c>
      <c r="D8" s="8">
        <v>406650</v>
      </c>
      <c r="E8" s="8">
        <v>425000</v>
      </c>
      <c r="F8" s="19">
        <v>4.3</v>
      </c>
      <c r="H8" s="11"/>
      <c r="I8" s="11"/>
    </row>
    <row r="9" spans="1:9" ht="15.75">
      <c r="A9" s="18">
        <v>1996</v>
      </c>
      <c r="B9" s="8">
        <v>416226</v>
      </c>
      <c r="C9" s="8">
        <v>83646</v>
      </c>
      <c r="D9" s="8">
        <v>409500</v>
      </c>
      <c r="E9" s="8">
        <v>430650</v>
      </c>
      <c r="F9" s="19">
        <v>4.9000000000000004</v>
      </c>
      <c r="H9" s="11"/>
      <c r="I9" s="11"/>
    </row>
    <row r="10" spans="1:9" ht="15.75">
      <c r="A10" s="18">
        <v>1997</v>
      </c>
      <c r="B10" s="8">
        <v>414250</v>
      </c>
      <c r="C10" s="8">
        <v>83973</v>
      </c>
      <c r="D10" s="8">
        <v>412250</v>
      </c>
      <c r="E10" s="8">
        <v>433550</v>
      </c>
      <c r="F10" s="19">
        <v>4.9000000000000004</v>
      </c>
      <c r="H10" s="11"/>
      <c r="I10" s="11"/>
    </row>
    <row r="11" spans="1:9" ht="15.75">
      <c r="A11" s="18">
        <v>1998</v>
      </c>
      <c r="B11" s="8">
        <v>412559</v>
      </c>
      <c r="C11" s="8">
        <v>86897</v>
      </c>
      <c r="D11" s="8">
        <v>411750</v>
      </c>
      <c r="E11" s="8">
        <v>433400</v>
      </c>
      <c r="F11" s="19">
        <v>5</v>
      </c>
      <c r="H11" s="11"/>
      <c r="I11" s="11"/>
    </row>
    <row r="12" spans="1:9" ht="15.75">
      <c r="A12" s="18">
        <v>1999</v>
      </c>
      <c r="B12" s="8">
        <v>411853</v>
      </c>
      <c r="C12" s="8">
        <v>84485</v>
      </c>
      <c r="D12" s="8">
        <v>411400</v>
      </c>
      <c r="E12" s="8">
        <v>431100</v>
      </c>
      <c r="F12" s="19">
        <v>4.5999999999999996</v>
      </c>
      <c r="H12" s="11"/>
      <c r="I12" s="11"/>
    </row>
    <row r="13" spans="1:9" ht="15.75">
      <c r="A13" s="18">
        <v>2000</v>
      </c>
      <c r="B13" s="8">
        <v>422141</v>
      </c>
      <c r="C13" s="8">
        <v>81250</v>
      </c>
      <c r="D13" s="8">
        <v>412800</v>
      </c>
      <c r="E13" s="8">
        <v>430500</v>
      </c>
      <c r="F13" s="19">
        <v>4.0999999999999996</v>
      </c>
      <c r="H13" s="11"/>
      <c r="I13" s="11"/>
    </row>
    <row r="14" spans="1:9" ht="15.75">
      <c r="A14" s="18">
        <v>2001</v>
      </c>
      <c r="B14" s="8">
        <v>422648</v>
      </c>
      <c r="C14" s="8">
        <v>76271</v>
      </c>
      <c r="D14" s="8">
        <v>411950</v>
      </c>
      <c r="E14" s="8">
        <v>429800</v>
      </c>
      <c r="F14" s="19">
        <v>4.2</v>
      </c>
      <c r="H14" s="11"/>
      <c r="I14" s="11"/>
    </row>
    <row r="15" spans="1:9" ht="15.75">
      <c r="A15" s="18">
        <v>2002</v>
      </c>
      <c r="B15" s="8">
        <v>424040</v>
      </c>
      <c r="C15" s="8">
        <v>77473</v>
      </c>
      <c r="D15" s="8">
        <v>408150</v>
      </c>
      <c r="E15" s="8">
        <v>424800</v>
      </c>
      <c r="F15" s="19">
        <v>3.9</v>
      </c>
      <c r="H15" s="11"/>
      <c r="I15" s="11"/>
    </row>
    <row r="16" spans="1:9" ht="15.75">
      <c r="A16" s="18">
        <v>2003</v>
      </c>
      <c r="B16" s="8">
        <v>431845</v>
      </c>
      <c r="C16" s="8">
        <v>79940</v>
      </c>
      <c r="D16" s="8">
        <v>409000</v>
      </c>
      <c r="E16" s="8">
        <v>425050</v>
      </c>
      <c r="F16" s="19">
        <v>3.8</v>
      </c>
      <c r="H16" s="11"/>
      <c r="I16" s="11"/>
    </row>
    <row r="17" spans="1:9" ht="15.75">
      <c r="A17" s="18">
        <v>2004</v>
      </c>
      <c r="B17" s="8">
        <v>440782</v>
      </c>
      <c r="C17" s="8">
        <v>84315</v>
      </c>
      <c r="D17" s="8">
        <v>414900</v>
      </c>
      <c r="E17" s="8">
        <v>428600</v>
      </c>
      <c r="F17" s="19">
        <v>3.2</v>
      </c>
      <c r="H17" s="11"/>
      <c r="I17" s="11"/>
    </row>
    <row r="18" spans="1:9" ht="15.75">
      <c r="A18" s="18">
        <v>2005</v>
      </c>
      <c r="B18" s="8">
        <v>450022</v>
      </c>
      <c r="C18" s="8">
        <v>87532</v>
      </c>
      <c r="D18" s="8">
        <v>426250</v>
      </c>
      <c r="E18" s="8">
        <v>438300</v>
      </c>
      <c r="F18" s="19">
        <v>2.7</v>
      </c>
      <c r="H18" s="11"/>
      <c r="I18" s="11"/>
    </row>
    <row r="19" spans="1:9" ht="15.75">
      <c r="A19" s="18">
        <v>2006</v>
      </c>
      <c r="B19" s="8">
        <v>459589</v>
      </c>
      <c r="C19" s="8">
        <v>91525</v>
      </c>
      <c r="D19" s="8">
        <v>431950</v>
      </c>
      <c r="E19" s="8">
        <v>442800</v>
      </c>
      <c r="F19" s="19">
        <v>2.5</v>
      </c>
      <c r="H19" s="11"/>
      <c r="I19" s="11"/>
    </row>
    <row r="20" spans="1:9" ht="15.75">
      <c r="A20" s="18">
        <v>2007</v>
      </c>
      <c r="B20" s="8">
        <v>464144</v>
      </c>
      <c r="C20" s="8">
        <v>99033</v>
      </c>
      <c r="D20" s="8">
        <v>429950</v>
      </c>
      <c r="E20" s="8">
        <v>441350</v>
      </c>
      <c r="F20" s="19">
        <v>2.6</v>
      </c>
      <c r="H20" s="11"/>
      <c r="I20" s="11"/>
    </row>
    <row r="21" spans="1:9" ht="15.75">
      <c r="A21" s="18">
        <v>2008</v>
      </c>
      <c r="B21" s="8">
        <v>461169</v>
      </c>
      <c r="C21" s="8">
        <v>99050</v>
      </c>
      <c r="D21" s="8">
        <v>429400</v>
      </c>
      <c r="E21" s="8">
        <v>445350</v>
      </c>
      <c r="F21" s="19">
        <v>3.6</v>
      </c>
      <c r="H21" s="11"/>
      <c r="I21" s="11"/>
    </row>
    <row r="22" spans="1:9" ht="15.75">
      <c r="A22" s="18">
        <v>2009</v>
      </c>
      <c r="B22" s="8">
        <v>445930</v>
      </c>
      <c r="C22" s="8">
        <v>99945</v>
      </c>
      <c r="D22" s="8">
        <v>415500</v>
      </c>
      <c r="E22" s="8">
        <v>440300</v>
      </c>
      <c r="F22" s="19">
        <v>5.6</v>
      </c>
      <c r="H22" s="11"/>
      <c r="I22" s="11"/>
    </row>
    <row r="23" spans="1:9" ht="15.75">
      <c r="A23" s="18">
        <v>2010</v>
      </c>
      <c r="B23" s="8">
        <v>443762</v>
      </c>
      <c r="C23" s="8">
        <v>98843</v>
      </c>
      <c r="D23" s="8">
        <v>418950</v>
      </c>
      <c r="E23" s="8">
        <v>445100</v>
      </c>
      <c r="F23" s="19">
        <v>5.9</v>
      </c>
      <c r="H23" s="11"/>
      <c r="I23" s="11"/>
    </row>
    <row r="24" spans="1:9" ht="15.75">
      <c r="A24" s="18">
        <v>2011</v>
      </c>
      <c r="B24" s="8">
        <v>448700</v>
      </c>
      <c r="C24" s="8">
        <v>100899</v>
      </c>
      <c r="D24" s="8">
        <v>427300</v>
      </c>
      <c r="E24" s="8">
        <v>454250</v>
      </c>
      <c r="F24" s="19">
        <v>5.9</v>
      </c>
      <c r="H24" s="11"/>
      <c r="I24" s="11"/>
    </row>
    <row r="25" spans="1:9" ht="15.75">
      <c r="A25" s="18">
        <v>2012</v>
      </c>
      <c r="B25" s="8">
        <v>456604</v>
      </c>
      <c r="C25" s="8">
        <v>102475</v>
      </c>
      <c r="D25" s="8">
        <v>424100</v>
      </c>
      <c r="E25" s="8">
        <v>448000</v>
      </c>
      <c r="F25" s="19">
        <v>5.3</v>
      </c>
      <c r="H25" s="11"/>
      <c r="I25" s="11"/>
    </row>
    <row r="26" spans="1:9" ht="15.75">
      <c r="A26" s="18">
        <v>2013</v>
      </c>
      <c r="B26" s="8">
        <v>464829</v>
      </c>
      <c r="C26" s="8">
        <v>106364</v>
      </c>
      <c r="D26" s="8">
        <v>429200</v>
      </c>
      <c r="E26" s="8">
        <v>448700</v>
      </c>
      <c r="F26" s="19">
        <v>4.3</v>
      </c>
      <c r="H26" s="11"/>
      <c r="I26" s="11"/>
    </row>
    <row r="27" spans="1:9" ht="15.75">
      <c r="A27" s="18">
        <v>2014</v>
      </c>
      <c r="B27" s="8">
        <v>470878</v>
      </c>
      <c r="C27" s="8">
        <v>109681</v>
      </c>
      <c r="D27" s="8">
        <v>438900</v>
      </c>
      <c r="E27" s="8">
        <v>457050</v>
      </c>
      <c r="F27" s="19">
        <v>4</v>
      </c>
      <c r="H27" s="11"/>
      <c r="I27" s="11"/>
    </row>
    <row r="28" spans="1:9" ht="15.75">
      <c r="A28" s="18">
        <v>2015</v>
      </c>
      <c r="B28" s="8">
        <v>478572</v>
      </c>
      <c r="C28" s="8">
        <v>114432</v>
      </c>
      <c r="D28" s="8">
        <v>445700</v>
      </c>
      <c r="E28" s="8">
        <v>460600</v>
      </c>
      <c r="F28" s="19">
        <v>3.2</v>
      </c>
      <c r="H28" s="11"/>
      <c r="I28" s="11"/>
    </row>
    <row r="29" spans="1:9" ht="15.75">
      <c r="A29" s="18">
        <v>2016</v>
      </c>
      <c r="B29" s="8">
        <v>484526</v>
      </c>
      <c r="C29" s="8">
        <v>118170</v>
      </c>
      <c r="D29" s="8">
        <v>450750</v>
      </c>
      <c r="E29" s="8">
        <v>463350</v>
      </c>
      <c r="F29" s="19">
        <v>2.7</v>
      </c>
      <c r="H29" s="51"/>
      <c r="I29" s="51"/>
    </row>
    <row r="30" spans="1:9" ht="15.75">
      <c r="A30" s="18">
        <v>2017</v>
      </c>
      <c r="B30" s="8">
        <v>486868</v>
      </c>
      <c r="C30" s="8">
        <v>118417</v>
      </c>
      <c r="D30" s="8">
        <v>462550</v>
      </c>
      <c r="E30" s="8">
        <v>472600</v>
      </c>
      <c r="F30" s="19">
        <v>2.1</v>
      </c>
      <c r="H30" s="51"/>
      <c r="I30" s="51"/>
    </row>
    <row r="31" spans="1:9" ht="15.75">
      <c r="A31" s="18">
        <v>2018</v>
      </c>
      <c r="B31" s="8">
        <v>488890</v>
      </c>
      <c r="C31" s="8">
        <v>120546</v>
      </c>
      <c r="D31" s="8">
        <v>458950</v>
      </c>
      <c r="E31" s="8">
        <v>469800</v>
      </c>
      <c r="F31" s="19">
        <v>2.2999999999999998</v>
      </c>
      <c r="H31" s="51"/>
      <c r="I31" s="51"/>
    </row>
    <row r="32" spans="1:9" ht="15.75">
      <c r="A32" s="18">
        <v>2019</v>
      </c>
      <c r="B32" s="8">
        <v>482883</v>
      </c>
      <c r="C32" s="8">
        <v>114317</v>
      </c>
      <c r="D32" s="8">
        <v>453800</v>
      </c>
      <c r="E32" s="8">
        <v>464950</v>
      </c>
      <c r="F32" s="19">
        <v>2.4</v>
      </c>
      <c r="H32" s="51"/>
      <c r="I32" s="51"/>
    </row>
    <row r="33" spans="1:11" ht="15.75">
      <c r="A33" s="18">
        <v>2020</v>
      </c>
      <c r="B33" s="8">
        <v>419092</v>
      </c>
      <c r="C33" s="8">
        <v>117428</v>
      </c>
      <c r="D33" s="8">
        <v>405750</v>
      </c>
      <c r="E33" s="8">
        <v>452000</v>
      </c>
      <c r="F33" s="19">
        <v>10.199999999999999</v>
      </c>
      <c r="H33" s="51"/>
      <c r="I33" s="51"/>
    </row>
    <row r="34" spans="1:11" ht="15.75">
      <c r="A34" s="18">
        <v>2021</v>
      </c>
      <c r="B34" s="8">
        <v>432990</v>
      </c>
      <c r="C34" s="8">
        <v>126022</v>
      </c>
      <c r="D34" s="8">
        <v>427550</v>
      </c>
      <c r="E34" s="8">
        <v>452700</v>
      </c>
      <c r="F34" s="19">
        <v>5.5</v>
      </c>
      <c r="H34" s="51"/>
      <c r="I34" s="51"/>
    </row>
    <row r="35" spans="1:11" ht="16.5" thickBot="1">
      <c r="A35" s="50">
        <v>2022</v>
      </c>
      <c r="B35" s="54">
        <v>453665</v>
      </c>
      <c r="C35" s="54">
        <v>134363</v>
      </c>
      <c r="D35" s="54">
        <v>440650</v>
      </c>
      <c r="E35" s="54">
        <v>455450</v>
      </c>
      <c r="F35" s="55">
        <v>3.2</v>
      </c>
      <c r="H35" s="51"/>
      <c r="I35" s="51"/>
    </row>
    <row r="36" spans="1:11" ht="30" customHeight="1" thickBot="1">
      <c r="A36" s="52" t="s">
        <v>75</v>
      </c>
      <c r="B36" s="56"/>
      <c r="C36" s="56"/>
      <c r="D36" s="56"/>
      <c r="E36" s="56"/>
      <c r="F36" s="56"/>
    </row>
    <row r="37" spans="1:11" ht="15.75">
      <c r="A37" s="18" t="s">
        <v>167</v>
      </c>
      <c r="B37" s="19">
        <f>((B13/B3)^(1/10)-1)*100</f>
        <v>2.2176021310360561E-2</v>
      </c>
      <c r="C37" s="19">
        <f t="shared" ref="C37:E37" si="0">((C13/C3)^(1/10)-1)*100</f>
        <v>1.1199072286299572</v>
      </c>
      <c r="D37" s="19">
        <f t="shared" si="0"/>
        <v>0.31172221993365223</v>
      </c>
      <c r="E37" s="19">
        <f t="shared" si="0"/>
        <v>0.52101190399282959</v>
      </c>
      <c r="F37" s="12"/>
      <c r="H37" s="11"/>
      <c r="I37" s="11"/>
      <c r="J37" s="11"/>
      <c r="K37" s="11"/>
    </row>
    <row r="38" spans="1:11" ht="15.75">
      <c r="A38" s="18" t="s">
        <v>168</v>
      </c>
      <c r="B38" s="19">
        <f>((B23/B13)^(1/10)-1)*100</f>
        <v>0.50073954317768621</v>
      </c>
      <c r="C38" s="19">
        <f t="shared" ref="C38:E38" si="1">((C23/C13)^(1/10)-1)*100</f>
        <v>1.9793536032966852</v>
      </c>
      <c r="D38" s="19">
        <f t="shared" si="1"/>
        <v>0.14799307073958268</v>
      </c>
      <c r="E38" s="19">
        <f t="shared" si="1"/>
        <v>0.33407330670902624</v>
      </c>
      <c r="F38" s="12"/>
      <c r="H38" s="11"/>
      <c r="I38" s="11"/>
      <c r="J38" s="11"/>
      <c r="K38" s="11"/>
    </row>
    <row r="39" spans="1:11" ht="15.75">
      <c r="A39" s="18" t="s">
        <v>365</v>
      </c>
      <c r="B39" s="19">
        <f>((B32/B23)^(1/9)-1)*100</f>
        <v>0.943153317166745</v>
      </c>
      <c r="C39" s="19">
        <f t="shared" ref="C39:E39" si="2">((C32/C23)^(1/9)-1)*100</f>
        <v>1.6291567901347781</v>
      </c>
      <c r="D39" s="19">
        <f t="shared" si="2"/>
        <v>0.89178616560778856</v>
      </c>
      <c r="E39" s="19">
        <f t="shared" si="2"/>
        <v>0.48596474035096371</v>
      </c>
      <c r="F39" s="12"/>
      <c r="H39" s="11"/>
      <c r="I39" s="11"/>
      <c r="J39" s="11"/>
      <c r="K39" s="11"/>
    </row>
    <row r="40" spans="1:11" ht="16.5" thickBot="1">
      <c r="A40" s="50" t="s">
        <v>99</v>
      </c>
      <c r="B40" s="57">
        <f>((B35/B32)^(1/3)-1)*100</f>
        <v>-2.0590182750366282</v>
      </c>
      <c r="C40" s="57">
        <f t="shared" ref="C40:E40" si="3">((C35/C32)^(1/3)-1)*100</f>
        <v>5.5333257013952641</v>
      </c>
      <c r="D40" s="57">
        <f t="shared" si="3"/>
        <v>-0.97540056718921075</v>
      </c>
      <c r="E40" s="57">
        <f t="shared" si="3"/>
        <v>-0.68576885746652883</v>
      </c>
      <c r="F40" s="56"/>
      <c r="H40" s="11"/>
      <c r="I40" s="11"/>
      <c r="J40" s="11"/>
      <c r="K40" s="11"/>
    </row>
    <row r="41" spans="1:11" ht="82.5" customHeight="1">
      <c r="A41" s="219" t="s">
        <v>354</v>
      </c>
      <c r="B41" s="220"/>
      <c r="C41" s="220"/>
      <c r="D41" s="220"/>
      <c r="E41" s="220"/>
      <c r="F41" s="220"/>
    </row>
  </sheetData>
  <mergeCells count="2">
    <mergeCell ref="A1:F1"/>
    <mergeCell ref="A41:F41"/>
  </mergeCells>
  <hyperlinks>
    <hyperlink ref="I1" location="'List of Appendix Tables'!A1" display="Return to table list" xr:uid="{436B5FF3-55FA-4521-BF53-D3213A488272}"/>
  </hyperlinks>
  <pageMargins left="0.7" right="0.7" top="0.75" bottom="0.75" header="0.3" footer="0.3"/>
  <pageSetup scale="82" orientation="portrait" horizontalDpi="4294967295" verticalDpi="4294967295"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90D1B-6F88-4541-8241-C4002A36EC74}">
  <sheetPr>
    <tabColor theme="4" tint="0.59999389629810485"/>
    <pageSetUpPr fitToPage="1"/>
  </sheetPr>
  <dimension ref="A1:K41"/>
  <sheetViews>
    <sheetView zoomScale="75" zoomScaleNormal="75" workbookViewId="0">
      <selection activeCell="N35" sqref="N35"/>
    </sheetView>
  </sheetViews>
  <sheetFormatPr defaultRowHeight="15"/>
  <cols>
    <col min="1" max="6" width="16.7109375" style="1" customWidth="1"/>
    <col min="7" max="10" width="9.140625" style="1"/>
    <col min="11" max="11" width="9.140625" style="1" customWidth="1"/>
    <col min="12" max="16384" width="9.140625" style="1"/>
  </cols>
  <sheetData>
    <row r="1" spans="1:9" ht="30" customHeight="1" thickBot="1">
      <c r="A1" s="218" t="s">
        <v>358</v>
      </c>
      <c r="B1" s="218"/>
      <c r="C1" s="218"/>
      <c r="D1" s="218"/>
      <c r="E1" s="218"/>
      <c r="F1" s="218"/>
      <c r="I1" s="178" t="s">
        <v>306</v>
      </c>
    </row>
    <row r="2" spans="1:9" ht="50.1" customHeight="1" thickTop="1" thickBot="1">
      <c r="A2" s="49" t="s">
        <v>4</v>
      </c>
      <c r="B2" s="53" t="s">
        <v>95</v>
      </c>
      <c r="C2" s="53" t="s">
        <v>353</v>
      </c>
      <c r="D2" s="53" t="s">
        <v>96</v>
      </c>
      <c r="E2" s="53" t="s">
        <v>97</v>
      </c>
      <c r="F2" s="53" t="s">
        <v>98</v>
      </c>
    </row>
    <row r="3" spans="1:9" ht="15.75">
      <c r="A3" s="18">
        <v>1990</v>
      </c>
      <c r="B3" s="8">
        <v>26096</v>
      </c>
      <c r="C3" s="8">
        <v>6011</v>
      </c>
      <c r="D3" s="8">
        <v>25100</v>
      </c>
      <c r="E3" s="8">
        <v>26100</v>
      </c>
      <c r="F3" s="19">
        <v>3.8</v>
      </c>
      <c r="H3" s="11"/>
      <c r="I3" s="11"/>
    </row>
    <row r="4" spans="1:9" ht="15.75">
      <c r="A4" s="18">
        <v>1991</v>
      </c>
      <c r="B4" s="8">
        <v>27533</v>
      </c>
      <c r="C4" s="8">
        <v>6519</v>
      </c>
      <c r="D4" s="8">
        <v>27000</v>
      </c>
      <c r="E4" s="8">
        <v>28150</v>
      </c>
      <c r="F4" s="19">
        <v>4.0999999999999996</v>
      </c>
      <c r="H4" s="11"/>
      <c r="I4" s="11"/>
    </row>
    <row r="5" spans="1:9" ht="15.75">
      <c r="A5" s="18">
        <v>1992</v>
      </c>
      <c r="B5" s="8">
        <v>26454</v>
      </c>
      <c r="C5" s="8">
        <v>6446</v>
      </c>
      <c r="D5" s="8">
        <v>26200</v>
      </c>
      <c r="E5" s="8">
        <v>28950</v>
      </c>
      <c r="F5" s="19">
        <v>9.5</v>
      </c>
      <c r="H5" s="11"/>
      <c r="I5" s="11"/>
    </row>
    <row r="6" spans="1:9" ht="15.75">
      <c r="A6" s="18">
        <v>1993</v>
      </c>
      <c r="B6" s="8">
        <v>24504</v>
      </c>
      <c r="C6" s="8">
        <v>6611</v>
      </c>
      <c r="D6" s="8">
        <v>24550</v>
      </c>
      <c r="E6" s="8">
        <v>28200</v>
      </c>
      <c r="F6" s="19">
        <v>13</v>
      </c>
      <c r="H6" s="11"/>
      <c r="I6" s="11"/>
    </row>
    <row r="7" spans="1:9" ht="15.75">
      <c r="A7" s="18">
        <v>1994</v>
      </c>
      <c r="B7" s="8">
        <v>25130</v>
      </c>
      <c r="C7" s="8">
        <v>6595</v>
      </c>
      <c r="D7" s="8">
        <v>24950</v>
      </c>
      <c r="E7" s="8">
        <v>28450</v>
      </c>
      <c r="F7" s="19">
        <v>12.4</v>
      </c>
      <c r="H7" s="11"/>
      <c r="I7" s="11"/>
    </row>
    <row r="8" spans="1:9" ht="15.75">
      <c r="A8" s="18">
        <v>1995</v>
      </c>
      <c r="B8" s="8">
        <v>25473</v>
      </c>
      <c r="C8" s="8">
        <v>7113</v>
      </c>
      <c r="D8" s="8">
        <v>25600</v>
      </c>
      <c r="E8" s="8">
        <v>28650</v>
      </c>
      <c r="F8" s="19">
        <v>10.8</v>
      </c>
      <c r="H8" s="11"/>
      <c r="I8" s="11"/>
    </row>
    <row r="9" spans="1:9" ht="15.75">
      <c r="A9" s="18">
        <v>1996</v>
      </c>
      <c r="B9" s="8">
        <v>25283</v>
      </c>
      <c r="C9" s="8">
        <v>7398</v>
      </c>
      <c r="D9" s="8">
        <v>25650</v>
      </c>
      <c r="E9" s="8">
        <v>28950</v>
      </c>
      <c r="F9" s="19">
        <v>11.4</v>
      </c>
      <c r="H9" s="11"/>
      <c r="I9" s="11"/>
    </row>
    <row r="10" spans="1:9" ht="15.75">
      <c r="A10" s="18">
        <v>1997</v>
      </c>
      <c r="B10" s="8">
        <v>25148</v>
      </c>
      <c r="C10" s="8">
        <v>7571</v>
      </c>
      <c r="D10" s="8">
        <v>25800</v>
      </c>
      <c r="E10" s="8">
        <v>28850</v>
      </c>
      <c r="F10" s="19">
        <v>10.5</v>
      </c>
      <c r="H10" s="11"/>
      <c r="I10" s="11"/>
    </row>
    <row r="11" spans="1:9" ht="15.75">
      <c r="A11" s="18">
        <v>1998</v>
      </c>
      <c r="B11" s="8">
        <v>25657</v>
      </c>
      <c r="C11" s="8">
        <v>8141</v>
      </c>
      <c r="D11" s="8">
        <v>26300</v>
      </c>
      <c r="E11" s="8">
        <v>29000</v>
      </c>
      <c r="F11" s="19">
        <v>9.3000000000000007</v>
      </c>
      <c r="H11" s="11"/>
      <c r="I11" s="11"/>
    </row>
    <row r="12" spans="1:9" ht="15.75">
      <c r="A12" s="18">
        <v>1999</v>
      </c>
      <c r="B12" s="8">
        <v>26339</v>
      </c>
      <c r="C12" s="8">
        <v>8354</v>
      </c>
      <c r="D12" s="8">
        <v>27300</v>
      </c>
      <c r="E12" s="8">
        <v>29400</v>
      </c>
      <c r="F12" s="19">
        <v>7.1</v>
      </c>
      <c r="H12" s="11"/>
      <c r="I12" s="11"/>
    </row>
    <row r="13" spans="1:9" ht="15.75">
      <c r="A13" s="18">
        <v>2000</v>
      </c>
      <c r="B13" s="8">
        <v>27435</v>
      </c>
      <c r="C13" s="8">
        <v>8046</v>
      </c>
      <c r="D13" s="8">
        <v>28750</v>
      </c>
      <c r="E13" s="8">
        <v>30200</v>
      </c>
      <c r="F13" s="19">
        <v>4.8</v>
      </c>
      <c r="H13" s="11"/>
      <c r="I13" s="11"/>
    </row>
    <row r="14" spans="1:9" ht="15.75">
      <c r="A14" s="18">
        <v>2001</v>
      </c>
      <c r="B14" s="8">
        <v>27260</v>
      </c>
      <c r="C14" s="8">
        <v>8831</v>
      </c>
      <c r="D14" s="8">
        <v>28550</v>
      </c>
      <c r="E14" s="8">
        <v>30100</v>
      </c>
      <c r="F14" s="19">
        <v>5.0999999999999996</v>
      </c>
      <c r="H14" s="11"/>
      <c r="I14" s="11"/>
    </row>
    <row r="15" spans="1:9" ht="15.75">
      <c r="A15" s="18">
        <v>2002</v>
      </c>
      <c r="B15" s="8">
        <v>27553</v>
      </c>
      <c r="C15" s="8">
        <v>8760</v>
      </c>
      <c r="D15" s="8">
        <v>28700</v>
      </c>
      <c r="E15" s="8">
        <v>30000</v>
      </c>
      <c r="F15" s="19">
        <v>4.4000000000000004</v>
      </c>
      <c r="H15" s="11"/>
      <c r="I15" s="11"/>
    </row>
    <row r="16" spans="1:9" ht="15.75">
      <c r="A16" s="18">
        <v>2003</v>
      </c>
      <c r="B16" s="8">
        <v>28667</v>
      </c>
      <c r="C16" s="8">
        <v>9032</v>
      </c>
      <c r="D16" s="8">
        <v>29450</v>
      </c>
      <c r="E16" s="8">
        <v>30700</v>
      </c>
      <c r="F16" s="19">
        <v>4</v>
      </c>
      <c r="H16" s="11"/>
      <c r="I16" s="11"/>
    </row>
    <row r="17" spans="1:9" ht="15.75">
      <c r="A17" s="18">
        <v>2004</v>
      </c>
      <c r="B17" s="8">
        <v>29675</v>
      </c>
      <c r="C17" s="8">
        <v>9466</v>
      </c>
      <c r="D17" s="8">
        <v>30150</v>
      </c>
      <c r="E17" s="8">
        <v>31250</v>
      </c>
      <c r="F17" s="19">
        <v>3.4</v>
      </c>
      <c r="H17" s="11"/>
      <c r="I17" s="11"/>
    </row>
    <row r="18" spans="1:9" ht="15.75">
      <c r="A18" s="18">
        <v>2005</v>
      </c>
      <c r="B18" s="8">
        <v>30544</v>
      </c>
      <c r="C18" s="8">
        <v>9806</v>
      </c>
      <c r="D18" s="8">
        <v>30950</v>
      </c>
      <c r="E18" s="8">
        <v>31850</v>
      </c>
      <c r="F18" s="19">
        <v>2.8</v>
      </c>
      <c r="H18" s="11"/>
      <c r="I18" s="11"/>
    </row>
    <row r="19" spans="1:9" ht="15.75">
      <c r="A19" s="18">
        <v>2006</v>
      </c>
      <c r="B19" s="8">
        <v>31163</v>
      </c>
      <c r="C19" s="8">
        <v>10389</v>
      </c>
      <c r="D19" s="8">
        <v>31550</v>
      </c>
      <c r="E19" s="8">
        <v>32350</v>
      </c>
      <c r="F19" s="19">
        <v>2.5</v>
      </c>
      <c r="H19" s="11"/>
      <c r="I19" s="11"/>
    </row>
    <row r="20" spans="1:9" ht="15.75">
      <c r="A20" s="18">
        <v>2007</v>
      </c>
      <c r="B20" s="8">
        <v>31745</v>
      </c>
      <c r="C20" s="8">
        <v>11333</v>
      </c>
      <c r="D20" s="8">
        <v>31700</v>
      </c>
      <c r="E20" s="8">
        <v>32600</v>
      </c>
      <c r="F20" s="19">
        <v>2.7</v>
      </c>
      <c r="H20" s="11"/>
      <c r="I20" s="11"/>
    </row>
    <row r="21" spans="1:9" ht="15.75">
      <c r="A21" s="18">
        <v>2008</v>
      </c>
      <c r="B21" s="8">
        <v>31159</v>
      </c>
      <c r="C21" s="8">
        <v>11320</v>
      </c>
      <c r="D21" s="8">
        <v>31250</v>
      </c>
      <c r="E21" s="8">
        <v>32750</v>
      </c>
      <c r="F21" s="19">
        <v>4.5</v>
      </c>
      <c r="H21" s="11"/>
      <c r="I21" s="11"/>
    </row>
    <row r="22" spans="1:9" ht="15.75">
      <c r="A22" s="18">
        <v>2009</v>
      </c>
      <c r="B22" s="8">
        <v>28910</v>
      </c>
      <c r="C22" s="8">
        <v>10996</v>
      </c>
      <c r="D22" s="8">
        <v>29050</v>
      </c>
      <c r="E22" s="8">
        <v>31950</v>
      </c>
      <c r="F22" s="19">
        <v>9.1</v>
      </c>
      <c r="H22" s="11"/>
      <c r="I22" s="11"/>
    </row>
    <row r="23" spans="1:9" ht="15.75">
      <c r="A23" s="18">
        <v>2010</v>
      </c>
      <c r="B23" s="8">
        <v>28911</v>
      </c>
      <c r="C23" s="8">
        <v>10961</v>
      </c>
      <c r="D23" s="8">
        <v>32000</v>
      </c>
      <c r="E23" s="8">
        <v>34950</v>
      </c>
      <c r="F23" s="19">
        <v>8.5</v>
      </c>
      <c r="H23" s="11"/>
      <c r="I23" s="11"/>
    </row>
    <row r="24" spans="1:9" ht="15.75">
      <c r="A24" s="18">
        <v>2011</v>
      </c>
      <c r="B24" s="8">
        <v>29193</v>
      </c>
      <c r="C24" s="8">
        <v>11102</v>
      </c>
      <c r="D24" s="8">
        <v>32550</v>
      </c>
      <c r="E24" s="8">
        <v>35600</v>
      </c>
      <c r="F24" s="19">
        <v>8.6</v>
      </c>
      <c r="H24" s="11"/>
      <c r="I24" s="11"/>
    </row>
    <row r="25" spans="1:9" ht="15.75">
      <c r="A25" s="18">
        <v>2012</v>
      </c>
      <c r="B25" s="8">
        <v>29623</v>
      </c>
      <c r="C25" s="8">
        <v>11335</v>
      </c>
      <c r="D25" s="8">
        <v>32300</v>
      </c>
      <c r="E25" s="8">
        <v>34750</v>
      </c>
      <c r="F25" s="19">
        <v>7.1</v>
      </c>
      <c r="H25" s="11"/>
      <c r="I25" s="11"/>
    </row>
    <row r="26" spans="1:9" ht="15.75">
      <c r="A26" s="18">
        <v>2013</v>
      </c>
      <c r="B26" s="8">
        <v>30438</v>
      </c>
      <c r="C26" s="8">
        <v>11920</v>
      </c>
      <c r="D26" s="8">
        <v>32800</v>
      </c>
      <c r="E26" s="8">
        <v>34700</v>
      </c>
      <c r="F26" s="19">
        <v>5.4</v>
      </c>
      <c r="H26" s="11"/>
      <c r="I26" s="11"/>
    </row>
    <row r="27" spans="1:9" ht="15.75">
      <c r="A27" s="18">
        <v>2014</v>
      </c>
      <c r="B27" s="8">
        <v>30951</v>
      </c>
      <c r="C27" s="8">
        <v>11914</v>
      </c>
      <c r="D27" s="8">
        <v>33700</v>
      </c>
      <c r="E27" s="8">
        <v>35350</v>
      </c>
      <c r="F27" s="19">
        <v>4.5999999999999996</v>
      </c>
      <c r="H27" s="11"/>
      <c r="I27" s="11"/>
    </row>
    <row r="28" spans="1:9" ht="15.75">
      <c r="A28" s="18">
        <v>2015</v>
      </c>
      <c r="B28" s="8">
        <v>31524</v>
      </c>
      <c r="C28" s="8">
        <v>12331</v>
      </c>
      <c r="D28" s="8">
        <v>34500</v>
      </c>
      <c r="E28" s="8">
        <v>35850</v>
      </c>
      <c r="F28" s="19">
        <v>3.8</v>
      </c>
      <c r="H28" s="11"/>
      <c r="I28" s="11"/>
    </row>
    <row r="29" spans="1:9" ht="15.75">
      <c r="A29" s="18">
        <v>2016</v>
      </c>
      <c r="B29" s="8">
        <v>31797</v>
      </c>
      <c r="C29" s="8">
        <v>12520</v>
      </c>
      <c r="D29" s="8">
        <v>35450</v>
      </c>
      <c r="E29" s="8">
        <v>36600</v>
      </c>
      <c r="F29" s="19">
        <v>3.1</v>
      </c>
      <c r="H29" s="51"/>
      <c r="I29" s="51"/>
    </row>
    <row r="30" spans="1:9" ht="15.75">
      <c r="A30" s="18">
        <v>2017</v>
      </c>
      <c r="B30" s="8">
        <v>32831</v>
      </c>
      <c r="C30" s="8">
        <v>12462</v>
      </c>
      <c r="D30" s="8">
        <v>37000</v>
      </c>
      <c r="E30" s="8">
        <v>37850</v>
      </c>
      <c r="F30" s="19">
        <v>2.2000000000000002</v>
      </c>
      <c r="H30" s="51"/>
      <c r="I30" s="51"/>
    </row>
    <row r="31" spans="1:9" ht="15.75">
      <c r="A31" s="18">
        <v>2018</v>
      </c>
      <c r="B31" s="8">
        <v>33489</v>
      </c>
      <c r="C31" s="8">
        <v>12660</v>
      </c>
      <c r="D31" s="8">
        <v>36650</v>
      </c>
      <c r="E31" s="8">
        <v>37550</v>
      </c>
      <c r="F31" s="19">
        <v>2.4</v>
      </c>
      <c r="H31" s="51"/>
      <c r="I31" s="51"/>
    </row>
    <row r="32" spans="1:9" ht="15.75">
      <c r="A32" s="18">
        <v>2019</v>
      </c>
      <c r="B32" s="8">
        <v>34879</v>
      </c>
      <c r="C32" s="8">
        <v>12213</v>
      </c>
      <c r="D32" s="8">
        <v>36850</v>
      </c>
      <c r="E32" s="8">
        <v>37800</v>
      </c>
      <c r="F32" s="19">
        <v>2.5</v>
      </c>
      <c r="H32" s="51"/>
      <c r="I32" s="51"/>
    </row>
    <row r="33" spans="1:11" ht="15.75">
      <c r="A33" s="18">
        <v>2020</v>
      </c>
      <c r="B33" s="8">
        <v>27675</v>
      </c>
      <c r="C33" s="8">
        <v>12371</v>
      </c>
      <c r="D33" s="8">
        <v>30550</v>
      </c>
      <c r="E33" s="8">
        <v>36450</v>
      </c>
      <c r="F33" s="19">
        <v>16.2</v>
      </c>
      <c r="H33" s="51"/>
      <c r="I33" s="51"/>
    </row>
    <row r="34" spans="1:11" ht="15.75">
      <c r="A34" s="18">
        <v>2021</v>
      </c>
      <c r="B34" s="8">
        <v>29746</v>
      </c>
      <c r="C34" s="8">
        <v>13085</v>
      </c>
      <c r="D34" s="8">
        <v>33300</v>
      </c>
      <c r="E34" s="8">
        <v>36200</v>
      </c>
      <c r="F34" s="19">
        <v>8.1</v>
      </c>
      <c r="H34" s="51"/>
      <c r="I34" s="51"/>
    </row>
    <row r="35" spans="1:11" ht="16.5" thickBot="1">
      <c r="A35" s="50">
        <v>2022</v>
      </c>
      <c r="B35" s="54">
        <v>32164</v>
      </c>
      <c r="C35" s="54">
        <v>13812</v>
      </c>
      <c r="D35" s="54">
        <v>35250</v>
      </c>
      <c r="E35" s="54">
        <v>36500</v>
      </c>
      <c r="F35" s="55">
        <v>3.4</v>
      </c>
      <c r="H35" s="51"/>
      <c r="I35" s="51"/>
    </row>
    <row r="36" spans="1:11" ht="30" customHeight="1" thickBot="1">
      <c r="A36" s="52" t="s">
        <v>75</v>
      </c>
      <c r="B36" s="56"/>
      <c r="C36" s="56"/>
      <c r="D36" s="56"/>
      <c r="E36" s="56"/>
      <c r="F36" s="56"/>
    </row>
    <row r="37" spans="1:11" ht="15.75">
      <c r="A37" s="18" t="s">
        <v>167</v>
      </c>
      <c r="B37" s="19">
        <f>((B13/B3)^(1/10)-1)*100</f>
        <v>0.50162921390051185</v>
      </c>
      <c r="C37" s="19">
        <f t="shared" ref="C37:E37" si="0">((C13/C3)^(1/10)-1)*100</f>
        <v>2.958766304354965</v>
      </c>
      <c r="D37" s="19">
        <f t="shared" si="0"/>
        <v>1.3669578006098693</v>
      </c>
      <c r="E37" s="19">
        <f t="shared" si="0"/>
        <v>1.469762428802257</v>
      </c>
      <c r="F37" s="12"/>
      <c r="H37" s="11"/>
      <c r="I37" s="11"/>
      <c r="J37" s="11"/>
      <c r="K37" s="11"/>
    </row>
    <row r="38" spans="1:11" ht="15.75">
      <c r="A38" s="18" t="s">
        <v>168</v>
      </c>
      <c r="B38" s="19">
        <f>((B23/B13)^(1/10)-1)*100</f>
        <v>0.52540116666042191</v>
      </c>
      <c r="C38" s="19">
        <f t="shared" ref="C38:E38" si="1">((C23/C13)^(1/10)-1)*100</f>
        <v>3.1399733729558399</v>
      </c>
      <c r="D38" s="19">
        <f t="shared" si="1"/>
        <v>1.0767368894308404</v>
      </c>
      <c r="E38" s="19">
        <f t="shared" si="1"/>
        <v>1.47148676221871</v>
      </c>
      <c r="F38" s="12"/>
      <c r="H38" s="11"/>
      <c r="I38" s="11"/>
      <c r="J38" s="11"/>
      <c r="K38" s="11"/>
    </row>
    <row r="39" spans="1:11" ht="15.75">
      <c r="A39" s="18" t="s">
        <v>365</v>
      </c>
      <c r="B39" s="19">
        <f>((B32/B23)^(1/9)-1)*100</f>
        <v>2.1070330118875935</v>
      </c>
      <c r="C39" s="19">
        <f t="shared" ref="C39:E39" si="2">((C32/C23)^(1/9)-1)*100</f>
        <v>1.2089993533821453</v>
      </c>
      <c r="D39" s="19">
        <f t="shared" si="2"/>
        <v>1.5803544174205708</v>
      </c>
      <c r="E39" s="19">
        <f t="shared" si="2"/>
        <v>0.87481134742246613</v>
      </c>
      <c r="F39" s="12"/>
      <c r="H39" s="11"/>
      <c r="I39" s="11"/>
      <c r="J39" s="11"/>
      <c r="K39" s="11"/>
    </row>
    <row r="40" spans="1:11" ht="16.5" thickBot="1">
      <c r="A40" s="50" t="s">
        <v>99</v>
      </c>
      <c r="B40" s="57">
        <f>((B35/B32)^(1/3)-1)*100</f>
        <v>-2.6650800248643525</v>
      </c>
      <c r="C40" s="57">
        <f t="shared" ref="C40:E40" si="3">((C35/C32)^(1/3)-1)*100</f>
        <v>4.1864893087072419</v>
      </c>
      <c r="D40" s="57">
        <f t="shared" si="3"/>
        <v>-1.4687763291491462</v>
      </c>
      <c r="E40" s="57">
        <f t="shared" si="3"/>
        <v>-1.1597834556232978</v>
      </c>
      <c r="F40" s="56"/>
      <c r="H40" s="11"/>
      <c r="I40" s="11"/>
      <c r="J40" s="11"/>
      <c r="K40" s="11"/>
    </row>
    <row r="41" spans="1:11" ht="81" customHeight="1">
      <c r="A41" s="219" t="s">
        <v>354</v>
      </c>
      <c r="B41" s="220"/>
      <c r="C41" s="220"/>
      <c r="D41" s="220"/>
      <c r="E41" s="220"/>
      <c r="F41" s="220"/>
    </row>
  </sheetData>
  <mergeCells count="2">
    <mergeCell ref="A1:F1"/>
    <mergeCell ref="A41:F41"/>
  </mergeCells>
  <hyperlinks>
    <hyperlink ref="I1" location="'List of Appendix Tables'!A1" display="Return to table list" xr:uid="{4F427C1B-531E-4DA8-BFF6-A5A84A757CE7}"/>
  </hyperlinks>
  <pageMargins left="0.7" right="0.7" top="0.75" bottom="0.75" header="0.3" footer="0.3"/>
  <pageSetup scale="82" orientation="portrait" horizontalDpi="4294967295" verticalDpi="4294967295"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1A07D-056C-42CB-9D8D-3988B21FB98A}">
  <sheetPr>
    <tabColor theme="4" tint="0.59999389629810485"/>
    <pageSetUpPr fitToPage="1"/>
  </sheetPr>
  <dimension ref="A1:I41"/>
  <sheetViews>
    <sheetView zoomScale="75" zoomScaleNormal="75" workbookViewId="0">
      <selection activeCell="K17" sqref="K17"/>
    </sheetView>
  </sheetViews>
  <sheetFormatPr defaultRowHeight="15"/>
  <cols>
    <col min="1" max="6" width="16.7109375" style="1" customWidth="1"/>
    <col min="7" max="16384" width="9.140625" style="1"/>
  </cols>
  <sheetData>
    <row r="1" spans="1:9" ht="30" customHeight="1" thickBot="1">
      <c r="A1" s="218" t="s">
        <v>359</v>
      </c>
      <c r="B1" s="218"/>
      <c r="C1" s="218"/>
      <c r="D1" s="218"/>
      <c r="E1" s="218"/>
      <c r="F1" s="218"/>
      <c r="I1" s="178" t="s">
        <v>306</v>
      </c>
    </row>
    <row r="2" spans="1:9" ht="50.1" customHeight="1" thickTop="1" thickBot="1">
      <c r="A2" s="49" t="s">
        <v>4</v>
      </c>
      <c r="B2" s="53" t="s">
        <v>95</v>
      </c>
      <c r="C2" s="53" t="s">
        <v>353</v>
      </c>
      <c r="D2" s="53" t="s">
        <v>96</v>
      </c>
      <c r="E2" s="53" t="s">
        <v>97</v>
      </c>
      <c r="F2" s="53" t="s">
        <v>98</v>
      </c>
    </row>
    <row r="3" spans="1:9" ht="15.75">
      <c r="A3" s="18">
        <v>1990</v>
      </c>
      <c r="B3" s="8">
        <v>53381</v>
      </c>
      <c r="C3" s="8">
        <v>11935</v>
      </c>
      <c r="D3" s="8">
        <v>54750</v>
      </c>
      <c r="E3" s="8">
        <v>57300</v>
      </c>
      <c r="F3" s="19">
        <v>4.5</v>
      </c>
      <c r="H3" s="11"/>
      <c r="I3" s="11"/>
    </row>
    <row r="4" spans="1:9" ht="15.75">
      <c r="A4" s="18">
        <v>1991</v>
      </c>
      <c r="B4" s="8">
        <v>55247</v>
      </c>
      <c r="C4" s="8">
        <v>13409</v>
      </c>
      <c r="D4" s="8">
        <v>57300</v>
      </c>
      <c r="E4" s="8">
        <v>60550</v>
      </c>
      <c r="F4" s="19">
        <v>5.4</v>
      </c>
      <c r="H4" s="11"/>
      <c r="I4" s="11"/>
    </row>
    <row r="5" spans="1:9" ht="15.75">
      <c r="A5" s="18">
        <v>1992</v>
      </c>
      <c r="B5" s="8">
        <v>58909</v>
      </c>
      <c r="C5" s="8">
        <v>12863</v>
      </c>
      <c r="D5" s="8">
        <v>59750</v>
      </c>
      <c r="E5" s="8">
        <v>64850</v>
      </c>
      <c r="F5" s="19">
        <v>7.9</v>
      </c>
      <c r="H5" s="11"/>
      <c r="I5" s="11"/>
    </row>
    <row r="6" spans="1:9" ht="15.75">
      <c r="A6" s="18">
        <v>1993</v>
      </c>
      <c r="B6" s="8">
        <v>58189</v>
      </c>
      <c r="C6" s="8">
        <v>13704</v>
      </c>
      <c r="D6" s="8">
        <v>62050</v>
      </c>
      <c r="E6" s="8">
        <v>65550</v>
      </c>
      <c r="F6" s="19">
        <v>5.4</v>
      </c>
      <c r="H6" s="11"/>
      <c r="I6" s="11"/>
    </row>
    <row r="7" spans="1:9" ht="15.75">
      <c r="A7" s="18">
        <v>1994</v>
      </c>
      <c r="B7" s="8">
        <v>58475</v>
      </c>
      <c r="C7" s="8">
        <v>13982</v>
      </c>
      <c r="D7" s="8">
        <v>62200</v>
      </c>
      <c r="E7" s="8">
        <v>66050</v>
      </c>
      <c r="F7" s="19">
        <v>5.9</v>
      </c>
      <c r="H7" s="11"/>
      <c r="I7" s="11"/>
    </row>
    <row r="8" spans="1:9" ht="15.75">
      <c r="A8" s="18">
        <v>1995</v>
      </c>
      <c r="B8" s="8">
        <v>57780</v>
      </c>
      <c r="C8" s="8">
        <v>15226</v>
      </c>
      <c r="D8" s="8">
        <v>62200</v>
      </c>
      <c r="E8" s="8">
        <v>66750</v>
      </c>
      <c r="F8" s="19">
        <v>6.9</v>
      </c>
      <c r="H8" s="11"/>
      <c r="I8" s="11"/>
    </row>
    <row r="9" spans="1:9" ht="15.75">
      <c r="A9" s="18">
        <v>1996</v>
      </c>
      <c r="B9" s="8">
        <v>57738</v>
      </c>
      <c r="C9" s="8">
        <v>15889</v>
      </c>
      <c r="D9" s="8">
        <v>63500</v>
      </c>
      <c r="E9" s="8">
        <v>68150</v>
      </c>
      <c r="F9" s="19">
        <v>6.8</v>
      </c>
      <c r="H9" s="11"/>
      <c r="I9" s="11"/>
    </row>
    <row r="10" spans="1:9" ht="15.75">
      <c r="A10" s="18">
        <v>1997</v>
      </c>
      <c r="B10" s="8">
        <v>58717</v>
      </c>
      <c r="C10" s="8">
        <v>16238</v>
      </c>
      <c r="D10" s="8">
        <v>65100</v>
      </c>
      <c r="E10" s="8">
        <v>70000</v>
      </c>
      <c r="F10" s="19">
        <v>6.9</v>
      </c>
      <c r="H10" s="11"/>
      <c r="I10" s="11"/>
    </row>
    <row r="11" spans="1:9" ht="15.75">
      <c r="A11" s="18">
        <v>1998</v>
      </c>
      <c r="B11" s="8">
        <v>59746</v>
      </c>
      <c r="C11" s="8">
        <v>17276</v>
      </c>
      <c r="D11" s="8">
        <v>66400</v>
      </c>
      <c r="E11" s="8">
        <v>70900</v>
      </c>
      <c r="F11" s="19">
        <v>6.3</v>
      </c>
      <c r="H11" s="11"/>
      <c r="I11" s="11"/>
    </row>
    <row r="12" spans="1:9" ht="15.75">
      <c r="A12" s="18">
        <v>1999</v>
      </c>
      <c r="B12" s="8">
        <v>61684</v>
      </c>
      <c r="C12" s="8">
        <v>17574</v>
      </c>
      <c r="D12" s="8">
        <v>68850</v>
      </c>
      <c r="E12" s="8">
        <v>72700</v>
      </c>
      <c r="F12" s="19">
        <v>5.3</v>
      </c>
      <c r="H12" s="11"/>
      <c r="I12" s="11"/>
    </row>
    <row r="13" spans="1:9" ht="15.75">
      <c r="A13" s="18">
        <v>2000</v>
      </c>
      <c r="B13" s="8">
        <v>64239</v>
      </c>
      <c r="C13" s="8">
        <v>16910</v>
      </c>
      <c r="D13" s="8">
        <v>68100</v>
      </c>
      <c r="E13" s="8">
        <v>70900</v>
      </c>
      <c r="F13" s="19">
        <v>3.9</v>
      </c>
      <c r="H13" s="11"/>
      <c r="I13" s="11"/>
    </row>
    <row r="14" spans="1:9" ht="15.75">
      <c r="A14" s="18">
        <v>2001</v>
      </c>
      <c r="B14" s="8">
        <v>65558</v>
      </c>
      <c r="C14" s="8">
        <v>18285</v>
      </c>
      <c r="D14" s="8">
        <v>69350</v>
      </c>
      <c r="E14" s="8">
        <v>72300</v>
      </c>
      <c r="F14" s="19">
        <v>4.0999999999999996</v>
      </c>
      <c r="H14" s="11"/>
      <c r="I14" s="11"/>
    </row>
    <row r="15" spans="1:9" ht="15.75">
      <c r="A15" s="18">
        <v>2002</v>
      </c>
      <c r="B15" s="8">
        <v>65771</v>
      </c>
      <c r="C15" s="8">
        <v>18918</v>
      </c>
      <c r="D15" s="8">
        <v>68700</v>
      </c>
      <c r="E15" s="8">
        <v>71450</v>
      </c>
      <c r="F15" s="19">
        <v>3.9</v>
      </c>
      <c r="H15" s="11"/>
      <c r="I15" s="11"/>
    </row>
    <row r="16" spans="1:9" ht="15.75">
      <c r="A16" s="18">
        <v>2003</v>
      </c>
      <c r="B16" s="8">
        <v>67019</v>
      </c>
      <c r="C16" s="8">
        <v>19828</v>
      </c>
      <c r="D16" s="8">
        <v>68700</v>
      </c>
      <c r="E16" s="8">
        <v>71350</v>
      </c>
      <c r="F16" s="19">
        <v>3.8</v>
      </c>
      <c r="H16" s="11"/>
      <c r="I16" s="11"/>
    </row>
    <row r="17" spans="1:9" ht="15.75">
      <c r="A17" s="18">
        <v>2004</v>
      </c>
      <c r="B17" s="8">
        <v>69448</v>
      </c>
      <c r="C17" s="8">
        <v>21259</v>
      </c>
      <c r="D17" s="8">
        <v>71200</v>
      </c>
      <c r="E17" s="8">
        <v>73500</v>
      </c>
      <c r="F17" s="19">
        <v>3.1</v>
      </c>
      <c r="H17" s="11"/>
      <c r="I17" s="11"/>
    </row>
    <row r="18" spans="1:9" ht="15.75">
      <c r="A18" s="18">
        <v>2005</v>
      </c>
      <c r="B18" s="8">
        <v>72500</v>
      </c>
      <c r="C18" s="8">
        <v>22457</v>
      </c>
      <c r="D18" s="8">
        <v>72850</v>
      </c>
      <c r="E18" s="8">
        <v>74850</v>
      </c>
      <c r="F18" s="19">
        <v>2.7</v>
      </c>
      <c r="H18" s="11"/>
      <c r="I18" s="11"/>
    </row>
    <row r="19" spans="1:9" ht="15.75">
      <c r="A19" s="18">
        <v>2006</v>
      </c>
      <c r="B19" s="8">
        <v>74591</v>
      </c>
      <c r="C19" s="8">
        <v>22974</v>
      </c>
      <c r="D19" s="8">
        <v>75000</v>
      </c>
      <c r="E19" s="8">
        <v>76850</v>
      </c>
      <c r="F19" s="19">
        <v>2.4</v>
      </c>
      <c r="H19" s="11"/>
      <c r="I19" s="11"/>
    </row>
    <row r="20" spans="1:9" ht="15.75">
      <c r="A20" s="18">
        <v>2007</v>
      </c>
      <c r="B20" s="8">
        <v>76068</v>
      </c>
      <c r="C20" s="8">
        <v>25688</v>
      </c>
      <c r="D20" s="8">
        <v>75950</v>
      </c>
      <c r="E20" s="8">
        <v>78250</v>
      </c>
      <c r="F20" s="19">
        <v>2.9</v>
      </c>
      <c r="H20" s="11"/>
      <c r="I20" s="11"/>
    </row>
    <row r="21" spans="1:9" ht="15.75">
      <c r="A21" s="18">
        <v>2008</v>
      </c>
      <c r="B21" s="8">
        <v>74460</v>
      </c>
      <c r="C21" s="8">
        <v>25566</v>
      </c>
      <c r="D21" s="8">
        <v>74850</v>
      </c>
      <c r="E21" s="8">
        <v>78400</v>
      </c>
      <c r="F21" s="19">
        <v>4.5</v>
      </c>
      <c r="H21" s="11"/>
      <c r="I21" s="11"/>
    </row>
    <row r="22" spans="1:9" ht="15.75">
      <c r="A22" s="18">
        <v>2009</v>
      </c>
      <c r="B22" s="8">
        <v>68521</v>
      </c>
      <c r="C22" s="8">
        <v>25268</v>
      </c>
      <c r="D22" s="8">
        <v>69500</v>
      </c>
      <c r="E22" s="8">
        <v>75950</v>
      </c>
      <c r="F22" s="19">
        <v>8.5</v>
      </c>
      <c r="H22" s="11"/>
      <c r="I22" s="11"/>
    </row>
    <row r="23" spans="1:9" ht="15.75">
      <c r="A23" s="18">
        <v>2010</v>
      </c>
      <c r="B23" s="8">
        <v>67660</v>
      </c>
      <c r="C23" s="8">
        <v>25116</v>
      </c>
      <c r="D23" s="8">
        <v>73250</v>
      </c>
      <c r="E23" s="8">
        <v>79900</v>
      </c>
      <c r="F23" s="19">
        <v>8.3000000000000007</v>
      </c>
      <c r="H23" s="11"/>
      <c r="I23" s="11"/>
    </row>
    <row r="24" spans="1:9" ht="15.75">
      <c r="A24" s="18">
        <v>2011</v>
      </c>
      <c r="B24" s="8">
        <v>68983</v>
      </c>
      <c r="C24" s="8">
        <v>24946</v>
      </c>
      <c r="D24" s="8">
        <v>74900</v>
      </c>
      <c r="E24" s="8">
        <v>81300</v>
      </c>
      <c r="F24" s="19">
        <v>7.9</v>
      </c>
      <c r="H24" s="11"/>
      <c r="I24" s="11"/>
    </row>
    <row r="25" spans="1:9" ht="15.75">
      <c r="A25" s="18">
        <v>2012</v>
      </c>
      <c r="B25" s="8">
        <v>70951</v>
      </c>
      <c r="C25" s="8">
        <v>25065</v>
      </c>
      <c r="D25" s="8">
        <v>75350</v>
      </c>
      <c r="E25" s="8">
        <v>80400</v>
      </c>
      <c r="F25" s="19">
        <v>6.3</v>
      </c>
      <c r="H25" s="11"/>
      <c r="I25" s="11"/>
    </row>
    <row r="26" spans="1:9" ht="15.75">
      <c r="A26" s="18">
        <v>2013</v>
      </c>
      <c r="B26" s="8">
        <v>73036</v>
      </c>
      <c r="C26" s="8">
        <v>25869</v>
      </c>
      <c r="D26" s="8">
        <v>76700</v>
      </c>
      <c r="E26" s="8">
        <v>80750</v>
      </c>
      <c r="F26" s="19">
        <v>5</v>
      </c>
      <c r="H26" s="11"/>
      <c r="I26" s="11"/>
    </row>
    <row r="27" spans="1:9" ht="15.75">
      <c r="A27" s="18">
        <v>2014</v>
      </c>
      <c r="B27" s="8">
        <v>74687</v>
      </c>
      <c r="C27" s="8">
        <v>26897</v>
      </c>
      <c r="D27" s="8">
        <v>79600</v>
      </c>
      <c r="E27" s="8">
        <v>83200</v>
      </c>
      <c r="F27" s="19">
        <v>4.3</v>
      </c>
      <c r="H27" s="11"/>
      <c r="I27" s="11"/>
    </row>
    <row r="28" spans="1:9" ht="15.75">
      <c r="A28" s="18">
        <v>2015</v>
      </c>
      <c r="B28" s="8">
        <v>76252</v>
      </c>
      <c r="C28" s="8">
        <v>27281</v>
      </c>
      <c r="D28" s="8">
        <v>81750</v>
      </c>
      <c r="E28" s="8">
        <v>84750</v>
      </c>
      <c r="F28" s="19">
        <v>3.5</v>
      </c>
      <c r="H28" s="11"/>
      <c r="I28" s="11"/>
    </row>
    <row r="29" spans="1:9" ht="15.75">
      <c r="A29" s="18">
        <v>2016</v>
      </c>
      <c r="B29" s="8">
        <v>77507</v>
      </c>
      <c r="C29" s="8">
        <v>28230</v>
      </c>
      <c r="D29" s="8">
        <v>84100</v>
      </c>
      <c r="E29" s="8">
        <v>86700</v>
      </c>
      <c r="F29" s="19">
        <v>3</v>
      </c>
      <c r="H29" s="51"/>
      <c r="I29" s="51"/>
    </row>
    <row r="30" spans="1:9" ht="15.75">
      <c r="A30" s="18">
        <v>2017</v>
      </c>
      <c r="B30" s="8">
        <v>79166</v>
      </c>
      <c r="C30" s="8">
        <v>28297</v>
      </c>
      <c r="D30" s="8">
        <v>87650</v>
      </c>
      <c r="E30" s="8">
        <v>89800</v>
      </c>
      <c r="F30" s="19">
        <v>2.2999999999999998</v>
      </c>
      <c r="H30" s="51"/>
      <c r="I30" s="51"/>
    </row>
    <row r="31" spans="1:9" ht="15.75">
      <c r="A31" s="18">
        <v>2018</v>
      </c>
      <c r="B31" s="8">
        <v>80250</v>
      </c>
      <c r="C31" s="8">
        <v>28916</v>
      </c>
      <c r="D31" s="8">
        <v>88200</v>
      </c>
      <c r="E31" s="8">
        <v>90350</v>
      </c>
      <c r="F31" s="19">
        <v>2.2999999999999998</v>
      </c>
      <c r="H31" s="51"/>
      <c r="I31" s="51"/>
    </row>
    <row r="32" spans="1:9" ht="15.75">
      <c r="A32" s="18">
        <v>2019</v>
      </c>
      <c r="B32" s="8">
        <v>82676</v>
      </c>
      <c r="C32" s="8">
        <v>28803</v>
      </c>
      <c r="D32" s="8">
        <v>87300</v>
      </c>
      <c r="E32" s="8">
        <v>89500</v>
      </c>
      <c r="F32" s="19">
        <v>2.4</v>
      </c>
      <c r="H32" s="51"/>
      <c r="I32" s="51"/>
    </row>
    <row r="33" spans="1:9" ht="15.75">
      <c r="A33" s="18">
        <v>2020</v>
      </c>
      <c r="B33" s="8">
        <v>63474</v>
      </c>
      <c r="C33" s="8">
        <v>28715</v>
      </c>
      <c r="D33" s="8">
        <v>70200</v>
      </c>
      <c r="E33" s="8">
        <v>85350</v>
      </c>
      <c r="F33" s="19">
        <v>17.7</v>
      </c>
      <c r="H33" s="51"/>
      <c r="I33" s="51"/>
    </row>
    <row r="34" spans="1:9" ht="15.75">
      <c r="A34" s="18">
        <v>2021</v>
      </c>
      <c r="B34" s="8">
        <v>72115</v>
      </c>
      <c r="C34" s="8">
        <v>30684</v>
      </c>
      <c r="D34" s="8">
        <v>80800</v>
      </c>
      <c r="E34" s="8">
        <v>87400</v>
      </c>
      <c r="F34" s="19">
        <v>7.6</v>
      </c>
      <c r="H34" s="51"/>
      <c r="I34" s="51"/>
    </row>
    <row r="35" spans="1:9" ht="16.5" thickBot="1">
      <c r="A35" s="50">
        <v>2022</v>
      </c>
      <c r="B35" s="54">
        <v>76697</v>
      </c>
      <c r="C35" s="54">
        <v>32411</v>
      </c>
      <c r="D35" s="54">
        <v>84250</v>
      </c>
      <c r="E35" s="54">
        <v>87100</v>
      </c>
      <c r="F35" s="55">
        <v>3.2</v>
      </c>
      <c r="H35" s="51"/>
      <c r="I35" s="51"/>
    </row>
    <row r="36" spans="1:9" ht="30" customHeight="1" thickBot="1">
      <c r="A36" s="52" t="s">
        <v>75</v>
      </c>
      <c r="B36" s="56">
        <v>76697</v>
      </c>
      <c r="C36" s="56">
        <v>32411</v>
      </c>
      <c r="D36" s="56">
        <v>84250</v>
      </c>
      <c r="E36" s="56">
        <v>87250</v>
      </c>
      <c r="F36" s="56">
        <v>3.5</v>
      </c>
    </row>
    <row r="37" spans="1:9" ht="15.75">
      <c r="A37" s="18" t="s">
        <v>167</v>
      </c>
      <c r="B37" s="19">
        <f>((B13/B3)^(1/10)-1)*100</f>
        <v>1.8688038428036347</v>
      </c>
      <c r="C37" s="19">
        <f t="shared" ref="C37:E37" si="0">((C13/C3)^(1/10)-1)*100</f>
        <v>3.5457119236628643</v>
      </c>
      <c r="D37" s="19">
        <f t="shared" si="0"/>
        <v>2.2059781251354549</v>
      </c>
      <c r="E37" s="19">
        <f t="shared" si="0"/>
        <v>2.1525380204175715</v>
      </c>
      <c r="F37" s="12"/>
      <c r="H37" s="11"/>
      <c r="I37" s="11"/>
    </row>
    <row r="38" spans="1:9" ht="15.75">
      <c r="A38" s="18" t="s">
        <v>168</v>
      </c>
      <c r="B38" s="19">
        <f>((B23/B13)^(1/10)-1)*100</f>
        <v>0.52019494452930637</v>
      </c>
      <c r="C38" s="19">
        <f t="shared" ref="C38:E38" si="1">((C23/C13)^(1/10)-1)*100</f>
        <v>4.0352910940495867</v>
      </c>
      <c r="D38" s="19">
        <f t="shared" si="1"/>
        <v>0.73167409691916596</v>
      </c>
      <c r="E38" s="19">
        <f t="shared" si="1"/>
        <v>1.2022234955100464</v>
      </c>
      <c r="F38" s="12"/>
      <c r="H38" s="11"/>
      <c r="I38" s="11"/>
    </row>
    <row r="39" spans="1:9" ht="15.75">
      <c r="A39" s="18" t="s">
        <v>365</v>
      </c>
      <c r="B39" s="19">
        <f>((B32/B23)^(1/9)-1)*100</f>
        <v>2.2520303709557599</v>
      </c>
      <c r="C39" s="19">
        <f t="shared" ref="C39:E39" si="2">((C32/C23)^(1/9)-1)*100</f>
        <v>1.5335788512480297</v>
      </c>
      <c r="D39" s="19">
        <f t="shared" si="2"/>
        <v>1.9688218845821615</v>
      </c>
      <c r="E39" s="19">
        <f t="shared" si="2"/>
        <v>1.2686777634155266</v>
      </c>
      <c r="F39" s="12"/>
      <c r="H39" s="11"/>
      <c r="I39" s="11"/>
    </row>
    <row r="40" spans="1:9" ht="16.5" thickBot="1">
      <c r="A40" s="50" t="s">
        <v>99</v>
      </c>
      <c r="B40" s="57">
        <f>((B35/B32)^(1/3)-1)*100</f>
        <v>-2.4711791682107909</v>
      </c>
      <c r="C40" s="57">
        <f t="shared" ref="C40:E40" si="3">((C35/C32)^(1/3)-1)*100</f>
        <v>4.0123484279980026</v>
      </c>
      <c r="D40" s="57">
        <f t="shared" si="3"/>
        <v>-1.1783983092193751</v>
      </c>
      <c r="E40" s="57">
        <f t="shared" si="3"/>
        <v>-0.90196571046127216</v>
      </c>
      <c r="F40" s="56"/>
      <c r="H40" s="11"/>
      <c r="I40" s="11"/>
    </row>
    <row r="41" spans="1:9" ht="86.25" customHeight="1">
      <c r="A41" s="219" t="s">
        <v>354</v>
      </c>
      <c r="B41" s="220"/>
      <c r="C41" s="220"/>
      <c r="D41" s="220"/>
      <c r="E41" s="220"/>
      <c r="F41" s="220"/>
    </row>
  </sheetData>
  <mergeCells count="2">
    <mergeCell ref="A1:F1"/>
    <mergeCell ref="A41:F41"/>
  </mergeCells>
  <hyperlinks>
    <hyperlink ref="I1" location="'List of Appendix Tables'!A1" display="Return to table list" xr:uid="{68855CEA-CF3E-4220-A060-AE595D0C5925}"/>
  </hyperlinks>
  <pageMargins left="0.7" right="0.7" top="0.75" bottom="0.75" header="0.3" footer="0.3"/>
  <pageSetup scale="82" orientation="portrait" horizontalDpi="4294967295" verticalDpi="4294967295"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7CE66-1E09-4E9F-92BA-498C3AEB2162}">
  <sheetPr>
    <tabColor theme="4" tint="0.59999389629810485"/>
  </sheetPr>
  <dimension ref="A1:T15"/>
  <sheetViews>
    <sheetView zoomScale="75" zoomScaleNormal="75" workbookViewId="0">
      <selection activeCell="M11" sqref="M11"/>
    </sheetView>
  </sheetViews>
  <sheetFormatPr defaultRowHeight="15"/>
  <cols>
    <col min="1" max="1" width="36" style="1" customWidth="1"/>
    <col min="2" max="5" width="13.7109375" style="1" customWidth="1"/>
    <col min="6" max="11" width="9.140625" style="1"/>
    <col min="12" max="15" width="12" style="1" bestFit="1" customWidth="1"/>
    <col min="16" max="16384" width="9.140625" style="1"/>
  </cols>
  <sheetData>
    <row r="1" spans="1:20" ht="30" customHeight="1" thickBot="1">
      <c r="A1" s="221" t="s">
        <v>332</v>
      </c>
      <c r="B1" s="222"/>
      <c r="C1" s="222"/>
      <c r="D1" s="222"/>
      <c r="E1" s="222"/>
      <c r="H1" s="178" t="s">
        <v>306</v>
      </c>
    </row>
    <row r="2" spans="1:20" ht="20.100000000000001" customHeight="1" thickTop="1">
      <c r="A2" s="31"/>
      <c r="B2" s="32" t="s">
        <v>76</v>
      </c>
      <c r="C2" s="33">
        <v>2030</v>
      </c>
      <c r="D2" s="33">
        <v>2040</v>
      </c>
      <c r="E2" s="33">
        <v>2050</v>
      </c>
    </row>
    <row r="3" spans="1:20" ht="15.75">
      <c r="A3" s="34" t="s">
        <v>100</v>
      </c>
      <c r="B3" s="179">
        <v>697470</v>
      </c>
      <c r="C3" s="179">
        <v>721250</v>
      </c>
      <c r="D3" s="179">
        <v>734350</v>
      </c>
      <c r="E3" s="179">
        <v>747460</v>
      </c>
      <c r="L3" s="186"/>
      <c r="M3" s="186"/>
      <c r="N3" s="186"/>
      <c r="O3" s="186"/>
      <c r="Q3" s="185"/>
      <c r="R3" s="185"/>
      <c r="S3" s="185"/>
      <c r="T3" s="185"/>
    </row>
    <row r="4" spans="1:20" ht="15.75">
      <c r="A4" s="34" t="s">
        <v>69</v>
      </c>
      <c r="B4" s="179">
        <v>92480</v>
      </c>
      <c r="C4" s="179">
        <v>97380</v>
      </c>
      <c r="D4" s="179">
        <v>101240</v>
      </c>
      <c r="E4" s="179">
        <v>106350</v>
      </c>
      <c r="L4" s="186"/>
      <c r="M4" s="186"/>
      <c r="N4" s="186"/>
      <c r="O4" s="186"/>
      <c r="Q4" s="185"/>
      <c r="R4" s="185"/>
      <c r="S4" s="185"/>
      <c r="T4" s="185"/>
    </row>
    <row r="5" spans="1:20" ht="15.75">
      <c r="A5" s="34" t="s">
        <v>71</v>
      </c>
      <c r="B5" s="179">
        <v>482820</v>
      </c>
      <c r="C5" s="179">
        <v>496660</v>
      </c>
      <c r="D5" s="179">
        <v>501910</v>
      </c>
      <c r="E5" s="179">
        <v>506340</v>
      </c>
      <c r="L5" s="186"/>
      <c r="M5" s="186"/>
      <c r="N5" s="186"/>
      <c r="O5" s="186"/>
      <c r="Q5" s="185"/>
      <c r="R5" s="185"/>
      <c r="S5" s="185"/>
      <c r="T5" s="185"/>
    </row>
    <row r="6" spans="1:20" ht="15.75">
      <c r="A6" s="34" t="s">
        <v>72</v>
      </c>
      <c r="B6" s="179">
        <v>36060</v>
      </c>
      <c r="C6" s="179">
        <v>38070</v>
      </c>
      <c r="D6" s="179">
        <v>39590</v>
      </c>
      <c r="E6" s="179">
        <v>41130</v>
      </c>
      <c r="L6" s="186"/>
      <c r="M6" s="186"/>
      <c r="N6" s="186"/>
      <c r="O6" s="186"/>
      <c r="Q6" s="185"/>
      <c r="R6" s="185"/>
      <c r="S6" s="185"/>
      <c r="T6" s="185"/>
    </row>
    <row r="7" spans="1:20" ht="15.75">
      <c r="A7" s="36" t="s">
        <v>73</v>
      </c>
      <c r="B7" s="189">
        <v>86110</v>
      </c>
      <c r="C7" s="189">
        <v>89150</v>
      </c>
      <c r="D7" s="189">
        <v>91610</v>
      </c>
      <c r="E7" s="189">
        <v>93640</v>
      </c>
      <c r="L7" s="186"/>
      <c r="M7" s="186"/>
      <c r="N7" s="186"/>
      <c r="O7" s="186"/>
      <c r="Q7" s="185"/>
      <c r="R7" s="185"/>
      <c r="S7" s="185"/>
      <c r="T7" s="185"/>
    </row>
    <row r="9" spans="1:20" ht="20.100000000000001" customHeight="1">
      <c r="A9" s="58" t="s">
        <v>75</v>
      </c>
      <c r="B9" s="187"/>
      <c r="C9" s="188" t="s">
        <v>233</v>
      </c>
      <c r="D9" s="188" t="s">
        <v>139</v>
      </c>
      <c r="E9" s="188" t="s">
        <v>140</v>
      </c>
    </row>
    <row r="10" spans="1:20" ht="15.75">
      <c r="A10" s="34" t="s">
        <v>100</v>
      </c>
      <c r="B10" s="181"/>
      <c r="C10" s="182">
        <f>((C3/B3)^(1/8)-1)*100</f>
        <v>0.41995831135763773</v>
      </c>
      <c r="D10" s="182">
        <f t="shared" ref="D10:E14" si="0">((D3/C3)^(1/10)-1)*100</f>
        <v>0.18016145987314047</v>
      </c>
      <c r="E10" s="182">
        <f t="shared" si="0"/>
        <v>0.17710702884214946</v>
      </c>
      <c r="H10" s="11"/>
      <c r="I10" s="11"/>
      <c r="J10" s="11"/>
    </row>
    <row r="11" spans="1:20" ht="15.75">
      <c r="A11" s="34" t="s">
        <v>69</v>
      </c>
      <c r="B11" s="181"/>
      <c r="C11" s="182">
        <f>((C4/B4)^(1/8)-1)*100</f>
        <v>0.64744247886432404</v>
      </c>
      <c r="D11" s="182">
        <f t="shared" si="0"/>
        <v>0.3894873875710525</v>
      </c>
      <c r="E11" s="182">
        <f t="shared" si="0"/>
        <v>0.49363041998931045</v>
      </c>
      <c r="H11" s="11"/>
      <c r="I11" s="11"/>
      <c r="J11" s="11"/>
    </row>
    <row r="12" spans="1:20" ht="15.75">
      <c r="A12" s="34" t="s">
        <v>71</v>
      </c>
      <c r="B12" s="181"/>
      <c r="C12" s="182">
        <f>((C5/B5)^(1/8)-1)*100</f>
        <v>0.35389691631515507</v>
      </c>
      <c r="D12" s="182">
        <f t="shared" si="0"/>
        <v>0.10520663727338064</v>
      </c>
      <c r="E12" s="182">
        <f t="shared" si="0"/>
        <v>8.7914218392737276E-2</v>
      </c>
      <c r="H12" s="11"/>
      <c r="I12" s="11"/>
      <c r="J12" s="11"/>
    </row>
    <row r="13" spans="1:20" ht="15.75">
      <c r="A13" s="34" t="s">
        <v>72</v>
      </c>
      <c r="B13" s="181"/>
      <c r="C13" s="182">
        <f>((C6/B6)^(1/8)-1)*100</f>
        <v>0.68033323105241017</v>
      </c>
      <c r="D13" s="182">
        <f t="shared" si="0"/>
        <v>0.39226726920349453</v>
      </c>
      <c r="E13" s="182">
        <f t="shared" si="0"/>
        <v>0.38234127774905424</v>
      </c>
      <c r="H13" s="11"/>
      <c r="I13" s="11"/>
      <c r="J13" s="11"/>
    </row>
    <row r="14" spans="1:20" ht="15.75">
      <c r="A14" s="36" t="s">
        <v>73</v>
      </c>
      <c r="B14" s="183"/>
      <c r="C14" s="184">
        <f>((C7/B7)^(1/8)-1)*100</f>
        <v>0.43462671912311013</v>
      </c>
      <c r="D14" s="184">
        <f t="shared" si="0"/>
        <v>0.27257172024302001</v>
      </c>
      <c r="E14" s="184">
        <f t="shared" si="0"/>
        <v>0.21941242349519108</v>
      </c>
      <c r="H14" s="11"/>
      <c r="I14" s="11"/>
      <c r="J14" s="11"/>
    </row>
    <row r="15" spans="1:20" ht="45.75" customHeight="1">
      <c r="A15" s="223" t="s">
        <v>333</v>
      </c>
      <c r="B15" s="223"/>
      <c r="C15" s="223"/>
      <c r="D15" s="223"/>
      <c r="E15" s="223"/>
    </row>
  </sheetData>
  <mergeCells count="2">
    <mergeCell ref="A1:E1"/>
    <mergeCell ref="A15:E15"/>
  </mergeCells>
  <hyperlinks>
    <hyperlink ref="H1" location="'List of Appendix Tables'!A1" display="Return to table list" xr:uid="{0D091131-2A0D-45B2-9841-7E459DB928BF}"/>
  </hyperlinks>
  <pageMargins left="0.7" right="0.7" top="0.75" bottom="0.75" header="0.3" footer="0.3"/>
  <pageSetup orientation="portrait" horizontalDpi="4294967295" verticalDpi="4294967295"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AC842-E372-49D3-BBE6-9EF17EC1D66E}">
  <sheetPr>
    <tabColor theme="4" tint="0.59999389629810485"/>
    <pageSetUpPr fitToPage="1"/>
  </sheetPr>
  <dimension ref="A1:I43"/>
  <sheetViews>
    <sheetView zoomScale="75" zoomScaleNormal="75" workbookViewId="0">
      <selection activeCell="H20" sqref="H20"/>
    </sheetView>
  </sheetViews>
  <sheetFormatPr defaultRowHeight="15.75"/>
  <cols>
    <col min="1" max="1" width="33.7109375" style="38" customWidth="1"/>
    <col min="2" max="5" width="18.5703125" style="48" customWidth="1"/>
    <col min="6" max="16384" width="9.140625" style="38"/>
  </cols>
  <sheetData>
    <row r="1" spans="1:9" ht="30" customHeight="1" thickBot="1">
      <c r="A1" s="218" t="s">
        <v>258</v>
      </c>
      <c r="B1" s="218"/>
      <c r="C1" s="218"/>
      <c r="D1" s="218"/>
      <c r="E1" s="218"/>
      <c r="H1" s="178" t="s">
        <v>306</v>
      </c>
    </row>
    <row r="2" spans="1:9" ht="20.100000000000001" customHeight="1" thickTop="1">
      <c r="A2" s="31" t="s">
        <v>70</v>
      </c>
      <c r="B2" s="33" t="s">
        <v>94</v>
      </c>
      <c r="C2" s="33">
        <v>2030</v>
      </c>
      <c r="D2" s="33">
        <v>2040</v>
      </c>
      <c r="E2" s="33">
        <v>2050</v>
      </c>
    </row>
    <row r="3" spans="1:9">
      <c r="A3" s="122" t="s">
        <v>165</v>
      </c>
      <c r="B3" s="123">
        <v>853100</v>
      </c>
      <c r="C3" s="123">
        <v>894370</v>
      </c>
      <c r="D3" s="123">
        <v>939270</v>
      </c>
      <c r="E3" s="123">
        <v>979350</v>
      </c>
      <c r="H3" s="12"/>
      <c r="I3" s="12"/>
    </row>
    <row r="4" spans="1:9">
      <c r="A4" s="122" t="s">
        <v>77</v>
      </c>
      <c r="B4" s="123">
        <v>15680</v>
      </c>
      <c r="C4" s="123">
        <v>15980</v>
      </c>
      <c r="D4" s="123">
        <v>16230</v>
      </c>
      <c r="E4" s="123">
        <v>16250</v>
      </c>
      <c r="H4" s="39"/>
      <c r="I4" s="39"/>
    </row>
    <row r="5" spans="1:9">
      <c r="A5" s="122" t="s">
        <v>178</v>
      </c>
      <c r="B5" s="123">
        <v>54020</v>
      </c>
      <c r="C5" s="123">
        <v>56800</v>
      </c>
      <c r="D5" s="123">
        <v>59130</v>
      </c>
      <c r="E5" s="123">
        <v>61370</v>
      </c>
      <c r="H5" s="39"/>
      <c r="I5" s="39"/>
    </row>
    <row r="6" spans="1:9">
      <c r="A6" s="122" t="s">
        <v>101</v>
      </c>
      <c r="B6" s="123">
        <v>16260</v>
      </c>
      <c r="C6" s="123">
        <v>16620</v>
      </c>
      <c r="D6" s="123">
        <v>16860</v>
      </c>
      <c r="E6" s="123">
        <v>16890</v>
      </c>
      <c r="H6" s="39"/>
      <c r="I6" s="39"/>
    </row>
    <row r="7" spans="1:9">
      <c r="A7" s="122" t="s">
        <v>78</v>
      </c>
      <c r="B7" s="123">
        <v>44370</v>
      </c>
      <c r="C7" s="123">
        <v>46780</v>
      </c>
      <c r="D7" s="123">
        <v>49210</v>
      </c>
      <c r="E7" s="123">
        <v>51280</v>
      </c>
      <c r="H7" s="39"/>
      <c r="I7" s="39"/>
    </row>
    <row r="8" spans="1:9">
      <c r="A8" s="122" t="s">
        <v>79</v>
      </c>
      <c r="B8" s="123">
        <v>11020</v>
      </c>
      <c r="C8" s="123">
        <v>11600</v>
      </c>
      <c r="D8" s="123">
        <v>12170</v>
      </c>
      <c r="E8" s="123">
        <v>12690</v>
      </c>
      <c r="H8" s="39"/>
      <c r="I8" s="39"/>
    </row>
    <row r="9" spans="1:9">
      <c r="A9" s="122" t="s">
        <v>80</v>
      </c>
      <c r="B9" s="123">
        <v>21690</v>
      </c>
      <c r="C9" s="123">
        <v>22370</v>
      </c>
      <c r="D9" s="123">
        <v>23150</v>
      </c>
      <c r="E9" s="123">
        <v>23820</v>
      </c>
      <c r="H9" s="39"/>
      <c r="I9" s="39"/>
    </row>
    <row r="10" spans="1:9">
      <c r="A10" s="122" t="s">
        <v>81</v>
      </c>
      <c r="B10" s="123">
        <v>84310</v>
      </c>
      <c r="C10" s="123">
        <v>87170</v>
      </c>
      <c r="D10" s="123">
        <v>89970</v>
      </c>
      <c r="E10" s="123">
        <v>92400</v>
      </c>
      <c r="H10" s="39"/>
      <c r="I10" s="39"/>
    </row>
    <row r="11" spans="1:9">
      <c r="A11" s="122" t="s">
        <v>82</v>
      </c>
      <c r="B11" s="123">
        <v>35780</v>
      </c>
      <c r="C11" s="123">
        <v>37210</v>
      </c>
      <c r="D11" s="123">
        <v>38890</v>
      </c>
      <c r="E11" s="123">
        <v>40640</v>
      </c>
      <c r="H11" s="39"/>
      <c r="I11" s="39"/>
    </row>
    <row r="12" spans="1:9">
      <c r="A12" s="122" t="s">
        <v>179</v>
      </c>
      <c r="B12" s="123">
        <v>53090</v>
      </c>
      <c r="C12" s="123">
        <v>54850</v>
      </c>
      <c r="D12" s="123">
        <v>56750</v>
      </c>
      <c r="E12" s="123">
        <v>58780</v>
      </c>
      <c r="H12" s="39"/>
      <c r="I12" s="39"/>
    </row>
    <row r="13" spans="1:9">
      <c r="A13" s="122" t="s">
        <v>84</v>
      </c>
      <c r="B13" s="123">
        <v>49890</v>
      </c>
      <c r="C13" s="123">
        <v>54130</v>
      </c>
      <c r="D13" s="123">
        <v>59610</v>
      </c>
      <c r="E13" s="123">
        <v>64970</v>
      </c>
      <c r="H13" s="39"/>
      <c r="I13" s="39"/>
    </row>
    <row r="14" spans="1:9">
      <c r="A14" s="122" t="s">
        <v>85</v>
      </c>
      <c r="B14" s="123">
        <v>61260</v>
      </c>
      <c r="C14" s="123">
        <v>63400</v>
      </c>
      <c r="D14" s="123">
        <v>65540</v>
      </c>
      <c r="E14" s="123">
        <v>66930</v>
      </c>
      <c r="H14" s="39"/>
      <c r="I14" s="39"/>
    </row>
    <row r="15" spans="1:9">
      <c r="A15" s="122" t="s">
        <v>86</v>
      </c>
      <c r="B15" s="123">
        <v>20470</v>
      </c>
      <c r="C15" s="123">
        <v>21460</v>
      </c>
      <c r="D15" s="123">
        <v>22620</v>
      </c>
      <c r="E15" s="123">
        <v>23510</v>
      </c>
      <c r="H15" s="39"/>
      <c r="I15" s="39"/>
    </row>
    <row r="16" spans="1:9">
      <c r="A16" s="122" t="s">
        <v>87</v>
      </c>
      <c r="B16" s="123">
        <v>85950</v>
      </c>
      <c r="C16" s="123">
        <v>95410</v>
      </c>
      <c r="D16" s="123">
        <v>107230</v>
      </c>
      <c r="E16" s="123">
        <v>119120</v>
      </c>
      <c r="H16" s="39"/>
      <c r="I16" s="39"/>
    </row>
    <row r="17" spans="1:9">
      <c r="A17" s="122" t="s">
        <v>88</v>
      </c>
      <c r="B17" s="123">
        <v>21850</v>
      </c>
      <c r="C17" s="123">
        <v>23090</v>
      </c>
      <c r="D17" s="123">
        <v>24370</v>
      </c>
      <c r="E17" s="123">
        <v>25680</v>
      </c>
      <c r="H17" s="39"/>
      <c r="I17" s="39"/>
    </row>
    <row r="18" spans="1:9">
      <c r="A18" s="122" t="s">
        <v>180</v>
      </c>
      <c r="B18" s="123">
        <v>38520</v>
      </c>
      <c r="C18" s="123">
        <v>40050</v>
      </c>
      <c r="D18" s="123">
        <v>41010</v>
      </c>
      <c r="E18" s="123">
        <v>42030</v>
      </c>
      <c r="H18" s="39"/>
      <c r="I18" s="39"/>
    </row>
    <row r="19" spans="1:9">
      <c r="A19" s="122" t="s">
        <v>90</v>
      </c>
      <c r="B19" s="123">
        <v>67850</v>
      </c>
      <c r="C19" s="123">
        <v>70990</v>
      </c>
      <c r="D19" s="123">
        <v>74450</v>
      </c>
      <c r="E19" s="123">
        <v>77110</v>
      </c>
      <c r="H19" s="39"/>
      <c r="I19" s="39"/>
    </row>
    <row r="20" spans="1:9">
      <c r="A20" s="122" t="s">
        <v>91</v>
      </c>
      <c r="B20" s="124">
        <v>49120</v>
      </c>
      <c r="C20" s="124">
        <v>51860</v>
      </c>
      <c r="D20" s="124">
        <v>55350</v>
      </c>
      <c r="E20" s="124">
        <v>58380</v>
      </c>
      <c r="H20" s="39"/>
      <c r="I20" s="39"/>
    </row>
    <row r="21" spans="1:9">
      <c r="A21" s="125" t="s">
        <v>92</v>
      </c>
      <c r="B21" s="126">
        <v>121960</v>
      </c>
      <c r="C21" s="126">
        <v>124590</v>
      </c>
      <c r="D21" s="126">
        <v>126730</v>
      </c>
      <c r="E21" s="126">
        <v>127490</v>
      </c>
      <c r="H21" s="39"/>
      <c r="I21" s="39"/>
    </row>
    <row r="22" spans="1:9">
      <c r="A22" s="41"/>
      <c r="B22" s="42"/>
      <c r="C22" s="42"/>
      <c r="D22" s="42"/>
      <c r="E22" s="42"/>
    </row>
    <row r="23" spans="1:9" s="45" customFormat="1" ht="20.100000000000001" customHeight="1">
      <c r="A23" s="43" t="s">
        <v>93</v>
      </c>
      <c r="B23" s="44"/>
      <c r="C23" s="37" t="s">
        <v>233</v>
      </c>
      <c r="D23" s="37" t="s">
        <v>139</v>
      </c>
      <c r="E23" s="37" t="s">
        <v>140</v>
      </c>
    </row>
    <row r="24" spans="1:9">
      <c r="A24" s="12" t="s">
        <v>181</v>
      </c>
      <c r="B24" s="35"/>
      <c r="C24" s="182">
        <f>((C3/B3)^(1/8)-1)*100</f>
        <v>0.59228191781628414</v>
      </c>
      <c r="D24" s="182">
        <f>((D3/C3)^(1/10)-1)*100</f>
        <v>0.49103582898541998</v>
      </c>
      <c r="E24" s="182">
        <f>((E3/D3)^(1/10)-1)*100</f>
        <v>0.41873534161407377</v>
      </c>
      <c r="G24" s="46"/>
      <c r="H24" s="46"/>
      <c r="I24" s="46"/>
    </row>
    <row r="25" spans="1:9">
      <c r="A25" s="39" t="s">
        <v>77</v>
      </c>
      <c r="B25" s="35"/>
      <c r="C25" s="182">
        <f t="shared" ref="C25:C42" si="0">((C4/B4)^(1/8)-1)*100</f>
        <v>0.23717989525522398</v>
      </c>
      <c r="D25" s="182">
        <f t="shared" ref="D25:E25" si="1">((D4/C4)^(1/10)-1)*100</f>
        <v>0.15535496286767092</v>
      </c>
      <c r="E25" s="182">
        <f t="shared" si="1"/>
        <v>1.2316030853276594E-2</v>
      </c>
      <c r="G25" s="46"/>
      <c r="H25" s="46"/>
      <c r="I25" s="46"/>
    </row>
    <row r="26" spans="1:9">
      <c r="A26" s="39" t="s">
        <v>177</v>
      </c>
      <c r="B26" s="35"/>
      <c r="C26" s="182">
        <f t="shared" si="0"/>
        <v>0.62924620494546613</v>
      </c>
      <c r="D26" s="182">
        <f t="shared" ref="D26:E26" si="2">((D5/C5)^(1/10)-1)*100</f>
        <v>0.40283002884402563</v>
      </c>
      <c r="E26" s="182">
        <f t="shared" si="2"/>
        <v>0.37251920009835349</v>
      </c>
      <c r="G26" s="46"/>
      <c r="H26" s="46"/>
      <c r="I26" s="46"/>
    </row>
    <row r="27" spans="1:9">
      <c r="A27" s="39" t="s">
        <v>101</v>
      </c>
      <c r="B27" s="35"/>
      <c r="C27" s="182">
        <f t="shared" si="0"/>
        <v>0.27410855875416029</v>
      </c>
      <c r="D27" s="182">
        <f t="shared" ref="D27:E27" si="3">((D6/C6)^(1/10)-1)*100</f>
        <v>0.14347445772298073</v>
      </c>
      <c r="E27" s="182">
        <f t="shared" si="3"/>
        <v>1.777936280138448E-2</v>
      </c>
      <c r="G27" s="46"/>
      <c r="H27" s="46"/>
      <c r="I27" s="46"/>
    </row>
    <row r="28" spans="1:9">
      <c r="A28" s="39" t="s">
        <v>78</v>
      </c>
      <c r="B28" s="35"/>
      <c r="C28" s="182">
        <f t="shared" si="0"/>
        <v>0.66334288457268187</v>
      </c>
      <c r="D28" s="182">
        <f t="shared" ref="D28:E28" si="4">((D7/C7)^(1/10)-1)*100</f>
        <v>0.50769536465025134</v>
      </c>
      <c r="E28" s="182">
        <f t="shared" si="4"/>
        <v>0.41288962752517033</v>
      </c>
      <c r="G28" s="46"/>
      <c r="H28" s="46"/>
      <c r="I28" s="46"/>
    </row>
    <row r="29" spans="1:9">
      <c r="A29" s="39" t="s">
        <v>79</v>
      </c>
      <c r="B29" s="35"/>
      <c r="C29" s="182">
        <f t="shared" si="0"/>
        <v>0.64322605023947599</v>
      </c>
      <c r="D29" s="182">
        <f t="shared" ref="D29:E29" si="5">((D8/C8)^(1/10)-1)*100</f>
        <v>0.4808404340015171</v>
      </c>
      <c r="E29" s="182">
        <f t="shared" si="5"/>
        <v>0.41928027779976063</v>
      </c>
      <c r="G29" s="46"/>
      <c r="H29" s="46"/>
      <c r="I29" s="46"/>
    </row>
    <row r="30" spans="1:9">
      <c r="A30" s="39" t="s">
        <v>80</v>
      </c>
      <c r="B30" s="35"/>
      <c r="C30" s="182">
        <f t="shared" si="0"/>
        <v>0.38661356285547566</v>
      </c>
      <c r="D30" s="182">
        <f t="shared" ref="D30:E30" si="6">((D9/C9)^(1/10)-1)*100</f>
        <v>0.34332807561996415</v>
      </c>
      <c r="E30" s="182">
        <f t="shared" si="6"/>
        <v>0.28571522409621686</v>
      </c>
      <c r="G30" s="46"/>
      <c r="H30" s="46"/>
      <c r="I30" s="46"/>
    </row>
    <row r="31" spans="1:9">
      <c r="A31" s="39" t="s">
        <v>81</v>
      </c>
      <c r="B31" s="35"/>
      <c r="C31" s="182">
        <f t="shared" si="0"/>
        <v>0.41786755550368149</v>
      </c>
      <c r="D31" s="182">
        <f t="shared" ref="D31:E31" si="7">((D10/C10)^(1/10)-1)*100</f>
        <v>0.31666077837699813</v>
      </c>
      <c r="E31" s="182">
        <f t="shared" si="7"/>
        <v>0.26686241770945696</v>
      </c>
      <c r="G31" s="46"/>
      <c r="H31" s="46"/>
      <c r="I31" s="46"/>
    </row>
    <row r="32" spans="1:9">
      <c r="A32" s="39" t="s">
        <v>82</v>
      </c>
      <c r="B32" s="35"/>
      <c r="C32" s="182">
        <f t="shared" si="0"/>
        <v>0.49105755850309407</v>
      </c>
      <c r="D32" s="182">
        <f t="shared" ref="D32:E32" si="8">((D11/C11)^(1/10)-1)*100</f>
        <v>0.44257253030903776</v>
      </c>
      <c r="E32" s="182">
        <f t="shared" si="8"/>
        <v>0.44112666278735002</v>
      </c>
      <c r="G32" s="46"/>
      <c r="H32" s="46"/>
      <c r="I32" s="46"/>
    </row>
    <row r="33" spans="1:9">
      <c r="A33" s="39" t="s">
        <v>83</v>
      </c>
      <c r="B33" s="35"/>
      <c r="C33" s="182">
        <f t="shared" si="0"/>
        <v>0.40850210608422977</v>
      </c>
      <c r="D33" s="182">
        <f t="shared" ref="D33:E33" si="9">((D12/C12)^(1/10)-1)*100</f>
        <v>0.34111517452277695</v>
      </c>
      <c r="E33" s="182">
        <f t="shared" si="9"/>
        <v>0.35207839131297103</v>
      </c>
      <c r="G33" s="46"/>
      <c r="H33" s="46"/>
      <c r="I33" s="46"/>
    </row>
    <row r="34" spans="1:9">
      <c r="A34" s="39" t="s">
        <v>84</v>
      </c>
      <c r="B34" s="35"/>
      <c r="C34" s="182">
        <f t="shared" si="0"/>
        <v>1.0248153659236925</v>
      </c>
      <c r="D34" s="182">
        <f t="shared" ref="D34:E34" si="10">((D13/C13)^(1/10)-1)*100</f>
        <v>0.96901266101478978</v>
      </c>
      <c r="E34" s="182">
        <f t="shared" si="10"/>
        <v>0.86474025962888224</v>
      </c>
      <c r="G34" s="46"/>
      <c r="H34" s="46"/>
      <c r="I34" s="46"/>
    </row>
    <row r="35" spans="1:9">
      <c r="A35" s="39" t="s">
        <v>85</v>
      </c>
      <c r="B35" s="35"/>
      <c r="C35" s="182">
        <f t="shared" si="0"/>
        <v>0.43013192369560915</v>
      </c>
      <c r="D35" s="182">
        <f t="shared" ref="D35:E35" si="11">((D14/C14)^(1/10)-1)*100</f>
        <v>0.33251944167189684</v>
      </c>
      <c r="E35" s="182">
        <f t="shared" si="11"/>
        <v>0.21008691237531796</v>
      </c>
      <c r="G35" s="46"/>
      <c r="H35" s="46"/>
      <c r="I35" s="46"/>
    </row>
    <row r="36" spans="1:9">
      <c r="A36" s="39" t="s">
        <v>86</v>
      </c>
      <c r="B36" s="35"/>
      <c r="C36" s="182">
        <f t="shared" si="0"/>
        <v>0.59212539188451263</v>
      </c>
      <c r="D36" s="182">
        <f t="shared" ref="D36:E36" si="12">((D15/C15)^(1/10)-1)*100</f>
        <v>0.52782545097671552</v>
      </c>
      <c r="E36" s="182">
        <f t="shared" si="12"/>
        <v>0.38665952522771718</v>
      </c>
      <c r="G36" s="46"/>
      <c r="H36" s="46"/>
      <c r="I36" s="46"/>
    </row>
    <row r="37" spans="1:9">
      <c r="A37" s="39" t="s">
        <v>87</v>
      </c>
      <c r="B37" s="35"/>
      <c r="C37" s="182">
        <f t="shared" si="0"/>
        <v>1.3137759740371457</v>
      </c>
      <c r="D37" s="182">
        <f t="shared" ref="D37:E37" si="13">((D16/C16)^(1/10)-1)*100</f>
        <v>1.1747735476358878</v>
      </c>
      <c r="E37" s="182">
        <f t="shared" si="13"/>
        <v>1.0571015335106404</v>
      </c>
      <c r="G37" s="46"/>
      <c r="H37" s="46"/>
      <c r="I37" s="46"/>
    </row>
    <row r="38" spans="1:9">
      <c r="A38" s="39" t="s">
        <v>88</v>
      </c>
      <c r="B38" s="35"/>
      <c r="C38" s="182">
        <f t="shared" si="0"/>
        <v>0.69236964506427245</v>
      </c>
      <c r="D38" s="182">
        <f t="shared" ref="D38:E38" si="14">((D17/C17)^(1/10)-1)*100</f>
        <v>0.54099054011418346</v>
      </c>
      <c r="E38" s="182">
        <f t="shared" si="14"/>
        <v>0.52496927184619846</v>
      </c>
      <c r="G38" s="46"/>
      <c r="H38" s="46"/>
      <c r="I38" s="46"/>
    </row>
    <row r="39" spans="1:9">
      <c r="A39" s="39" t="s">
        <v>89</v>
      </c>
      <c r="B39" s="35"/>
      <c r="C39" s="182">
        <f t="shared" si="0"/>
        <v>0.48807581080807516</v>
      </c>
      <c r="D39" s="182">
        <f t="shared" ref="D39:E39" si="15">((D18/C18)^(1/10)-1)*100</f>
        <v>0.23715342382000237</v>
      </c>
      <c r="E39" s="182">
        <f t="shared" si="15"/>
        <v>0.24597912960009349</v>
      </c>
      <c r="G39" s="46"/>
      <c r="H39" s="46"/>
      <c r="I39" s="46"/>
    </row>
    <row r="40" spans="1:9">
      <c r="A40" s="39" t="s">
        <v>90</v>
      </c>
      <c r="B40" s="35"/>
      <c r="C40" s="182">
        <f t="shared" si="0"/>
        <v>0.56709739084990218</v>
      </c>
      <c r="D40" s="182">
        <f t="shared" ref="D40:E40" si="16">((D19/C19)^(1/10)-1)*100</f>
        <v>0.47702151310193841</v>
      </c>
      <c r="E40" s="182">
        <f t="shared" si="16"/>
        <v>0.3516690568789782</v>
      </c>
      <c r="G40" s="46"/>
      <c r="H40" s="46"/>
      <c r="I40" s="46"/>
    </row>
    <row r="41" spans="1:9">
      <c r="A41" s="39" t="s">
        <v>91</v>
      </c>
      <c r="B41" s="35"/>
      <c r="C41" s="182">
        <f t="shared" si="0"/>
        <v>0.6808258567535086</v>
      </c>
      <c r="D41" s="182">
        <f t="shared" ref="D41:E41" si="17">((D20/C20)^(1/10)-1)*100</f>
        <v>0.65341428775380628</v>
      </c>
      <c r="E41" s="182">
        <f t="shared" si="17"/>
        <v>0.53438985871789857</v>
      </c>
      <c r="G41" s="46"/>
      <c r="H41" s="46"/>
      <c r="I41" s="46"/>
    </row>
    <row r="42" spans="1:9">
      <c r="A42" s="40" t="s">
        <v>92</v>
      </c>
      <c r="B42" s="47"/>
      <c r="C42" s="182">
        <f t="shared" si="0"/>
        <v>0.26704623731521604</v>
      </c>
      <c r="D42" s="182">
        <f t="shared" ref="D42:E42" si="18">((D21/C21)^(1/10)-1)*100</f>
        <v>0.17045002903404161</v>
      </c>
      <c r="E42" s="182">
        <f t="shared" si="18"/>
        <v>5.9808788888537912E-2</v>
      </c>
      <c r="G42" s="46"/>
      <c r="H42" s="46"/>
      <c r="I42" s="46"/>
    </row>
    <row r="43" spans="1:9" ht="30" customHeight="1">
      <c r="A43" s="224" t="s">
        <v>232</v>
      </c>
      <c r="B43" s="225"/>
      <c r="C43" s="225"/>
      <c r="D43" s="225"/>
      <c r="E43" s="225"/>
    </row>
  </sheetData>
  <mergeCells count="2">
    <mergeCell ref="A1:E1"/>
    <mergeCell ref="A43:E43"/>
  </mergeCells>
  <hyperlinks>
    <hyperlink ref="H1" location="'List of Appendix Tables'!A1" display="Return to table list" xr:uid="{BDBBFB7B-FF77-4FC0-AE4E-053134FE5339}"/>
  </hyperlinks>
  <pageMargins left="0.7" right="0.7" top="0.75" bottom="0.75" header="0.3" footer="0.3"/>
  <pageSetup scale="7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82720-A278-4DC3-ADE1-EA225DBFCD87}">
  <sheetPr>
    <tabColor theme="9" tint="0.59999389629810485"/>
    <pageSetUpPr fitToPage="1"/>
  </sheetPr>
  <dimension ref="A1:H36"/>
  <sheetViews>
    <sheetView zoomScale="75" workbookViewId="0">
      <selection activeCell="P19" sqref="P19"/>
    </sheetView>
  </sheetViews>
  <sheetFormatPr defaultRowHeight="15.75"/>
  <cols>
    <col min="1" max="1" width="40.7109375" style="59" customWidth="1"/>
    <col min="2" max="5" width="16.85546875" style="59" customWidth="1"/>
    <col min="6" max="16384" width="9.140625" style="59"/>
  </cols>
  <sheetData>
    <row r="1" spans="1:8" ht="30" customHeight="1" thickBot="1">
      <c r="A1" s="214" t="s">
        <v>142</v>
      </c>
      <c r="B1" s="214"/>
      <c r="C1" s="214"/>
      <c r="D1" s="214"/>
      <c r="E1" s="214"/>
      <c r="H1" s="178" t="s">
        <v>306</v>
      </c>
    </row>
    <row r="2" spans="1:8" ht="20.25" thickTop="1" thickBot="1">
      <c r="A2" s="79"/>
      <c r="B2" s="80" t="s">
        <v>141</v>
      </c>
      <c r="C2" s="80">
        <v>2030</v>
      </c>
      <c r="D2" s="80">
        <v>2040</v>
      </c>
      <c r="E2" s="80">
        <v>2050</v>
      </c>
      <c r="G2" s="63"/>
    </row>
    <row r="3" spans="1:8">
      <c r="B3" s="81"/>
      <c r="C3" s="81"/>
      <c r="D3" s="81"/>
      <c r="E3" s="81"/>
    </row>
    <row r="4" spans="1:8">
      <c r="A4" s="82" t="s">
        <v>125</v>
      </c>
      <c r="B4" s="83">
        <v>200711.99999999994</v>
      </c>
      <c r="C4" s="83">
        <v>215567.86009280841</v>
      </c>
      <c r="D4" s="83">
        <v>224454.53072344649</v>
      </c>
      <c r="E4" s="83">
        <v>230730.91659905581</v>
      </c>
      <c r="G4" s="84"/>
    </row>
    <row r="5" spans="1:8">
      <c r="A5" s="59" t="s">
        <v>126</v>
      </c>
      <c r="B5" s="83"/>
      <c r="C5" s="83"/>
      <c r="D5" s="83"/>
      <c r="E5" s="83"/>
      <c r="G5" s="84"/>
    </row>
    <row r="6" spans="1:8">
      <c r="A6" s="59" t="s">
        <v>127</v>
      </c>
      <c r="B6" s="84">
        <v>50.114399999999989</v>
      </c>
      <c r="C6" s="84">
        <v>51.703199999999988</v>
      </c>
      <c r="D6" s="84">
        <v>51.703199999999988</v>
      </c>
      <c r="E6" s="84">
        <v>51.703199999999995</v>
      </c>
    </row>
    <row r="7" spans="1:8">
      <c r="A7" s="59" t="s">
        <v>128</v>
      </c>
      <c r="B7" s="84">
        <v>60.137280000000004</v>
      </c>
      <c r="C7" s="84">
        <v>62.043840000000003</v>
      </c>
      <c r="D7" s="84">
        <v>62.043839999999982</v>
      </c>
      <c r="E7" s="84">
        <v>62.043839999999996</v>
      </c>
    </row>
    <row r="8" spans="1:8">
      <c r="A8" s="59" t="s">
        <v>129</v>
      </c>
      <c r="B8" s="84">
        <v>200601.74831999996</v>
      </c>
      <c r="C8" s="84">
        <v>215454.11305280853</v>
      </c>
      <c r="D8" s="84">
        <v>224340.78368344656</v>
      </c>
      <c r="E8" s="84">
        <v>230617.16955905582</v>
      </c>
    </row>
    <row r="9" spans="1:8">
      <c r="A9" s="59" t="s">
        <v>130</v>
      </c>
      <c r="B9" s="85"/>
      <c r="C9" s="85"/>
      <c r="D9" s="85"/>
      <c r="E9" s="85"/>
    </row>
    <row r="10" spans="1:8">
      <c r="A10" s="59" t="s">
        <v>131</v>
      </c>
      <c r="B10" s="84">
        <v>10049.919221449556</v>
      </c>
      <c r="C10" s="84">
        <v>11059.251862672554</v>
      </c>
      <c r="D10" s="84">
        <v>12393.146476980266</v>
      </c>
      <c r="E10" s="84">
        <v>12255.202927519698</v>
      </c>
    </row>
    <row r="11" spans="1:8">
      <c r="A11" s="59" t="s">
        <v>137</v>
      </c>
      <c r="B11" s="84">
        <v>31586.87430890364</v>
      </c>
      <c r="C11" s="84">
        <v>29162.623464962024</v>
      </c>
      <c r="D11" s="84">
        <v>30761.765825197315</v>
      </c>
      <c r="E11" s="84">
        <v>33550.10299060979</v>
      </c>
    </row>
    <row r="12" spans="1:8">
      <c r="A12" s="59" t="s">
        <v>132</v>
      </c>
      <c r="B12" s="84">
        <v>59885.052917871588</v>
      </c>
      <c r="C12" s="84">
        <v>67478.07526750509</v>
      </c>
      <c r="D12" s="84">
        <v>72150.286956642172</v>
      </c>
      <c r="E12" s="84">
        <v>75529.102421622432</v>
      </c>
    </row>
    <row r="13" spans="1:8">
      <c r="A13" s="59" t="s">
        <v>133</v>
      </c>
      <c r="B13" s="84">
        <v>53190.655746491793</v>
      </c>
      <c r="C13" s="84">
        <v>49134.050451192277</v>
      </c>
      <c r="D13" s="84">
        <v>50481.898788552993</v>
      </c>
      <c r="E13" s="84">
        <v>52193.476658947671</v>
      </c>
    </row>
    <row r="14" spans="1:8">
      <c r="A14" s="59" t="s">
        <v>134</v>
      </c>
      <c r="B14" s="84">
        <v>41723.404420676772</v>
      </c>
      <c r="C14" s="84">
        <v>52078.025283106981</v>
      </c>
      <c r="D14" s="84">
        <v>44734.465293519403</v>
      </c>
      <c r="E14" s="84">
        <v>42952.972709184563</v>
      </c>
    </row>
    <row r="15" spans="1:8">
      <c r="A15" s="59" t="s">
        <v>135</v>
      </c>
      <c r="B15" s="84">
        <v>4276.09338460666</v>
      </c>
      <c r="C15" s="84">
        <v>6655.833763369531</v>
      </c>
      <c r="D15" s="84">
        <v>13932.96738255437</v>
      </c>
      <c r="E15" s="84">
        <v>14250.058891171699</v>
      </c>
    </row>
    <row r="16" spans="1:8">
      <c r="A16" s="86"/>
      <c r="B16" s="86"/>
      <c r="C16" s="86"/>
      <c r="D16" s="86"/>
      <c r="E16" s="86"/>
    </row>
    <row r="17" spans="1:5" ht="19.5" thickBot="1">
      <c r="A17" s="87" t="s">
        <v>319</v>
      </c>
      <c r="B17" s="88">
        <v>207870</v>
      </c>
      <c r="C17" s="88">
        <v>247210</v>
      </c>
      <c r="D17" s="88">
        <v>259990</v>
      </c>
      <c r="E17" s="88">
        <v>269890</v>
      </c>
    </row>
    <row r="18" spans="1:5">
      <c r="B18" s="69"/>
      <c r="C18" s="69"/>
      <c r="D18" s="69"/>
      <c r="E18" s="69"/>
    </row>
    <row r="19" spans="1:5" ht="16.5" thickBot="1">
      <c r="A19" s="82" t="s">
        <v>136</v>
      </c>
      <c r="B19" s="89"/>
      <c r="C19" s="89"/>
      <c r="D19" s="84"/>
      <c r="E19" s="84"/>
    </row>
    <row r="20" spans="1:5" ht="17.25" thickTop="1" thickBot="1">
      <c r="A20" s="79"/>
      <c r="B20" s="80"/>
      <c r="C20" s="80" t="s">
        <v>138</v>
      </c>
      <c r="D20" s="80" t="s">
        <v>139</v>
      </c>
      <c r="E20" s="80" t="s">
        <v>140</v>
      </c>
    </row>
    <row r="21" spans="1:5">
      <c r="B21" s="81"/>
      <c r="C21" s="81"/>
      <c r="D21" s="81"/>
      <c r="E21" s="81"/>
    </row>
    <row r="22" spans="1:5">
      <c r="A22" s="82" t="s">
        <v>125</v>
      </c>
      <c r="B22" s="90"/>
      <c r="C22" s="74">
        <f>((C4/B4)^(1/10)-1)*100</f>
        <v>0.71660250750920085</v>
      </c>
      <c r="D22" s="74">
        <f t="shared" ref="D22:E22" si="0">((D4/C4)^(1/10)-1)*100</f>
        <v>0.40479102383770282</v>
      </c>
      <c r="E22" s="74">
        <f t="shared" si="0"/>
        <v>0.27617082512920721</v>
      </c>
    </row>
    <row r="23" spans="1:5">
      <c r="A23" s="59" t="s">
        <v>126</v>
      </c>
      <c r="B23" s="90"/>
      <c r="C23" s="90"/>
      <c r="D23" s="90"/>
      <c r="E23" s="90"/>
    </row>
    <row r="24" spans="1:5">
      <c r="A24" s="59" t="s">
        <v>127</v>
      </c>
      <c r="B24" s="90"/>
      <c r="C24" s="74">
        <f t="shared" ref="C24:E26" si="1">((C6/B6)^(1/10)-1)*100</f>
        <v>0.31260041131722094</v>
      </c>
      <c r="D24" s="74">
        <f t="shared" si="1"/>
        <v>0</v>
      </c>
      <c r="E24" s="74">
        <f t="shared" si="1"/>
        <v>0</v>
      </c>
    </row>
    <row r="25" spans="1:5">
      <c r="A25" s="59" t="s">
        <v>128</v>
      </c>
      <c r="B25" s="90"/>
      <c r="C25" s="74">
        <f t="shared" si="1"/>
        <v>0.31260041131722094</v>
      </c>
      <c r="D25" s="74">
        <f t="shared" si="1"/>
        <v>0</v>
      </c>
      <c r="E25" s="74">
        <f t="shared" si="1"/>
        <v>0</v>
      </c>
    </row>
    <row r="26" spans="1:5">
      <c r="A26" s="59" t="s">
        <v>129</v>
      </c>
      <c r="B26" s="90"/>
      <c r="C26" s="74">
        <f t="shared" si="1"/>
        <v>0.71682058142763516</v>
      </c>
      <c r="D26" s="74">
        <f t="shared" si="1"/>
        <v>0.40500089191035649</v>
      </c>
      <c r="E26" s="74">
        <f t="shared" si="1"/>
        <v>0.27630912786225093</v>
      </c>
    </row>
    <row r="27" spans="1:5">
      <c r="A27" s="59" t="s">
        <v>130</v>
      </c>
      <c r="B27" s="90"/>
      <c r="C27" s="90"/>
      <c r="D27" s="90"/>
      <c r="E27" s="90"/>
    </row>
    <row r="28" spans="1:5">
      <c r="A28" s="59" t="s">
        <v>131</v>
      </c>
      <c r="B28" s="90"/>
      <c r="C28" s="74">
        <f t="shared" ref="C28:E33" si="2">((C10/B10)^(1/10)-1)*100</f>
        <v>0.96162168738982423</v>
      </c>
      <c r="D28" s="74">
        <f t="shared" si="2"/>
        <v>1.1452712448806857</v>
      </c>
      <c r="E28" s="74">
        <f t="shared" si="2"/>
        <v>-0.11186778877143588</v>
      </c>
    </row>
    <row r="29" spans="1:5">
      <c r="A29" s="59" t="s">
        <v>137</v>
      </c>
      <c r="B29" s="90"/>
      <c r="C29" s="74">
        <f t="shared" si="2"/>
        <v>-0.79535808860141666</v>
      </c>
      <c r="D29" s="74">
        <f t="shared" si="2"/>
        <v>0.5352742860698978</v>
      </c>
      <c r="E29" s="74">
        <f t="shared" si="2"/>
        <v>0.87144903681326547</v>
      </c>
    </row>
    <row r="30" spans="1:5">
      <c r="A30" s="59" t="s">
        <v>132</v>
      </c>
      <c r="B30" s="90"/>
      <c r="C30" s="74">
        <f t="shared" si="2"/>
        <v>1.2009116699150724</v>
      </c>
      <c r="D30" s="74">
        <f t="shared" si="2"/>
        <v>0.67173134397426892</v>
      </c>
      <c r="E30" s="74">
        <f t="shared" si="2"/>
        <v>0.4587167195822861</v>
      </c>
    </row>
    <row r="31" spans="1:5">
      <c r="A31" s="59" t="s">
        <v>133</v>
      </c>
      <c r="B31" s="90"/>
      <c r="C31" s="74">
        <f t="shared" si="2"/>
        <v>-0.79016615151994429</v>
      </c>
      <c r="D31" s="74">
        <f t="shared" si="2"/>
        <v>0.27099197997351165</v>
      </c>
      <c r="E31" s="74">
        <f t="shared" si="2"/>
        <v>0.33398335233856269</v>
      </c>
    </row>
    <row r="32" spans="1:5">
      <c r="A32" s="59" t="s">
        <v>134</v>
      </c>
      <c r="B32" s="90"/>
      <c r="C32" s="74">
        <f t="shared" si="2"/>
        <v>2.2415622936261981</v>
      </c>
      <c r="D32" s="74">
        <f t="shared" si="2"/>
        <v>-1.5084948835464518</v>
      </c>
      <c r="E32" s="74">
        <f t="shared" si="2"/>
        <v>-0.4055591872810016</v>
      </c>
    </row>
    <row r="33" spans="1:5">
      <c r="A33" s="59" t="s">
        <v>135</v>
      </c>
      <c r="B33" s="90"/>
      <c r="C33" s="74">
        <f t="shared" si="2"/>
        <v>4.5238814111919545</v>
      </c>
      <c r="D33" s="74">
        <f t="shared" si="2"/>
        <v>7.6673726682925603</v>
      </c>
      <c r="E33" s="74">
        <f t="shared" si="2"/>
        <v>0.22528592135993009</v>
      </c>
    </row>
    <row r="34" spans="1:5">
      <c r="B34" s="90"/>
      <c r="C34" s="90"/>
      <c r="D34" s="90"/>
      <c r="E34" s="90"/>
    </row>
    <row r="35" spans="1:5" ht="19.5" thickBot="1">
      <c r="A35" s="87" t="s">
        <v>319</v>
      </c>
      <c r="B35" s="90"/>
      <c r="C35" s="74">
        <f>((C17/B17)^(1/10)-1)*100</f>
        <v>1.7483609243469145</v>
      </c>
      <c r="D35" s="76">
        <f t="shared" ref="D35:E35" si="3">((D17/C17)^(1/10)-1)*100</f>
        <v>0.50532237759068899</v>
      </c>
      <c r="E35" s="76">
        <f t="shared" si="3"/>
        <v>0.37441217613345401</v>
      </c>
    </row>
    <row r="36" spans="1:5" ht="52.5" customHeight="1">
      <c r="A36" s="213" t="s">
        <v>320</v>
      </c>
      <c r="B36" s="213"/>
      <c r="C36" s="213"/>
      <c r="D36" s="213"/>
      <c r="E36" s="213"/>
    </row>
  </sheetData>
  <mergeCells count="2">
    <mergeCell ref="A36:E36"/>
    <mergeCell ref="A1:E1"/>
  </mergeCells>
  <hyperlinks>
    <hyperlink ref="H1" location="'List of Appendix Tables'!A1" display="Return to table list" xr:uid="{1D47607E-3BB0-4207-BA1D-691F409157B5}"/>
  </hyperlinks>
  <printOptions horizontalCentered="1"/>
  <pageMargins left="0.75" right="0.75" top="1" bottom="1" header="0.5" footer="0.5"/>
  <pageSetup scale="65"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D8BDE-0F07-4279-8DE1-158F4D81EBBF}">
  <sheetPr>
    <tabColor theme="4" tint="0.59999389629810485"/>
    <pageSetUpPr fitToPage="1"/>
  </sheetPr>
  <dimension ref="A1:J43"/>
  <sheetViews>
    <sheetView zoomScale="75" zoomScaleNormal="75" workbookViewId="0">
      <selection activeCell="M23" sqref="M23"/>
    </sheetView>
  </sheetViews>
  <sheetFormatPr defaultRowHeight="15.75"/>
  <cols>
    <col min="1" max="1" width="33.7109375" style="38" customWidth="1"/>
    <col min="2" max="5" width="18.5703125" style="48" customWidth="1"/>
    <col min="6" max="16384" width="9.140625" style="38"/>
  </cols>
  <sheetData>
    <row r="1" spans="1:10" ht="30" customHeight="1" thickBot="1">
      <c r="A1" s="218" t="s">
        <v>259</v>
      </c>
      <c r="B1" s="218"/>
      <c r="C1" s="218"/>
      <c r="D1" s="218"/>
      <c r="E1" s="218"/>
      <c r="H1" s="178" t="s">
        <v>306</v>
      </c>
    </row>
    <row r="2" spans="1:10" ht="20.100000000000001" customHeight="1" thickTop="1">
      <c r="A2" s="31" t="s">
        <v>70</v>
      </c>
      <c r="B2" s="33" t="s">
        <v>94</v>
      </c>
      <c r="C2" s="33">
        <v>2030</v>
      </c>
      <c r="D2" s="33">
        <v>2040</v>
      </c>
      <c r="E2" s="33">
        <v>2050</v>
      </c>
    </row>
    <row r="3" spans="1:10">
      <c r="A3" s="122" t="s">
        <v>165</v>
      </c>
      <c r="B3" s="123">
        <v>109990</v>
      </c>
      <c r="C3" s="123">
        <v>117910</v>
      </c>
      <c r="D3" s="123">
        <v>126130</v>
      </c>
      <c r="E3" s="123">
        <v>133520</v>
      </c>
      <c r="H3" s="12"/>
      <c r="I3" s="12"/>
      <c r="J3" s="12"/>
    </row>
    <row r="4" spans="1:10">
      <c r="A4" s="122" t="s">
        <v>77</v>
      </c>
      <c r="B4" s="123">
        <v>7910</v>
      </c>
      <c r="C4" s="123">
        <v>8160</v>
      </c>
      <c r="D4" s="123">
        <v>8410</v>
      </c>
      <c r="E4" s="123">
        <v>8540</v>
      </c>
      <c r="H4" s="39"/>
      <c r="I4" s="39"/>
      <c r="J4" s="39"/>
    </row>
    <row r="5" spans="1:10">
      <c r="A5" s="122" t="s">
        <v>178</v>
      </c>
      <c r="B5" s="123">
        <v>6930</v>
      </c>
      <c r="C5" s="123">
        <v>7470</v>
      </c>
      <c r="D5" s="123">
        <v>8020</v>
      </c>
      <c r="E5" s="123">
        <v>8560</v>
      </c>
      <c r="H5" s="39"/>
      <c r="I5" s="39"/>
      <c r="J5" s="39"/>
    </row>
    <row r="6" spans="1:10">
      <c r="A6" s="122" t="s">
        <v>101</v>
      </c>
      <c r="B6" s="123">
        <v>2420</v>
      </c>
      <c r="C6" s="123">
        <v>2500</v>
      </c>
      <c r="D6" s="123">
        <v>2580</v>
      </c>
      <c r="E6" s="123">
        <v>2630</v>
      </c>
      <c r="H6" s="39"/>
      <c r="I6" s="39"/>
      <c r="J6" s="39"/>
    </row>
    <row r="7" spans="1:10">
      <c r="A7" s="122" t="s">
        <v>78</v>
      </c>
      <c r="B7" s="123">
        <v>4000</v>
      </c>
      <c r="C7" s="123">
        <v>4320</v>
      </c>
      <c r="D7" s="123">
        <v>4640</v>
      </c>
      <c r="E7" s="123">
        <v>4930</v>
      </c>
      <c r="H7" s="39"/>
      <c r="I7" s="39"/>
      <c r="J7" s="39"/>
    </row>
    <row r="8" spans="1:10">
      <c r="A8" s="122" t="s">
        <v>79</v>
      </c>
      <c r="B8" s="123">
        <v>960</v>
      </c>
      <c r="C8" s="123">
        <v>1050</v>
      </c>
      <c r="D8" s="123">
        <v>1150</v>
      </c>
      <c r="E8" s="123">
        <v>1250</v>
      </c>
      <c r="H8" s="39"/>
      <c r="I8" s="39"/>
      <c r="J8" s="39"/>
    </row>
    <row r="9" spans="1:10">
      <c r="A9" s="122" t="s">
        <v>80</v>
      </c>
      <c r="B9" s="123">
        <v>2420</v>
      </c>
      <c r="C9" s="123">
        <v>2540</v>
      </c>
      <c r="D9" s="123">
        <v>2700</v>
      </c>
      <c r="E9" s="123">
        <v>2840</v>
      </c>
      <c r="H9" s="39"/>
      <c r="I9" s="39"/>
      <c r="J9" s="39"/>
    </row>
    <row r="10" spans="1:10">
      <c r="A10" s="122" t="s">
        <v>81</v>
      </c>
      <c r="B10" s="123">
        <v>12600</v>
      </c>
      <c r="C10" s="123">
        <v>13380</v>
      </c>
      <c r="D10" s="123">
        <v>14100</v>
      </c>
      <c r="E10" s="123">
        <v>14660</v>
      </c>
      <c r="H10" s="39"/>
      <c r="I10" s="39"/>
      <c r="J10" s="39"/>
    </row>
    <row r="11" spans="1:10">
      <c r="A11" s="122" t="s">
        <v>82</v>
      </c>
      <c r="B11" s="123">
        <v>2950</v>
      </c>
      <c r="C11" s="123">
        <v>3130</v>
      </c>
      <c r="D11" s="123">
        <v>3350</v>
      </c>
      <c r="E11" s="123">
        <v>3550</v>
      </c>
      <c r="H11" s="39"/>
      <c r="I11" s="39"/>
      <c r="J11" s="39"/>
    </row>
    <row r="12" spans="1:10">
      <c r="A12" s="122" t="s">
        <v>179</v>
      </c>
      <c r="B12" s="123">
        <v>7280</v>
      </c>
      <c r="C12" s="123">
        <v>7700</v>
      </c>
      <c r="D12" s="123">
        <v>8080</v>
      </c>
      <c r="E12" s="123">
        <v>8450</v>
      </c>
      <c r="H12" s="39"/>
      <c r="I12" s="39"/>
      <c r="J12" s="39"/>
    </row>
    <row r="13" spans="1:10">
      <c r="A13" s="122" t="s">
        <v>84</v>
      </c>
      <c r="B13" s="123">
        <v>5170</v>
      </c>
      <c r="C13" s="123">
        <v>5800</v>
      </c>
      <c r="D13" s="123">
        <v>6580</v>
      </c>
      <c r="E13" s="123">
        <v>7390</v>
      </c>
      <c r="H13" s="39"/>
      <c r="I13" s="39"/>
      <c r="J13" s="39"/>
    </row>
    <row r="14" spans="1:10">
      <c r="A14" s="122" t="s">
        <v>85</v>
      </c>
      <c r="B14" s="123">
        <v>8130</v>
      </c>
      <c r="C14" s="123">
        <v>8660</v>
      </c>
      <c r="D14" s="123">
        <v>9190</v>
      </c>
      <c r="E14" s="123">
        <v>9620</v>
      </c>
      <c r="H14" s="39"/>
      <c r="I14" s="39"/>
      <c r="J14" s="39"/>
    </row>
    <row r="15" spans="1:10">
      <c r="A15" s="122" t="s">
        <v>86</v>
      </c>
      <c r="B15" s="123">
        <v>2290</v>
      </c>
      <c r="C15" s="123">
        <v>2480</v>
      </c>
      <c r="D15" s="123">
        <v>2690</v>
      </c>
      <c r="E15" s="123">
        <v>2870</v>
      </c>
      <c r="H15" s="39"/>
      <c r="I15" s="39"/>
      <c r="J15" s="39"/>
    </row>
    <row r="16" spans="1:10">
      <c r="A16" s="122" t="s">
        <v>87</v>
      </c>
      <c r="B16" s="123">
        <v>9480</v>
      </c>
      <c r="C16" s="123">
        <v>10700</v>
      </c>
      <c r="D16" s="123">
        <v>12270</v>
      </c>
      <c r="E16" s="123">
        <v>13850</v>
      </c>
      <c r="H16" s="39"/>
      <c r="I16" s="39"/>
      <c r="J16" s="39"/>
    </row>
    <row r="17" spans="1:10">
      <c r="A17" s="122" t="s">
        <v>88</v>
      </c>
      <c r="B17" s="123">
        <v>3170</v>
      </c>
      <c r="C17" s="123">
        <v>3450</v>
      </c>
      <c r="D17" s="123">
        <v>3730</v>
      </c>
      <c r="E17" s="123">
        <v>3970</v>
      </c>
      <c r="H17" s="39"/>
      <c r="I17" s="39"/>
      <c r="J17" s="39"/>
    </row>
    <row r="18" spans="1:10">
      <c r="A18" s="122" t="s">
        <v>180</v>
      </c>
      <c r="B18" s="123">
        <v>6420</v>
      </c>
      <c r="C18" s="123">
        <v>6850</v>
      </c>
      <c r="D18" s="123">
        <v>7140</v>
      </c>
      <c r="E18" s="123">
        <v>7420</v>
      </c>
      <c r="H18" s="39"/>
      <c r="I18" s="39"/>
      <c r="J18" s="39"/>
    </row>
    <row r="19" spans="1:10">
      <c r="A19" s="122" t="s">
        <v>90</v>
      </c>
      <c r="B19" s="123">
        <v>7270</v>
      </c>
      <c r="C19" s="123">
        <v>7830</v>
      </c>
      <c r="D19" s="123">
        <v>8340</v>
      </c>
      <c r="E19" s="123">
        <v>8720</v>
      </c>
      <c r="H19" s="39"/>
      <c r="I19" s="39"/>
      <c r="J19" s="39"/>
    </row>
    <row r="20" spans="1:10">
      <c r="A20" s="122" t="s">
        <v>91</v>
      </c>
      <c r="B20" s="124">
        <v>6250</v>
      </c>
      <c r="C20" s="124">
        <v>6840</v>
      </c>
      <c r="D20" s="124">
        <v>7470</v>
      </c>
      <c r="E20" s="124">
        <v>8100</v>
      </c>
      <c r="H20" s="39"/>
      <c r="I20" s="39"/>
      <c r="J20" s="39"/>
    </row>
    <row r="21" spans="1:10">
      <c r="A21" s="125" t="s">
        <v>92</v>
      </c>
      <c r="B21" s="126">
        <v>14350</v>
      </c>
      <c r="C21" s="126">
        <v>15040</v>
      </c>
      <c r="D21" s="126">
        <v>15690</v>
      </c>
      <c r="E21" s="126">
        <v>16170</v>
      </c>
      <c r="H21" s="39"/>
      <c r="I21" s="39"/>
      <c r="J21" s="39"/>
    </row>
    <row r="22" spans="1:10">
      <c r="A22" s="41"/>
      <c r="B22" s="42"/>
      <c r="C22" s="42"/>
      <c r="D22" s="42"/>
      <c r="E22" s="42"/>
    </row>
    <row r="23" spans="1:10" s="45" customFormat="1" ht="20.100000000000001" customHeight="1">
      <c r="A23" s="43" t="s">
        <v>93</v>
      </c>
      <c r="B23" s="44"/>
      <c r="C23" s="37" t="s">
        <v>233</v>
      </c>
      <c r="D23" s="37" t="s">
        <v>139</v>
      </c>
      <c r="E23" s="37" t="s">
        <v>140</v>
      </c>
    </row>
    <row r="24" spans="1:10">
      <c r="A24" s="12" t="s">
        <v>181</v>
      </c>
      <c r="B24" s="35"/>
      <c r="C24" s="182">
        <f>((C3/B3)^(1/8)-1)*100</f>
        <v>0.87294020653208015</v>
      </c>
      <c r="D24" s="182">
        <f>((D3/C3)^(1/10)-1)*100</f>
        <v>0.67619091191739589</v>
      </c>
      <c r="E24" s="182">
        <f>((E3/D3)^(1/10)-1)*100</f>
        <v>0.57100564037646517</v>
      </c>
      <c r="G24" s="46"/>
      <c r="H24" s="46"/>
      <c r="I24" s="46"/>
      <c r="J24" s="46"/>
    </row>
    <row r="25" spans="1:10">
      <c r="A25" s="39" t="s">
        <v>77</v>
      </c>
      <c r="B25" s="35"/>
      <c r="C25" s="182">
        <f t="shared" ref="C25:C42" si="0">((C4/B4)^(1/8)-1)*100</f>
        <v>0.38971225097050866</v>
      </c>
      <c r="D25" s="182">
        <f t="shared" ref="D25:E40" si="1">((D4/C4)^(1/10)-1)*100</f>
        <v>0.30222884332893329</v>
      </c>
      <c r="E25" s="182">
        <f t="shared" si="1"/>
        <v>0.15351304898501006</v>
      </c>
      <c r="G25" s="46"/>
      <c r="H25" s="46"/>
      <c r="I25" s="46"/>
      <c r="J25" s="46"/>
    </row>
    <row r="26" spans="1:10">
      <c r="A26" s="39" t="s">
        <v>177</v>
      </c>
      <c r="B26" s="35"/>
      <c r="C26" s="182">
        <f t="shared" si="0"/>
        <v>0.94235226441132802</v>
      </c>
      <c r="D26" s="182">
        <f t="shared" si="1"/>
        <v>0.71296379805778631</v>
      </c>
      <c r="E26" s="182">
        <f t="shared" si="1"/>
        <v>0.65374532963853316</v>
      </c>
      <c r="G26" s="46"/>
      <c r="H26" s="46"/>
      <c r="I26" s="46"/>
      <c r="J26" s="46"/>
    </row>
    <row r="27" spans="1:10">
      <c r="A27" s="39" t="s">
        <v>101</v>
      </c>
      <c r="B27" s="35"/>
      <c r="C27" s="182">
        <f t="shared" si="0"/>
        <v>0.40736739074098693</v>
      </c>
      <c r="D27" s="182">
        <f t="shared" si="1"/>
        <v>0.31548327488251093</v>
      </c>
      <c r="E27" s="182">
        <f t="shared" si="1"/>
        <v>0.19212880388326248</v>
      </c>
      <c r="G27" s="46"/>
      <c r="H27" s="46"/>
      <c r="I27" s="46"/>
      <c r="J27" s="46"/>
    </row>
    <row r="28" spans="1:10">
      <c r="A28" s="39" t="s">
        <v>78</v>
      </c>
      <c r="B28" s="35"/>
      <c r="C28" s="182">
        <f t="shared" si="0"/>
        <v>0.96665523370937922</v>
      </c>
      <c r="D28" s="182">
        <f t="shared" si="1"/>
        <v>0.71714892408296649</v>
      </c>
      <c r="E28" s="182">
        <f t="shared" si="1"/>
        <v>0.60808760979120802</v>
      </c>
      <c r="G28" s="46"/>
      <c r="H28" s="46"/>
      <c r="I28" s="46"/>
      <c r="J28" s="46"/>
    </row>
    <row r="29" spans="1:10">
      <c r="A29" s="39" t="s">
        <v>79</v>
      </c>
      <c r="B29" s="35"/>
      <c r="C29" s="182">
        <f t="shared" si="0"/>
        <v>1.126449176699662</v>
      </c>
      <c r="D29" s="182">
        <f t="shared" si="1"/>
        <v>0.91386829069675102</v>
      </c>
      <c r="E29" s="182">
        <f t="shared" si="1"/>
        <v>0.83730201775307211</v>
      </c>
      <c r="G29" s="46"/>
      <c r="H29" s="46"/>
      <c r="I29" s="46"/>
      <c r="J29" s="46"/>
    </row>
    <row r="30" spans="1:10">
      <c r="A30" s="39" t="s">
        <v>80</v>
      </c>
      <c r="B30" s="35"/>
      <c r="C30" s="182">
        <f t="shared" si="0"/>
        <v>0.60679031973338571</v>
      </c>
      <c r="D30" s="182">
        <f t="shared" si="1"/>
        <v>0.61274657801875243</v>
      </c>
      <c r="E30" s="182">
        <f t="shared" si="1"/>
        <v>0.50680271395004972</v>
      </c>
      <c r="G30" s="46"/>
      <c r="H30" s="46"/>
      <c r="I30" s="46"/>
      <c r="J30" s="46"/>
    </row>
    <row r="31" spans="1:10">
      <c r="A31" s="39" t="s">
        <v>81</v>
      </c>
      <c r="B31" s="35"/>
      <c r="C31" s="182">
        <f t="shared" si="0"/>
        <v>0.7536286021957439</v>
      </c>
      <c r="D31" s="182">
        <f t="shared" si="1"/>
        <v>0.52551343005033946</v>
      </c>
      <c r="E31" s="182">
        <f t="shared" si="1"/>
        <v>0.39023844581753675</v>
      </c>
      <c r="G31" s="46"/>
      <c r="H31" s="46"/>
      <c r="I31" s="46"/>
      <c r="J31" s="46"/>
    </row>
    <row r="32" spans="1:10">
      <c r="A32" s="39" t="s">
        <v>82</v>
      </c>
      <c r="B32" s="35"/>
      <c r="C32" s="182">
        <f t="shared" si="0"/>
        <v>0.74309527857350233</v>
      </c>
      <c r="D32" s="182">
        <f t="shared" si="1"/>
        <v>0.68158570733167778</v>
      </c>
      <c r="E32" s="182">
        <f t="shared" si="1"/>
        <v>0.58155709196880956</v>
      </c>
      <c r="G32" s="46"/>
      <c r="H32" s="46"/>
      <c r="I32" s="46"/>
      <c r="J32" s="46"/>
    </row>
    <row r="33" spans="1:10">
      <c r="A33" s="39" t="s">
        <v>83</v>
      </c>
      <c r="B33" s="35"/>
      <c r="C33" s="182">
        <f t="shared" si="0"/>
        <v>0.70358192191537494</v>
      </c>
      <c r="D33" s="182">
        <f t="shared" si="1"/>
        <v>0.48287755082192518</v>
      </c>
      <c r="E33" s="182">
        <f t="shared" si="1"/>
        <v>0.44874956708336189</v>
      </c>
      <c r="G33" s="46"/>
      <c r="H33" s="46"/>
      <c r="I33" s="46"/>
      <c r="J33" s="46"/>
    </row>
    <row r="34" spans="1:10">
      <c r="A34" s="39" t="s">
        <v>84</v>
      </c>
      <c r="B34" s="35"/>
      <c r="C34" s="182">
        <f t="shared" si="0"/>
        <v>1.4476944070771713</v>
      </c>
      <c r="D34" s="182">
        <f t="shared" si="1"/>
        <v>1.2697621598240172</v>
      </c>
      <c r="E34" s="182">
        <f t="shared" si="1"/>
        <v>1.1676948407571386</v>
      </c>
      <c r="G34" s="46"/>
      <c r="H34" s="46"/>
      <c r="I34" s="46"/>
      <c r="J34" s="46"/>
    </row>
    <row r="35" spans="1:10">
      <c r="A35" s="39" t="s">
        <v>85</v>
      </c>
      <c r="B35" s="35"/>
      <c r="C35" s="182">
        <f t="shared" si="0"/>
        <v>0.79254664251904305</v>
      </c>
      <c r="D35" s="182">
        <f t="shared" si="1"/>
        <v>0.59577988851693409</v>
      </c>
      <c r="E35" s="182">
        <f t="shared" si="1"/>
        <v>0.45833041862202162</v>
      </c>
      <c r="G35" s="46"/>
      <c r="H35" s="46"/>
      <c r="I35" s="46"/>
      <c r="J35" s="46"/>
    </row>
    <row r="36" spans="1:10">
      <c r="A36" s="39" t="s">
        <v>86</v>
      </c>
      <c r="B36" s="35"/>
      <c r="C36" s="182">
        <f t="shared" si="0"/>
        <v>1.0013142178409096</v>
      </c>
      <c r="D36" s="182">
        <f t="shared" si="1"/>
        <v>0.81613873622696786</v>
      </c>
      <c r="E36" s="182">
        <f t="shared" si="1"/>
        <v>0.64981052837198572</v>
      </c>
      <c r="G36" s="46"/>
      <c r="H36" s="46"/>
      <c r="I36" s="46"/>
      <c r="J36" s="46"/>
    </row>
    <row r="37" spans="1:10">
      <c r="A37" s="39" t="s">
        <v>87</v>
      </c>
      <c r="B37" s="35"/>
      <c r="C37" s="182">
        <f t="shared" si="0"/>
        <v>1.5247503062545853</v>
      </c>
      <c r="D37" s="182">
        <f t="shared" si="1"/>
        <v>1.3785507497409366</v>
      </c>
      <c r="E37" s="182">
        <f t="shared" si="1"/>
        <v>1.2186454418485759</v>
      </c>
      <c r="G37" s="46"/>
      <c r="H37" s="46"/>
      <c r="I37" s="46"/>
      <c r="J37" s="46"/>
    </row>
    <row r="38" spans="1:10">
      <c r="A38" s="39" t="s">
        <v>88</v>
      </c>
      <c r="B38" s="35"/>
      <c r="C38" s="182">
        <f t="shared" si="0"/>
        <v>1.0636500012808581</v>
      </c>
      <c r="D38" s="182">
        <f t="shared" si="1"/>
        <v>0.78339261392852411</v>
      </c>
      <c r="E38" s="182">
        <f t="shared" si="1"/>
        <v>0.62552690947075273</v>
      </c>
      <c r="G38" s="46"/>
      <c r="H38" s="46"/>
      <c r="I38" s="46"/>
      <c r="J38" s="46"/>
    </row>
    <row r="39" spans="1:10">
      <c r="A39" s="39" t="s">
        <v>89</v>
      </c>
      <c r="B39" s="35"/>
      <c r="C39" s="182">
        <f t="shared" si="0"/>
        <v>0.81367416238327106</v>
      </c>
      <c r="D39" s="182">
        <f t="shared" si="1"/>
        <v>0.41550206693521385</v>
      </c>
      <c r="E39" s="182">
        <f t="shared" si="1"/>
        <v>0.38540358518486251</v>
      </c>
      <c r="G39" s="46"/>
      <c r="H39" s="46"/>
      <c r="I39" s="46"/>
      <c r="J39" s="46"/>
    </row>
    <row r="40" spans="1:10">
      <c r="A40" s="39" t="s">
        <v>90</v>
      </c>
      <c r="B40" s="35"/>
      <c r="C40" s="182">
        <f t="shared" si="0"/>
        <v>0.93189306532288629</v>
      </c>
      <c r="D40" s="182">
        <f t="shared" si="1"/>
        <v>0.63300210733279183</v>
      </c>
      <c r="E40" s="182">
        <f t="shared" si="1"/>
        <v>0.44655431091338293</v>
      </c>
      <c r="G40" s="46"/>
      <c r="H40" s="46"/>
      <c r="I40" s="46"/>
      <c r="J40" s="46"/>
    </row>
    <row r="41" spans="1:10">
      <c r="A41" s="39" t="s">
        <v>91</v>
      </c>
      <c r="B41" s="35"/>
      <c r="C41" s="182">
        <f t="shared" si="0"/>
        <v>1.133959474749946</v>
      </c>
      <c r="D41" s="182">
        <f t="shared" ref="D41:E42" si="2">((D20/C20)^(1/10)-1)*100</f>
        <v>0.88496554500170355</v>
      </c>
      <c r="E41" s="182">
        <f t="shared" si="2"/>
        <v>0.81297748502309197</v>
      </c>
      <c r="G41" s="46"/>
      <c r="H41" s="46"/>
      <c r="I41" s="46"/>
      <c r="J41" s="46"/>
    </row>
    <row r="42" spans="1:10">
      <c r="A42" s="40" t="s">
        <v>92</v>
      </c>
      <c r="B42" s="47"/>
      <c r="C42" s="182">
        <f t="shared" si="0"/>
        <v>0.58876867341166594</v>
      </c>
      <c r="D42" s="182">
        <f t="shared" si="2"/>
        <v>0.42399882448775905</v>
      </c>
      <c r="E42" s="182">
        <f t="shared" si="2"/>
        <v>0.30179555704399341</v>
      </c>
      <c r="G42" s="46"/>
      <c r="H42" s="46"/>
      <c r="I42" s="46"/>
      <c r="J42" s="46"/>
    </row>
    <row r="43" spans="1:10" ht="30" customHeight="1">
      <c r="A43" s="224" t="s">
        <v>232</v>
      </c>
      <c r="B43" s="225"/>
      <c r="C43" s="225"/>
      <c r="D43" s="225"/>
      <c r="E43" s="225"/>
    </row>
  </sheetData>
  <mergeCells count="2">
    <mergeCell ref="A1:E1"/>
    <mergeCell ref="A43:E43"/>
  </mergeCells>
  <hyperlinks>
    <hyperlink ref="H1" location="'List of Appendix Tables'!A1" display="Return to table list" xr:uid="{0736402C-725B-4827-9EF1-8720DA693061}"/>
  </hyperlinks>
  <pageMargins left="0.7" right="0.7" top="0.75" bottom="0.75" header="0.3" footer="0.3"/>
  <pageSetup scale="79" orientation="portrait" horizontalDpi="4294967295" verticalDpi="4294967295"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43D67-DF1B-413C-AA79-C2423542DBDD}">
  <sheetPr>
    <tabColor theme="4" tint="0.59999389629810485"/>
    <pageSetUpPr fitToPage="1"/>
  </sheetPr>
  <dimension ref="A1:J43"/>
  <sheetViews>
    <sheetView zoomScale="75" zoomScaleNormal="75" workbookViewId="0">
      <selection activeCell="K28" sqref="K28"/>
    </sheetView>
  </sheetViews>
  <sheetFormatPr defaultRowHeight="15.75"/>
  <cols>
    <col min="1" max="1" width="33.7109375" style="38" customWidth="1"/>
    <col min="2" max="5" width="18.5703125" style="48" customWidth="1"/>
    <col min="6" max="16384" width="9.140625" style="38"/>
  </cols>
  <sheetData>
    <row r="1" spans="1:10" ht="30" customHeight="1" thickBot="1">
      <c r="A1" s="218" t="s">
        <v>260</v>
      </c>
      <c r="B1" s="218"/>
      <c r="C1" s="218"/>
      <c r="D1" s="218"/>
      <c r="E1" s="218"/>
      <c r="H1" s="178" t="s">
        <v>306</v>
      </c>
    </row>
    <row r="2" spans="1:10" ht="20.100000000000001" customHeight="1" thickTop="1">
      <c r="A2" s="31" t="s">
        <v>70</v>
      </c>
      <c r="B2" s="33" t="s">
        <v>94</v>
      </c>
      <c r="C2" s="33">
        <v>2030</v>
      </c>
      <c r="D2" s="33">
        <v>2040</v>
      </c>
      <c r="E2" s="33">
        <v>2050</v>
      </c>
    </row>
    <row r="3" spans="1:10">
      <c r="A3" s="122" t="s">
        <v>165</v>
      </c>
      <c r="B3" s="123">
        <v>588030</v>
      </c>
      <c r="C3" s="123">
        <v>612690</v>
      </c>
      <c r="D3" s="123">
        <v>638000</v>
      </c>
      <c r="E3" s="123">
        <v>661150</v>
      </c>
      <c r="H3" s="12"/>
      <c r="I3" s="12"/>
      <c r="J3" s="12"/>
    </row>
    <row r="4" spans="1:10">
      <c r="A4" s="122" t="s">
        <v>77</v>
      </c>
      <c r="B4" s="123">
        <v>3610</v>
      </c>
      <c r="C4" s="123">
        <v>3590</v>
      </c>
      <c r="D4" s="123">
        <v>3530</v>
      </c>
      <c r="E4" s="123">
        <v>3420</v>
      </c>
      <c r="H4" s="39"/>
      <c r="I4" s="39"/>
      <c r="J4" s="39"/>
    </row>
    <row r="5" spans="1:10">
      <c r="A5" s="122" t="s">
        <v>178</v>
      </c>
      <c r="B5" s="123">
        <v>36510</v>
      </c>
      <c r="C5" s="123">
        <v>37900</v>
      </c>
      <c r="D5" s="123">
        <v>39020</v>
      </c>
      <c r="E5" s="123">
        <v>40140</v>
      </c>
      <c r="H5" s="39"/>
      <c r="I5" s="39"/>
      <c r="J5" s="39"/>
    </row>
    <row r="6" spans="1:10">
      <c r="A6" s="122" t="s">
        <v>101</v>
      </c>
      <c r="B6" s="123">
        <v>11230</v>
      </c>
      <c r="C6" s="123">
        <v>11440</v>
      </c>
      <c r="D6" s="123">
        <v>11550</v>
      </c>
      <c r="E6" s="123">
        <v>11500</v>
      </c>
      <c r="H6" s="39"/>
      <c r="I6" s="39"/>
      <c r="J6" s="39"/>
    </row>
    <row r="7" spans="1:10">
      <c r="A7" s="122" t="s">
        <v>78</v>
      </c>
      <c r="B7" s="123">
        <v>33270</v>
      </c>
      <c r="C7" s="123">
        <v>34980</v>
      </c>
      <c r="D7" s="123">
        <v>36580</v>
      </c>
      <c r="E7" s="123">
        <v>37940</v>
      </c>
      <c r="H7" s="39"/>
      <c r="I7" s="39"/>
      <c r="J7" s="39"/>
    </row>
    <row r="8" spans="1:10">
      <c r="A8" s="122" t="s">
        <v>79</v>
      </c>
      <c r="B8" s="123">
        <v>8810</v>
      </c>
      <c r="C8" s="123">
        <v>9210</v>
      </c>
      <c r="D8" s="123">
        <v>9590</v>
      </c>
      <c r="E8" s="123">
        <v>9910</v>
      </c>
      <c r="H8" s="39"/>
      <c r="I8" s="39"/>
      <c r="J8" s="39"/>
    </row>
    <row r="9" spans="1:10">
      <c r="A9" s="122" t="s">
        <v>80</v>
      </c>
      <c r="B9" s="123">
        <v>16460</v>
      </c>
      <c r="C9" s="123">
        <v>16880</v>
      </c>
      <c r="D9" s="123">
        <v>17310</v>
      </c>
      <c r="E9" s="123">
        <v>17650</v>
      </c>
      <c r="H9" s="39"/>
      <c r="I9" s="39"/>
      <c r="J9" s="39"/>
    </row>
    <row r="10" spans="1:10">
      <c r="A10" s="122" t="s">
        <v>81</v>
      </c>
      <c r="B10" s="123">
        <v>55330</v>
      </c>
      <c r="C10" s="123">
        <v>56880</v>
      </c>
      <c r="D10" s="123">
        <v>58140</v>
      </c>
      <c r="E10" s="123">
        <v>59470</v>
      </c>
      <c r="H10" s="39"/>
      <c r="I10" s="39"/>
      <c r="J10" s="39"/>
    </row>
    <row r="11" spans="1:10">
      <c r="A11" s="122" t="s">
        <v>82</v>
      </c>
      <c r="B11" s="123">
        <v>28900</v>
      </c>
      <c r="C11" s="123">
        <v>29930</v>
      </c>
      <c r="D11" s="123">
        <v>31080</v>
      </c>
      <c r="E11" s="123">
        <v>32390</v>
      </c>
      <c r="H11" s="39"/>
      <c r="I11" s="39"/>
      <c r="J11" s="39"/>
    </row>
    <row r="12" spans="1:10">
      <c r="A12" s="122" t="s">
        <v>179</v>
      </c>
      <c r="B12" s="123">
        <v>33410</v>
      </c>
      <c r="C12" s="123">
        <v>34270</v>
      </c>
      <c r="D12" s="123">
        <v>35130</v>
      </c>
      <c r="E12" s="123">
        <v>36190</v>
      </c>
      <c r="H12" s="39"/>
      <c r="I12" s="39"/>
      <c r="J12" s="39"/>
    </row>
    <row r="13" spans="1:10">
      <c r="A13" s="122" t="s">
        <v>84</v>
      </c>
      <c r="B13" s="123">
        <v>37420</v>
      </c>
      <c r="C13" s="123">
        <v>40270</v>
      </c>
      <c r="D13" s="123">
        <v>43830</v>
      </c>
      <c r="E13" s="123">
        <v>47290</v>
      </c>
      <c r="H13" s="39"/>
      <c r="I13" s="39"/>
      <c r="J13" s="39"/>
    </row>
    <row r="14" spans="1:10">
      <c r="A14" s="122" t="s">
        <v>85</v>
      </c>
      <c r="B14" s="123">
        <v>41460</v>
      </c>
      <c r="C14" s="123">
        <v>42580</v>
      </c>
      <c r="D14" s="123">
        <v>43440</v>
      </c>
      <c r="E14" s="123">
        <v>43870</v>
      </c>
      <c r="H14" s="39"/>
      <c r="I14" s="39"/>
      <c r="J14" s="39"/>
    </row>
    <row r="15" spans="1:10">
      <c r="A15" s="122" t="s">
        <v>86</v>
      </c>
      <c r="B15" s="123">
        <v>15500</v>
      </c>
      <c r="C15" s="123">
        <v>16130</v>
      </c>
      <c r="D15" s="123">
        <v>16860</v>
      </c>
      <c r="E15" s="123">
        <v>17380</v>
      </c>
      <c r="H15" s="39"/>
      <c r="I15" s="39"/>
      <c r="J15" s="39"/>
    </row>
    <row r="16" spans="1:10">
      <c r="A16" s="122" t="s">
        <v>87</v>
      </c>
      <c r="B16" s="123">
        <v>63570</v>
      </c>
      <c r="C16" s="123">
        <v>70230</v>
      </c>
      <c r="D16" s="123">
        <v>78180</v>
      </c>
      <c r="E16" s="123">
        <v>86230</v>
      </c>
      <c r="H16" s="39"/>
      <c r="I16" s="39"/>
      <c r="J16" s="39"/>
    </row>
    <row r="17" spans="1:10">
      <c r="A17" s="122" t="s">
        <v>88</v>
      </c>
      <c r="B17" s="123">
        <v>12910</v>
      </c>
      <c r="C17" s="123">
        <v>13530</v>
      </c>
      <c r="D17" s="123">
        <v>14100</v>
      </c>
      <c r="E17" s="123">
        <v>14800</v>
      </c>
      <c r="H17" s="39"/>
      <c r="I17" s="39"/>
      <c r="J17" s="39"/>
    </row>
    <row r="18" spans="1:10">
      <c r="A18" s="122" t="s">
        <v>180</v>
      </c>
      <c r="B18" s="123">
        <v>16470</v>
      </c>
      <c r="C18" s="123">
        <v>16970</v>
      </c>
      <c r="D18" s="123">
        <v>17070</v>
      </c>
      <c r="E18" s="123">
        <v>17300</v>
      </c>
      <c r="H18" s="39"/>
      <c r="I18" s="39"/>
      <c r="J18" s="39"/>
    </row>
    <row r="19" spans="1:10">
      <c r="A19" s="122" t="s">
        <v>90</v>
      </c>
      <c r="B19" s="123">
        <v>46200</v>
      </c>
      <c r="C19" s="123">
        <v>47980</v>
      </c>
      <c r="D19" s="123">
        <v>49920</v>
      </c>
      <c r="E19" s="123">
        <v>51480</v>
      </c>
      <c r="H19" s="39"/>
      <c r="I19" s="39"/>
      <c r="J19" s="39"/>
    </row>
    <row r="20" spans="1:10">
      <c r="A20" s="122" t="s">
        <v>91</v>
      </c>
      <c r="B20" s="123">
        <v>32970</v>
      </c>
      <c r="C20" s="123">
        <v>34420</v>
      </c>
      <c r="D20" s="123">
        <v>36260</v>
      </c>
      <c r="E20" s="123">
        <v>37770</v>
      </c>
      <c r="H20" s="39"/>
      <c r="I20" s="39"/>
      <c r="J20" s="39"/>
    </row>
    <row r="21" spans="1:10">
      <c r="A21" s="125" t="s">
        <v>92</v>
      </c>
      <c r="B21" s="126">
        <v>94000</v>
      </c>
      <c r="C21" s="126">
        <v>95480</v>
      </c>
      <c r="D21" s="126">
        <v>96410</v>
      </c>
      <c r="E21" s="126">
        <v>96390</v>
      </c>
      <c r="H21" s="39"/>
      <c r="I21" s="39"/>
      <c r="J21" s="39"/>
    </row>
    <row r="22" spans="1:10">
      <c r="A22" s="41"/>
      <c r="B22" s="42"/>
      <c r="C22" s="42"/>
      <c r="D22" s="42"/>
      <c r="E22" s="42"/>
    </row>
    <row r="23" spans="1:10" s="45" customFormat="1" ht="20.100000000000001" customHeight="1">
      <c r="A23" s="43" t="s">
        <v>93</v>
      </c>
      <c r="B23" s="44"/>
      <c r="C23" s="37" t="s">
        <v>233</v>
      </c>
      <c r="D23" s="37" t="s">
        <v>139</v>
      </c>
      <c r="E23" s="37" t="s">
        <v>140</v>
      </c>
    </row>
    <row r="24" spans="1:10">
      <c r="A24" s="12" t="s">
        <v>181</v>
      </c>
      <c r="B24" s="35"/>
      <c r="C24" s="182">
        <f>((C3/B3)^(1/8)-1)*100</f>
        <v>0.514834886038118</v>
      </c>
      <c r="D24" s="182">
        <f>((D3/C3)^(1/10)-1)*100</f>
        <v>0.40561223826529602</v>
      </c>
      <c r="E24" s="182">
        <f>((E3/D3)^(1/10)-1)*100</f>
        <v>0.35706054437931734</v>
      </c>
      <c r="G24" s="46"/>
      <c r="H24" s="46"/>
      <c r="I24" s="46"/>
      <c r="J24" s="46"/>
    </row>
    <row r="25" spans="1:10">
      <c r="A25" s="39" t="s">
        <v>77</v>
      </c>
      <c r="B25" s="35"/>
      <c r="C25" s="182">
        <f t="shared" ref="C25:C42" si="0">((C4/B4)^(1/8)-1)*100</f>
        <v>-6.9420515859874854E-2</v>
      </c>
      <c r="D25" s="182">
        <f t="shared" ref="D25:E40" si="1">((D4/C4)^(1/10)-1)*100</f>
        <v>-0.16840136106653913</v>
      </c>
      <c r="E25" s="182">
        <f t="shared" si="1"/>
        <v>-0.31607263411331799</v>
      </c>
      <c r="G25" s="46"/>
      <c r="H25" s="46"/>
      <c r="I25" s="46"/>
      <c r="J25" s="46"/>
    </row>
    <row r="26" spans="1:10">
      <c r="A26" s="39" t="s">
        <v>177</v>
      </c>
      <c r="B26" s="35"/>
      <c r="C26" s="182">
        <f t="shared" si="0"/>
        <v>0.46815388738967734</v>
      </c>
      <c r="D26" s="182">
        <f t="shared" si="1"/>
        <v>0.29165672411473054</v>
      </c>
      <c r="E26" s="182">
        <f t="shared" si="1"/>
        <v>0.28339087664484008</v>
      </c>
      <c r="G26" s="46"/>
      <c r="H26" s="46"/>
      <c r="I26" s="46"/>
      <c r="J26" s="46"/>
    </row>
    <row r="27" spans="1:10">
      <c r="A27" s="39" t="s">
        <v>101</v>
      </c>
      <c r="B27" s="35"/>
      <c r="C27" s="182">
        <f t="shared" si="0"/>
        <v>0.23185859229322148</v>
      </c>
      <c r="D27" s="182">
        <f t="shared" si="1"/>
        <v>9.5740311966663327E-2</v>
      </c>
      <c r="E27" s="182">
        <f t="shared" si="1"/>
        <v>-4.3374606482560196E-2</v>
      </c>
      <c r="G27" s="46"/>
      <c r="H27" s="46"/>
      <c r="I27" s="46"/>
      <c r="J27" s="46"/>
    </row>
    <row r="28" spans="1:10">
      <c r="A28" s="39" t="s">
        <v>78</v>
      </c>
      <c r="B28" s="35"/>
      <c r="C28" s="182">
        <f t="shared" si="0"/>
        <v>0.62847139037338628</v>
      </c>
      <c r="D28" s="182">
        <f t="shared" si="1"/>
        <v>0.44825339705134581</v>
      </c>
      <c r="E28" s="182">
        <f t="shared" si="1"/>
        <v>0.36571030966758844</v>
      </c>
      <c r="G28" s="46"/>
      <c r="H28" s="46"/>
      <c r="I28" s="46"/>
      <c r="J28" s="46"/>
    </row>
    <row r="29" spans="1:10">
      <c r="A29" s="39" t="s">
        <v>79</v>
      </c>
      <c r="B29" s="35"/>
      <c r="C29" s="182">
        <f t="shared" si="0"/>
        <v>0.55657327486338115</v>
      </c>
      <c r="D29" s="182">
        <f t="shared" si="1"/>
        <v>0.40512882336056766</v>
      </c>
      <c r="E29" s="182">
        <f t="shared" si="1"/>
        <v>0.32877387408318803</v>
      </c>
      <c r="G29" s="46"/>
      <c r="H29" s="46"/>
      <c r="I29" s="46"/>
      <c r="J29" s="46"/>
    </row>
    <row r="30" spans="1:10">
      <c r="A30" s="39" t="s">
        <v>80</v>
      </c>
      <c r="B30" s="35"/>
      <c r="C30" s="182">
        <f t="shared" si="0"/>
        <v>0.31545017418157517</v>
      </c>
      <c r="D30" s="182">
        <f t="shared" si="1"/>
        <v>0.25186544965112301</v>
      </c>
      <c r="E30" s="182">
        <f t="shared" si="1"/>
        <v>0.19470344338838874</v>
      </c>
      <c r="G30" s="46"/>
      <c r="H30" s="46"/>
      <c r="I30" s="46"/>
      <c r="J30" s="46"/>
    </row>
    <row r="31" spans="1:10">
      <c r="A31" s="39" t="s">
        <v>81</v>
      </c>
      <c r="B31" s="35"/>
      <c r="C31" s="182">
        <f t="shared" si="0"/>
        <v>0.34595365035450243</v>
      </c>
      <c r="D31" s="182">
        <f t="shared" si="1"/>
        <v>0.21934129820582182</v>
      </c>
      <c r="E31" s="182">
        <f t="shared" si="1"/>
        <v>0.22643686780108307</v>
      </c>
      <c r="G31" s="46"/>
      <c r="H31" s="46"/>
      <c r="I31" s="46"/>
      <c r="J31" s="46"/>
    </row>
    <row r="32" spans="1:10">
      <c r="A32" s="39" t="s">
        <v>82</v>
      </c>
      <c r="B32" s="35"/>
      <c r="C32" s="182">
        <f t="shared" si="0"/>
        <v>0.43870609425131768</v>
      </c>
      <c r="D32" s="182">
        <f t="shared" si="1"/>
        <v>0.3777436962447478</v>
      </c>
      <c r="E32" s="182">
        <f t="shared" si="1"/>
        <v>0.41370548505834659</v>
      </c>
      <c r="G32" s="46"/>
      <c r="H32" s="46"/>
      <c r="I32" s="46"/>
      <c r="J32" s="46"/>
    </row>
    <row r="33" spans="1:10">
      <c r="A33" s="39" t="s">
        <v>83</v>
      </c>
      <c r="B33" s="35"/>
      <c r="C33" s="182">
        <f t="shared" si="0"/>
        <v>0.31819365867755689</v>
      </c>
      <c r="D33" s="182">
        <f t="shared" si="1"/>
        <v>0.24815870917329619</v>
      </c>
      <c r="E33" s="182">
        <f t="shared" si="1"/>
        <v>0.29771600944974441</v>
      </c>
      <c r="G33" s="46"/>
      <c r="H33" s="46"/>
      <c r="I33" s="46"/>
      <c r="J33" s="46"/>
    </row>
    <row r="34" spans="1:10">
      <c r="A34" s="39" t="s">
        <v>84</v>
      </c>
      <c r="B34" s="35"/>
      <c r="C34" s="182">
        <f t="shared" si="0"/>
        <v>0.92174027619578158</v>
      </c>
      <c r="D34" s="182">
        <f t="shared" si="1"/>
        <v>0.85071558821225857</v>
      </c>
      <c r="E34" s="182">
        <f t="shared" si="1"/>
        <v>0.76269725295161628</v>
      </c>
      <c r="G34" s="46"/>
      <c r="H34" s="46"/>
      <c r="I34" s="46"/>
      <c r="J34" s="46"/>
    </row>
    <row r="35" spans="1:10">
      <c r="A35" s="39" t="s">
        <v>85</v>
      </c>
      <c r="B35" s="35"/>
      <c r="C35" s="182">
        <f t="shared" si="0"/>
        <v>0.33375011530760723</v>
      </c>
      <c r="D35" s="182">
        <f t="shared" si="1"/>
        <v>0.20016021525492977</v>
      </c>
      <c r="E35" s="182">
        <f t="shared" si="1"/>
        <v>9.8548923095997942E-2</v>
      </c>
      <c r="G35" s="46"/>
      <c r="H35" s="46"/>
      <c r="I35" s="46"/>
      <c r="J35" s="46"/>
    </row>
    <row r="36" spans="1:10">
      <c r="A36" s="39" t="s">
        <v>86</v>
      </c>
      <c r="B36" s="35"/>
      <c r="C36" s="182">
        <f t="shared" si="0"/>
        <v>0.49925298782904637</v>
      </c>
      <c r="D36" s="182">
        <f t="shared" si="1"/>
        <v>0.44361166057647061</v>
      </c>
      <c r="E36" s="182">
        <f t="shared" si="1"/>
        <v>0.30422349589980247</v>
      </c>
      <c r="G36" s="46"/>
      <c r="H36" s="46"/>
      <c r="I36" s="46"/>
      <c r="J36" s="46"/>
    </row>
    <row r="37" spans="1:10">
      <c r="A37" s="39" t="s">
        <v>87</v>
      </c>
      <c r="B37" s="35"/>
      <c r="C37" s="182">
        <f t="shared" si="0"/>
        <v>1.2532115646777475</v>
      </c>
      <c r="D37" s="182">
        <f t="shared" si="1"/>
        <v>1.0781535367002659</v>
      </c>
      <c r="E37" s="182">
        <f t="shared" si="1"/>
        <v>0.98486099299923691</v>
      </c>
      <c r="G37" s="46"/>
      <c r="H37" s="46"/>
      <c r="I37" s="46"/>
      <c r="J37" s="46"/>
    </row>
    <row r="38" spans="1:10">
      <c r="A38" s="39" t="s">
        <v>88</v>
      </c>
      <c r="B38" s="35"/>
      <c r="C38" s="182">
        <f t="shared" si="0"/>
        <v>0.58806280687937473</v>
      </c>
      <c r="D38" s="182">
        <f t="shared" si="1"/>
        <v>0.41350613912447542</v>
      </c>
      <c r="E38" s="182">
        <f t="shared" si="1"/>
        <v>0.48569954869326359</v>
      </c>
      <c r="G38" s="46"/>
      <c r="H38" s="46"/>
      <c r="I38" s="46"/>
      <c r="J38" s="46"/>
    </row>
    <row r="39" spans="1:10">
      <c r="A39" s="39" t="s">
        <v>89</v>
      </c>
      <c r="B39" s="35"/>
      <c r="C39" s="182">
        <f t="shared" si="0"/>
        <v>0.37453131039435483</v>
      </c>
      <c r="D39" s="182">
        <f t="shared" si="1"/>
        <v>5.8771839483862109E-2</v>
      </c>
      <c r="E39" s="182">
        <f t="shared" si="1"/>
        <v>0.13392925220065965</v>
      </c>
      <c r="G39" s="46"/>
      <c r="H39" s="46"/>
      <c r="I39" s="46"/>
      <c r="J39" s="46"/>
    </row>
    <row r="40" spans="1:10">
      <c r="A40" s="39" t="s">
        <v>90</v>
      </c>
      <c r="B40" s="35"/>
      <c r="C40" s="182">
        <f t="shared" si="0"/>
        <v>0.47367404703757554</v>
      </c>
      <c r="D40" s="182">
        <f t="shared" si="1"/>
        <v>0.39716126983284639</v>
      </c>
      <c r="E40" s="182">
        <f t="shared" si="1"/>
        <v>0.30819052015538251</v>
      </c>
      <c r="G40" s="46"/>
      <c r="H40" s="46"/>
      <c r="I40" s="46"/>
      <c r="J40" s="46"/>
    </row>
    <row r="41" spans="1:10">
      <c r="A41" s="39" t="s">
        <v>91</v>
      </c>
      <c r="B41" s="35"/>
      <c r="C41" s="182">
        <f t="shared" si="0"/>
        <v>0.53944647213239882</v>
      </c>
      <c r="D41" s="182">
        <f t="shared" ref="D41:E42" si="2">((D20/C20)^(1/10)-1)*100</f>
        <v>0.5221325310024616</v>
      </c>
      <c r="E41" s="182">
        <f t="shared" si="2"/>
        <v>0.40883276428265169</v>
      </c>
      <c r="G41" s="46"/>
      <c r="H41" s="46"/>
      <c r="I41" s="46"/>
      <c r="J41" s="46"/>
    </row>
    <row r="42" spans="1:10">
      <c r="A42" s="40" t="s">
        <v>92</v>
      </c>
      <c r="B42" s="47"/>
      <c r="C42" s="182">
        <f t="shared" si="0"/>
        <v>0.19546602627051879</v>
      </c>
      <c r="D42" s="182">
        <f t="shared" si="2"/>
        <v>9.6978285616100557E-2</v>
      </c>
      <c r="E42" s="182">
        <f t="shared" si="2"/>
        <v>-2.0746672826033041E-3</v>
      </c>
      <c r="G42" s="46"/>
      <c r="H42" s="46"/>
      <c r="I42" s="46"/>
      <c r="J42" s="46"/>
    </row>
    <row r="43" spans="1:10" ht="30" customHeight="1">
      <c r="A43" s="224" t="s">
        <v>232</v>
      </c>
      <c r="B43" s="225"/>
      <c r="C43" s="225"/>
      <c r="D43" s="225"/>
      <c r="E43" s="225"/>
    </row>
  </sheetData>
  <mergeCells count="2">
    <mergeCell ref="A1:E1"/>
    <mergeCell ref="A43:E43"/>
  </mergeCells>
  <hyperlinks>
    <hyperlink ref="H1" location="'List of Appendix Tables'!A1" display="Return to table list" xr:uid="{C6500B93-EE0E-429E-84DC-16412AB5A8B4}"/>
  </hyperlinks>
  <pageMargins left="0.7" right="0.7" top="0.75" bottom="0.75" header="0.3" footer="0.3"/>
  <pageSetup scale="79" orientation="portrait" horizontalDpi="4294967295" verticalDpi="4294967295"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31CC7-8604-40E2-BCDE-B0B298BF5AA6}">
  <sheetPr>
    <tabColor theme="4" tint="0.59999389629810485"/>
    <pageSetUpPr fitToPage="1"/>
  </sheetPr>
  <dimension ref="A1:J43"/>
  <sheetViews>
    <sheetView zoomScale="75" zoomScaleNormal="75" workbookViewId="0">
      <selection activeCell="H8" sqref="H8"/>
    </sheetView>
  </sheetViews>
  <sheetFormatPr defaultRowHeight="15.75"/>
  <cols>
    <col min="1" max="1" width="33.7109375" style="38" customWidth="1"/>
    <col min="2" max="5" width="18.5703125" style="48" customWidth="1"/>
    <col min="6" max="16384" width="9.140625" style="38"/>
  </cols>
  <sheetData>
    <row r="1" spans="1:10" ht="30" customHeight="1" thickBot="1">
      <c r="A1" s="218" t="s">
        <v>261</v>
      </c>
      <c r="B1" s="218"/>
      <c r="C1" s="218"/>
      <c r="D1" s="218"/>
      <c r="E1" s="218"/>
      <c r="H1" s="178" t="s">
        <v>306</v>
      </c>
      <c r="I1" s="178"/>
      <c r="J1" s="178"/>
    </row>
    <row r="2" spans="1:10" ht="20.100000000000001" customHeight="1" thickTop="1">
      <c r="A2" s="31" t="s">
        <v>70</v>
      </c>
      <c r="B2" s="33" t="s">
        <v>94</v>
      </c>
      <c r="C2" s="33">
        <v>2030</v>
      </c>
      <c r="D2" s="33">
        <v>2040</v>
      </c>
      <c r="E2" s="33">
        <v>2050</v>
      </c>
    </row>
    <row r="3" spans="1:10">
      <c r="A3" s="122" t="s">
        <v>165</v>
      </c>
      <c r="B3" s="123">
        <v>45980</v>
      </c>
      <c r="C3" s="123">
        <v>48950</v>
      </c>
      <c r="D3" s="123">
        <v>51950</v>
      </c>
      <c r="E3" s="123">
        <v>54700</v>
      </c>
      <c r="H3" s="12"/>
      <c r="I3" s="12"/>
      <c r="J3" s="12"/>
    </row>
    <row r="4" spans="1:10">
      <c r="A4" s="122" t="s">
        <v>77</v>
      </c>
      <c r="B4" s="123">
        <v>1590</v>
      </c>
      <c r="C4" s="123">
        <v>1620</v>
      </c>
      <c r="D4" s="123">
        <v>1650</v>
      </c>
      <c r="E4" s="123">
        <v>1660</v>
      </c>
      <c r="H4" s="39"/>
      <c r="I4" s="39"/>
      <c r="J4" s="39"/>
    </row>
    <row r="5" spans="1:10">
      <c r="A5" s="122" t="s">
        <v>178</v>
      </c>
      <c r="B5" s="123">
        <v>3360</v>
      </c>
      <c r="C5" s="123">
        <v>3580</v>
      </c>
      <c r="D5" s="123">
        <v>3800</v>
      </c>
      <c r="E5" s="123">
        <v>4000</v>
      </c>
      <c r="H5" s="39"/>
      <c r="I5" s="39"/>
      <c r="J5" s="39"/>
    </row>
    <row r="6" spans="1:10">
      <c r="A6" s="122" t="s">
        <v>101</v>
      </c>
      <c r="B6" s="123">
        <v>800</v>
      </c>
      <c r="C6" s="123">
        <v>820</v>
      </c>
      <c r="D6" s="123">
        <v>840</v>
      </c>
      <c r="E6" s="123">
        <v>850</v>
      </c>
      <c r="H6" s="39"/>
      <c r="I6" s="39"/>
      <c r="J6" s="39"/>
    </row>
    <row r="7" spans="1:10">
      <c r="A7" s="122" t="s">
        <v>78</v>
      </c>
      <c r="B7" s="123">
        <v>1770</v>
      </c>
      <c r="C7" s="123">
        <v>1870</v>
      </c>
      <c r="D7" s="123">
        <v>1970</v>
      </c>
      <c r="E7" s="123">
        <v>2050</v>
      </c>
      <c r="H7" s="39"/>
      <c r="I7" s="39"/>
      <c r="J7" s="39"/>
    </row>
    <row r="8" spans="1:10">
      <c r="A8" s="122" t="s">
        <v>79</v>
      </c>
      <c r="B8" s="123">
        <v>310</v>
      </c>
      <c r="C8" s="123">
        <v>340</v>
      </c>
      <c r="D8" s="123">
        <v>360</v>
      </c>
      <c r="E8" s="123">
        <v>390</v>
      </c>
      <c r="H8" s="39"/>
      <c r="I8" s="39"/>
      <c r="J8" s="39"/>
    </row>
    <row r="9" spans="1:10">
      <c r="A9" s="122" t="s">
        <v>80</v>
      </c>
      <c r="B9" s="123">
        <v>770</v>
      </c>
      <c r="C9" s="123">
        <v>810</v>
      </c>
      <c r="D9" s="123">
        <v>870</v>
      </c>
      <c r="E9" s="123">
        <v>920</v>
      </c>
      <c r="H9" s="39"/>
      <c r="I9" s="39"/>
      <c r="J9" s="39"/>
    </row>
    <row r="10" spans="1:10">
      <c r="A10" s="122" t="s">
        <v>81</v>
      </c>
      <c r="B10" s="123">
        <v>4760</v>
      </c>
      <c r="C10" s="123">
        <v>5020</v>
      </c>
      <c r="D10" s="123">
        <v>5230</v>
      </c>
      <c r="E10" s="123">
        <v>5390</v>
      </c>
      <c r="H10" s="39"/>
      <c r="I10" s="39"/>
      <c r="J10" s="39"/>
    </row>
    <row r="11" spans="1:10">
      <c r="A11" s="122" t="s">
        <v>82</v>
      </c>
      <c r="B11" s="123">
        <v>1220</v>
      </c>
      <c r="C11" s="123">
        <v>1290</v>
      </c>
      <c r="D11" s="123">
        <v>1370</v>
      </c>
      <c r="E11" s="123">
        <v>1450</v>
      </c>
      <c r="H11" s="39"/>
      <c r="I11" s="39"/>
      <c r="J11" s="39"/>
    </row>
    <row r="12" spans="1:10">
      <c r="A12" s="122" t="s">
        <v>179</v>
      </c>
      <c r="B12" s="123">
        <v>3480</v>
      </c>
      <c r="C12" s="123">
        <v>3640</v>
      </c>
      <c r="D12" s="123">
        <v>3810</v>
      </c>
      <c r="E12" s="123">
        <v>3990</v>
      </c>
      <c r="H12" s="39"/>
      <c r="I12" s="39"/>
      <c r="J12" s="39"/>
    </row>
    <row r="13" spans="1:10">
      <c r="A13" s="122" t="s">
        <v>84</v>
      </c>
      <c r="B13" s="123">
        <v>2170</v>
      </c>
      <c r="C13" s="123">
        <v>2420</v>
      </c>
      <c r="D13" s="123">
        <v>2740</v>
      </c>
      <c r="E13" s="123">
        <v>3060</v>
      </c>
      <c r="H13" s="39"/>
      <c r="I13" s="39"/>
      <c r="J13" s="39"/>
    </row>
    <row r="14" spans="1:10">
      <c r="A14" s="122" t="s">
        <v>85</v>
      </c>
      <c r="B14" s="123">
        <v>3650</v>
      </c>
      <c r="C14" s="123">
        <v>3860</v>
      </c>
      <c r="D14" s="123">
        <v>4080</v>
      </c>
      <c r="E14" s="123">
        <v>4250</v>
      </c>
      <c r="H14" s="39"/>
      <c r="I14" s="39"/>
      <c r="J14" s="39"/>
    </row>
    <row r="15" spans="1:10">
      <c r="A15" s="122" t="s">
        <v>86</v>
      </c>
      <c r="B15" s="123">
        <v>540</v>
      </c>
      <c r="C15" s="123">
        <v>590</v>
      </c>
      <c r="D15" s="123">
        <v>630</v>
      </c>
      <c r="E15" s="123">
        <v>680</v>
      </c>
      <c r="H15" s="39"/>
      <c r="I15" s="39"/>
      <c r="J15" s="39"/>
    </row>
    <row r="16" spans="1:10">
      <c r="A16" s="122" t="s">
        <v>87</v>
      </c>
      <c r="B16" s="123">
        <v>3310</v>
      </c>
      <c r="C16" s="123">
        <v>3760</v>
      </c>
      <c r="D16" s="123">
        <v>4310</v>
      </c>
      <c r="E16" s="123">
        <v>4880</v>
      </c>
      <c r="H16" s="39"/>
      <c r="I16" s="39"/>
      <c r="J16" s="39"/>
    </row>
    <row r="17" spans="1:10">
      <c r="A17" s="122" t="s">
        <v>88</v>
      </c>
      <c r="B17" s="123">
        <v>1820</v>
      </c>
      <c r="C17" s="123">
        <v>1940</v>
      </c>
      <c r="D17" s="123">
        <v>2060</v>
      </c>
      <c r="E17" s="123">
        <v>2160</v>
      </c>
      <c r="H17" s="39"/>
      <c r="I17" s="39"/>
      <c r="J17" s="39"/>
    </row>
    <row r="18" spans="1:10">
      <c r="A18" s="122" t="s">
        <v>180</v>
      </c>
      <c r="B18" s="123">
        <v>4100</v>
      </c>
      <c r="C18" s="123">
        <v>4320</v>
      </c>
      <c r="D18" s="123">
        <v>4450</v>
      </c>
      <c r="E18" s="123">
        <v>4610</v>
      </c>
      <c r="H18" s="39"/>
      <c r="I18" s="39"/>
      <c r="J18" s="39"/>
    </row>
    <row r="19" spans="1:10">
      <c r="A19" s="122" t="s">
        <v>90</v>
      </c>
      <c r="B19" s="123">
        <v>4340</v>
      </c>
      <c r="C19" s="123">
        <v>4630</v>
      </c>
      <c r="D19" s="123">
        <v>4890</v>
      </c>
      <c r="E19" s="123">
        <v>5100</v>
      </c>
      <c r="H19" s="39"/>
      <c r="I19" s="39"/>
      <c r="J19" s="39"/>
    </row>
    <row r="20" spans="1:10">
      <c r="A20" s="122" t="s">
        <v>91</v>
      </c>
      <c r="B20" s="123">
        <v>3010</v>
      </c>
      <c r="C20" s="123">
        <v>3270</v>
      </c>
      <c r="D20" s="123">
        <v>3550</v>
      </c>
      <c r="E20" s="123">
        <v>3830</v>
      </c>
      <c r="H20" s="39"/>
      <c r="I20" s="39"/>
      <c r="J20" s="39"/>
    </row>
    <row r="21" spans="1:10">
      <c r="A21" s="125" t="s">
        <v>92</v>
      </c>
      <c r="B21" s="126">
        <v>4990</v>
      </c>
      <c r="C21" s="126">
        <v>5170</v>
      </c>
      <c r="D21" s="126">
        <v>5340</v>
      </c>
      <c r="E21" s="126">
        <v>5440</v>
      </c>
      <c r="H21" s="39"/>
      <c r="I21" s="39"/>
      <c r="J21" s="39"/>
    </row>
    <row r="22" spans="1:10">
      <c r="A22" s="41"/>
      <c r="B22" s="42"/>
      <c r="C22" s="42"/>
      <c r="D22" s="42"/>
      <c r="E22" s="42"/>
    </row>
    <row r="23" spans="1:10" s="45" customFormat="1" ht="20.100000000000001" customHeight="1">
      <c r="A23" s="43" t="s">
        <v>93</v>
      </c>
      <c r="B23" s="44"/>
      <c r="C23" s="37" t="s">
        <v>233</v>
      </c>
      <c r="D23" s="37" t="s">
        <v>139</v>
      </c>
      <c r="E23" s="37" t="s">
        <v>140</v>
      </c>
    </row>
    <row r="24" spans="1:10">
      <c r="A24" s="12" t="s">
        <v>181</v>
      </c>
      <c r="B24" s="35"/>
      <c r="C24" s="182">
        <f>((C3/B3)^(1/8)-1)*100</f>
        <v>0.78547945081095527</v>
      </c>
      <c r="D24" s="182">
        <f>((D3/C3)^(1/10)-1)*100</f>
        <v>0.59659607342936738</v>
      </c>
      <c r="E24" s="182">
        <f>((E3/D3)^(1/10)-1)*100</f>
        <v>0.51715256012809796</v>
      </c>
      <c r="G24" s="46"/>
      <c r="H24" s="46"/>
      <c r="I24" s="46"/>
      <c r="J24" s="46"/>
    </row>
    <row r="25" spans="1:10">
      <c r="A25" s="39" t="s">
        <v>77</v>
      </c>
      <c r="B25" s="35"/>
      <c r="C25" s="182">
        <f t="shared" ref="C25:C42" si="0">((C4/B4)^(1/8)-1)*100</f>
        <v>0.23392484086959264</v>
      </c>
      <c r="D25" s="182">
        <f t="shared" ref="D25:E40" si="1">((D4/C4)^(1/10)-1)*100</f>
        <v>0.1836598351406149</v>
      </c>
      <c r="E25" s="182">
        <f t="shared" si="1"/>
        <v>6.0441403018884898E-2</v>
      </c>
      <c r="G25" s="46"/>
      <c r="H25" s="46"/>
      <c r="I25" s="46"/>
      <c r="J25" s="46"/>
    </row>
    <row r="26" spans="1:10">
      <c r="A26" s="39" t="s">
        <v>177</v>
      </c>
      <c r="B26" s="35"/>
      <c r="C26" s="182">
        <f t="shared" si="0"/>
        <v>0.79592359490363584</v>
      </c>
      <c r="D26" s="182">
        <f t="shared" si="1"/>
        <v>0.59816456515906502</v>
      </c>
      <c r="E26" s="182">
        <f t="shared" si="1"/>
        <v>0.51425069699997383</v>
      </c>
      <c r="G26" s="46"/>
      <c r="H26" s="46"/>
      <c r="I26" s="46"/>
      <c r="J26" s="46"/>
    </row>
    <row r="27" spans="1:10">
      <c r="A27" s="39" t="s">
        <v>101</v>
      </c>
      <c r="B27" s="35"/>
      <c r="C27" s="182">
        <f t="shared" si="0"/>
        <v>0.30913449559994977</v>
      </c>
      <c r="D27" s="182">
        <f t="shared" si="1"/>
        <v>0.24126609514814046</v>
      </c>
      <c r="E27" s="182">
        <f t="shared" si="1"/>
        <v>0.11841463129655949</v>
      </c>
      <c r="G27" s="46"/>
      <c r="H27" s="46"/>
      <c r="I27" s="46"/>
      <c r="J27" s="46"/>
    </row>
    <row r="28" spans="1:10">
      <c r="A28" s="39" t="s">
        <v>78</v>
      </c>
      <c r="B28" s="35"/>
      <c r="C28" s="182">
        <f t="shared" si="0"/>
        <v>0.68935121570745661</v>
      </c>
      <c r="D28" s="182">
        <f t="shared" si="1"/>
        <v>0.52231042859647303</v>
      </c>
      <c r="E28" s="182">
        <f t="shared" si="1"/>
        <v>0.39885582507830364</v>
      </c>
      <c r="G28" s="46"/>
      <c r="H28" s="46"/>
      <c r="I28" s="46"/>
      <c r="J28" s="46"/>
    </row>
    <row r="29" spans="1:10">
      <c r="A29" s="39" t="s">
        <v>79</v>
      </c>
      <c r="B29" s="35"/>
      <c r="C29" s="182">
        <f t="shared" si="0"/>
        <v>1.1613585072673294</v>
      </c>
      <c r="D29" s="182">
        <f t="shared" si="1"/>
        <v>0.573220797344276</v>
      </c>
      <c r="E29" s="182">
        <f t="shared" si="1"/>
        <v>0.80363905839886396</v>
      </c>
      <c r="G29" s="46"/>
      <c r="H29" s="46"/>
      <c r="I29" s="46"/>
      <c r="J29" s="46"/>
    </row>
    <row r="30" spans="1:10">
      <c r="A30" s="39" t="s">
        <v>80</v>
      </c>
      <c r="B30" s="35"/>
      <c r="C30" s="182">
        <f t="shared" si="0"/>
        <v>0.63505463550854735</v>
      </c>
      <c r="D30" s="182">
        <f t="shared" si="1"/>
        <v>0.71714892408296649</v>
      </c>
      <c r="E30" s="182">
        <f t="shared" si="1"/>
        <v>0.56036880905632191</v>
      </c>
      <c r="G30" s="46"/>
      <c r="H30" s="46"/>
      <c r="I30" s="46"/>
      <c r="J30" s="46"/>
    </row>
    <row r="31" spans="1:10">
      <c r="A31" s="39" t="s">
        <v>81</v>
      </c>
      <c r="B31" s="35"/>
      <c r="C31" s="182">
        <f t="shared" si="0"/>
        <v>0.66699287389144768</v>
      </c>
      <c r="D31" s="182">
        <f t="shared" si="1"/>
        <v>0.41065432731752782</v>
      </c>
      <c r="E31" s="182">
        <f t="shared" si="1"/>
        <v>0.30179555704399341</v>
      </c>
      <c r="G31" s="46"/>
      <c r="H31" s="46"/>
      <c r="I31" s="46"/>
      <c r="J31" s="46"/>
    </row>
    <row r="32" spans="1:10">
      <c r="A32" s="39" t="s">
        <v>82</v>
      </c>
      <c r="B32" s="35"/>
      <c r="C32" s="182">
        <f t="shared" si="0"/>
        <v>0.69982943620909843</v>
      </c>
      <c r="D32" s="182">
        <f t="shared" si="1"/>
        <v>0.60349897603890756</v>
      </c>
      <c r="E32" s="182">
        <f t="shared" si="1"/>
        <v>0.56914165791646099</v>
      </c>
      <c r="G32" s="46"/>
      <c r="H32" s="46"/>
      <c r="I32" s="46"/>
      <c r="J32" s="46"/>
    </row>
    <row r="33" spans="1:10">
      <c r="A33" s="39" t="s">
        <v>83</v>
      </c>
      <c r="B33" s="35"/>
      <c r="C33" s="182">
        <f t="shared" si="0"/>
        <v>0.56347392419737741</v>
      </c>
      <c r="D33" s="182">
        <f t="shared" si="1"/>
        <v>0.45749841793667478</v>
      </c>
      <c r="E33" s="182">
        <f t="shared" si="1"/>
        <v>0.46268752604643471</v>
      </c>
      <c r="G33" s="46"/>
      <c r="H33" s="46"/>
      <c r="I33" s="46"/>
      <c r="J33" s="46"/>
    </row>
    <row r="34" spans="1:10">
      <c r="A34" s="39" t="s">
        <v>84</v>
      </c>
      <c r="B34" s="35"/>
      <c r="C34" s="182">
        <f t="shared" si="0"/>
        <v>1.3723359131384782</v>
      </c>
      <c r="D34" s="182">
        <f t="shared" si="1"/>
        <v>1.2496474506026312</v>
      </c>
      <c r="E34" s="182">
        <f t="shared" si="1"/>
        <v>1.1106928527050863</v>
      </c>
      <c r="G34" s="46"/>
      <c r="H34" s="46"/>
      <c r="I34" s="46"/>
      <c r="J34" s="46"/>
    </row>
    <row r="35" spans="1:10">
      <c r="A35" s="39" t="s">
        <v>85</v>
      </c>
      <c r="B35" s="35"/>
      <c r="C35" s="182">
        <f t="shared" si="0"/>
        <v>0.70170066102148709</v>
      </c>
      <c r="D35" s="182">
        <f t="shared" si="1"/>
        <v>0.55583712340283586</v>
      </c>
      <c r="E35" s="182">
        <f t="shared" si="1"/>
        <v>0.40905429776572078</v>
      </c>
      <c r="G35" s="46"/>
      <c r="H35" s="46"/>
      <c r="I35" s="46"/>
      <c r="J35" s="46"/>
    </row>
    <row r="36" spans="1:10">
      <c r="A36" s="39" t="s">
        <v>86</v>
      </c>
      <c r="B36" s="35"/>
      <c r="C36" s="182">
        <f t="shared" si="0"/>
        <v>1.1130664653286271</v>
      </c>
      <c r="D36" s="182">
        <f t="shared" si="1"/>
        <v>0.65812903874018502</v>
      </c>
      <c r="E36" s="182">
        <f t="shared" si="1"/>
        <v>0.76665364249988155</v>
      </c>
      <c r="G36" s="46"/>
      <c r="H36" s="46"/>
      <c r="I36" s="46"/>
      <c r="J36" s="46"/>
    </row>
    <row r="37" spans="1:10">
      <c r="A37" s="39" t="s">
        <v>87</v>
      </c>
      <c r="B37" s="35"/>
      <c r="C37" s="182">
        <f t="shared" si="0"/>
        <v>1.6061466654089473</v>
      </c>
      <c r="D37" s="182">
        <f t="shared" si="1"/>
        <v>1.374550729693369</v>
      </c>
      <c r="E37" s="182">
        <f t="shared" si="1"/>
        <v>1.2498189222706735</v>
      </c>
      <c r="G37" s="46"/>
      <c r="H37" s="46"/>
      <c r="I37" s="46"/>
      <c r="J37" s="46"/>
    </row>
    <row r="38" spans="1:10">
      <c r="A38" s="39" t="s">
        <v>88</v>
      </c>
      <c r="B38" s="35"/>
      <c r="C38" s="182">
        <f t="shared" si="0"/>
        <v>0.80133705526084231</v>
      </c>
      <c r="D38" s="182">
        <f t="shared" si="1"/>
        <v>0.60198478666397826</v>
      </c>
      <c r="E38" s="182">
        <f t="shared" si="1"/>
        <v>0.47514765236957857</v>
      </c>
      <c r="G38" s="46"/>
      <c r="H38" s="46"/>
      <c r="I38" s="46"/>
      <c r="J38" s="46"/>
    </row>
    <row r="39" spans="1:10">
      <c r="A39" s="39" t="s">
        <v>89</v>
      </c>
      <c r="B39" s="35"/>
      <c r="C39" s="182">
        <f t="shared" si="0"/>
        <v>0.65549437886764927</v>
      </c>
      <c r="D39" s="182">
        <f t="shared" si="1"/>
        <v>0.29692689644473802</v>
      </c>
      <c r="E39" s="182">
        <f t="shared" si="1"/>
        <v>0.35386222759055119</v>
      </c>
      <c r="G39" s="46"/>
      <c r="H39" s="46"/>
      <c r="I39" s="46"/>
      <c r="J39" s="46"/>
    </row>
    <row r="40" spans="1:10">
      <c r="A40" s="39" t="s">
        <v>90</v>
      </c>
      <c r="B40" s="35"/>
      <c r="C40" s="182">
        <f t="shared" si="0"/>
        <v>0.81180894285228788</v>
      </c>
      <c r="D40" s="182">
        <f t="shared" si="1"/>
        <v>0.54784959114411169</v>
      </c>
      <c r="E40" s="182">
        <f t="shared" si="1"/>
        <v>0.42136762988351784</v>
      </c>
      <c r="G40" s="46"/>
      <c r="H40" s="46"/>
      <c r="I40" s="46"/>
      <c r="J40" s="46"/>
    </row>
    <row r="41" spans="1:10">
      <c r="A41" s="39" t="s">
        <v>91</v>
      </c>
      <c r="B41" s="35"/>
      <c r="C41" s="182">
        <f t="shared" si="0"/>
        <v>1.0410049705010804</v>
      </c>
      <c r="D41" s="182">
        <f t="shared" ref="D41:E42" si="2">((D20/C20)^(1/10)-1)*100</f>
        <v>0.82496038450170506</v>
      </c>
      <c r="E41" s="182">
        <f t="shared" si="2"/>
        <v>0.76206101389928449</v>
      </c>
      <c r="G41" s="46"/>
      <c r="H41" s="46"/>
      <c r="I41" s="46"/>
      <c r="J41" s="46"/>
    </row>
    <row r="42" spans="1:10">
      <c r="A42" s="40" t="s">
        <v>92</v>
      </c>
      <c r="B42" s="47"/>
      <c r="C42" s="182">
        <f t="shared" si="0"/>
        <v>0.44394225127544207</v>
      </c>
      <c r="D42" s="182">
        <f t="shared" si="2"/>
        <v>0.32405356653404382</v>
      </c>
      <c r="E42" s="182">
        <f t="shared" si="2"/>
        <v>0.18570629992280541</v>
      </c>
      <c r="G42" s="46"/>
      <c r="H42" s="46"/>
      <c r="I42" s="46"/>
      <c r="J42" s="46"/>
    </row>
    <row r="43" spans="1:10" ht="30" customHeight="1">
      <c r="A43" s="224" t="s">
        <v>232</v>
      </c>
      <c r="B43" s="225"/>
      <c r="C43" s="225"/>
      <c r="D43" s="225"/>
      <c r="E43" s="225"/>
    </row>
  </sheetData>
  <mergeCells count="2">
    <mergeCell ref="A1:E1"/>
    <mergeCell ref="A43:E43"/>
  </mergeCells>
  <hyperlinks>
    <hyperlink ref="H1" location="'List of Appendix Tables'!A1" display="Return to table list" xr:uid="{E89B1E4A-E7BF-41A8-B548-E02B893D59B9}"/>
  </hyperlinks>
  <pageMargins left="0.7" right="0.7" top="0.75" bottom="0.75" header="0.3" footer="0.3"/>
  <pageSetup scale="79" orientation="portrait" horizontalDpi="4294967295" verticalDpi="4294967295"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7869B-C484-4AF3-A005-9CF67474B1DD}">
  <sheetPr>
    <tabColor theme="4" tint="0.59999389629810485"/>
    <pageSetUpPr fitToPage="1"/>
  </sheetPr>
  <dimension ref="A1:I43"/>
  <sheetViews>
    <sheetView zoomScale="75" zoomScaleNormal="75" workbookViewId="0">
      <selection activeCell="W25" sqref="W25"/>
    </sheetView>
  </sheetViews>
  <sheetFormatPr defaultRowHeight="15.75"/>
  <cols>
    <col min="1" max="1" width="33.7109375" style="38" customWidth="1"/>
    <col min="2" max="5" width="18.5703125" style="48" customWidth="1"/>
    <col min="6" max="16384" width="9.140625" style="38"/>
  </cols>
  <sheetData>
    <row r="1" spans="1:9" ht="30" customHeight="1" thickBot="1">
      <c r="A1" s="218" t="s">
        <v>262</v>
      </c>
      <c r="B1" s="218"/>
      <c r="C1" s="218"/>
      <c r="D1" s="218"/>
      <c r="E1" s="218"/>
      <c r="H1" s="178" t="s">
        <v>306</v>
      </c>
      <c r="I1" s="178"/>
    </row>
    <row r="2" spans="1:9" ht="20.100000000000001" customHeight="1" thickTop="1">
      <c r="A2" s="31" t="s">
        <v>70</v>
      </c>
      <c r="B2" s="33" t="s">
        <v>94</v>
      </c>
      <c r="C2" s="33">
        <v>2030</v>
      </c>
      <c r="D2" s="33">
        <v>2040</v>
      </c>
      <c r="E2" s="33">
        <v>2050</v>
      </c>
    </row>
    <row r="3" spans="1:9">
      <c r="A3" s="122" t="s">
        <v>165</v>
      </c>
      <c r="B3" s="123">
        <v>109110</v>
      </c>
      <c r="C3" s="123">
        <v>114820</v>
      </c>
      <c r="D3" s="123">
        <v>123200</v>
      </c>
      <c r="E3" s="123">
        <v>129980</v>
      </c>
      <c r="H3" s="12"/>
      <c r="I3" s="12"/>
    </row>
    <row r="4" spans="1:9">
      <c r="A4" s="122" t="s">
        <v>77</v>
      </c>
      <c r="B4" s="123">
        <v>2580</v>
      </c>
      <c r="C4" s="123">
        <v>2610</v>
      </c>
      <c r="D4" s="123">
        <v>2640</v>
      </c>
      <c r="E4" s="123">
        <v>2630</v>
      </c>
      <c r="H4" s="39"/>
      <c r="I4" s="39"/>
    </row>
    <row r="5" spans="1:9">
      <c r="A5" s="122" t="s">
        <v>178</v>
      </c>
      <c r="B5" s="123">
        <v>7230</v>
      </c>
      <c r="C5" s="123">
        <v>7850</v>
      </c>
      <c r="D5" s="123">
        <v>8280</v>
      </c>
      <c r="E5" s="123">
        <v>8670</v>
      </c>
      <c r="H5" s="39"/>
      <c r="I5" s="39"/>
    </row>
    <row r="6" spans="1:9">
      <c r="A6" s="122" t="s">
        <v>101</v>
      </c>
      <c r="B6" s="123">
        <v>1810</v>
      </c>
      <c r="C6" s="123">
        <v>1850</v>
      </c>
      <c r="D6" s="123">
        <v>1900</v>
      </c>
      <c r="E6" s="123">
        <v>1910</v>
      </c>
      <c r="H6" s="39"/>
      <c r="I6" s="39"/>
    </row>
    <row r="7" spans="1:9">
      <c r="A7" s="122" t="s">
        <v>78</v>
      </c>
      <c r="B7" s="123">
        <v>5330</v>
      </c>
      <c r="C7" s="123">
        <v>5610</v>
      </c>
      <c r="D7" s="123">
        <v>6020</v>
      </c>
      <c r="E7" s="123">
        <v>6350</v>
      </c>
      <c r="H7" s="39"/>
      <c r="I7" s="39"/>
    </row>
    <row r="8" spans="1:9">
      <c r="A8" s="122" t="s">
        <v>79</v>
      </c>
      <c r="B8" s="123">
        <v>940</v>
      </c>
      <c r="C8" s="123">
        <v>1000</v>
      </c>
      <c r="D8" s="123">
        <v>1070</v>
      </c>
      <c r="E8" s="123">
        <v>1140</v>
      </c>
      <c r="H8" s="39"/>
      <c r="I8" s="39"/>
    </row>
    <row r="9" spans="1:9">
      <c r="A9" s="122" t="s">
        <v>80</v>
      </c>
      <c r="B9" s="123">
        <v>2040</v>
      </c>
      <c r="C9" s="123">
        <v>2130</v>
      </c>
      <c r="D9" s="123">
        <v>2290</v>
      </c>
      <c r="E9" s="123">
        <v>2420</v>
      </c>
      <c r="H9" s="39"/>
      <c r="I9" s="39"/>
    </row>
    <row r="10" spans="1:9">
      <c r="A10" s="122" t="s">
        <v>81</v>
      </c>
      <c r="B10" s="123">
        <v>11620</v>
      </c>
      <c r="C10" s="123">
        <v>11880</v>
      </c>
      <c r="D10" s="123">
        <v>12500</v>
      </c>
      <c r="E10" s="123">
        <v>12880</v>
      </c>
      <c r="H10" s="39"/>
      <c r="I10" s="39"/>
    </row>
    <row r="11" spans="1:9">
      <c r="A11" s="122" t="s">
        <v>82</v>
      </c>
      <c r="B11" s="123">
        <v>2710</v>
      </c>
      <c r="C11" s="123">
        <v>2850</v>
      </c>
      <c r="D11" s="123">
        <v>3080</v>
      </c>
      <c r="E11" s="123">
        <v>3250</v>
      </c>
      <c r="H11" s="39"/>
      <c r="I11" s="39"/>
    </row>
    <row r="12" spans="1:9">
      <c r="A12" s="122" t="s">
        <v>179</v>
      </c>
      <c r="B12" s="123">
        <v>8930</v>
      </c>
      <c r="C12" s="123">
        <v>9230</v>
      </c>
      <c r="D12" s="123">
        <v>9730</v>
      </c>
      <c r="E12" s="123">
        <v>10150</v>
      </c>
      <c r="H12" s="39"/>
      <c r="I12" s="39"/>
    </row>
    <row r="13" spans="1:9">
      <c r="A13" s="122" t="s">
        <v>84</v>
      </c>
      <c r="B13" s="123">
        <v>5130</v>
      </c>
      <c r="C13" s="123">
        <v>5640</v>
      </c>
      <c r="D13" s="123">
        <v>6450</v>
      </c>
      <c r="E13" s="123">
        <v>7220</v>
      </c>
      <c r="H13" s="39"/>
      <c r="I13" s="39"/>
    </row>
    <row r="14" spans="1:9">
      <c r="A14" s="122" t="s">
        <v>85</v>
      </c>
      <c r="B14" s="123">
        <v>8020</v>
      </c>
      <c r="C14" s="123">
        <v>8310</v>
      </c>
      <c r="D14" s="123">
        <v>8830</v>
      </c>
      <c r="E14" s="123">
        <v>9190</v>
      </c>
      <c r="H14" s="39"/>
      <c r="I14" s="39"/>
    </row>
    <row r="15" spans="1:9">
      <c r="A15" s="122" t="s">
        <v>86</v>
      </c>
      <c r="B15" s="123">
        <v>2130</v>
      </c>
      <c r="C15" s="123">
        <v>2260</v>
      </c>
      <c r="D15" s="123">
        <v>2440</v>
      </c>
      <c r="E15" s="123">
        <v>2580</v>
      </c>
      <c r="H15" s="39"/>
      <c r="I15" s="39"/>
    </row>
    <row r="16" spans="1:9">
      <c r="A16" s="122" t="s">
        <v>87</v>
      </c>
      <c r="B16" s="123">
        <v>9590</v>
      </c>
      <c r="C16" s="123">
        <v>10720</v>
      </c>
      <c r="D16" s="123">
        <v>12470</v>
      </c>
      <c r="E16" s="123">
        <v>14150</v>
      </c>
      <c r="H16" s="39"/>
      <c r="I16" s="39"/>
    </row>
    <row r="17" spans="1:9">
      <c r="A17" s="122" t="s">
        <v>88</v>
      </c>
      <c r="B17" s="123">
        <v>3950</v>
      </c>
      <c r="C17" s="123">
        <v>4170</v>
      </c>
      <c r="D17" s="123">
        <v>4490</v>
      </c>
      <c r="E17" s="123">
        <v>4750</v>
      </c>
      <c r="H17" s="39"/>
      <c r="I17" s="39"/>
    </row>
    <row r="18" spans="1:9">
      <c r="A18" s="122" t="s">
        <v>180</v>
      </c>
      <c r="B18" s="123">
        <v>11530</v>
      </c>
      <c r="C18" s="123">
        <v>11910</v>
      </c>
      <c r="D18" s="123">
        <v>12350</v>
      </c>
      <c r="E18" s="123">
        <v>12690</v>
      </c>
      <c r="H18" s="39"/>
      <c r="I18" s="39"/>
    </row>
    <row r="19" spans="1:9">
      <c r="A19" s="122" t="s">
        <v>90</v>
      </c>
      <c r="B19" s="123">
        <v>10050</v>
      </c>
      <c r="C19" s="123">
        <v>10550</v>
      </c>
      <c r="D19" s="123">
        <v>11300</v>
      </c>
      <c r="E19" s="123">
        <v>11810</v>
      </c>
      <c r="H19" s="39"/>
      <c r="I19" s="39"/>
    </row>
    <row r="20" spans="1:9">
      <c r="A20" s="122" t="s">
        <v>91</v>
      </c>
      <c r="B20" s="123">
        <v>6890</v>
      </c>
      <c r="C20" s="123">
        <v>7340</v>
      </c>
      <c r="D20" s="123">
        <v>8070</v>
      </c>
      <c r="E20" s="123">
        <v>8680</v>
      </c>
      <c r="H20" s="39"/>
      <c r="I20" s="39"/>
    </row>
    <row r="21" spans="1:9">
      <c r="A21" s="125" t="s">
        <v>92</v>
      </c>
      <c r="B21" s="126">
        <v>8620</v>
      </c>
      <c r="C21" s="126">
        <v>8900</v>
      </c>
      <c r="D21" s="126">
        <v>9290</v>
      </c>
      <c r="E21" s="126">
        <v>9490</v>
      </c>
      <c r="H21" s="39"/>
      <c r="I21" s="39"/>
    </row>
    <row r="22" spans="1:9">
      <c r="A22" s="41"/>
      <c r="B22" s="42"/>
      <c r="C22" s="42"/>
      <c r="D22" s="42"/>
      <c r="E22" s="42"/>
    </row>
    <row r="23" spans="1:9" s="45" customFormat="1" ht="20.100000000000001" customHeight="1">
      <c r="A23" s="43" t="s">
        <v>93</v>
      </c>
      <c r="B23" s="44"/>
      <c r="C23" s="37" t="s">
        <v>233</v>
      </c>
      <c r="D23" s="37" t="s">
        <v>139</v>
      </c>
      <c r="E23" s="37" t="s">
        <v>140</v>
      </c>
    </row>
    <row r="24" spans="1:9">
      <c r="A24" s="12" t="s">
        <v>181</v>
      </c>
      <c r="B24" s="35"/>
      <c r="C24" s="182">
        <f>((C3/B3)^(1/8)-1)*100</f>
        <v>0.63965130011505167</v>
      </c>
      <c r="D24" s="182">
        <f>((D3/C3)^(1/10)-1)*100</f>
        <v>0.70692063378674508</v>
      </c>
      <c r="E24" s="182">
        <f>((E3/D3)^(1/10)-1)*100</f>
        <v>0.53715293455063318</v>
      </c>
      <c r="G24" s="46"/>
      <c r="H24" s="46"/>
      <c r="I24" s="46"/>
    </row>
    <row r="25" spans="1:9">
      <c r="A25" s="39" t="s">
        <v>77</v>
      </c>
      <c r="B25" s="35"/>
      <c r="C25" s="182">
        <f t="shared" ref="C25:C42" si="0">((C4/B4)^(1/8)-1)*100</f>
        <v>0.14461474643410188</v>
      </c>
      <c r="D25" s="182">
        <f t="shared" ref="D25:E40" si="1">((D4/C4)^(1/10)-1)*100</f>
        <v>0.11435229066678598</v>
      </c>
      <c r="E25" s="182">
        <f t="shared" si="1"/>
        <v>-3.7943509314575241E-2</v>
      </c>
      <c r="G25" s="46"/>
      <c r="H25" s="46"/>
      <c r="I25" s="46"/>
    </row>
    <row r="26" spans="1:9">
      <c r="A26" s="39" t="s">
        <v>177</v>
      </c>
      <c r="B26" s="35"/>
      <c r="C26" s="182">
        <f t="shared" si="0"/>
        <v>1.0337377246461221</v>
      </c>
      <c r="D26" s="182">
        <f t="shared" si="1"/>
        <v>0.53471891164740271</v>
      </c>
      <c r="E26" s="182">
        <f t="shared" si="1"/>
        <v>0.46131903898813942</v>
      </c>
      <c r="G26" s="46"/>
      <c r="H26" s="46"/>
      <c r="I26" s="46"/>
    </row>
    <row r="27" spans="1:9">
      <c r="A27" s="39" t="s">
        <v>101</v>
      </c>
      <c r="B27" s="35"/>
      <c r="C27" s="182">
        <f t="shared" si="0"/>
        <v>0.27360854948652591</v>
      </c>
      <c r="D27" s="182">
        <f t="shared" si="1"/>
        <v>0.26703838483927989</v>
      </c>
      <c r="E27" s="182">
        <f t="shared" si="1"/>
        <v>5.2507339141194542E-2</v>
      </c>
      <c r="G27" s="46"/>
      <c r="H27" s="46"/>
      <c r="I27" s="46"/>
    </row>
    <row r="28" spans="1:9">
      <c r="A28" s="39" t="s">
        <v>78</v>
      </c>
      <c r="B28" s="35"/>
      <c r="C28" s="182">
        <f t="shared" si="0"/>
        <v>0.64204585140248405</v>
      </c>
      <c r="D28" s="182">
        <f t="shared" si="1"/>
        <v>0.70785895904179608</v>
      </c>
      <c r="E28" s="182">
        <f t="shared" si="1"/>
        <v>0.53510212037499727</v>
      </c>
      <c r="G28" s="46"/>
      <c r="H28" s="46"/>
      <c r="I28" s="46"/>
    </row>
    <row r="29" spans="1:9">
      <c r="A29" s="39" t="s">
        <v>79</v>
      </c>
      <c r="B29" s="35"/>
      <c r="C29" s="182">
        <f t="shared" si="0"/>
        <v>0.77644133966805473</v>
      </c>
      <c r="D29" s="182">
        <f t="shared" si="1"/>
        <v>0.67888050184636839</v>
      </c>
      <c r="E29" s="182">
        <f t="shared" si="1"/>
        <v>0.63570824126959469</v>
      </c>
      <c r="G29" s="46"/>
      <c r="H29" s="46"/>
      <c r="I29" s="46"/>
    </row>
    <row r="30" spans="1:9">
      <c r="A30" s="39" t="s">
        <v>80</v>
      </c>
      <c r="B30" s="35"/>
      <c r="C30" s="182">
        <f t="shared" si="0"/>
        <v>0.54111089339023977</v>
      </c>
      <c r="D30" s="182">
        <f t="shared" si="1"/>
        <v>0.72692776351754862</v>
      </c>
      <c r="E30" s="182">
        <f t="shared" si="1"/>
        <v>0.5536844235857874</v>
      </c>
      <c r="G30" s="46"/>
      <c r="H30" s="46"/>
      <c r="I30" s="46"/>
    </row>
    <row r="31" spans="1:9">
      <c r="A31" s="39" t="s">
        <v>81</v>
      </c>
      <c r="B31" s="35"/>
      <c r="C31" s="182">
        <f t="shared" si="0"/>
        <v>0.27698994160403334</v>
      </c>
      <c r="D31" s="182">
        <f t="shared" si="1"/>
        <v>0.51001949781803724</v>
      </c>
      <c r="E31" s="182">
        <f t="shared" si="1"/>
        <v>0.29991962532898153</v>
      </c>
      <c r="G31" s="46"/>
      <c r="H31" s="46"/>
      <c r="I31" s="46"/>
    </row>
    <row r="32" spans="1:9">
      <c r="A32" s="39" t="s">
        <v>82</v>
      </c>
      <c r="B32" s="35"/>
      <c r="C32" s="182">
        <f t="shared" si="0"/>
        <v>0.63161582550828044</v>
      </c>
      <c r="D32" s="182">
        <f t="shared" si="1"/>
        <v>0.77912553635182125</v>
      </c>
      <c r="E32" s="182">
        <f t="shared" si="1"/>
        <v>0.53869979087124431</v>
      </c>
      <c r="G32" s="46"/>
      <c r="H32" s="46"/>
      <c r="I32" s="46"/>
    </row>
    <row r="33" spans="1:9">
      <c r="A33" s="39" t="s">
        <v>83</v>
      </c>
      <c r="B33" s="35"/>
      <c r="C33" s="182">
        <f t="shared" si="0"/>
        <v>0.41388732790821336</v>
      </c>
      <c r="D33" s="182">
        <f t="shared" si="1"/>
        <v>0.52894246404997514</v>
      </c>
      <c r="E33" s="182">
        <f t="shared" si="1"/>
        <v>0.42349229782669973</v>
      </c>
      <c r="G33" s="46"/>
      <c r="H33" s="46"/>
      <c r="I33" s="46"/>
    </row>
    <row r="34" spans="1:9">
      <c r="A34" s="39" t="s">
        <v>84</v>
      </c>
      <c r="B34" s="35"/>
      <c r="C34" s="182">
        <f t="shared" si="0"/>
        <v>1.1917758026695813</v>
      </c>
      <c r="D34" s="182">
        <f t="shared" si="1"/>
        <v>1.3510053584585568</v>
      </c>
      <c r="E34" s="182">
        <f t="shared" si="1"/>
        <v>1.1341312735736464</v>
      </c>
      <c r="G34" s="46"/>
      <c r="H34" s="46"/>
      <c r="I34" s="46"/>
    </row>
    <row r="35" spans="1:9">
      <c r="A35" s="39" t="s">
        <v>85</v>
      </c>
      <c r="B35" s="35"/>
      <c r="C35" s="182">
        <f t="shared" si="0"/>
        <v>0.44500204381423547</v>
      </c>
      <c r="D35" s="182">
        <f t="shared" si="1"/>
        <v>0.6087997559156122</v>
      </c>
      <c r="E35" s="182">
        <f t="shared" si="1"/>
        <v>0.40040871975770553</v>
      </c>
      <c r="G35" s="46"/>
      <c r="H35" s="46"/>
      <c r="I35" s="46"/>
    </row>
    <row r="36" spans="1:9">
      <c r="A36" s="39" t="s">
        <v>86</v>
      </c>
      <c r="B36" s="35"/>
      <c r="C36" s="182">
        <f t="shared" si="0"/>
        <v>0.74328416402660302</v>
      </c>
      <c r="D36" s="182">
        <f t="shared" si="1"/>
        <v>0.76927610093668886</v>
      </c>
      <c r="E36" s="182">
        <f t="shared" si="1"/>
        <v>0.55947283257049563</v>
      </c>
      <c r="G36" s="46"/>
      <c r="H36" s="46"/>
      <c r="I36" s="46"/>
    </row>
    <row r="37" spans="1:9">
      <c r="A37" s="39" t="s">
        <v>87</v>
      </c>
      <c r="B37" s="35"/>
      <c r="C37" s="182">
        <f t="shared" si="0"/>
        <v>1.402117068986608</v>
      </c>
      <c r="D37" s="182">
        <f t="shared" si="1"/>
        <v>1.5236368147692803</v>
      </c>
      <c r="E37" s="182">
        <f t="shared" si="1"/>
        <v>1.2719094723205648</v>
      </c>
      <c r="G37" s="46"/>
      <c r="H37" s="46"/>
      <c r="I37" s="46"/>
    </row>
    <row r="38" spans="1:9">
      <c r="A38" s="39" t="s">
        <v>88</v>
      </c>
      <c r="B38" s="35"/>
      <c r="C38" s="182">
        <f t="shared" si="0"/>
        <v>0.67980597303214374</v>
      </c>
      <c r="D38" s="182">
        <f t="shared" si="1"/>
        <v>0.74210672359737995</v>
      </c>
      <c r="E38" s="182">
        <f t="shared" si="1"/>
        <v>0.56450652997717121</v>
      </c>
      <c r="G38" s="46"/>
      <c r="H38" s="46"/>
      <c r="I38" s="46"/>
    </row>
    <row r="39" spans="1:9">
      <c r="A39" s="39" t="s">
        <v>89</v>
      </c>
      <c r="B39" s="35"/>
      <c r="C39" s="182">
        <f t="shared" si="0"/>
        <v>0.40614816880999438</v>
      </c>
      <c r="D39" s="182">
        <f t="shared" si="1"/>
        <v>0.36343562854521672</v>
      </c>
      <c r="E39" s="182">
        <f t="shared" si="1"/>
        <v>0.27195130502100096</v>
      </c>
      <c r="G39" s="46"/>
      <c r="H39" s="46"/>
      <c r="I39" s="46"/>
    </row>
    <row r="40" spans="1:9">
      <c r="A40" s="39" t="s">
        <v>90</v>
      </c>
      <c r="B40" s="35"/>
      <c r="C40" s="182">
        <f t="shared" si="0"/>
        <v>0.60876078030278613</v>
      </c>
      <c r="D40" s="182">
        <f t="shared" si="1"/>
        <v>0.6891323217792511</v>
      </c>
      <c r="E40" s="182">
        <f t="shared" si="1"/>
        <v>0.44241482235414242</v>
      </c>
      <c r="G40" s="46"/>
      <c r="H40" s="46"/>
      <c r="I40" s="46"/>
    </row>
    <row r="41" spans="1:9">
      <c r="A41" s="39" t="s">
        <v>91</v>
      </c>
      <c r="B41" s="35"/>
      <c r="C41" s="182">
        <f t="shared" si="0"/>
        <v>0.79398242476003134</v>
      </c>
      <c r="D41" s="182">
        <f t="shared" ref="D41:E42" si="2">((D20/C20)^(1/10)-1)*100</f>
        <v>0.95265554434103006</v>
      </c>
      <c r="E41" s="182">
        <f t="shared" si="2"/>
        <v>0.73134180028195939</v>
      </c>
      <c r="G41" s="46"/>
      <c r="H41" s="46"/>
      <c r="I41" s="46"/>
    </row>
    <row r="42" spans="1:9">
      <c r="A42" s="40" t="s">
        <v>92</v>
      </c>
      <c r="B42" s="47"/>
      <c r="C42" s="182">
        <f t="shared" si="0"/>
        <v>0.40037677562969609</v>
      </c>
      <c r="D42" s="182">
        <f t="shared" si="2"/>
        <v>0.42979373623510675</v>
      </c>
      <c r="E42" s="182">
        <f t="shared" si="2"/>
        <v>0.21322760538164953</v>
      </c>
      <c r="G42" s="46"/>
      <c r="H42" s="46"/>
      <c r="I42" s="46"/>
    </row>
    <row r="43" spans="1:9" ht="30" customHeight="1">
      <c r="A43" s="224" t="s">
        <v>232</v>
      </c>
      <c r="B43" s="225"/>
      <c r="C43" s="225"/>
      <c r="D43" s="225"/>
      <c r="E43" s="225"/>
    </row>
  </sheetData>
  <mergeCells count="2">
    <mergeCell ref="A1:E1"/>
    <mergeCell ref="A43:E43"/>
  </mergeCells>
  <hyperlinks>
    <hyperlink ref="H1" location="'List of Appendix Tables'!A1" display="Return to table list" xr:uid="{0AE88F0A-6857-4F56-BE67-8C10401C14D5}"/>
  </hyperlinks>
  <pageMargins left="0.7" right="0.7" top="0.75" bottom="0.75" header="0.3" footer="0.3"/>
  <pageSetup scale="79" orientation="portrait" horizontalDpi="4294967295" verticalDpi="4294967295"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69F1A-7B60-459C-BD0A-1E634194E62A}">
  <sheetPr>
    <tabColor theme="4" tint="0.59999389629810485"/>
    <pageSetUpPr fitToPage="1"/>
  </sheetPr>
  <dimension ref="A1:J43"/>
  <sheetViews>
    <sheetView zoomScale="75" zoomScaleNormal="75" workbookViewId="0">
      <selection activeCell="L7" sqref="L7"/>
    </sheetView>
  </sheetViews>
  <sheetFormatPr defaultRowHeight="15.75"/>
  <cols>
    <col min="1" max="1" width="33.7109375" style="38" customWidth="1"/>
    <col min="2" max="5" width="18.5703125" style="48" customWidth="1"/>
    <col min="6" max="16384" width="9.140625" style="38"/>
  </cols>
  <sheetData>
    <row r="1" spans="1:10" ht="30" customHeight="1" thickBot="1">
      <c r="A1" s="218" t="s">
        <v>263</v>
      </c>
      <c r="B1" s="218"/>
      <c r="C1" s="218"/>
      <c r="D1" s="218"/>
      <c r="E1" s="218"/>
      <c r="H1" s="178" t="s">
        <v>306</v>
      </c>
      <c r="I1" s="178"/>
      <c r="J1" s="178"/>
    </row>
    <row r="2" spans="1:10" ht="20.100000000000001" customHeight="1" thickTop="1">
      <c r="A2" s="31" t="s">
        <v>70</v>
      </c>
      <c r="B2" s="33" t="s">
        <v>94</v>
      </c>
      <c r="C2" s="33">
        <v>2030</v>
      </c>
      <c r="D2" s="33">
        <v>2040</v>
      </c>
      <c r="E2" s="33">
        <v>2050</v>
      </c>
    </row>
    <row r="3" spans="1:10">
      <c r="A3" s="122" t="s">
        <v>165</v>
      </c>
      <c r="B3" s="123">
        <v>636240</v>
      </c>
      <c r="C3" s="123">
        <v>659510</v>
      </c>
      <c r="D3" s="123">
        <v>682010</v>
      </c>
      <c r="E3" s="123">
        <v>699140</v>
      </c>
      <c r="H3" s="12"/>
      <c r="I3" s="12"/>
      <c r="J3" s="12"/>
    </row>
    <row r="4" spans="1:10">
      <c r="A4" s="122" t="s">
        <v>77</v>
      </c>
      <c r="B4" s="123">
        <v>7330</v>
      </c>
      <c r="C4" s="123">
        <v>7390</v>
      </c>
      <c r="D4" s="123">
        <v>7400</v>
      </c>
      <c r="E4" s="123">
        <v>7310</v>
      </c>
      <c r="H4" s="39"/>
      <c r="I4" s="39"/>
      <c r="J4" s="39"/>
    </row>
    <row r="5" spans="1:10">
      <c r="A5" s="122" t="s">
        <v>178</v>
      </c>
      <c r="B5" s="123">
        <v>41600</v>
      </c>
      <c r="C5" s="123">
        <v>43090</v>
      </c>
      <c r="D5" s="123">
        <v>44020</v>
      </c>
      <c r="E5" s="123">
        <v>44790</v>
      </c>
      <c r="H5" s="39"/>
      <c r="I5" s="39"/>
      <c r="J5" s="39"/>
    </row>
    <row r="6" spans="1:10">
      <c r="A6" s="122" t="s">
        <v>101</v>
      </c>
      <c r="B6" s="123">
        <v>12530</v>
      </c>
      <c r="C6" s="123">
        <v>12740</v>
      </c>
      <c r="D6" s="123">
        <v>12850</v>
      </c>
      <c r="E6" s="123">
        <v>12790</v>
      </c>
      <c r="H6" s="39"/>
      <c r="I6" s="39"/>
      <c r="J6" s="39"/>
    </row>
    <row r="7" spans="1:10">
      <c r="A7" s="122" t="s">
        <v>78</v>
      </c>
      <c r="B7" s="123">
        <v>29580</v>
      </c>
      <c r="C7" s="123">
        <v>30580</v>
      </c>
      <c r="D7" s="123">
        <v>31380</v>
      </c>
      <c r="E7" s="123">
        <v>31850</v>
      </c>
      <c r="H7" s="39"/>
      <c r="I7" s="39"/>
      <c r="J7" s="39"/>
    </row>
    <row r="8" spans="1:10">
      <c r="A8" s="122" t="s">
        <v>79</v>
      </c>
      <c r="B8" s="123">
        <v>8510</v>
      </c>
      <c r="C8" s="123">
        <v>8760</v>
      </c>
      <c r="D8" s="123">
        <v>8920</v>
      </c>
      <c r="E8" s="123">
        <v>9000</v>
      </c>
      <c r="H8" s="39"/>
      <c r="I8" s="39"/>
      <c r="J8" s="39"/>
    </row>
    <row r="9" spans="1:10">
      <c r="A9" s="122" t="s">
        <v>80</v>
      </c>
      <c r="B9" s="123">
        <v>17330</v>
      </c>
      <c r="C9" s="123">
        <v>17580</v>
      </c>
      <c r="D9" s="123">
        <v>17770</v>
      </c>
      <c r="E9" s="123">
        <v>17830</v>
      </c>
      <c r="H9" s="39"/>
      <c r="I9" s="39"/>
      <c r="J9" s="39"/>
    </row>
    <row r="10" spans="1:10">
      <c r="A10" s="122" t="s">
        <v>81</v>
      </c>
      <c r="B10" s="123">
        <v>64330</v>
      </c>
      <c r="C10" s="123">
        <v>65750</v>
      </c>
      <c r="D10" s="123">
        <v>66850</v>
      </c>
      <c r="E10" s="123">
        <v>67590</v>
      </c>
      <c r="H10" s="39"/>
      <c r="I10" s="39"/>
      <c r="J10" s="39"/>
    </row>
    <row r="11" spans="1:10">
      <c r="A11" s="122" t="s">
        <v>82</v>
      </c>
      <c r="B11" s="123">
        <v>16340</v>
      </c>
      <c r="C11" s="123">
        <v>16610</v>
      </c>
      <c r="D11" s="123">
        <v>16860</v>
      </c>
      <c r="E11" s="123">
        <v>17110</v>
      </c>
      <c r="H11" s="39"/>
      <c r="I11" s="39"/>
      <c r="J11" s="39"/>
    </row>
    <row r="12" spans="1:10">
      <c r="A12" s="122" t="s">
        <v>179</v>
      </c>
      <c r="B12" s="123">
        <v>12490</v>
      </c>
      <c r="C12" s="123">
        <v>12710</v>
      </c>
      <c r="D12" s="123">
        <v>12900</v>
      </c>
      <c r="E12" s="123">
        <v>13080</v>
      </c>
      <c r="H12" s="39"/>
      <c r="I12" s="39"/>
      <c r="J12" s="39"/>
    </row>
    <row r="13" spans="1:10">
      <c r="A13" s="122" t="s">
        <v>84</v>
      </c>
      <c r="B13" s="123">
        <v>26200</v>
      </c>
      <c r="C13" s="123">
        <v>27630</v>
      </c>
      <c r="D13" s="123">
        <v>29300</v>
      </c>
      <c r="E13" s="123">
        <v>30730</v>
      </c>
      <c r="H13" s="39"/>
      <c r="I13" s="39"/>
      <c r="J13" s="39"/>
    </row>
    <row r="14" spans="1:10">
      <c r="A14" s="122" t="s">
        <v>85</v>
      </c>
      <c r="B14" s="123">
        <v>45750</v>
      </c>
      <c r="C14" s="123">
        <v>46760</v>
      </c>
      <c r="D14" s="123">
        <v>47530</v>
      </c>
      <c r="E14" s="123">
        <v>47710</v>
      </c>
      <c r="H14" s="39"/>
      <c r="I14" s="39"/>
      <c r="J14" s="39"/>
    </row>
    <row r="15" spans="1:10">
      <c r="A15" s="122" t="s">
        <v>86</v>
      </c>
      <c r="B15" s="123">
        <v>16130</v>
      </c>
      <c r="C15" s="123">
        <v>16640</v>
      </c>
      <c r="D15" s="123">
        <v>17160</v>
      </c>
      <c r="E15" s="123">
        <v>17440</v>
      </c>
      <c r="H15" s="39"/>
      <c r="I15" s="39"/>
      <c r="J15" s="39"/>
    </row>
    <row r="16" spans="1:10">
      <c r="A16" s="122" t="s">
        <v>87</v>
      </c>
      <c r="B16" s="123">
        <v>73340</v>
      </c>
      <c r="C16" s="123">
        <v>80850</v>
      </c>
      <c r="D16" s="123">
        <v>90040</v>
      </c>
      <c r="E16" s="123">
        <v>99090</v>
      </c>
      <c r="H16" s="39"/>
      <c r="I16" s="39"/>
      <c r="J16" s="39"/>
    </row>
    <row r="17" spans="1:10">
      <c r="A17" s="122" t="s">
        <v>88</v>
      </c>
      <c r="B17" s="123">
        <v>12050</v>
      </c>
      <c r="C17" s="123">
        <v>12430</v>
      </c>
      <c r="D17" s="123">
        <v>12720</v>
      </c>
      <c r="E17" s="123">
        <v>12990</v>
      </c>
      <c r="H17" s="39"/>
      <c r="I17" s="39"/>
      <c r="J17" s="39"/>
    </row>
    <row r="18" spans="1:10">
      <c r="A18" s="122" t="s">
        <v>180</v>
      </c>
      <c r="B18" s="123">
        <v>37130</v>
      </c>
      <c r="C18" s="123">
        <v>38380</v>
      </c>
      <c r="D18" s="123">
        <v>38960</v>
      </c>
      <c r="E18" s="123">
        <v>39520</v>
      </c>
      <c r="H18" s="39"/>
      <c r="I18" s="39"/>
      <c r="J18" s="39"/>
    </row>
    <row r="19" spans="1:10">
      <c r="A19" s="122" t="s">
        <v>90</v>
      </c>
      <c r="B19" s="123">
        <v>63780</v>
      </c>
      <c r="C19" s="123">
        <v>66270</v>
      </c>
      <c r="D19" s="123">
        <v>68820</v>
      </c>
      <c r="E19" s="123">
        <v>70490</v>
      </c>
      <c r="H19" s="39"/>
      <c r="I19" s="39"/>
      <c r="J19" s="39"/>
    </row>
    <row r="20" spans="1:10">
      <c r="A20" s="122" t="s">
        <v>91</v>
      </c>
      <c r="B20" s="123">
        <v>29850</v>
      </c>
      <c r="C20" s="123">
        <v>30750</v>
      </c>
      <c r="D20" s="123">
        <v>31790</v>
      </c>
      <c r="E20" s="123">
        <v>32340</v>
      </c>
      <c r="H20" s="39"/>
      <c r="I20" s="39"/>
      <c r="J20" s="39"/>
    </row>
    <row r="21" spans="1:10">
      <c r="A21" s="125" t="s">
        <v>92</v>
      </c>
      <c r="B21" s="126">
        <v>121960</v>
      </c>
      <c r="C21" s="126">
        <v>124590</v>
      </c>
      <c r="D21" s="126">
        <v>126730</v>
      </c>
      <c r="E21" s="126">
        <v>127490</v>
      </c>
      <c r="H21" s="39"/>
      <c r="I21" s="39"/>
      <c r="J21" s="39"/>
    </row>
    <row r="22" spans="1:10">
      <c r="A22" s="41"/>
      <c r="B22" s="42"/>
      <c r="C22" s="42"/>
      <c r="D22" s="42"/>
      <c r="E22" s="42"/>
    </row>
    <row r="23" spans="1:10" s="45" customFormat="1" ht="20.100000000000001" customHeight="1">
      <c r="A23" s="43" t="s">
        <v>93</v>
      </c>
      <c r="B23" s="44"/>
      <c r="C23" s="37" t="s">
        <v>233</v>
      </c>
      <c r="D23" s="37" t="s">
        <v>139</v>
      </c>
      <c r="E23" s="37" t="s">
        <v>140</v>
      </c>
    </row>
    <row r="24" spans="1:10">
      <c r="A24" s="12" t="s">
        <v>181</v>
      </c>
      <c r="B24" s="35"/>
      <c r="C24" s="182">
        <f>((C3/B3)^(1/8)-1)*100</f>
        <v>0.45002564254013055</v>
      </c>
      <c r="D24" s="182">
        <f>((D3/C3)^(1/10)-1)*100</f>
        <v>0.33603519107359148</v>
      </c>
      <c r="E24" s="182">
        <f>((E3/D3)^(1/10)-1)*100</f>
        <v>0.24837481855708443</v>
      </c>
      <c r="G24" s="46"/>
      <c r="H24" s="46"/>
      <c r="I24" s="46"/>
      <c r="J24" s="46"/>
    </row>
    <row r="25" spans="1:10">
      <c r="A25" s="39" t="s">
        <v>77</v>
      </c>
      <c r="B25" s="35"/>
      <c r="C25" s="182">
        <f t="shared" ref="C25:C42" si="0">((C4/B4)^(1/8)-1)*100</f>
        <v>0.10195467675044867</v>
      </c>
      <c r="D25" s="182">
        <f t="shared" ref="D25:E40" si="1">((D4/C4)^(1/10)-1)*100</f>
        <v>1.3523566852002844E-2</v>
      </c>
      <c r="E25" s="182">
        <f t="shared" si="1"/>
        <v>-0.12229242627621595</v>
      </c>
      <c r="G25" s="46"/>
      <c r="H25" s="46"/>
      <c r="I25" s="46"/>
      <c r="J25" s="46"/>
    </row>
    <row r="26" spans="1:10">
      <c r="A26" s="39" t="s">
        <v>177</v>
      </c>
      <c r="B26" s="35"/>
      <c r="C26" s="182">
        <f t="shared" si="0"/>
        <v>0.44085371789277517</v>
      </c>
      <c r="D26" s="182">
        <f t="shared" si="1"/>
        <v>0.21375938502274927</v>
      </c>
      <c r="E26" s="182">
        <f t="shared" si="1"/>
        <v>0.17355868024484522</v>
      </c>
      <c r="G26" s="46"/>
      <c r="H26" s="46"/>
      <c r="I26" s="46"/>
      <c r="J26" s="46"/>
    </row>
    <row r="27" spans="1:10">
      <c r="A27" s="39" t="s">
        <v>101</v>
      </c>
      <c r="B27" s="35"/>
      <c r="C27" s="182">
        <f t="shared" si="0"/>
        <v>0.20797698819137178</v>
      </c>
      <c r="D27" s="182">
        <f t="shared" si="1"/>
        <v>8.6008578155150062E-2</v>
      </c>
      <c r="E27" s="182">
        <f t="shared" si="1"/>
        <v>-4.6791007097046755E-2</v>
      </c>
      <c r="G27" s="46"/>
      <c r="H27" s="46"/>
      <c r="I27" s="46"/>
      <c r="J27" s="46"/>
    </row>
    <row r="28" spans="1:10">
      <c r="A28" s="39" t="s">
        <v>78</v>
      </c>
      <c r="B28" s="35"/>
      <c r="C28" s="182">
        <f t="shared" si="0"/>
        <v>0.41646159130199756</v>
      </c>
      <c r="D28" s="182">
        <f t="shared" si="1"/>
        <v>0.25857920887688568</v>
      </c>
      <c r="E28" s="182">
        <f t="shared" si="1"/>
        <v>0.14877691033001739</v>
      </c>
      <c r="G28" s="46"/>
      <c r="H28" s="46"/>
      <c r="I28" s="46"/>
      <c r="J28" s="46"/>
    </row>
    <row r="29" spans="1:10">
      <c r="A29" s="39" t="s">
        <v>79</v>
      </c>
      <c r="B29" s="35"/>
      <c r="C29" s="182">
        <f t="shared" si="0"/>
        <v>0.36258026721629477</v>
      </c>
      <c r="D29" s="182">
        <f t="shared" si="1"/>
        <v>0.18116432106436431</v>
      </c>
      <c r="E29" s="182">
        <f t="shared" si="1"/>
        <v>8.9326179532389638E-2</v>
      </c>
      <c r="G29" s="46"/>
      <c r="H29" s="46"/>
      <c r="I29" s="46"/>
      <c r="J29" s="46"/>
    </row>
    <row r="30" spans="1:10">
      <c r="A30" s="39" t="s">
        <v>80</v>
      </c>
      <c r="B30" s="35"/>
      <c r="C30" s="182">
        <f t="shared" si="0"/>
        <v>0.17919521970604091</v>
      </c>
      <c r="D30" s="182">
        <f t="shared" si="1"/>
        <v>0.10755529836592448</v>
      </c>
      <c r="E30" s="182">
        <f t="shared" si="1"/>
        <v>3.3713578834904112E-2</v>
      </c>
      <c r="G30" s="46"/>
      <c r="H30" s="46"/>
      <c r="I30" s="46"/>
      <c r="J30" s="46"/>
    </row>
    <row r="31" spans="1:10">
      <c r="A31" s="39" t="s">
        <v>81</v>
      </c>
      <c r="B31" s="35"/>
      <c r="C31" s="182">
        <f t="shared" si="0"/>
        <v>0.2732925856185453</v>
      </c>
      <c r="D31" s="182">
        <f t="shared" si="1"/>
        <v>0.16605404218974495</v>
      </c>
      <c r="E31" s="182">
        <f t="shared" si="1"/>
        <v>0.11014801405886399</v>
      </c>
      <c r="G31" s="46"/>
      <c r="H31" s="46"/>
      <c r="I31" s="46"/>
      <c r="J31" s="46"/>
    </row>
    <row r="32" spans="1:10">
      <c r="A32" s="39" t="s">
        <v>82</v>
      </c>
      <c r="B32" s="35"/>
      <c r="C32" s="182">
        <f t="shared" si="0"/>
        <v>0.20507040975619173</v>
      </c>
      <c r="D32" s="182">
        <f t="shared" si="1"/>
        <v>0.14950193236564768</v>
      </c>
      <c r="E32" s="182">
        <f t="shared" si="1"/>
        <v>0.14729973294498322</v>
      </c>
      <c r="G32" s="46"/>
      <c r="H32" s="46"/>
      <c r="I32" s="46"/>
      <c r="J32" s="46"/>
    </row>
    <row r="33" spans="1:10">
      <c r="A33" s="39" t="s">
        <v>83</v>
      </c>
      <c r="B33" s="35"/>
      <c r="C33" s="182">
        <f t="shared" si="0"/>
        <v>0.21849787275669552</v>
      </c>
      <c r="D33" s="182">
        <f t="shared" si="1"/>
        <v>0.14849240261032293</v>
      </c>
      <c r="E33" s="182">
        <f t="shared" si="1"/>
        <v>0.1386663996809645</v>
      </c>
      <c r="G33" s="46"/>
      <c r="H33" s="46"/>
      <c r="I33" s="46"/>
      <c r="J33" s="46"/>
    </row>
    <row r="34" spans="1:10">
      <c r="A34" s="39" t="s">
        <v>84</v>
      </c>
      <c r="B34" s="35"/>
      <c r="C34" s="182">
        <f t="shared" si="0"/>
        <v>0.66649536258389652</v>
      </c>
      <c r="D34" s="182">
        <f t="shared" si="1"/>
        <v>0.58857913108150139</v>
      </c>
      <c r="E34" s="182">
        <f t="shared" si="1"/>
        <v>0.47765575661502524</v>
      </c>
      <c r="G34" s="46"/>
      <c r="H34" s="46"/>
      <c r="I34" s="46"/>
      <c r="J34" s="46"/>
    </row>
    <row r="35" spans="1:10">
      <c r="A35" s="39" t="s">
        <v>85</v>
      </c>
      <c r="B35" s="35"/>
      <c r="C35" s="182">
        <f t="shared" si="0"/>
        <v>0.27332717047690025</v>
      </c>
      <c r="D35" s="182">
        <f t="shared" si="1"/>
        <v>0.16346299556149191</v>
      </c>
      <c r="E35" s="182">
        <f t="shared" si="1"/>
        <v>3.7806433852427546E-2</v>
      </c>
      <c r="G35" s="46"/>
      <c r="H35" s="46"/>
      <c r="I35" s="46"/>
      <c r="J35" s="46"/>
    </row>
    <row r="36" spans="1:10">
      <c r="A36" s="39" t="s">
        <v>86</v>
      </c>
      <c r="B36" s="35"/>
      <c r="C36" s="182">
        <f t="shared" si="0"/>
        <v>0.38986479400071605</v>
      </c>
      <c r="D36" s="182">
        <f t="shared" si="1"/>
        <v>0.30819052015538251</v>
      </c>
      <c r="E36" s="182">
        <f t="shared" si="1"/>
        <v>0.1619842972684804</v>
      </c>
      <c r="G36" s="46"/>
      <c r="H36" s="46"/>
      <c r="I36" s="46"/>
      <c r="J36" s="46"/>
    </row>
    <row r="37" spans="1:10">
      <c r="A37" s="39" t="s">
        <v>87</v>
      </c>
      <c r="B37" s="35"/>
      <c r="C37" s="182">
        <f t="shared" si="0"/>
        <v>1.2260731923654733</v>
      </c>
      <c r="D37" s="182">
        <f t="shared" si="1"/>
        <v>1.0824003216506339</v>
      </c>
      <c r="E37" s="182">
        <f t="shared" si="1"/>
        <v>0.96234617596466787</v>
      </c>
      <c r="G37" s="46"/>
      <c r="H37" s="46"/>
      <c r="I37" s="46"/>
      <c r="J37" s="46"/>
    </row>
    <row r="38" spans="1:10">
      <c r="A38" s="39" t="s">
        <v>88</v>
      </c>
      <c r="B38" s="35"/>
      <c r="C38" s="182">
        <f t="shared" si="0"/>
        <v>0.38885716502843337</v>
      </c>
      <c r="D38" s="182">
        <f t="shared" si="1"/>
        <v>0.23089267142410996</v>
      </c>
      <c r="E38" s="182">
        <f t="shared" si="1"/>
        <v>0.21026347196799744</v>
      </c>
      <c r="G38" s="46"/>
      <c r="H38" s="46"/>
      <c r="I38" s="46"/>
      <c r="J38" s="46"/>
    </row>
    <row r="39" spans="1:10">
      <c r="A39" s="39" t="s">
        <v>89</v>
      </c>
      <c r="B39" s="35"/>
      <c r="C39" s="182">
        <f t="shared" si="0"/>
        <v>0.41474798861707018</v>
      </c>
      <c r="D39" s="182">
        <f t="shared" si="1"/>
        <v>0.15010242303095112</v>
      </c>
      <c r="E39" s="182">
        <f t="shared" si="1"/>
        <v>0.14281582586035402</v>
      </c>
      <c r="G39" s="46"/>
      <c r="H39" s="46"/>
      <c r="I39" s="46"/>
      <c r="J39" s="46"/>
    </row>
    <row r="40" spans="1:10">
      <c r="A40" s="39" t="s">
        <v>90</v>
      </c>
      <c r="B40" s="35"/>
      <c r="C40" s="182">
        <f t="shared" si="0"/>
        <v>0.4798682540242849</v>
      </c>
      <c r="D40" s="182">
        <f t="shared" si="1"/>
        <v>0.37828463973066384</v>
      </c>
      <c r="E40" s="182">
        <f t="shared" si="1"/>
        <v>0.24005221923202313</v>
      </c>
      <c r="G40" s="46"/>
      <c r="H40" s="46"/>
      <c r="I40" s="46"/>
      <c r="J40" s="46"/>
    </row>
    <row r="41" spans="1:10">
      <c r="A41" s="39" t="s">
        <v>91</v>
      </c>
      <c r="B41" s="35"/>
      <c r="C41" s="182">
        <f t="shared" si="0"/>
        <v>0.3720046562428081</v>
      </c>
      <c r="D41" s="182">
        <f t="shared" ref="D41:E42" si="2">((D20/C20)^(1/10)-1)*100</f>
        <v>0.33317159355619186</v>
      </c>
      <c r="E41" s="182">
        <f t="shared" si="2"/>
        <v>0.171677990477348</v>
      </c>
      <c r="G41" s="46"/>
      <c r="H41" s="46"/>
      <c r="I41" s="46"/>
      <c r="J41" s="46"/>
    </row>
    <row r="42" spans="1:10">
      <c r="A42" s="40" t="s">
        <v>92</v>
      </c>
      <c r="B42" s="47"/>
      <c r="C42" s="182">
        <f t="shared" si="0"/>
        <v>0.26704623731521604</v>
      </c>
      <c r="D42" s="182">
        <f t="shared" si="2"/>
        <v>0.17045002903404161</v>
      </c>
      <c r="E42" s="182">
        <f t="shared" si="2"/>
        <v>5.9808788888537912E-2</v>
      </c>
      <c r="G42" s="46"/>
      <c r="H42" s="46"/>
      <c r="I42" s="46"/>
      <c r="J42" s="46"/>
    </row>
    <row r="43" spans="1:10" ht="30" customHeight="1">
      <c r="A43" s="224" t="s">
        <v>232</v>
      </c>
      <c r="B43" s="225"/>
      <c r="C43" s="225"/>
      <c r="D43" s="225"/>
      <c r="E43" s="225"/>
    </row>
  </sheetData>
  <mergeCells count="2">
    <mergeCell ref="A1:E1"/>
    <mergeCell ref="A43:E43"/>
  </mergeCells>
  <hyperlinks>
    <hyperlink ref="H1" location="'List of Appendix Tables'!A1" display="Return to table list" xr:uid="{55505102-4A58-405E-8268-48E3AD6E2D28}"/>
  </hyperlinks>
  <pageMargins left="0.7" right="0.7" top="0.75" bottom="0.75" header="0.3" footer="0.3"/>
  <pageSetup scale="79" orientation="portrait" horizontalDpi="4294967295" verticalDpi="4294967295"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EADB9-9E3B-4C30-B264-E40D3E5B0CC0}">
  <sheetPr>
    <tabColor theme="4" tint="0.59999389629810485"/>
    <pageSetUpPr fitToPage="1"/>
  </sheetPr>
  <dimension ref="A1:J43"/>
  <sheetViews>
    <sheetView zoomScale="75" zoomScaleNormal="75" workbookViewId="0">
      <selection activeCell="N18" sqref="N18"/>
    </sheetView>
  </sheetViews>
  <sheetFormatPr defaultRowHeight="15.75"/>
  <cols>
    <col min="1" max="1" width="33.7109375" style="38" customWidth="1"/>
    <col min="2" max="5" width="18.5703125" style="48" customWidth="1"/>
    <col min="6" max="16384" width="9.140625" style="38"/>
  </cols>
  <sheetData>
    <row r="1" spans="1:10" ht="30" customHeight="1" thickBot="1">
      <c r="A1" s="218" t="s">
        <v>264</v>
      </c>
      <c r="B1" s="218"/>
      <c r="C1" s="218"/>
      <c r="D1" s="218"/>
      <c r="E1" s="218"/>
      <c r="H1" s="178" t="s">
        <v>306</v>
      </c>
      <c r="I1" s="178"/>
      <c r="J1" s="178"/>
    </row>
    <row r="2" spans="1:10" ht="20.100000000000001" customHeight="1" thickTop="1">
      <c r="A2" s="31" t="s">
        <v>70</v>
      </c>
      <c r="B2" s="33" t="s">
        <v>94</v>
      </c>
      <c r="C2" s="33">
        <v>2030</v>
      </c>
      <c r="D2" s="33">
        <v>2040</v>
      </c>
      <c r="E2" s="33">
        <v>2050</v>
      </c>
    </row>
    <row r="3" spans="1:10">
      <c r="A3" s="122" t="s">
        <v>165</v>
      </c>
      <c r="B3" s="123">
        <v>73710</v>
      </c>
      <c r="C3" s="123">
        <v>78020</v>
      </c>
      <c r="D3" s="123">
        <v>82010</v>
      </c>
      <c r="E3" s="123">
        <v>85160</v>
      </c>
      <c r="H3" s="12"/>
      <c r="I3" s="12"/>
      <c r="J3" s="12"/>
    </row>
    <row r="4" spans="1:10">
      <c r="A4" s="122" t="s">
        <v>77</v>
      </c>
      <c r="B4" s="123">
        <v>3000</v>
      </c>
      <c r="C4" s="123">
        <v>3070</v>
      </c>
      <c r="D4" s="123">
        <v>3120</v>
      </c>
      <c r="E4" s="123">
        <v>3130</v>
      </c>
      <c r="H4" s="39"/>
      <c r="I4" s="39"/>
      <c r="J4" s="39"/>
    </row>
    <row r="5" spans="1:10">
      <c r="A5" s="122" t="s">
        <v>178</v>
      </c>
      <c r="B5" s="123">
        <v>4430</v>
      </c>
      <c r="C5" s="123">
        <v>4670</v>
      </c>
      <c r="D5" s="123">
        <v>4880</v>
      </c>
      <c r="E5" s="123">
        <v>5050</v>
      </c>
      <c r="H5" s="39"/>
      <c r="I5" s="39"/>
      <c r="J5" s="39"/>
    </row>
    <row r="6" spans="1:10">
      <c r="A6" s="122" t="s">
        <v>101</v>
      </c>
      <c r="B6" s="123">
        <v>1620</v>
      </c>
      <c r="C6" s="123">
        <v>1670</v>
      </c>
      <c r="D6" s="123">
        <v>1710</v>
      </c>
      <c r="E6" s="123">
        <v>1730</v>
      </c>
      <c r="H6" s="39"/>
      <c r="I6" s="39"/>
      <c r="J6" s="39"/>
    </row>
    <row r="7" spans="1:10">
      <c r="A7" s="122" t="s">
        <v>78</v>
      </c>
      <c r="B7" s="123">
        <v>2660</v>
      </c>
      <c r="C7" s="123">
        <v>2820</v>
      </c>
      <c r="D7" s="123">
        <v>2960</v>
      </c>
      <c r="E7" s="123">
        <v>3050</v>
      </c>
      <c r="H7" s="39"/>
      <c r="I7" s="39"/>
      <c r="J7" s="39"/>
    </row>
    <row r="8" spans="1:10">
      <c r="A8" s="122" t="s">
        <v>79</v>
      </c>
      <c r="B8" s="123">
        <v>600</v>
      </c>
      <c r="C8" s="123">
        <v>630</v>
      </c>
      <c r="D8" s="123">
        <v>660</v>
      </c>
      <c r="E8" s="123">
        <v>680</v>
      </c>
      <c r="H8" s="39"/>
      <c r="I8" s="39"/>
      <c r="J8" s="39"/>
    </row>
    <row r="9" spans="1:10">
      <c r="A9" s="122" t="s">
        <v>80</v>
      </c>
      <c r="B9" s="123">
        <v>1790</v>
      </c>
      <c r="C9" s="123">
        <v>1840</v>
      </c>
      <c r="D9" s="123">
        <v>1900</v>
      </c>
      <c r="E9" s="123">
        <v>1930</v>
      </c>
      <c r="H9" s="39"/>
      <c r="I9" s="39"/>
      <c r="J9" s="39"/>
    </row>
    <row r="10" spans="1:10">
      <c r="A10" s="122" t="s">
        <v>81</v>
      </c>
      <c r="B10" s="123">
        <v>9710</v>
      </c>
      <c r="C10" s="123">
        <v>10200</v>
      </c>
      <c r="D10" s="123">
        <v>10590</v>
      </c>
      <c r="E10" s="123">
        <v>10840</v>
      </c>
      <c r="H10" s="39"/>
      <c r="I10" s="39"/>
      <c r="J10" s="39"/>
    </row>
    <row r="11" spans="1:10">
      <c r="A11" s="122" t="s">
        <v>82</v>
      </c>
      <c r="B11" s="123">
        <v>1240</v>
      </c>
      <c r="C11" s="123">
        <v>1280</v>
      </c>
      <c r="D11" s="123">
        <v>1330</v>
      </c>
      <c r="E11" s="123">
        <v>1370</v>
      </c>
      <c r="H11" s="39"/>
      <c r="I11" s="39"/>
      <c r="J11" s="39"/>
    </row>
    <row r="12" spans="1:10">
      <c r="A12" s="122" t="s">
        <v>179</v>
      </c>
      <c r="B12" s="123">
        <v>1430</v>
      </c>
      <c r="C12" s="123">
        <v>1500</v>
      </c>
      <c r="D12" s="123">
        <v>1540</v>
      </c>
      <c r="E12" s="123">
        <v>1580</v>
      </c>
      <c r="H12" s="39"/>
      <c r="I12" s="39"/>
      <c r="J12" s="39"/>
    </row>
    <row r="13" spans="1:10">
      <c r="A13" s="122" t="s">
        <v>84</v>
      </c>
      <c r="B13" s="123">
        <v>1740</v>
      </c>
      <c r="C13" s="123">
        <v>1870</v>
      </c>
      <c r="D13" s="123">
        <v>2030</v>
      </c>
      <c r="E13" s="123">
        <v>2170</v>
      </c>
      <c r="H13" s="39"/>
      <c r="I13" s="39"/>
      <c r="J13" s="39"/>
    </row>
    <row r="14" spans="1:10">
      <c r="A14" s="122" t="s">
        <v>85</v>
      </c>
      <c r="B14" s="123">
        <v>4910</v>
      </c>
      <c r="C14" s="123">
        <v>5130</v>
      </c>
      <c r="D14" s="123">
        <v>5320</v>
      </c>
      <c r="E14" s="123">
        <v>5430</v>
      </c>
      <c r="H14" s="39"/>
      <c r="I14" s="39"/>
      <c r="J14" s="39"/>
    </row>
    <row r="15" spans="1:10">
      <c r="A15" s="122" t="s">
        <v>86</v>
      </c>
      <c r="B15" s="123">
        <v>1500</v>
      </c>
      <c r="C15" s="123">
        <v>1590</v>
      </c>
      <c r="D15" s="123">
        <v>1660</v>
      </c>
      <c r="E15" s="123">
        <v>1720</v>
      </c>
      <c r="H15" s="39"/>
      <c r="I15" s="39"/>
      <c r="J15" s="39"/>
    </row>
    <row r="16" spans="1:10">
      <c r="A16" s="122" t="s">
        <v>87</v>
      </c>
      <c r="B16" s="123">
        <v>7640</v>
      </c>
      <c r="C16" s="123">
        <v>8550</v>
      </c>
      <c r="D16" s="123">
        <v>9690</v>
      </c>
      <c r="E16" s="123">
        <v>10810</v>
      </c>
      <c r="H16" s="39"/>
      <c r="I16" s="39"/>
      <c r="J16" s="39"/>
    </row>
    <row r="17" spans="1:10">
      <c r="A17" s="122" t="s">
        <v>88</v>
      </c>
      <c r="B17" s="123">
        <v>1570</v>
      </c>
      <c r="C17" s="123">
        <v>1660</v>
      </c>
      <c r="D17" s="123">
        <v>1730</v>
      </c>
      <c r="E17" s="123">
        <v>1780</v>
      </c>
      <c r="H17" s="39"/>
      <c r="I17" s="39"/>
      <c r="J17" s="39"/>
    </row>
    <row r="18" spans="1:10">
      <c r="A18" s="122" t="s">
        <v>180</v>
      </c>
      <c r="B18" s="123">
        <v>6080</v>
      </c>
      <c r="C18" s="123">
        <v>6430</v>
      </c>
      <c r="D18" s="123">
        <v>6620</v>
      </c>
      <c r="E18" s="123">
        <v>6770</v>
      </c>
      <c r="H18" s="39"/>
      <c r="I18" s="39"/>
      <c r="J18" s="39"/>
    </row>
    <row r="19" spans="1:10">
      <c r="A19" s="122" t="s">
        <v>90</v>
      </c>
      <c r="B19" s="123">
        <v>6800</v>
      </c>
      <c r="C19" s="123">
        <v>7280</v>
      </c>
      <c r="D19" s="123">
        <v>7660</v>
      </c>
      <c r="E19" s="123">
        <v>7920</v>
      </c>
      <c r="H19" s="39"/>
      <c r="I19" s="39"/>
      <c r="J19" s="39"/>
    </row>
    <row r="20" spans="1:10">
      <c r="A20" s="122" t="s">
        <v>91</v>
      </c>
      <c r="B20" s="123">
        <v>2640</v>
      </c>
      <c r="C20" s="123">
        <v>2800</v>
      </c>
      <c r="D20" s="123">
        <v>2930</v>
      </c>
      <c r="E20" s="123">
        <v>3020</v>
      </c>
      <c r="H20" s="39"/>
      <c r="I20" s="39"/>
      <c r="J20" s="39"/>
    </row>
    <row r="21" spans="1:10">
      <c r="A21" s="125" t="s">
        <v>92</v>
      </c>
      <c r="B21" s="126">
        <v>14350</v>
      </c>
      <c r="C21" s="126">
        <v>15040</v>
      </c>
      <c r="D21" s="126">
        <v>15690</v>
      </c>
      <c r="E21" s="126">
        <v>16170</v>
      </c>
      <c r="H21" s="39"/>
      <c r="I21" s="39"/>
      <c r="J21" s="39"/>
    </row>
    <row r="22" spans="1:10">
      <c r="A22" s="41"/>
      <c r="B22" s="42"/>
      <c r="C22" s="42"/>
      <c r="D22" s="42"/>
      <c r="E22" s="42"/>
    </row>
    <row r="23" spans="1:10" s="45" customFormat="1" ht="20.100000000000001" customHeight="1">
      <c r="A23" s="43" t="s">
        <v>93</v>
      </c>
      <c r="B23" s="44"/>
      <c r="C23" s="37" t="s">
        <v>233</v>
      </c>
      <c r="D23" s="37" t="s">
        <v>139</v>
      </c>
      <c r="E23" s="37" t="s">
        <v>140</v>
      </c>
    </row>
    <row r="24" spans="1:10">
      <c r="A24" s="12" t="s">
        <v>181</v>
      </c>
      <c r="B24" s="35"/>
      <c r="C24" s="182">
        <f>((C3/B3)^(1/8)-1)*100</f>
        <v>0.71286296794421666</v>
      </c>
      <c r="D24" s="182">
        <f>((D3/C3)^(1/10)-1)*100</f>
        <v>0.50000574718731539</v>
      </c>
      <c r="E24" s="182">
        <f>((E3/D3)^(1/10)-1)*100</f>
        <v>0.37761767550075209</v>
      </c>
      <c r="G24" s="46"/>
      <c r="H24" s="46"/>
      <c r="I24" s="46"/>
      <c r="J24" s="46"/>
    </row>
    <row r="25" spans="1:10">
      <c r="A25" s="39" t="s">
        <v>77</v>
      </c>
      <c r="B25" s="35"/>
      <c r="C25" s="182">
        <f t="shared" ref="C25:C42" si="0">((C4/B4)^(1/8)-1)*100</f>
        <v>0.28873194169283245</v>
      </c>
      <c r="D25" s="182">
        <f t="shared" ref="D25:E40" si="1">((D4/C4)^(1/10)-1)*100</f>
        <v>0.16168497165132134</v>
      </c>
      <c r="E25" s="182">
        <f t="shared" si="1"/>
        <v>3.2005147861635663E-2</v>
      </c>
      <c r="G25" s="46"/>
      <c r="H25" s="46"/>
      <c r="I25" s="46"/>
      <c r="J25" s="46"/>
    </row>
    <row r="26" spans="1:10">
      <c r="A26" s="39" t="s">
        <v>177</v>
      </c>
      <c r="B26" s="35"/>
      <c r="C26" s="182">
        <f t="shared" si="0"/>
        <v>0.66167304277948702</v>
      </c>
      <c r="D26" s="182">
        <f t="shared" si="1"/>
        <v>0.44083029241255289</v>
      </c>
      <c r="E26" s="182">
        <f t="shared" si="1"/>
        <v>0.34301719633602623</v>
      </c>
      <c r="G26" s="46"/>
      <c r="H26" s="46"/>
      <c r="I26" s="46"/>
      <c r="J26" s="46"/>
    </row>
    <row r="27" spans="1:10">
      <c r="A27" s="39" t="s">
        <v>101</v>
      </c>
      <c r="B27" s="35"/>
      <c r="C27" s="182">
        <f t="shared" si="0"/>
        <v>0.38069126015072285</v>
      </c>
      <c r="D27" s="182">
        <f t="shared" si="1"/>
        <v>0.23697779040134925</v>
      </c>
      <c r="E27" s="182">
        <f t="shared" si="1"/>
        <v>0.116348011796652</v>
      </c>
      <c r="G27" s="46"/>
      <c r="H27" s="46"/>
      <c r="I27" s="46"/>
      <c r="J27" s="46"/>
    </row>
    <row r="28" spans="1:10">
      <c r="A28" s="39" t="s">
        <v>78</v>
      </c>
      <c r="B28" s="35"/>
      <c r="C28" s="182">
        <f t="shared" si="0"/>
        <v>0.7328065081528834</v>
      </c>
      <c r="D28" s="182">
        <f t="shared" si="1"/>
        <v>0.48569954869326359</v>
      </c>
      <c r="E28" s="182">
        <f t="shared" si="1"/>
        <v>0.29997224183206939</v>
      </c>
      <c r="G28" s="46"/>
      <c r="H28" s="46"/>
      <c r="I28" s="46"/>
      <c r="J28" s="46"/>
    </row>
    <row r="29" spans="1:10">
      <c r="A29" s="39" t="s">
        <v>79</v>
      </c>
      <c r="B29" s="35"/>
      <c r="C29" s="182">
        <f t="shared" si="0"/>
        <v>0.61174058871256154</v>
      </c>
      <c r="D29" s="182">
        <f t="shared" si="1"/>
        <v>0.4662838921381196</v>
      </c>
      <c r="E29" s="182">
        <f t="shared" si="1"/>
        <v>0.29897567494807653</v>
      </c>
      <c r="G29" s="46"/>
      <c r="H29" s="46"/>
      <c r="I29" s="46"/>
      <c r="J29" s="46"/>
    </row>
    <row r="30" spans="1:10">
      <c r="A30" s="39" t="s">
        <v>80</v>
      </c>
      <c r="B30" s="35"/>
      <c r="C30" s="182">
        <f t="shared" si="0"/>
        <v>0.34496804699357675</v>
      </c>
      <c r="D30" s="182">
        <f t="shared" si="1"/>
        <v>0.32139852658994439</v>
      </c>
      <c r="E30" s="182">
        <f t="shared" si="1"/>
        <v>0.1567839451575459</v>
      </c>
      <c r="G30" s="46"/>
      <c r="H30" s="46"/>
      <c r="I30" s="46"/>
      <c r="J30" s="46"/>
    </row>
    <row r="31" spans="1:10">
      <c r="A31" s="39" t="s">
        <v>81</v>
      </c>
      <c r="B31" s="35"/>
      <c r="C31" s="182">
        <f t="shared" si="0"/>
        <v>0.61729040763063292</v>
      </c>
      <c r="D31" s="182">
        <f t="shared" si="1"/>
        <v>0.37592924126881311</v>
      </c>
      <c r="E31" s="182">
        <f t="shared" si="1"/>
        <v>0.23360078644747428</v>
      </c>
      <c r="G31" s="46"/>
      <c r="H31" s="46"/>
      <c r="I31" s="46"/>
      <c r="J31" s="46"/>
    </row>
    <row r="32" spans="1:10">
      <c r="A32" s="39" t="s">
        <v>82</v>
      </c>
      <c r="B32" s="35"/>
      <c r="C32" s="182">
        <f t="shared" si="0"/>
        <v>0.39764725595361483</v>
      </c>
      <c r="D32" s="182">
        <f t="shared" si="1"/>
        <v>0.38392374935014573</v>
      </c>
      <c r="E32" s="182">
        <f t="shared" si="1"/>
        <v>0.2967574317332522</v>
      </c>
      <c r="G32" s="46"/>
      <c r="H32" s="46"/>
      <c r="I32" s="46"/>
      <c r="J32" s="46"/>
    </row>
    <row r="33" spans="1:10">
      <c r="A33" s="39" t="s">
        <v>83</v>
      </c>
      <c r="B33" s="35"/>
      <c r="C33" s="182">
        <f t="shared" si="0"/>
        <v>0.5991711903949648</v>
      </c>
      <c r="D33" s="182">
        <f t="shared" si="1"/>
        <v>0.26351968752202914</v>
      </c>
      <c r="E33" s="182">
        <f t="shared" si="1"/>
        <v>0.25675335445043412</v>
      </c>
      <c r="G33" s="46"/>
      <c r="H33" s="46"/>
      <c r="I33" s="46"/>
      <c r="J33" s="46"/>
    </row>
    <row r="34" spans="1:10">
      <c r="A34" s="39" t="s">
        <v>84</v>
      </c>
      <c r="B34" s="35"/>
      <c r="C34" s="182">
        <f t="shared" si="0"/>
        <v>0.904734675436214</v>
      </c>
      <c r="D34" s="182">
        <f t="shared" si="1"/>
        <v>0.8243528515089249</v>
      </c>
      <c r="E34" s="182">
        <f t="shared" si="1"/>
        <v>0.66914256672092609</v>
      </c>
      <c r="G34" s="46"/>
      <c r="H34" s="46"/>
      <c r="I34" s="46"/>
      <c r="J34" s="46"/>
    </row>
    <row r="35" spans="1:10">
      <c r="A35" s="39" t="s">
        <v>85</v>
      </c>
      <c r="B35" s="35"/>
      <c r="C35" s="182">
        <f t="shared" si="0"/>
        <v>0.54940016487812215</v>
      </c>
      <c r="D35" s="182">
        <f t="shared" si="1"/>
        <v>0.3643385468768745</v>
      </c>
      <c r="E35" s="182">
        <f t="shared" si="1"/>
        <v>0.20486787397557826</v>
      </c>
      <c r="G35" s="46"/>
      <c r="H35" s="46"/>
      <c r="I35" s="46"/>
      <c r="J35" s="46"/>
    </row>
    <row r="36" spans="1:10">
      <c r="A36" s="39" t="s">
        <v>86</v>
      </c>
      <c r="B36" s="35"/>
      <c r="C36" s="182">
        <f t="shared" si="0"/>
        <v>0.73102035463847859</v>
      </c>
      <c r="D36" s="182">
        <f t="shared" si="1"/>
        <v>0.4317652933563787</v>
      </c>
      <c r="E36" s="182">
        <f t="shared" si="1"/>
        <v>0.35569799376387046</v>
      </c>
      <c r="G36" s="46"/>
      <c r="H36" s="46"/>
      <c r="I36" s="46"/>
      <c r="J36" s="46"/>
    </row>
    <row r="37" spans="1:10">
      <c r="A37" s="39" t="s">
        <v>87</v>
      </c>
      <c r="B37" s="35"/>
      <c r="C37" s="182">
        <f t="shared" si="0"/>
        <v>1.4166111674094095</v>
      </c>
      <c r="D37" s="182">
        <f t="shared" si="1"/>
        <v>1.2594971179361814</v>
      </c>
      <c r="E37" s="182">
        <f t="shared" si="1"/>
        <v>1.0997756124901503</v>
      </c>
      <c r="G37" s="46"/>
      <c r="H37" s="46"/>
      <c r="I37" s="46"/>
      <c r="J37" s="46"/>
    </row>
    <row r="38" spans="1:10">
      <c r="A38" s="39" t="s">
        <v>88</v>
      </c>
      <c r="B38" s="35"/>
      <c r="C38" s="182">
        <f t="shared" si="0"/>
        <v>0.6992079109733762</v>
      </c>
      <c r="D38" s="182">
        <f t="shared" si="1"/>
        <v>0.41389223923484764</v>
      </c>
      <c r="E38" s="182">
        <f t="shared" si="1"/>
        <v>0.28532583948244206</v>
      </c>
      <c r="G38" s="46"/>
      <c r="H38" s="46"/>
      <c r="I38" s="46"/>
      <c r="J38" s="46"/>
    </row>
    <row r="39" spans="1:10">
      <c r="A39" s="39" t="s">
        <v>89</v>
      </c>
      <c r="B39" s="35"/>
      <c r="C39" s="182">
        <f t="shared" si="0"/>
        <v>0.70207610773489471</v>
      </c>
      <c r="D39" s="182">
        <f t="shared" si="1"/>
        <v>0.29163274029864183</v>
      </c>
      <c r="E39" s="182">
        <f t="shared" si="1"/>
        <v>0.22430836540150434</v>
      </c>
      <c r="G39" s="46"/>
      <c r="H39" s="46"/>
      <c r="I39" s="46"/>
      <c r="J39" s="46"/>
    </row>
    <row r="40" spans="1:10">
      <c r="A40" s="39" t="s">
        <v>90</v>
      </c>
      <c r="B40" s="35"/>
      <c r="C40" s="182">
        <f t="shared" si="0"/>
        <v>0.85624813757667617</v>
      </c>
      <c r="D40" s="182">
        <f t="shared" si="1"/>
        <v>0.51010785792517943</v>
      </c>
      <c r="E40" s="182">
        <f t="shared" si="1"/>
        <v>0.3343499273259054</v>
      </c>
      <c r="G40" s="46"/>
      <c r="H40" s="46"/>
      <c r="I40" s="46"/>
      <c r="J40" s="46"/>
    </row>
    <row r="41" spans="1:10">
      <c r="A41" s="39" t="s">
        <v>91</v>
      </c>
      <c r="B41" s="35"/>
      <c r="C41" s="182">
        <f t="shared" si="0"/>
        <v>0.73821774115947481</v>
      </c>
      <c r="D41" s="182">
        <f t="shared" ref="D41:E42" si="2">((D20/C20)^(1/10)-1)*100</f>
        <v>0.45486142671751217</v>
      </c>
      <c r="E41" s="182">
        <f t="shared" si="2"/>
        <v>0.30300221008561223</v>
      </c>
      <c r="G41" s="46"/>
      <c r="H41" s="46"/>
      <c r="I41" s="46"/>
      <c r="J41" s="46"/>
    </row>
    <row r="42" spans="1:10">
      <c r="A42" s="40" t="s">
        <v>92</v>
      </c>
      <c r="B42" s="47"/>
      <c r="C42" s="182">
        <f t="shared" si="0"/>
        <v>0.58876867341166594</v>
      </c>
      <c r="D42" s="182">
        <f t="shared" si="2"/>
        <v>0.42399882448775905</v>
      </c>
      <c r="E42" s="182">
        <f t="shared" si="2"/>
        <v>0.30179555704399341</v>
      </c>
      <c r="G42" s="46"/>
      <c r="H42" s="46"/>
      <c r="I42" s="46"/>
      <c r="J42" s="46"/>
    </row>
    <row r="43" spans="1:10" ht="30" customHeight="1">
      <c r="A43" s="224" t="s">
        <v>232</v>
      </c>
      <c r="B43" s="225"/>
      <c r="C43" s="225"/>
      <c r="D43" s="225"/>
      <c r="E43" s="225"/>
    </row>
  </sheetData>
  <mergeCells count="2">
    <mergeCell ref="A1:E1"/>
    <mergeCell ref="A43:E43"/>
  </mergeCells>
  <hyperlinks>
    <hyperlink ref="H1" location="'List of Appendix Tables'!A1" display="Return to table list" xr:uid="{3FB7AB78-C2EE-4DC7-9F2E-229030AAD0EF}"/>
  </hyperlinks>
  <pageMargins left="0.7" right="0.7" top="0.75" bottom="0.75" header="0.3" footer="0.3"/>
  <pageSetup scale="79" orientation="portrait" horizontalDpi="4294967295" verticalDpi="4294967295"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E20F7-067D-40BB-B43C-CB84AD10EEFF}">
  <sheetPr>
    <tabColor theme="4" tint="0.59999389629810485"/>
    <pageSetUpPr fitToPage="1"/>
  </sheetPr>
  <dimension ref="A1:J43"/>
  <sheetViews>
    <sheetView zoomScale="75" zoomScaleNormal="75" workbookViewId="0">
      <selection activeCell="Q17" sqref="Q17"/>
    </sheetView>
  </sheetViews>
  <sheetFormatPr defaultRowHeight="15.75"/>
  <cols>
    <col min="1" max="1" width="33.7109375" style="38" customWidth="1"/>
    <col min="2" max="5" width="18.5703125" style="48" customWidth="1"/>
    <col min="6" max="16384" width="9.140625" style="38"/>
  </cols>
  <sheetData>
    <row r="1" spans="1:10" ht="30" customHeight="1" thickBot="1">
      <c r="A1" s="218" t="s">
        <v>265</v>
      </c>
      <c r="B1" s="218"/>
      <c r="C1" s="218"/>
      <c r="D1" s="218"/>
      <c r="E1" s="218"/>
      <c r="H1" s="178" t="s">
        <v>306</v>
      </c>
      <c r="I1" s="178"/>
      <c r="J1" s="178"/>
    </row>
    <row r="2" spans="1:10" ht="20.100000000000001" customHeight="1" thickTop="1">
      <c r="A2" s="31" t="s">
        <v>70</v>
      </c>
      <c r="B2" s="33" t="s">
        <v>94</v>
      </c>
      <c r="C2" s="33">
        <v>2030</v>
      </c>
      <c r="D2" s="33">
        <v>2040</v>
      </c>
      <c r="E2" s="33">
        <v>2050</v>
      </c>
    </row>
    <row r="3" spans="1:10">
      <c r="A3" s="122" t="s">
        <v>165</v>
      </c>
      <c r="B3" s="123">
        <v>453670</v>
      </c>
      <c r="C3" s="123">
        <v>467970</v>
      </c>
      <c r="D3" s="123">
        <v>480720</v>
      </c>
      <c r="E3" s="123">
        <v>490590</v>
      </c>
      <c r="H3" s="12"/>
      <c r="I3" s="12"/>
      <c r="J3" s="12"/>
    </row>
    <row r="4" spans="1:10">
      <c r="A4" s="122" t="s">
        <v>77</v>
      </c>
      <c r="B4" s="123">
        <v>2140</v>
      </c>
      <c r="C4" s="123">
        <v>2120</v>
      </c>
      <c r="D4" s="123">
        <v>2060</v>
      </c>
      <c r="E4" s="123">
        <v>1980</v>
      </c>
      <c r="H4" s="39"/>
      <c r="I4" s="39"/>
      <c r="J4" s="39"/>
    </row>
    <row r="5" spans="1:10">
      <c r="A5" s="122" t="s">
        <v>178</v>
      </c>
      <c r="B5" s="123">
        <v>29650</v>
      </c>
      <c r="C5" s="123">
        <v>30440</v>
      </c>
      <c r="D5" s="123">
        <v>30900</v>
      </c>
      <c r="E5" s="123">
        <v>31300</v>
      </c>
      <c r="H5" s="39"/>
      <c r="I5" s="39"/>
      <c r="J5" s="39"/>
    </row>
    <row r="6" spans="1:10">
      <c r="A6" s="122" t="s">
        <v>101</v>
      </c>
      <c r="B6" s="123">
        <v>9160</v>
      </c>
      <c r="C6" s="123">
        <v>9300</v>
      </c>
      <c r="D6" s="123">
        <v>9340</v>
      </c>
      <c r="E6" s="123">
        <v>9260</v>
      </c>
      <c r="H6" s="39"/>
      <c r="I6" s="39"/>
      <c r="J6" s="39"/>
    </row>
    <row r="7" spans="1:10">
      <c r="A7" s="122" t="s">
        <v>78</v>
      </c>
      <c r="B7" s="123">
        <v>21780</v>
      </c>
      <c r="C7" s="123">
        <v>22430</v>
      </c>
      <c r="D7" s="123">
        <v>22850</v>
      </c>
      <c r="E7" s="123">
        <v>23050</v>
      </c>
      <c r="H7" s="39"/>
      <c r="I7" s="39"/>
      <c r="J7" s="39"/>
    </row>
    <row r="8" spans="1:10">
      <c r="A8" s="122" t="s">
        <v>79</v>
      </c>
      <c r="B8" s="123">
        <v>7090</v>
      </c>
      <c r="C8" s="123">
        <v>7280</v>
      </c>
      <c r="D8" s="123">
        <v>7390</v>
      </c>
      <c r="E8" s="123">
        <v>7430</v>
      </c>
      <c r="H8" s="39"/>
      <c r="I8" s="39"/>
      <c r="J8" s="39"/>
    </row>
    <row r="9" spans="1:10">
      <c r="A9" s="122" t="s">
        <v>80</v>
      </c>
      <c r="B9" s="123">
        <v>13670</v>
      </c>
      <c r="C9" s="123">
        <v>13820</v>
      </c>
      <c r="D9" s="123">
        <v>13900</v>
      </c>
      <c r="E9" s="123">
        <v>13890</v>
      </c>
      <c r="H9" s="39"/>
      <c r="I9" s="39"/>
      <c r="J9" s="39"/>
    </row>
    <row r="10" spans="1:10">
      <c r="A10" s="122" t="s">
        <v>81</v>
      </c>
      <c r="B10" s="123">
        <v>41900</v>
      </c>
      <c r="C10" s="123">
        <v>42560</v>
      </c>
      <c r="D10" s="123">
        <v>42830</v>
      </c>
      <c r="E10" s="123">
        <v>43110</v>
      </c>
      <c r="H10" s="39"/>
      <c r="I10" s="39"/>
      <c r="J10" s="39"/>
    </row>
    <row r="11" spans="1:10">
      <c r="A11" s="122" t="s">
        <v>82</v>
      </c>
      <c r="B11" s="123">
        <v>13750</v>
      </c>
      <c r="C11" s="123">
        <v>13930</v>
      </c>
      <c r="D11" s="123">
        <v>14080</v>
      </c>
      <c r="E11" s="123">
        <v>14270</v>
      </c>
      <c r="H11" s="39"/>
      <c r="I11" s="39"/>
      <c r="J11" s="39"/>
    </row>
    <row r="12" spans="1:10">
      <c r="A12" s="122" t="s">
        <v>179</v>
      </c>
      <c r="B12" s="123">
        <v>8370</v>
      </c>
      <c r="C12" s="123">
        <v>8470</v>
      </c>
      <c r="D12" s="123">
        <v>8530</v>
      </c>
      <c r="E12" s="123">
        <v>8610</v>
      </c>
      <c r="H12" s="39"/>
      <c r="I12" s="39"/>
      <c r="J12" s="39"/>
    </row>
    <row r="13" spans="1:10">
      <c r="A13" s="122" t="s">
        <v>84</v>
      </c>
      <c r="B13" s="123">
        <v>21880</v>
      </c>
      <c r="C13" s="123">
        <v>23000</v>
      </c>
      <c r="D13" s="123">
        <v>24270</v>
      </c>
      <c r="E13" s="123">
        <v>25360</v>
      </c>
      <c r="H13" s="39"/>
      <c r="I13" s="39"/>
      <c r="J13" s="39"/>
    </row>
    <row r="14" spans="1:10">
      <c r="A14" s="122" t="s">
        <v>85</v>
      </c>
      <c r="B14" s="123">
        <v>33580</v>
      </c>
      <c r="C14" s="123">
        <v>34180</v>
      </c>
      <c r="D14" s="123">
        <v>34480</v>
      </c>
      <c r="E14" s="123">
        <v>34410</v>
      </c>
      <c r="H14" s="39"/>
      <c r="I14" s="39"/>
      <c r="J14" s="39"/>
    </row>
    <row r="15" spans="1:10">
      <c r="A15" s="122" t="s">
        <v>86</v>
      </c>
      <c r="B15" s="123">
        <v>12830</v>
      </c>
      <c r="C15" s="123">
        <v>13180</v>
      </c>
      <c r="D15" s="123">
        <v>13540</v>
      </c>
      <c r="E15" s="123">
        <v>13710</v>
      </c>
      <c r="H15" s="39"/>
      <c r="I15" s="39"/>
      <c r="J15" s="39"/>
    </row>
    <row r="16" spans="1:10">
      <c r="A16" s="122" t="s">
        <v>87</v>
      </c>
      <c r="B16" s="123">
        <v>55090</v>
      </c>
      <c r="C16" s="123">
        <v>60500</v>
      </c>
      <c r="D16" s="123">
        <v>66810</v>
      </c>
      <c r="E16" s="123">
        <v>73080</v>
      </c>
      <c r="H16" s="39"/>
      <c r="I16" s="39"/>
      <c r="J16" s="39"/>
    </row>
    <row r="17" spans="1:10">
      <c r="A17" s="122" t="s">
        <v>88</v>
      </c>
      <c r="B17" s="123">
        <v>7250</v>
      </c>
      <c r="C17" s="123">
        <v>7430</v>
      </c>
      <c r="D17" s="123">
        <v>7510</v>
      </c>
      <c r="E17" s="123">
        <v>7640</v>
      </c>
      <c r="H17" s="39"/>
      <c r="I17" s="39"/>
      <c r="J17" s="39"/>
    </row>
    <row r="18" spans="1:10">
      <c r="A18" s="122" t="s">
        <v>180</v>
      </c>
      <c r="B18" s="123">
        <v>15900</v>
      </c>
      <c r="C18" s="123">
        <v>16290</v>
      </c>
      <c r="D18" s="123">
        <v>16250</v>
      </c>
      <c r="E18" s="123">
        <v>16310</v>
      </c>
      <c r="H18" s="39"/>
      <c r="I18" s="39"/>
      <c r="J18" s="39"/>
    </row>
    <row r="19" spans="1:10">
      <c r="A19" s="122" t="s">
        <v>90</v>
      </c>
      <c r="B19" s="123">
        <v>43670</v>
      </c>
      <c r="C19" s="123">
        <v>45070</v>
      </c>
      <c r="D19" s="123">
        <v>46480</v>
      </c>
      <c r="E19" s="123">
        <v>47440</v>
      </c>
      <c r="H19" s="39"/>
      <c r="I19" s="39"/>
      <c r="J19" s="39"/>
    </row>
    <row r="20" spans="1:10">
      <c r="A20" s="122" t="s">
        <v>91</v>
      </c>
      <c r="B20" s="124">
        <v>21970</v>
      </c>
      <c r="C20" s="124">
        <v>22500</v>
      </c>
      <c r="D20" s="124">
        <v>23090</v>
      </c>
      <c r="E20" s="124">
        <v>23350</v>
      </c>
      <c r="H20" s="39"/>
      <c r="I20" s="39"/>
      <c r="J20" s="39"/>
    </row>
    <row r="21" spans="1:10">
      <c r="A21" s="125" t="s">
        <v>92</v>
      </c>
      <c r="B21" s="126">
        <v>94000</v>
      </c>
      <c r="C21" s="126">
        <v>95480</v>
      </c>
      <c r="D21" s="126">
        <v>96410</v>
      </c>
      <c r="E21" s="126">
        <v>96390</v>
      </c>
      <c r="H21" s="39"/>
      <c r="I21" s="39"/>
      <c r="J21" s="39"/>
    </row>
    <row r="22" spans="1:10">
      <c r="A22" s="41"/>
      <c r="B22" s="42"/>
      <c r="C22" s="42"/>
      <c r="D22" s="42"/>
      <c r="E22" s="42"/>
    </row>
    <row r="23" spans="1:10" s="45" customFormat="1" ht="20.100000000000001" customHeight="1">
      <c r="A23" s="43" t="s">
        <v>93</v>
      </c>
      <c r="B23" s="44"/>
      <c r="C23" s="37" t="s">
        <v>233</v>
      </c>
      <c r="D23" s="37" t="s">
        <v>139</v>
      </c>
      <c r="E23" s="37" t="s">
        <v>140</v>
      </c>
    </row>
    <row r="24" spans="1:10">
      <c r="A24" s="12" t="s">
        <v>181</v>
      </c>
      <c r="B24" s="35"/>
      <c r="C24" s="182">
        <f>((C3/B3)^(1/8)-1)*100</f>
        <v>0.38868003178174071</v>
      </c>
      <c r="D24" s="182">
        <f>((D3/C3)^(1/10)-1)*100</f>
        <v>0.26916949961071079</v>
      </c>
      <c r="E24" s="182">
        <f>((E3/D3)^(1/10)-1)*100</f>
        <v>0.20344435163328622</v>
      </c>
      <c r="G24" s="46"/>
      <c r="H24" s="46"/>
      <c r="I24" s="46"/>
      <c r="J24" s="46"/>
    </row>
    <row r="25" spans="1:10">
      <c r="A25" s="39" t="s">
        <v>77</v>
      </c>
      <c r="B25" s="35"/>
      <c r="C25" s="182">
        <f t="shared" ref="C25:C42" si="0">((C4/B4)^(1/8)-1)*100</f>
        <v>-0.11730290067026861</v>
      </c>
      <c r="D25" s="182">
        <f t="shared" ref="D25:E40" si="1">((D4/C4)^(1/10)-1)*100</f>
        <v>-0.28668931786622887</v>
      </c>
      <c r="E25" s="182">
        <f t="shared" si="1"/>
        <v>-0.39530797371764015</v>
      </c>
      <c r="G25" s="46"/>
      <c r="H25" s="46"/>
      <c r="I25" s="46"/>
      <c r="J25" s="46"/>
    </row>
    <row r="26" spans="1:10">
      <c r="A26" s="39" t="s">
        <v>177</v>
      </c>
      <c r="B26" s="35"/>
      <c r="C26" s="182">
        <f t="shared" si="0"/>
        <v>0.32923338082586628</v>
      </c>
      <c r="D26" s="182">
        <f t="shared" si="1"/>
        <v>0.15009904512262029</v>
      </c>
      <c r="E26" s="182">
        <f t="shared" si="1"/>
        <v>0.12870188630893509</v>
      </c>
      <c r="G26" s="46"/>
      <c r="H26" s="46"/>
      <c r="I26" s="46"/>
      <c r="J26" s="46"/>
    </row>
    <row r="27" spans="1:10">
      <c r="A27" s="39" t="s">
        <v>101</v>
      </c>
      <c r="B27" s="35"/>
      <c r="C27" s="182">
        <f t="shared" si="0"/>
        <v>0.18978262811861768</v>
      </c>
      <c r="D27" s="182">
        <f t="shared" si="1"/>
        <v>4.2927732130304541E-2</v>
      </c>
      <c r="E27" s="182">
        <f t="shared" si="1"/>
        <v>-8.5985047480197085E-2</v>
      </c>
      <c r="G27" s="46"/>
      <c r="H27" s="46"/>
      <c r="I27" s="46"/>
      <c r="J27" s="46"/>
    </row>
    <row r="28" spans="1:10">
      <c r="A28" s="39" t="s">
        <v>78</v>
      </c>
      <c r="B28" s="35"/>
      <c r="C28" s="182">
        <f t="shared" si="0"/>
        <v>0.36826682989881121</v>
      </c>
      <c r="D28" s="182">
        <f t="shared" si="1"/>
        <v>0.18568987860876351</v>
      </c>
      <c r="E28" s="182">
        <f t="shared" si="1"/>
        <v>8.7184504638071481E-2</v>
      </c>
      <c r="G28" s="46"/>
      <c r="H28" s="46"/>
      <c r="I28" s="46"/>
      <c r="J28" s="46"/>
    </row>
    <row r="29" spans="1:10">
      <c r="A29" s="39" t="s">
        <v>79</v>
      </c>
      <c r="B29" s="35"/>
      <c r="C29" s="182">
        <f t="shared" si="0"/>
        <v>0.33111600274611241</v>
      </c>
      <c r="D29" s="182">
        <f t="shared" si="1"/>
        <v>0.15008123684723262</v>
      </c>
      <c r="E29" s="182">
        <f t="shared" si="1"/>
        <v>5.3995810187701387E-2</v>
      </c>
      <c r="G29" s="46"/>
      <c r="H29" s="46"/>
      <c r="I29" s="46"/>
      <c r="J29" s="46"/>
    </row>
    <row r="30" spans="1:10">
      <c r="A30" s="39" t="s">
        <v>80</v>
      </c>
      <c r="B30" s="35"/>
      <c r="C30" s="182">
        <f t="shared" si="0"/>
        <v>0.13650768207782438</v>
      </c>
      <c r="D30" s="182">
        <f t="shared" si="1"/>
        <v>5.7736879294534305E-2</v>
      </c>
      <c r="E30" s="182">
        <f t="shared" si="1"/>
        <v>-7.1965747380664524E-3</v>
      </c>
      <c r="G30" s="46"/>
      <c r="H30" s="46"/>
      <c r="I30" s="46"/>
      <c r="J30" s="46"/>
    </row>
    <row r="31" spans="1:10">
      <c r="A31" s="39" t="s">
        <v>81</v>
      </c>
      <c r="B31" s="35"/>
      <c r="C31" s="182">
        <f t="shared" si="0"/>
        <v>0.19555368362327297</v>
      </c>
      <c r="D31" s="182">
        <f t="shared" si="1"/>
        <v>6.325946630498791E-2</v>
      </c>
      <c r="E31" s="182">
        <f t="shared" si="1"/>
        <v>6.5183206342300792E-2</v>
      </c>
      <c r="G31" s="46"/>
      <c r="H31" s="46"/>
      <c r="I31" s="46"/>
      <c r="J31" s="46"/>
    </row>
    <row r="32" spans="1:10">
      <c r="A32" s="39" t="s">
        <v>82</v>
      </c>
      <c r="B32" s="35"/>
      <c r="C32" s="182">
        <f t="shared" si="0"/>
        <v>0.16270677004870393</v>
      </c>
      <c r="D32" s="182">
        <f t="shared" si="1"/>
        <v>0.10716300794444411</v>
      </c>
      <c r="E32" s="182">
        <f t="shared" si="1"/>
        <v>0.13413068243082193</v>
      </c>
      <c r="G32" s="46"/>
      <c r="H32" s="46"/>
      <c r="I32" s="46"/>
      <c r="J32" s="46"/>
    </row>
    <row r="33" spans="1:10">
      <c r="A33" s="39" t="s">
        <v>83</v>
      </c>
      <c r="B33" s="35"/>
      <c r="C33" s="182">
        <f t="shared" si="0"/>
        <v>0.14856805518022043</v>
      </c>
      <c r="D33" s="182">
        <f t="shared" si="1"/>
        <v>7.061344796106539E-2</v>
      </c>
      <c r="E33" s="182">
        <f t="shared" si="1"/>
        <v>9.3393153631882164E-2</v>
      </c>
      <c r="G33" s="46"/>
      <c r="H33" s="46"/>
      <c r="I33" s="46"/>
      <c r="J33" s="46"/>
    </row>
    <row r="34" spans="1:10">
      <c r="A34" s="39" t="s">
        <v>84</v>
      </c>
      <c r="B34" s="35"/>
      <c r="C34" s="182">
        <f t="shared" si="0"/>
        <v>0.62596651242412538</v>
      </c>
      <c r="D34" s="182">
        <f t="shared" si="1"/>
        <v>0.53891498869098609</v>
      </c>
      <c r="E34" s="182">
        <f t="shared" si="1"/>
        <v>0.44028752816738237</v>
      </c>
      <c r="G34" s="46"/>
      <c r="H34" s="46"/>
      <c r="I34" s="46"/>
      <c r="J34" s="46"/>
    </row>
    <row r="35" spans="1:10">
      <c r="A35" s="39" t="s">
        <v>85</v>
      </c>
      <c r="B35" s="35"/>
      <c r="C35" s="182">
        <f t="shared" si="0"/>
        <v>0.22162054156518174</v>
      </c>
      <c r="D35" s="182">
        <f t="shared" si="1"/>
        <v>8.74258752393553E-2</v>
      </c>
      <c r="E35" s="182">
        <f t="shared" si="1"/>
        <v>-2.032019502967719E-2</v>
      </c>
      <c r="G35" s="46"/>
      <c r="H35" s="46"/>
      <c r="I35" s="46"/>
      <c r="J35" s="46"/>
    </row>
    <row r="36" spans="1:10">
      <c r="A36" s="39" t="s">
        <v>86</v>
      </c>
      <c r="B36" s="35"/>
      <c r="C36" s="182">
        <f t="shared" si="0"/>
        <v>0.33699593940441641</v>
      </c>
      <c r="D36" s="182">
        <f t="shared" si="1"/>
        <v>0.26984080076897232</v>
      </c>
      <c r="E36" s="182">
        <f t="shared" si="1"/>
        <v>0.12485013387097954</v>
      </c>
      <c r="G36" s="46"/>
      <c r="H36" s="46"/>
      <c r="I36" s="46"/>
      <c r="J36" s="46"/>
    </row>
    <row r="37" spans="1:10">
      <c r="A37" s="39" t="s">
        <v>87</v>
      </c>
      <c r="B37" s="35"/>
      <c r="C37" s="182">
        <f t="shared" si="0"/>
        <v>1.1778217514353706</v>
      </c>
      <c r="D37" s="182">
        <f t="shared" si="1"/>
        <v>0.99703161694713049</v>
      </c>
      <c r="E37" s="182">
        <f t="shared" si="1"/>
        <v>0.90105489339853406</v>
      </c>
      <c r="G37" s="46"/>
      <c r="H37" s="46"/>
      <c r="I37" s="46"/>
      <c r="J37" s="46"/>
    </row>
    <row r="38" spans="1:10">
      <c r="A38" s="39" t="s">
        <v>88</v>
      </c>
      <c r="B38" s="35"/>
      <c r="C38" s="182">
        <f t="shared" si="0"/>
        <v>0.30702523325456532</v>
      </c>
      <c r="D38" s="182">
        <f t="shared" si="1"/>
        <v>0.10715343878320294</v>
      </c>
      <c r="E38" s="182">
        <f t="shared" si="1"/>
        <v>0.17176872778876806</v>
      </c>
      <c r="G38" s="46"/>
      <c r="H38" s="46"/>
      <c r="I38" s="46"/>
      <c r="J38" s="46"/>
    </row>
    <row r="39" spans="1:10">
      <c r="A39" s="39" t="s">
        <v>89</v>
      </c>
      <c r="B39" s="35"/>
      <c r="C39" s="182">
        <f t="shared" si="0"/>
        <v>0.303363134808321</v>
      </c>
      <c r="D39" s="182">
        <f t="shared" si="1"/>
        <v>-2.4582116484572758E-2</v>
      </c>
      <c r="E39" s="182">
        <f t="shared" si="1"/>
        <v>3.686187089024795E-2</v>
      </c>
      <c r="G39" s="46"/>
      <c r="H39" s="46"/>
      <c r="I39" s="46"/>
      <c r="J39" s="46"/>
    </row>
    <row r="40" spans="1:10">
      <c r="A40" s="39" t="s">
        <v>90</v>
      </c>
      <c r="B40" s="35"/>
      <c r="C40" s="182">
        <f t="shared" si="0"/>
        <v>0.39522231674247177</v>
      </c>
      <c r="D40" s="182">
        <f t="shared" si="1"/>
        <v>0.30852772851508448</v>
      </c>
      <c r="E40" s="182">
        <f t="shared" si="1"/>
        <v>0.20464553518748652</v>
      </c>
      <c r="G40" s="46"/>
      <c r="H40" s="46"/>
      <c r="I40" s="46"/>
      <c r="J40" s="46"/>
    </row>
    <row r="41" spans="1:10">
      <c r="A41" s="39" t="s">
        <v>91</v>
      </c>
      <c r="B41" s="35"/>
      <c r="C41" s="182">
        <f t="shared" si="0"/>
        <v>0.29841215042367697</v>
      </c>
      <c r="D41" s="182">
        <f t="shared" ref="D41:E42" si="2">((D20/C20)^(1/10)-1)*100</f>
        <v>0.25917842964762183</v>
      </c>
      <c r="E41" s="182">
        <f t="shared" si="2"/>
        <v>0.11203632133436336</v>
      </c>
      <c r="G41" s="46"/>
      <c r="H41" s="46"/>
      <c r="I41" s="46"/>
      <c r="J41" s="46"/>
    </row>
    <row r="42" spans="1:10">
      <c r="A42" s="40" t="s">
        <v>92</v>
      </c>
      <c r="B42" s="47"/>
      <c r="C42" s="182">
        <f t="shared" si="0"/>
        <v>0.19546602627051879</v>
      </c>
      <c r="D42" s="182">
        <f t="shared" si="2"/>
        <v>9.6978285616100557E-2</v>
      </c>
      <c r="E42" s="182">
        <f t="shared" si="2"/>
        <v>-2.0746672826033041E-3</v>
      </c>
      <c r="G42" s="46"/>
      <c r="H42" s="46"/>
      <c r="I42" s="46"/>
      <c r="J42" s="46"/>
    </row>
    <row r="43" spans="1:10" ht="30" customHeight="1">
      <c r="A43" s="224" t="s">
        <v>232</v>
      </c>
      <c r="B43" s="225"/>
      <c r="C43" s="225"/>
      <c r="D43" s="225"/>
      <c r="E43" s="225"/>
    </row>
  </sheetData>
  <mergeCells count="2">
    <mergeCell ref="A1:E1"/>
    <mergeCell ref="A43:E43"/>
  </mergeCells>
  <hyperlinks>
    <hyperlink ref="H1" location="'List of Appendix Tables'!A1" display="Return to table list" xr:uid="{6A1A43AA-B511-4E28-962C-EE431C61F2FD}"/>
  </hyperlinks>
  <pageMargins left="0.7" right="0.7" top="0.75" bottom="0.75" header="0.3" footer="0.3"/>
  <pageSetup scale="79" orientation="portrait" horizontalDpi="4294967295" verticalDpi="4294967295"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6504F-6E22-4EA9-82D4-14EB7131DD9B}">
  <sheetPr>
    <tabColor theme="4" tint="0.59999389629810485"/>
    <pageSetUpPr fitToPage="1"/>
  </sheetPr>
  <dimension ref="A1:J43"/>
  <sheetViews>
    <sheetView zoomScale="75" zoomScaleNormal="75" workbookViewId="0">
      <selection activeCell="V22" sqref="V22"/>
    </sheetView>
  </sheetViews>
  <sheetFormatPr defaultRowHeight="15.75"/>
  <cols>
    <col min="1" max="1" width="33.7109375" style="38" customWidth="1"/>
    <col min="2" max="5" width="18.5703125" style="48" customWidth="1"/>
    <col min="6" max="16384" width="9.140625" style="38"/>
  </cols>
  <sheetData>
    <row r="1" spans="1:10" ht="30" customHeight="1" thickBot="1">
      <c r="A1" s="218" t="s">
        <v>266</v>
      </c>
      <c r="B1" s="218"/>
      <c r="C1" s="218"/>
      <c r="D1" s="218"/>
      <c r="E1" s="218"/>
      <c r="H1" s="178" t="s">
        <v>306</v>
      </c>
      <c r="I1" s="178"/>
      <c r="J1" s="178"/>
    </row>
    <row r="2" spans="1:10" ht="20.100000000000001" customHeight="1" thickTop="1">
      <c r="A2" s="31" t="s">
        <v>70</v>
      </c>
      <c r="B2" s="33" t="s">
        <v>94</v>
      </c>
      <c r="C2" s="33">
        <v>2030</v>
      </c>
      <c r="D2" s="33">
        <v>2040</v>
      </c>
      <c r="E2" s="33">
        <v>2050</v>
      </c>
    </row>
    <row r="3" spans="1:10">
      <c r="A3" s="122" t="s">
        <v>165</v>
      </c>
      <c r="B3" s="123">
        <v>32160</v>
      </c>
      <c r="C3" s="123">
        <v>33820</v>
      </c>
      <c r="D3" s="123">
        <v>35240</v>
      </c>
      <c r="E3" s="123">
        <v>36390</v>
      </c>
      <c r="H3" s="12"/>
      <c r="I3" s="12"/>
      <c r="J3" s="12"/>
    </row>
    <row r="4" spans="1:10">
      <c r="A4" s="122" t="s">
        <v>77</v>
      </c>
      <c r="B4" s="123">
        <v>770</v>
      </c>
      <c r="C4" s="123">
        <v>780</v>
      </c>
      <c r="D4" s="123">
        <v>790</v>
      </c>
      <c r="E4" s="123">
        <v>780</v>
      </c>
      <c r="H4" s="39"/>
      <c r="I4" s="39"/>
      <c r="J4" s="39"/>
    </row>
    <row r="5" spans="1:10">
      <c r="A5" s="122" t="s">
        <v>178</v>
      </c>
      <c r="B5" s="123">
        <v>2390</v>
      </c>
      <c r="C5" s="123">
        <v>2510</v>
      </c>
      <c r="D5" s="123">
        <v>2600</v>
      </c>
      <c r="E5" s="123">
        <v>2670</v>
      </c>
      <c r="H5" s="39"/>
      <c r="I5" s="39"/>
      <c r="J5" s="39"/>
    </row>
    <row r="6" spans="1:10">
      <c r="A6" s="122" t="s">
        <v>101</v>
      </c>
      <c r="B6" s="123">
        <v>570</v>
      </c>
      <c r="C6" s="123">
        <v>580</v>
      </c>
      <c r="D6" s="123">
        <v>590</v>
      </c>
      <c r="E6" s="123">
        <v>590</v>
      </c>
      <c r="H6" s="39"/>
      <c r="I6" s="39"/>
      <c r="J6" s="39"/>
    </row>
    <row r="7" spans="1:10">
      <c r="A7" s="122" t="s">
        <v>78</v>
      </c>
      <c r="B7" s="123">
        <v>1490</v>
      </c>
      <c r="C7" s="123">
        <v>1560</v>
      </c>
      <c r="D7" s="123">
        <v>1620</v>
      </c>
      <c r="E7" s="123">
        <v>1670</v>
      </c>
      <c r="H7" s="39"/>
      <c r="I7" s="39"/>
      <c r="J7" s="39"/>
    </row>
    <row r="8" spans="1:10">
      <c r="A8" s="122" t="s">
        <v>79</v>
      </c>
      <c r="B8" s="123">
        <v>170</v>
      </c>
      <c r="C8" s="123">
        <v>180</v>
      </c>
      <c r="D8" s="123">
        <v>180</v>
      </c>
      <c r="E8" s="123">
        <v>180</v>
      </c>
      <c r="H8" s="39"/>
      <c r="I8" s="39"/>
      <c r="J8" s="39"/>
    </row>
    <row r="9" spans="1:10">
      <c r="A9" s="122" t="s">
        <v>80</v>
      </c>
      <c r="B9" s="123">
        <v>510</v>
      </c>
      <c r="C9" s="123">
        <v>520</v>
      </c>
      <c r="D9" s="123">
        <v>530</v>
      </c>
      <c r="E9" s="123">
        <v>540</v>
      </c>
      <c r="H9" s="39"/>
      <c r="I9" s="39"/>
      <c r="J9" s="39"/>
    </row>
    <row r="10" spans="1:10">
      <c r="A10" s="122" t="s">
        <v>81</v>
      </c>
      <c r="B10" s="123">
        <v>3820</v>
      </c>
      <c r="C10" s="123">
        <v>4000</v>
      </c>
      <c r="D10" s="123">
        <v>4110</v>
      </c>
      <c r="E10" s="123">
        <v>4180</v>
      </c>
      <c r="H10" s="39"/>
      <c r="I10" s="39"/>
      <c r="J10" s="39"/>
    </row>
    <row r="11" spans="1:10">
      <c r="A11" s="122" t="s">
        <v>82</v>
      </c>
      <c r="B11" s="123">
        <v>450</v>
      </c>
      <c r="C11" s="123">
        <v>470</v>
      </c>
      <c r="D11" s="123">
        <v>480</v>
      </c>
      <c r="E11" s="123">
        <v>490</v>
      </c>
      <c r="H11" s="39"/>
      <c r="I11" s="39"/>
      <c r="J11" s="39"/>
    </row>
    <row r="12" spans="1:10">
      <c r="A12" s="122" t="s">
        <v>179</v>
      </c>
      <c r="B12" s="123">
        <v>660</v>
      </c>
      <c r="C12" s="123">
        <v>680</v>
      </c>
      <c r="D12" s="123">
        <v>700</v>
      </c>
      <c r="E12" s="123">
        <v>710</v>
      </c>
      <c r="H12" s="39"/>
      <c r="I12" s="39"/>
      <c r="J12" s="39"/>
    </row>
    <row r="13" spans="1:10">
      <c r="A13" s="122" t="s">
        <v>84</v>
      </c>
      <c r="B13" s="123">
        <v>790</v>
      </c>
      <c r="C13" s="123">
        <v>850</v>
      </c>
      <c r="D13" s="123">
        <v>920</v>
      </c>
      <c r="E13" s="123">
        <v>980</v>
      </c>
      <c r="H13" s="39"/>
      <c r="I13" s="39"/>
      <c r="J13" s="39"/>
    </row>
    <row r="14" spans="1:10">
      <c r="A14" s="122" t="s">
        <v>85</v>
      </c>
      <c r="B14" s="123">
        <v>2100</v>
      </c>
      <c r="C14" s="123">
        <v>2180</v>
      </c>
      <c r="D14" s="123">
        <v>2250</v>
      </c>
      <c r="E14" s="123">
        <v>2280</v>
      </c>
      <c r="H14" s="39"/>
      <c r="I14" s="39"/>
      <c r="J14" s="39"/>
    </row>
    <row r="15" spans="1:10">
      <c r="A15" s="122" t="s">
        <v>86</v>
      </c>
      <c r="B15" s="123">
        <v>340</v>
      </c>
      <c r="C15" s="123">
        <v>350</v>
      </c>
      <c r="D15" s="123">
        <v>370</v>
      </c>
      <c r="E15" s="123">
        <v>380</v>
      </c>
      <c r="H15" s="39"/>
      <c r="I15" s="39"/>
      <c r="J15" s="39"/>
    </row>
    <row r="16" spans="1:10">
      <c r="A16" s="122" t="s">
        <v>87</v>
      </c>
      <c r="B16" s="123">
        <v>2680</v>
      </c>
      <c r="C16" s="123">
        <v>3020</v>
      </c>
      <c r="D16" s="123">
        <v>3430</v>
      </c>
      <c r="E16" s="123">
        <v>3840</v>
      </c>
      <c r="H16" s="39"/>
      <c r="I16" s="39"/>
      <c r="J16" s="39"/>
    </row>
    <row r="17" spans="1:10">
      <c r="A17" s="122" t="s">
        <v>88</v>
      </c>
      <c r="B17" s="123">
        <v>1150</v>
      </c>
      <c r="C17" s="123">
        <v>1200</v>
      </c>
      <c r="D17" s="123">
        <v>1240</v>
      </c>
      <c r="E17" s="123">
        <v>1270</v>
      </c>
      <c r="H17" s="39"/>
      <c r="I17" s="39"/>
      <c r="J17" s="39"/>
    </row>
    <row r="18" spans="1:10">
      <c r="A18" s="122" t="s">
        <v>180</v>
      </c>
      <c r="B18" s="123">
        <v>3890</v>
      </c>
      <c r="C18" s="123">
        <v>4070</v>
      </c>
      <c r="D18" s="123">
        <v>4150</v>
      </c>
      <c r="E18" s="123">
        <v>4240</v>
      </c>
      <c r="H18" s="39"/>
      <c r="I18" s="39"/>
      <c r="J18" s="39"/>
    </row>
    <row r="19" spans="1:10">
      <c r="A19" s="122" t="s">
        <v>90</v>
      </c>
      <c r="B19" s="123">
        <v>4060</v>
      </c>
      <c r="C19" s="123">
        <v>4300</v>
      </c>
      <c r="D19" s="123">
        <v>4490</v>
      </c>
      <c r="E19" s="123">
        <v>4630</v>
      </c>
      <c r="H19" s="39"/>
      <c r="I19" s="39"/>
      <c r="J19" s="39"/>
    </row>
    <row r="20" spans="1:10">
      <c r="A20" s="122" t="s">
        <v>91</v>
      </c>
      <c r="B20" s="123">
        <v>1340</v>
      </c>
      <c r="C20" s="123">
        <v>1410</v>
      </c>
      <c r="D20" s="123">
        <v>1470</v>
      </c>
      <c r="E20" s="123">
        <v>1510</v>
      </c>
      <c r="H20" s="39"/>
      <c r="I20" s="39"/>
      <c r="J20" s="39"/>
    </row>
    <row r="21" spans="1:10">
      <c r="A21" s="125" t="s">
        <v>92</v>
      </c>
      <c r="B21" s="126">
        <v>4990</v>
      </c>
      <c r="C21" s="126">
        <v>5170</v>
      </c>
      <c r="D21" s="126">
        <v>5340</v>
      </c>
      <c r="E21" s="126">
        <v>5440</v>
      </c>
      <c r="H21" s="39"/>
      <c r="I21" s="39"/>
      <c r="J21" s="39"/>
    </row>
    <row r="22" spans="1:10">
      <c r="A22" s="41"/>
      <c r="B22" s="42"/>
      <c r="C22" s="42"/>
      <c r="D22" s="42"/>
      <c r="E22" s="42"/>
    </row>
    <row r="23" spans="1:10" s="45" customFormat="1" ht="20.100000000000001" customHeight="1">
      <c r="A23" s="43" t="s">
        <v>93</v>
      </c>
      <c r="B23" s="44"/>
      <c r="C23" s="37" t="s">
        <v>233</v>
      </c>
      <c r="D23" s="37" t="s">
        <v>139</v>
      </c>
      <c r="E23" s="37" t="s">
        <v>140</v>
      </c>
    </row>
    <row r="24" spans="1:10">
      <c r="A24" s="12" t="s">
        <v>181</v>
      </c>
      <c r="B24" s="35"/>
      <c r="C24" s="182">
        <f>((C3/B3)^(1/8)-1)*100</f>
        <v>0.6310943006265779</v>
      </c>
      <c r="D24" s="182">
        <f>((D3/C3)^(1/10)-1)*100</f>
        <v>0.41214155290854038</v>
      </c>
      <c r="E24" s="182">
        <f>((E3/D3)^(1/10)-1)*100</f>
        <v>0.32163825493634057</v>
      </c>
      <c r="G24" s="46"/>
      <c r="H24" s="46"/>
      <c r="I24" s="46"/>
      <c r="J24" s="46"/>
    </row>
    <row r="25" spans="1:10">
      <c r="A25" s="39" t="s">
        <v>77</v>
      </c>
      <c r="B25" s="35"/>
      <c r="C25" s="182">
        <f t="shared" ref="C25:C42" si="0">((C4/B4)^(1/8)-1)*100</f>
        <v>0.16142270686188009</v>
      </c>
      <c r="D25" s="182">
        <f t="shared" ref="D25:E40" si="1">((D4/C4)^(1/10)-1)*100</f>
        <v>0.12747143362956681</v>
      </c>
      <c r="E25" s="182">
        <f t="shared" si="1"/>
        <v>-0.12730915082985739</v>
      </c>
      <c r="G25" s="46"/>
      <c r="H25" s="46"/>
      <c r="I25" s="46"/>
      <c r="J25" s="46"/>
    </row>
    <row r="26" spans="1:10">
      <c r="A26" s="39" t="s">
        <v>177</v>
      </c>
      <c r="B26" s="35"/>
      <c r="C26" s="182">
        <f t="shared" si="0"/>
        <v>0.61424614189746762</v>
      </c>
      <c r="D26" s="182">
        <f t="shared" si="1"/>
        <v>0.35290817852799972</v>
      </c>
      <c r="E26" s="182">
        <f t="shared" si="1"/>
        <v>0.26602349004680725</v>
      </c>
      <c r="G26" s="46"/>
      <c r="H26" s="46"/>
      <c r="I26" s="46"/>
      <c r="J26" s="46"/>
    </row>
    <row r="27" spans="1:10">
      <c r="A27" s="39" t="s">
        <v>101</v>
      </c>
      <c r="B27" s="35"/>
      <c r="C27" s="182">
        <f t="shared" si="0"/>
        <v>0.21763326204085054</v>
      </c>
      <c r="D27" s="182">
        <f t="shared" si="1"/>
        <v>0.17109052671002711</v>
      </c>
      <c r="E27" s="182">
        <f t="shared" si="1"/>
        <v>0</v>
      </c>
      <c r="G27" s="46"/>
      <c r="H27" s="46"/>
      <c r="I27" s="46"/>
      <c r="J27" s="46"/>
    </row>
    <row r="28" spans="1:10">
      <c r="A28" s="39" t="s">
        <v>78</v>
      </c>
      <c r="B28" s="35"/>
      <c r="C28" s="182">
        <f t="shared" si="0"/>
        <v>0.57552106184344254</v>
      </c>
      <c r="D28" s="182">
        <f t="shared" si="1"/>
        <v>0.37811634276536665</v>
      </c>
      <c r="E28" s="182">
        <f t="shared" si="1"/>
        <v>0.30443724363375946</v>
      </c>
      <c r="G28" s="46"/>
      <c r="H28" s="46"/>
      <c r="I28" s="46"/>
      <c r="J28" s="46"/>
    </row>
    <row r="29" spans="1:10">
      <c r="A29" s="39" t="s">
        <v>79</v>
      </c>
      <c r="B29" s="35"/>
      <c r="C29" s="182">
        <f t="shared" si="0"/>
        <v>0.71703867228107843</v>
      </c>
      <c r="D29" s="182">
        <f t="shared" si="1"/>
        <v>0</v>
      </c>
      <c r="E29" s="182">
        <f t="shared" si="1"/>
        <v>0</v>
      </c>
      <c r="G29" s="46"/>
      <c r="H29" s="46"/>
      <c r="I29" s="46"/>
      <c r="J29" s="46"/>
    </row>
    <row r="30" spans="1:10">
      <c r="A30" s="39" t="s">
        <v>80</v>
      </c>
      <c r="B30" s="35"/>
      <c r="C30" s="182">
        <f t="shared" si="0"/>
        <v>0.24302089143215522</v>
      </c>
      <c r="D30" s="182">
        <f t="shared" si="1"/>
        <v>0.19066348181644432</v>
      </c>
      <c r="E30" s="182">
        <f t="shared" si="1"/>
        <v>0.18709613693990157</v>
      </c>
      <c r="G30" s="46"/>
      <c r="H30" s="46"/>
      <c r="I30" s="46"/>
      <c r="J30" s="46"/>
    </row>
    <row r="31" spans="1:10">
      <c r="A31" s="39" t="s">
        <v>81</v>
      </c>
      <c r="B31" s="35"/>
      <c r="C31" s="182">
        <f t="shared" si="0"/>
        <v>0.57720869801078933</v>
      </c>
      <c r="D31" s="182">
        <f t="shared" si="1"/>
        <v>0.27165498916776887</v>
      </c>
      <c r="E31" s="182">
        <f t="shared" si="1"/>
        <v>0.16902486655190341</v>
      </c>
      <c r="G31" s="46"/>
      <c r="H31" s="46"/>
      <c r="I31" s="46"/>
      <c r="J31" s="46"/>
    </row>
    <row r="32" spans="1:10">
      <c r="A32" s="39" t="s">
        <v>82</v>
      </c>
      <c r="B32" s="35"/>
      <c r="C32" s="182">
        <f t="shared" si="0"/>
        <v>0.54504388815626026</v>
      </c>
      <c r="D32" s="182">
        <f t="shared" si="1"/>
        <v>0.21075587061032408</v>
      </c>
      <c r="E32" s="182">
        <f t="shared" si="1"/>
        <v>0.20640559571163397</v>
      </c>
      <c r="G32" s="46"/>
      <c r="H32" s="46"/>
      <c r="I32" s="46"/>
      <c r="J32" s="46"/>
    </row>
    <row r="33" spans="1:10">
      <c r="A33" s="39" t="s">
        <v>83</v>
      </c>
      <c r="B33" s="35"/>
      <c r="C33" s="182">
        <f t="shared" si="0"/>
        <v>0.37385915576402251</v>
      </c>
      <c r="D33" s="182">
        <f t="shared" si="1"/>
        <v>0.29029591363336493</v>
      </c>
      <c r="E33" s="182">
        <f t="shared" si="1"/>
        <v>0.14194699943808065</v>
      </c>
      <c r="G33" s="46"/>
      <c r="H33" s="46"/>
      <c r="I33" s="46"/>
      <c r="J33" s="46"/>
    </row>
    <row r="34" spans="1:10">
      <c r="A34" s="39" t="s">
        <v>84</v>
      </c>
      <c r="B34" s="35"/>
      <c r="C34" s="182">
        <f t="shared" si="0"/>
        <v>0.91924186336298508</v>
      </c>
      <c r="D34" s="182">
        <f t="shared" si="1"/>
        <v>0.79451283995015665</v>
      </c>
      <c r="E34" s="182">
        <f t="shared" si="1"/>
        <v>0.63378901272130861</v>
      </c>
      <c r="G34" s="46"/>
      <c r="H34" s="46"/>
      <c r="I34" s="46"/>
      <c r="J34" s="46"/>
    </row>
    <row r="35" spans="1:10">
      <c r="A35" s="39" t="s">
        <v>85</v>
      </c>
      <c r="B35" s="35"/>
      <c r="C35" s="182">
        <f t="shared" si="0"/>
        <v>0.46843790687656206</v>
      </c>
      <c r="D35" s="182">
        <f t="shared" si="1"/>
        <v>0.31655336948399615</v>
      </c>
      <c r="E35" s="182">
        <f t="shared" si="1"/>
        <v>0.13254002425702183</v>
      </c>
      <c r="G35" s="46"/>
      <c r="H35" s="46"/>
      <c r="I35" s="46"/>
      <c r="J35" s="46"/>
    </row>
    <row r="36" spans="1:10">
      <c r="A36" s="39" t="s">
        <v>86</v>
      </c>
      <c r="B36" s="35"/>
      <c r="C36" s="182">
        <f t="shared" si="0"/>
        <v>0.36300147115995163</v>
      </c>
      <c r="D36" s="182">
        <f t="shared" si="1"/>
        <v>0.55724537970720522</v>
      </c>
      <c r="E36" s="182">
        <f t="shared" si="1"/>
        <v>0.26703838483927989</v>
      </c>
      <c r="G36" s="46"/>
      <c r="H36" s="46"/>
      <c r="I36" s="46"/>
      <c r="J36" s="46"/>
    </row>
    <row r="37" spans="1:10">
      <c r="A37" s="39" t="s">
        <v>87</v>
      </c>
      <c r="B37" s="35"/>
      <c r="C37" s="182">
        <f t="shared" si="0"/>
        <v>1.5042013865480097</v>
      </c>
      <c r="D37" s="182">
        <f t="shared" si="1"/>
        <v>1.2811718742441469</v>
      </c>
      <c r="E37" s="182">
        <f t="shared" si="1"/>
        <v>1.1355196860824313</v>
      </c>
      <c r="G37" s="46"/>
      <c r="H37" s="46"/>
      <c r="I37" s="46"/>
      <c r="J37" s="46"/>
    </row>
    <row r="38" spans="1:10">
      <c r="A38" s="39" t="s">
        <v>88</v>
      </c>
      <c r="B38" s="35"/>
      <c r="C38" s="182">
        <f t="shared" si="0"/>
        <v>0.53341278734622133</v>
      </c>
      <c r="D38" s="182">
        <f t="shared" si="1"/>
        <v>0.32843640253086281</v>
      </c>
      <c r="E38" s="182">
        <f t="shared" si="1"/>
        <v>0.23934117332502503</v>
      </c>
      <c r="G38" s="46"/>
      <c r="H38" s="46"/>
      <c r="I38" s="46"/>
      <c r="J38" s="46"/>
    </row>
    <row r="39" spans="1:10">
      <c r="A39" s="39" t="s">
        <v>89</v>
      </c>
      <c r="B39" s="35"/>
      <c r="C39" s="182">
        <f t="shared" si="0"/>
        <v>0.56702455583146349</v>
      </c>
      <c r="D39" s="182">
        <f t="shared" si="1"/>
        <v>0.1948429204934321</v>
      </c>
      <c r="E39" s="182">
        <f t="shared" si="1"/>
        <v>0.21477967181906532</v>
      </c>
      <c r="G39" s="46"/>
      <c r="H39" s="46"/>
      <c r="I39" s="46"/>
      <c r="J39" s="46"/>
    </row>
    <row r="40" spans="1:10">
      <c r="A40" s="39" t="s">
        <v>90</v>
      </c>
      <c r="B40" s="35"/>
      <c r="C40" s="182">
        <f t="shared" si="0"/>
        <v>0.72048369765402853</v>
      </c>
      <c r="D40" s="182">
        <f t="shared" si="1"/>
        <v>0.43331288766077503</v>
      </c>
      <c r="E40" s="182">
        <f t="shared" si="1"/>
        <v>0.30751351916287195</v>
      </c>
      <c r="G40" s="46"/>
      <c r="H40" s="46"/>
      <c r="I40" s="46"/>
      <c r="J40" s="46"/>
    </row>
    <row r="41" spans="1:10">
      <c r="A41" s="39" t="s">
        <v>91</v>
      </c>
      <c r="B41" s="35"/>
      <c r="C41" s="182">
        <f t="shared" si="0"/>
        <v>0.6385311034337926</v>
      </c>
      <c r="D41" s="182">
        <f t="shared" ref="D41:E42" si="2">((D20/C20)^(1/10)-1)*100</f>
        <v>0.41759647823218504</v>
      </c>
      <c r="E41" s="182">
        <f t="shared" si="2"/>
        <v>0.26883321050941156</v>
      </c>
      <c r="G41" s="46"/>
      <c r="H41" s="46"/>
      <c r="I41" s="46"/>
      <c r="J41" s="46"/>
    </row>
    <row r="42" spans="1:10">
      <c r="A42" s="40" t="s">
        <v>92</v>
      </c>
      <c r="B42" s="47"/>
      <c r="C42" s="182">
        <f t="shared" si="0"/>
        <v>0.44394225127544207</v>
      </c>
      <c r="D42" s="182">
        <f t="shared" si="2"/>
        <v>0.32405356653404382</v>
      </c>
      <c r="E42" s="182">
        <f t="shared" si="2"/>
        <v>0.18570629992280541</v>
      </c>
      <c r="G42" s="46"/>
      <c r="H42" s="46"/>
      <c r="I42" s="46"/>
      <c r="J42" s="46"/>
    </row>
    <row r="43" spans="1:10" ht="30" customHeight="1">
      <c r="A43" s="224" t="s">
        <v>232</v>
      </c>
      <c r="B43" s="225"/>
      <c r="C43" s="225"/>
      <c r="D43" s="225"/>
      <c r="E43" s="225"/>
    </row>
  </sheetData>
  <mergeCells count="2">
    <mergeCell ref="A1:E1"/>
    <mergeCell ref="A43:E43"/>
  </mergeCells>
  <hyperlinks>
    <hyperlink ref="H1" location="'List of Appendix Tables'!A1" display="Return to table list" xr:uid="{3885F261-D44A-4693-9D97-4EEC7DB267B5}"/>
  </hyperlinks>
  <pageMargins left="0.7" right="0.7" top="0.75" bottom="0.75" header="0.3" footer="0.3"/>
  <pageSetup scale="79" orientation="portrait" horizontalDpi="4294967295" verticalDpi="4294967295"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74C05-525B-4A91-AF74-7F5B1C22B000}">
  <sheetPr>
    <tabColor theme="4" tint="0.59999389629810485"/>
    <pageSetUpPr fitToPage="1"/>
  </sheetPr>
  <dimension ref="A1:J43"/>
  <sheetViews>
    <sheetView zoomScale="75" zoomScaleNormal="75" workbookViewId="0">
      <selection activeCell="Q10" sqref="Q10"/>
    </sheetView>
  </sheetViews>
  <sheetFormatPr defaultRowHeight="15.75"/>
  <cols>
    <col min="1" max="1" width="33.7109375" style="38" customWidth="1"/>
    <col min="2" max="5" width="18.5703125" style="48" customWidth="1"/>
    <col min="6" max="16384" width="9.140625" style="38"/>
  </cols>
  <sheetData>
    <row r="1" spans="1:10" ht="30" customHeight="1" thickBot="1">
      <c r="A1" s="218" t="s">
        <v>267</v>
      </c>
      <c r="B1" s="218"/>
      <c r="C1" s="218"/>
      <c r="D1" s="218"/>
      <c r="E1" s="218"/>
      <c r="H1" s="178" t="s">
        <v>306</v>
      </c>
      <c r="I1" s="178"/>
      <c r="J1" s="178"/>
    </row>
    <row r="2" spans="1:10" ht="20.100000000000001" customHeight="1" thickTop="1">
      <c r="A2" s="31" t="s">
        <v>70</v>
      </c>
      <c r="B2" s="33" t="s">
        <v>94</v>
      </c>
      <c r="C2" s="33">
        <v>2030</v>
      </c>
      <c r="D2" s="33">
        <v>2040</v>
      </c>
      <c r="E2" s="33">
        <v>2050</v>
      </c>
    </row>
    <row r="3" spans="1:10">
      <c r="A3" s="122" t="s">
        <v>165</v>
      </c>
      <c r="B3" s="123">
        <v>76700</v>
      </c>
      <c r="C3" s="123">
        <v>79700</v>
      </c>
      <c r="D3" s="123">
        <v>84040</v>
      </c>
      <c r="E3" s="123">
        <v>87000</v>
      </c>
      <c r="H3" s="12"/>
      <c r="I3" s="12"/>
      <c r="J3" s="12"/>
    </row>
    <row r="4" spans="1:10">
      <c r="A4" s="122" t="s">
        <v>77</v>
      </c>
      <c r="B4" s="123">
        <v>1420</v>
      </c>
      <c r="C4" s="123">
        <v>1420</v>
      </c>
      <c r="D4" s="123">
        <v>1430</v>
      </c>
      <c r="E4" s="123">
        <v>1410</v>
      </c>
      <c r="H4" s="39"/>
      <c r="I4" s="39"/>
      <c r="J4" s="39"/>
    </row>
    <row r="5" spans="1:10">
      <c r="A5" s="122" t="s">
        <v>178</v>
      </c>
      <c r="B5" s="123">
        <v>5130</v>
      </c>
      <c r="C5" s="123">
        <v>5470</v>
      </c>
      <c r="D5" s="123">
        <v>5650</v>
      </c>
      <c r="E5" s="123">
        <v>5780</v>
      </c>
      <c r="H5" s="39"/>
      <c r="I5" s="39"/>
      <c r="J5" s="39"/>
    </row>
    <row r="6" spans="1:10">
      <c r="A6" s="122" t="s">
        <v>101</v>
      </c>
      <c r="B6" s="123">
        <v>1180</v>
      </c>
      <c r="C6" s="123">
        <v>1200</v>
      </c>
      <c r="D6" s="123">
        <v>1220</v>
      </c>
      <c r="E6" s="123">
        <v>1220</v>
      </c>
      <c r="H6" s="39"/>
      <c r="I6" s="39"/>
      <c r="J6" s="39"/>
    </row>
    <row r="7" spans="1:10">
      <c r="A7" s="122" t="s">
        <v>78</v>
      </c>
      <c r="B7" s="123">
        <v>3650</v>
      </c>
      <c r="C7" s="123">
        <v>3770</v>
      </c>
      <c r="D7" s="123">
        <v>3960</v>
      </c>
      <c r="E7" s="123">
        <v>4070</v>
      </c>
      <c r="H7" s="39"/>
      <c r="I7" s="39"/>
      <c r="J7" s="39"/>
    </row>
    <row r="8" spans="1:10">
      <c r="A8" s="122" t="s">
        <v>79</v>
      </c>
      <c r="B8" s="123">
        <v>650</v>
      </c>
      <c r="C8" s="123">
        <v>670</v>
      </c>
      <c r="D8" s="123">
        <v>700</v>
      </c>
      <c r="E8" s="123">
        <v>710</v>
      </c>
      <c r="H8" s="39"/>
      <c r="I8" s="39"/>
      <c r="J8" s="39"/>
    </row>
    <row r="9" spans="1:10">
      <c r="A9" s="122" t="s">
        <v>80</v>
      </c>
      <c r="B9" s="123">
        <v>1370</v>
      </c>
      <c r="C9" s="123">
        <v>1400</v>
      </c>
      <c r="D9" s="123">
        <v>1440</v>
      </c>
      <c r="E9" s="123">
        <v>1470</v>
      </c>
      <c r="H9" s="39"/>
      <c r="I9" s="39"/>
      <c r="J9" s="39"/>
    </row>
    <row r="10" spans="1:10">
      <c r="A10" s="122" t="s">
        <v>81</v>
      </c>
      <c r="B10" s="123">
        <v>8900</v>
      </c>
      <c r="C10" s="123">
        <v>9000</v>
      </c>
      <c r="D10" s="123">
        <v>9330</v>
      </c>
      <c r="E10" s="123">
        <v>9460</v>
      </c>
      <c r="H10" s="39"/>
      <c r="I10" s="39"/>
      <c r="J10" s="39"/>
    </row>
    <row r="11" spans="1:10">
      <c r="A11" s="122" t="s">
        <v>82</v>
      </c>
      <c r="B11" s="123">
        <v>910</v>
      </c>
      <c r="C11" s="123">
        <v>930</v>
      </c>
      <c r="D11" s="123">
        <v>970</v>
      </c>
      <c r="E11" s="123">
        <v>990</v>
      </c>
      <c r="H11" s="39"/>
      <c r="I11" s="39"/>
      <c r="J11" s="39"/>
    </row>
    <row r="12" spans="1:10">
      <c r="A12" s="122" t="s">
        <v>179</v>
      </c>
      <c r="B12" s="123">
        <v>2020</v>
      </c>
      <c r="C12" s="123">
        <v>2060</v>
      </c>
      <c r="D12" s="123">
        <v>2140</v>
      </c>
      <c r="E12" s="123">
        <v>2180</v>
      </c>
      <c r="H12" s="39"/>
      <c r="I12" s="39"/>
      <c r="J12" s="39"/>
    </row>
    <row r="13" spans="1:10">
      <c r="A13" s="122" t="s">
        <v>84</v>
      </c>
      <c r="B13" s="123">
        <v>1800</v>
      </c>
      <c r="C13" s="123">
        <v>1900</v>
      </c>
      <c r="D13" s="123">
        <v>2080</v>
      </c>
      <c r="E13" s="123">
        <v>2210</v>
      </c>
      <c r="H13" s="39"/>
      <c r="I13" s="39"/>
      <c r="J13" s="39"/>
    </row>
    <row r="14" spans="1:10">
      <c r="A14" s="122" t="s">
        <v>85</v>
      </c>
      <c r="B14" s="123">
        <v>5160</v>
      </c>
      <c r="C14" s="123">
        <v>5260</v>
      </c>
      <c r="D14" s="123">
        <v>5480</v>
      </c>
      <c r="E14" s="123">
        <v>5580</v>
      </c>
      <c r="H14" s="39"/>
      <c r="I14" s="39"/>
      <c r="J14" s="39"/>
    </row>
    <row r="15" spans="1:10">
      <c r="A15" s="122" t="s">
        <v>86</v>
      </c>
      <c r="B15" s="123">
        <v>1470</v>
      </c>
      <c r="C15" s="123">
        <v>1520</v>
      </c>
      <c r="D15" s="123">
        <v>1590</v>
      </c>
      <c r="E15" s="123">
        <v>1630</v>
      </c>
      <c r="H15" s="39"/>
      <c r="I15" s="39"/>
      <c r="J15" s="39"/>
    </row>
    <row r="16" spans="1:10">
      <c r="A16" s="122" t="s">
        <v>87</v>
      </c>
      <c r="B16" s="123">
        <v>7920</v>
      </c>
      <c r="C16" s="123">
        <v>8780</v>
      </c>
      <c r="D16" s="123">
        <v>10110</v>
      </c>
      <c r="E16" s="123">
        <v>11350</v>
      </c>
      <c r="H16" s="39"/>
      <c r="I16" s="39"/>
      <c r="J16" s="39"/>
    </row>
    <row r="17" spans="1:10">
      <c r="A17" s="122" t="s">
        <v>88</v>
      </c>
      <c r="B17" s="123">
        <v>2080</v>
      </c>
      <c r="C17" s="123">
        <v>2140</v>
      </c>
      <c r="D17" s="123">
        <v>2240</v>
      </c>
      <c r="E17" s="123">
        <v>2290</v>
      </c>
      <c r="H17" s="39"/>
      <c r="I17" s="39"/>
      <c r="J17" s="39"/>
    </row>
    <row r="18" spans="1:10">
      <c r="A18" s="122" t="s">
        <v>180</v>
      </c>
      <c r="B18" s="123">
        <v>11260</v>
      </c>
      <c r="C18" s="123">
        <v>11590</v>
      </c>
      <c r="D18" s="123">
        <v>11950</v>
      </c>
      <c r="E18" s="123">
        <v>12190</v>
      </c>
      <c r="H18" s="39"/>
      <c r="I18" s="39"/>
      <c r="J18" s="39"/>
    </row>
    <row r="19" spans="1:10">
      <c r="A19" s="122" t="s">
        <v>90</v>
      </c>
      <c r="B19" s="123">
        <v>9250</v>
      </c>
      <c r="C19" s="123">
        <v>9620</v>
      </c>
      <c r="D19" s="123">
        <v>10180</v>
      </c>
      <c r="E19" s="123">
        <v>10490</v>
      </c>
      <c r="H19" s="39"/>
      <c r="I19" s="39"/>
      <c r="J19" s="39"/>
    </row>
    <row r="20" spans="1:10">
      <c r="A20" s="122" t="s">
        <v>91</v>
      </c>
      <c r="B20" s="123">
        <v>3900</v>
      </c>
      <c r="C20" s="123">
        <v>4050</v>
      </c>
      <c r="D20" s="123">
        <v>4300</v>
      </c>
      <c r="E20" s="123">
        <v>4460</v>
      </c>
      <c r="H20" s="39"/>
      <c r="I20" s="39"/>
      <c r="J20" s="39"/>
    </row>
    <row r="21" spans="1:10">
      <c r="A21" s="125" t="s">
        <v>92</v>
      </c>
      <c r="B21" s="126">
        <v>8620</v>
      </c>
      <c r="C21" s="126">
        <v>8900</v>
      </c>
      <c r="D21" s="126">
        <v>9290</v>
      </c>
      <c r="E21" s="126">
        <v>9490</v>
      </c>
      <c r="H21" s="39"/>
      <c r="I21" s="39"/>
      <c r="J21" s="39"/>
    </row>
    <row r="22" spans="1:10">
      <c r="A22" s="41"/>
      <c r="B22" s="42"/>
      <c r="C22" s="42"/>
      <c r="D22" s="42"/>
      <c r="E22" s="42"/>
    </row>
    <row r="23" spans="1:10" s="45" customFormat="1" ht="20.100000000000001" customHeight="1">
      <c r="A23" s="43" t="s">
        <v>93</v>
      </c>
      <c r="B23" s="44"/>
      <c r="C23" s="37" t="s">
        <v>233</v>
      </c>
      <c r="D23" s="37" t="s">
        <v>139</v>
      </c>
      <c r="E23" s="37" t="s">
        <v>140</v>
      </c>
    </row>
    <row r="24" spans="1:10">
      <c r="A24" s="12" t="s">
        <v>181</v>
      </c>
      <c r="B24" s="35"/>
      <c r="C24" s="182">
        <f>((C3/B3)^(1/8)-1)*100</f>
        <v>0.48075038202328724</v>
      </c>
      <c r="D24" s="182">
        <f>((D3/C3)^(1/10)-1)*100</f>
        <v>0.53164112430994503</v>
      </c>
      <c r="E24" s="182">
        <f>((E3/D3)^(1/10)-1)*100</f>
        <v>0.34675222616435963</v>
      </c>
      <c r="G24" s="46"/>
      <c r="H24" s="46"/>
      <c r="I24" s="46"/>
      <c r="J24" s="46"/>
    </row>
    <row r="25" spans="1:10">
      <c r="A25" s="39" t="s">
        <v>77</v>
      </c>
      <c r="B25" s="35"/>
      <c r="C25" s="182">
        <f t="shared" ref="C25:C42" si="0">((C4/B4)^(1/8)-1)*100</f>
        <v>0</v>
      </c>
      <c r="D25" s="182">
        <f t="shared" ref="D25:E40" si="1">((D4/C4)^(1/10)-1)*100</f>
        <v>7.0200355510308121E-2</v>
      </c>
      <c r="E25" s="182">
        <f t="shared" si="1"/>
        <v>-0.14074825542105263</v>
      </c>
      <c r="G25" s="46"/>
      <c r="H25" s="46"/>
      <c r="I25" s="46"/>
      <c r="J25" s="46"/>
    </row>
    <row r="26" spans="1:10">
      <c r="A26" s="39" t="s">
        <v>177</v>
      </c>
      <c r="B26" s="35"/>
      <c r="C26" s="182">
        <f t="shared" si="0"/>
        <v>0.80538790471873511</v>
      </c>
      <c r="D26" s="182">
        <f t="shared" si="1"/>
        <v>0.32429398611986127</v>
      </c>
      <c r="E26" s="182">
        <f t="shared" si="1"/>
        <v>0.22774031044570098</v>
      </c>
      <c r="G26" s="46"/>
      <c r="H26" s="46"/>
      <c r="I26" s="46"/>
      <c r="J26" s="46"/>
    </row>
    <row r="27" spans="1:10">
      <c r="A27" s="39" t="s">
        <v>101</v>
      </c>
      <c r="B27" s="35"/>
      <c r="C27" s="182">
        <f t="shared" si="0"/>
        <v>0.2103098204776499</v>
      </c>
      <c r="D27" s="182">
        <f t="shared" si="1"/>
        <v>0.16542970372304122</v>
      </c>
      <c r="E27" s="182">
        <f t="shared" si="1"/>
        <v>0</v>
      </c>
      <c r="G27" s="46"/>
      <c r="H27" s="46"/>
      <c r="I27" s="46"/>
      <c r="J27" s="46"/>
    </row>
    <row r="28" spans="1:10">
      <c r="A28" s="39" t="s">
        <v>78</v>
      </c>
      <c r="B28" s="35"/>
      <c r="C28" s="182">
        <f t="shared" si="0"/>
        <v>0.40516651247868296</v>
      </c>
      <c r="D28" s="182">
        <f t="shared" si="1"/>
        <v>0.49290101813150855</v>
      </c>
      <c r="E28" s="182">
        <f t="shared" si="1"/>
        <v>0.27436543681793601</v>
      </c>
      <c r="G28" s="46"/>
      <c r="H28" s="46"/>
      <c r="I28" s="46"/>
      <c r="J28" s="46"/>
    </row>
    <row r="29" spans="1:10">
      <c r="A29" s="39" t="s">
        <v>79</v>
      </c>
      <c r="B29" s="35"/>
      <c r="C29" s="182">
        <f t="shared" si="0"/>
        <v>0.37953528666800906</v>
      </c>
      <c r="D29" s="182">
        <f t="shared" si="1"/>
        <v>0.43898696370781032</v>
      </c>
      <c r="E29" s="182">
        <f t="shared" si="1"/>
        <v>0.14194699943808065</v>
      </c>
      <c r="G29" s="46"/>
      <c r="H29" s="46"/>
      <c r="I29" s="46"/>
      <c r="J29" s="46"/>
    </row>
    <row r="30" spans="1:10">
      <c r="A30" s="39" t="s">
        <v>80</v>
      </c>
      <c r="B30" s="35"/>
      <c r="C30" s="182">
        <f t="shared" si="0"/>
        <v>0.27113561931970676</v>
      </c>
      <c r="D30" s="182">
        <f t="shared" si="1"/>
        <v>0.28210594169006953</v>
      </c>
      <c r="E30" s="182">
        <f t="shared" si="1"/>
        <v>0.20640559571163397</v>
      </c>
      <c r="G30" s="46"/>
      <c r="H30" s="46"/>
      <c r="I30" s="46"/>
      <c r="J30" s="46"/>
    </row>
    <row r="31" spans="1:10">
      <c r="A31" s="39" t="s">
        <v>81</v>
      </c>
      <c r="B31" s="35"/>
      <c r="C31" s="182">
        <f t="shared" si="0"/>
        <v>0.13976383621685518</v>
      </c>
      <c r="D31" s="182">
        <f t="shared" si="1"/>
        <v>0.36075353001332466</v>
      </c>
      <c r="E31" s="182">
        <f t="shared" si="1"/>
        <v>0.13846946259801207</v>
      </c>
      <c r="G31" s="46"/>
      <c r="H31" s="46"/>
      <c r="I31" s="46"/>
      <c r="J31" s="46"/>
    </row>
    <row r="32" spans="1:10">
      <c r="A32" s="39" t="s">
        <v>82</v>
      </c>
      <c r="B32" s="35"/>
      <c r="C32" s="182">
        <f t="shared" si="0"/>
        <v>0.27211940751055153</v>
      </c>
      <c r="D32" s="182">
        <f t="shared" si="1"/>
        <v>0.42200278807105196</v>
      </c>
      <c r="E32" s="182">
        <f t="shared" si="1"/>
        <v>0.20429711908409587</v>
      </c>
      <c r="G32" s="46"/>
      <c r="H32" s="46"/>
      <c r="I32" s="46"/>
      <c r="J32" s="46"/>
    </row>
    <row r="33" spans="1:10">
      <c r="A33" s="39" t="s">
        <v>83</v>
      </c>
      <c r="B33" s="35"/>
      <c r="C33" s="182">
        <f t="shared" si="0"/>
        <v>0.24540652241753502</v>
      </c>
      <c r="D33" s="182">
        <f t="shared" si="1"/>
        <v>0.38172518410399814</v>
      </c>
      <c r="E33" s="182">
        <f t="shared" si="1"/>
        <v>0.18536206113988207</v>
      </c>
      <c r="G33" s="46"/>
      <c r="H33" s="46"/>
      <c r="I33" s="46"/>
      <c r="J33" s="46"/>
    </row>
    <row r="34" spans="1:10">
      <c r="A34" s="39" t="s">
        <v>84</v>
      </c>
      <c r="B34" s="35"/>
      <c r="C34" s="182">
        <f t="shared" si="0"/>
        <v>0.67812921985541674</v>
      </c>
      <c r="D34" s="182">
        <f t="shared" si="1"/>
        <v>0.90924885557119861</v>
      </c>
      <c r="E34" s="182">
        <f t="shared" si="1"/>
        <v>0.60808760979120802</v>
      </c>
      <c r="G34" s="46"/>
      <c r="H34" s="46"/>
      <c r="I34" s="46"/>
      <c r="J34" s="46"/>
    </row>
    <row r="35" spans="1:10">
      <c r="A35" s="39" t="s">
        <v>85</v>
      </c>
      <c r="B35" s="35"/>
      <c r="C35" s="182">
        <f t="shared" si="0"/>
        <v>0.24021865448191626</v>
      </c>
      <c r="D35" s="182">
        <f t="shared" si="1"/>
        <v>0.4105813271627845</v>
      </c>
      <c r="E35" s="182">
        <f t="shared" si="1"/>
        <v>0.1810003625979606</v>
      </c>
      <c r="G35" s="46"/>
      <c r="H35" s="46"/>
      <c r="I35" s="46"/>
      <c r="J35" s="46"/>
    </row>
    <row r="36" spans="1:10">
      <c r="A36" s="39" t="s">
        <v>86</v>
      </c>
      <c r="B36" s="35"/>
      <c r="C36" s="182">
        <f t="shared" si="0"/>
        <v>0.41897442983325206</v>
      </c>
      <c r="D36" s="182">
        <f t="shared" si="1"/>
        <v>0.45125190254451386</v>
      </c>
      <c r="E36" s="182">
        <f t="shared" si="1"/>
        <v>0.24876890348075609</v>
      </c>
      <c r="G36" s="46"/>
      <c r="H36" s="46"/>
      <c r="I36" s="46"/>
      <c r="J36" s="46"/>
    </row>
    <row r="37" spans="1:10">
      <c r="A37" s="39" t="s">
        <v>87</v>
      </c>
      <c r="B37" s="35"/>
      <c r="C37" s="182">
        <f t="shared" si="0"/>
        <v>1.2969027959021551</v>
      </c>
      <c r="D37" s="182">
        <f t="shared" si="1"/>
        <v>1.4204805453006841</v>
      </c>
      <c r="E37" s="182">
        <f t="shared" si="1"/>
        <v>1.1636453941839653</v>
      </c>
      <c r="G37" s="46"/>
      <c r="H37" s="46"/>
      <c r="I37" s="46"/>
      <c r="J37" s="46"/>
    </row>
    <row r="38" spans="1:10">
      <c r="A38" s="39" t="s">
        <v>88</v>
      </c>
      <c r="B38" s="35"/>
      <c r="C38" s="182">
        <f t="shared" si="0"/>
        <v>0.3561067503164983</v>
      </c>
      <c r="D38" s="182">
        <f t="shared" si="1"/>
        <v>0.45774483388474341</v>
      </c>
      <c r="E38" s="182">
        <f t="shared" si="1"/>
        <v>0.22100337022377126</v>
      </c>
      <c r="G38" s="46"/>
      <c r="H38" s="46"/>
      <c r="I38" s="46"/>
      <c r="J38" s="46"/>
    </row>
    <row r="39" spans="1:10">
      <c r="A39" s="39" t="s">
        <v>89</v>
      </c>
      <c r="B39" s="35"/>
      <c r="C39" s="182">
        <f t="shared" si="0"/>
        <v>0.36172809564143371</v>
      </c>
      <c r="D39" s="182">
        <f t="shared" si="1"/>
        <v>0.30635451950278281</v>
      </c>
      <c r="E39" s="182">
        <f t="shared" si="1"/>
        <v>0.19904448221506055</v>
      </c>
      <c r="G39" s="46"/>
      <c r="H39" s="46"/>
      <c r="I39" s="46"/>
      <c r="J39" s="46"/>
    </row>
    <row r="40" spans="1:10">
      <c r="A40" s="39" t="s">
        <v>90</v>
      </c>
      <c r="B40" s="35"/>
      <c r="C40" s="182">
        <f t="shared" si="0"/>
        <v>0.4914626497678487</v>
      </c>
      <c r="D40" s="182">
        <f t="shared" si="1"/>
        <v>0.56741117809890884</v>
      </c>
      <c r="E40" s="182">
        <f t="shared" si="1"/>
        <v>0.30042448542131339</v>
      </c>
      <c r="G40" s="46"/>
      <c r="H40" s="46"/>
      <c r="I40" s="46"/>
      <c r="J40" s="46"/>
    </row>
    <row r="41" spans="1:10">
      <c r="A41" s="39" t="s">
        <v>91</v>
      </c>
      <c r="B41" s="35"/>
      <c r="C41" s="182">
        <f t="shared" si="0"/>
        <v>0.47286861133435387</v>
      </c>
      <c r="D41" s="182">
        <f t="shared" ref="D41:E42" si="2">((D20/C20)^(1/10)-1)*100</f>
        <v>0.60077889655956174</v>
      </c>
      <c r="E41" s="182">
        <f t="shared" si="2"/>
        <v>0.36600560397022086</v>
      </c>
      <c r="G41" s="46"/>
      <c r="H41" s="46"/>
      <c r="I41" s="46"/>
      <c r="J41" s="46"/>
    </row>
    <row r="42" spans="1:10">
      <c r="A42" s="40" t="s">
        <v>92</v>
      </c>
      <c r="B42" s="47"/>
      <c r="C42" s="182">
        <f t="shared" si="0"/>
        <v>0.40037677562969609</v>
      </c>
      <c r="D42" s="182">
        <f t="shared" si="2"/>
        <v>0.42979373623510675</v>
      </c>
      <c r="E42" s="182">
        <f t="shared" si="2"/>
        <v>0.21322760538164953</v>
      </c>
      <c r="G42" s="46"/>
      <c r="H42" s="46"/>
      <c r="I42" s="46"/>
      <c r="J42" s="46"/>
    </row>
    <row r="43" spans="1:10" ht="30" customHeight="1">
      <c r="A43" s="224" t="s">
        <v>232</v>
      </c>
      <c r="B43" s="225"/>
      <c r="C43" s="225"/>
      <c r="D43" s="225"/>
      <c r="E43" s="225"/>
    </row>
  </sheetData>
  <mergeCells count="2">
    <mergeCell ref="A1:E1"/>
    <mergeCell ref="A43:E43"/>
  </mergeCells>
  <hyperlinks>
    <hyperlink ref="H1" location="'List of Appendix Tables'!A1" display="Return to table list" xr:uid="{1C2E2677-6B26-4935-8D11-051CD320CB85}"/>
  </hyperlinks>
  <pageMargins left="0.7" right="0.7" top="0.75" bottom="0.75" header="0.3" footer="0.3"/>
  <pageSetup scale="79" orientation="portrait" horizontalDpi="4294967295" verticalDpi="4294967295"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A618E-2509-43AB-AF1D-D8097E6D165F}">
  <sheetPr>
    <tabColor theme="3" tint="0.39997558519241921"/>
  </sheetPr>
  <dimension ref="A1:R47"/>
  <sheetViews>
    <sheetView zoomScale="75" zoomScaleNormal="75" workbookViewId="0">
      <selection activeCell="O37" sqref="O36:O37"/>
    </sheetView>
  </sheetViews>
  <sheetFormatPr defaultRowHeight="15"/>
  <cols>
    <col min="1" max="1" width="10.85546875" style="17" customWidth="1"/>
    <col min="2" max="9" width="12.7109375" style="1" customWidth="1"/>
    <col min="10" max="16384" width="9.140625" style="1"/>
  </cols>
  <sheetData>
    <row r="1" spans="1:18" ht="30" customHeight="1" thickBot="1">
      <c r="A1" s="221" t="s">
        <v>182</v>
      </c>
      <c r="B1" s="222"/>
      <c r="C1" s="222"/>
      <c r="D1" s="222"/>
      <c r="E1" s="222"/>
      <c r="F1" s="222"/>
      <c r="G1" s="222"/>
      <c r="H1" s="222"/>
      <c r="I1" s="222"/>
      <c r="L1" s="178" t="s">
        <v>306</v>
      </c>
    </row>
    <row r="2" spans="1:18" s="3" customFormat="1" ht="50.1" customHeight="1" thickTop="1">
      <c r="A2" s="2"/>
      <c r="B2" s="227" t="s">
        <v>312</v>
      </c>
      <c r="C2" s="228"/>
      <c r="D2" s="228" t="s">
        <v>1</v>
      </c>
      <c r="E2" s="228"/>
      <c r="F2" s="227" t="s">
        <v>2</v>
      </c>
      <c r="G2" s="228"/>
      <c r="H2" s="227" t="s">
        <v>3</v>
      </c>
      <c r="I2" s="228"/>
    </row>
    <row r="3" spans="1:18" ht="50.1" customHeight="1" thickBot="1">
      <c r="A3" s="4" t="s">
        <v>4</v>
      </c>
      <c r="B3" s="5" t="s">
        <v>105</v>
      </c>
      <c r="C3" s="6" t="s">
        <v>5</v>
      </c>
      <c r="D3" s="5" t="s">
        <v>105</v>
      </c>
      <c r="E3" s="6" t="s">
        <v>5</v>
      </c>
      <c r="F3" s="5" t="s">
        <v>105</v>
      </c>
      <c r="G3" s="6" t="s">
        <v>5</v>
      </c>
      <c r="H3" s="5" t="s">
        <v>105</v>
      </c>
      <c r="I3" s="5" t="s">
        <v>5</v>
      </c>
    </row>
    <row r="4" spans="1:18" ht="16.5" thickTop="1">
      <c r="A4" s="7">
        <v>1980</v>
      </c>
      <c r="B4" s="8">
        <v>8221.1</v>
      </c>
      <c r="C4" s="9">
        <v>71.561254156438778</v>
      </c>
      <c r="D4" s="8">
        <v>2302.1999999999998</v>
      </c>
      <c r="E4" s="9">
        <v>20.03969290228234</v>
      </c>
      <c r="F4" s="8">
        <v>965</v>
      </c>
      <c r="G4" s="9">
        <v>8.3999233996622618</v>
      </c>
      <c r="H4" s="8">
        <v>11488.2</v>
      </c>
      <c r="I4" s="10">
        <v>100</v>
      </c>
      <c r="L4" s="11"/>
      <c r="M4" s="11"/>
      <c r="N4" s="11"/>
      <c r="O4" s="11"/>
      <c r="P4" s="11"/>
      <c r="Q4" s="11"/>
      <c r="R4" s="11"/>
    </row>
    <row r="5" spans="1:18" ht="15.75">
      <c r="A5" s="7">
        <v>1981</v>
      </c>
      <c r="B5" s="8">
        <v>8620.4</v>
      </c>
      <c r="C5" s="9">
        <v>69.361055011546242</v>
      </c>
      <c r="D5" s="8">
        <v>2673.7</v>
      </c>
      <c r="E5" s="9">
        <v>21.512998559738662</v>
      </c>
      <c r="F5" s="8">
        <v>1134.0999999999999</v>
      </c>
      <c r="G5" s="9">
        <v>9.1251418134419033</v>
      </c>
      <c r="H5" s="8">
        <v>12428.3</v>
      </c>
      <c r="I5" s="12">
        <v>100</v>
      </c>
      <c r="L5" s="11"/>
      <c r="M5" s="11"/>
      <c r="N5" s="11"/>
      <c r="O5" s="11"/>
      <c r="P5" s="11"/>
      <c r="Q5" s="11"/>
      <c r="R5" s="11"/>
    </row>
    <row r="6" spans="1:18" ht="15.75">
      <c r="A6" s="7">
        <v>1982</v>
      </c>
      <c r="B6" s="8">
        <v>9201.2000000000007</v>
      </c>
      <c r="C6" s="9">
        <v>69.917401843451046</v>
      </c>
      <c r="D6" s="8">
        <v>2729.8</v>
      </c>
      <c r="E6" s="9">
        <v>20.743003472617989</v>
      </c>
      <c r="F6" s="8">
        <v>1229.2</v>
      </c>
      <c r="G6" s="9">
        <v>9.3403545565763171</v>
      </c>
      <c r="H6" s="8">
        <v>13160.1</v>
      </c>
      <c r="I6" s="12">
        <v>100</v>
      </c>
      <c r="L6" s="11"/>
      <c r="M6" s="11"/>
      <c r="N6" s="11"/>
      <c r="O6" s="11"/>
      <c r="P6" s="11"/>
      <c r="Q6" s="11"/>
      <c r="R6" s="11"/>
    </row>
    <row r="7" spans="1:18" ht="15.75">
      <c r="A7" s="7">
        <v>1983</v>
      </c>
      <c r="B7" s="8">
        <v>9966.6</v>
      </c>
      <c r="C7" s="9">
        <v>68.98828806379268</v>
      </c>
      <c r="D7" s="8">
        <v>3128.8</v>
      </c>
      <c r="E7" s="9">
        <v>21.657391256195147</v>
      </c>
      <c r="F7" s="8">
        <v>1351.3</v>
      </c>
      <c r="G7" s="9">
        <v>9.3536284852008755</v>
      </c>
      <c r="H7" s="8">
        <v>14446.8</v>
      </c>
      <c r="I7" s="12">
        <v>100</v>
      </c>
      <c r="L7" s="11"/>
      <c r="M7" s="11"/>
      <c r="N7" s="11"/>
      <c r="O7" s="11"/>
      <c r="P7" s="11"/>
      <c r="Q7" s="11"/>
      <c r="R7" s="11"/>
    </row>
    <row r="8" spans="1:18" ht="15.75">
      <c r="A8" s="7">
        <v>1984</v>
      </c>
      <c r="B8" s="8">
        <v>10551.5</v>
      </c>
      <c r="C8" s="9">
        <v>68.26047859642766</v>
      </c>
      <c r="D8" s="8">
        <v>3481.1</v>
      </c>
      <c r="E8" s="9">
        <v>22.520167942190621</v>
      </c>
      <c r="F8" s="8">
        <v>1425.2</v>
      </c>
      <c r="G8" s="9">
        <v>9.2200003881560644</v>
      </c>
      <c r="H8" s="8">
        <v>15457.7</v>
      </c>
      <c r="I8" s="12">
        <v>100</v>
      </c>
      <c r="L8" s="11"/>
      <c r="M8" s="11"/>
      <c r="N8" s="11"/>
      <c r="O8" s="11"/>
      <c r="P8" s="11"/>
      <c r="Q8" s="11"/>
      <c r="R8" s="11"/>
    </row>
    <row r="9" spans="1:18" ht="15.75">
      <c r="A9" s="7">
        <v>1985</v>
      </c>
      <c r="B9" s="8">
        <v>11229.9</v>
      </c>
      <c r="C9" s="9">
        <v>68.281397257775211</v>
      </c>
      <c r="D9" s="8">
        <v>3705.8</v>
      </c>
      <c r="E9" s="9">
        <v>22.532453713556077</v>
      </c>
      <c r="F9" s="8">
        <v>1510.7</v>
      </c>
      <c r="G9" s="9">
        <v>9.1855409965646189</v>
      </c>
      <c r="H9" s="8">
        <v>16446.5</v>
      </c>
      <c r="I9" s="12">
        <v>100</v>
      </c>
      <c r="L9" s="11"/>
      <c r="M9" s="11"/>
      <c r="N9" s="11"/>
      <c r="O9" s="11"/>
      <c r="P9" s="11"/>
      <c r="Q9" s="11"/>
      <c r="R9" s="11"/>
    </row>
    <row r="10" spans="1:18" ht="15.75">
      <c r="A10" s="7">
        <v>1986</v>
      </c>
      <c r="B10" s="8">
        <v>12004</v>
      </c>
      <c r="C10" s="9">
        <v>68.78215926931847</v>
      </c>
      <c r="D10" s="8">
        <v>3874.1</v>
      </c>
      <c r="E10" s="9">
        <v>22.198347486276802</v>
      </c>
      <c r="F10" s="8">
        <v>1574.1</v>
      </c>
      <c r="G10" s="9">
        <v>9.0194932444047158</v>
      </c>
      <c r="H10" s="8">
        <v>17452.2</v>
      </c>
      <c r="I10" s="12">
        <v>100</v>
      </c>
      <c r="L10" s="11"/>
      <c r="M10" s="11"/>
      <c r="N10" s="11"/>
      <c r="O10" s="11"/>
      <c r="P10" s="11"/>
      <c r="Q10" s="11"/>
      <c r="R10" s="11"/>
    </row>
    <row r="11" spans="1:18" ht="15.75">
      <c r="A11" s="7">
        <v>1987</v>
      </c>
      <c r="B11" s="8">
        <v>12968.7</v>
      </c>
      <c r="C11" s="9">
        <v>69.871449506486798</v>
      </c>
      <c r="D11" s="8">
        <v>3962.6</v>
      </c>
      <c r="E11" s="9">
        <v>21.349295288996164</v>
      </c>
      <c r="F11" s="8">
        <v>1629.4</v>
      </c>
      <c r="G11" s="9">
        <v>8.7787164346364381</v>
      </c>
      <c r="H11" s="8">
        <v>18560.8</v>
      </c>
      <c r="I11" s="12">
        <v>100</v>
      </c>
      <c r="L11" s="11"/>
      <c r="M11" s="11"/>
      <c r="N11" s="11"/>
      <c r="O11" s="11"/>
      <c r="P11" s="11"/>
      <c r="Q11" s="11"/>
      <c r="R11" s="11"/>
    </row>
    <row r="12" spans="1:18" ht="15.75">
      <c r="A12" s="7">
        <v>1988</v>
      </c>
      <c r="B12" s="8">
        <v>14381</v>
      </c>
      <c r="C12" s="9">
        <v>70.271881474531881</v>
      </c>
      <c r="D12" s="8">
        <v>4337.5</v>
      </c>
      <c r="E12" s="9">
        <v>21.194929830733749</v>
      </c>
      <c r="F12" s="8">
        <v>1746.4</v>
      </c>
      <c r="G12" s="9">
        <v>8.5336773386497793</v>
      </c>
      <c r="H12" s="8">
        <v>20464.8</v>
      </c>
      <c r="I12" s="12">
        <v>100</v>
      </c>
      <c r="L12" s="11"/>
      <c r="M12" s="11"/>
      <c r="N12" s="11"/>
      <c r="O12" s="11"/>
      <c r="P12" s="11"/>
      <c r="Q12" s="11"/>
      <c r="R12" s="11"/>
    </row>
    <row r="13" spans="1:18" ht="15.75">
      <c r="A13" s="7">
        <v>1989</v>
      </c>
      <c r="B13" s="8">
        <v>15955.900000000001</v>
      </c>
      <c r="C13" s="9">
        <v>69.812080243267488</v>
      </c>
      <c r="D13" s="8">
        <v>4962.6000000000004</v>
      </c>
      <c r="E13" s="9">
        <v>21.712935617247492</v>
      </c>
      <c r="F13" s="8">
        <v>1937</v>
      </c>
      <c r="G13" s="9">
        <v>8.4749841394850254</v>
      </c>
      <c r="H13" s="8">
        <v>22855.5</v>
      </c>
      <c r="I13" s="12">
        <v>100</v>
      </c>
      <c r="L13" s="11"/>
      <c r="M13" s="11"/>
      <c r="N13" s="11"/>
      <c r="O13" s="11"/>
      <c r="P13" s="11"/>
      <c r="Q13" s="11"/>
      <c r="R13" s="11"/>
    </row>
    <row r="14" spans="1:18" ht="15.75">
      <c r="A14" s="7">
        <v>1990</v>
      </c>
      <c r="B14" s="8">
        <v>17608.099999999999</v>
      </c>
      <c r="C14" s="9">
        <v>70.496975229310038</v>
      </c>
      <c r="D14" s="8">
        <v>5271.1</v>
      </c>
      <c r="E14" s="9">
        <v>21.103731017612134</v>
      </c>
      <c r="F14" s="8">
        <v>2097.8000000000002</v>
      </c>
      <c r="G14" s="9">
        <v>8.3988933863418911</v>
      </c>
      <c r="H14" s="8">
        <v>24977.1</v>
      </c>
      <c r="I14" s="12">
        <v>100</v>
      </c>
      <c r="L14" s="11"/>
      <c r="M14" s="11"/>
      <c r="N14" s="11"/>
      <c r="O14" s="11"/>
      <c r="P14" s="11"/>
      <c r="Q14" s="11"/>
      <c r="R14" s="11"/>
    </row>
    <row r="15" spans="1:18" ht="15.75">
      <c r="A15" s="7">
        <v>1991</v>
      </c>
      <c r="B15" s="8">
        <v>18657.8</v>
      </c>
      <c r="C15" s="9">
        <v>70.527620905248995</v>
      </c>
      <c r="D15" s="8">
        <v>5492.7</v>
      </c>
      <c r="E15" s="9">
        <v>20.76274069538001</v>
      </c>
      <c r="F15" s="8">
        <v>2304</v>
      </c>
      <c r="G15" s="9">
        <v>8.7092603932775408</v>
      </c>
      <c r="H15" s="8">
        <v>26454.6</v>
      </c>
      <c r="I15" s="12">
        <v>100</v>
      </c>
      <c r="L15" s="11"/>
      <c r="M15" s="11"/>
      <c r="N15" s="11"/>
      <c r="O15" s="11"/>
      <c r="P15" s="11"/>
      <c r="Q15" s="11"/>
      <c r="R15" s="11"/>
    </row>
    <row r="16" spans="1:18" ht="15.75">
      <c r="A16" s="7">
        <v>1992</v>
      </c>
      <c r="B16" s="8">
        <v>19918.400000000001</v>
      </c>
      <c r="C16" s="9">
        <v>70.083389043313048</v>
      </c>
      <c r="D16" s="8">
        <v>5827.1</v>
      </c>
      <c r="E16" s="9">
        <v>20.502797227402276</v>
      </c>
      <c r="F16" s="8">
        <v>2675.5</v>
      </c>
      <c r="G16" s="9">
        <v>9.4138137292846835</v>
      </c>
      <c r="H16" s="8">
        <v>28421</v>
      </c>
      <c r="I16" s="12">
        <v>100</v>
      </c>
      <c r="L16" s="11"/>
      <c r="M16" s="11"/>
      <c r="N16" s="11"/>
      <c r="O16" s="11"/>
      <c r="P16" s="11"/>
      <c r="Q16" s="11"/>
      <c r="R16" s="11"/>
    </row>
    <row r="17" spans="1:18" ht="15.75">
      <c r="A17" s="7">
        <v>1993</v>
      </c>
      <c r="B17" s="8">
        <v>20388.7</v>
      </c>
      <c r="C17" s="9">
        <v>69.218651864677227</v>
      </c>
      <c r="D17" s="8">
        <v>6136.3</v>
      </c>
      <c r="E17" s="9">
        <v>20.832442158510293</v>
      </c>
      <c r="F17" s="8">
        <v>2930.4</v>
      </c>
      <c r="G17" s="9">
        <v>9.9485664816417998</v>
      </c>
      <c r="H17" s="8">
        <v>29455.5</v>
      </c>
      <c r="I17" s="12">
        <v>100</v>
      </c>
      <c r="L17" s="11"/>
      <c r="M17" s="11"/>
      <c r="N17" s="11"/>
      <c r="O17" s="11"/>
      <c r="P17" s="11"/>
      <c r="Q17" s="11"/>
      <c r="R17" s="11"/>
    </row>
    <row r="18" spans="1:18" ht="15.75">
      <c r="A18" s="7">
        <v>1994</v>
      </c>
      <c r="B18" s="8">
        <v>20543.199999999997</v>
      </c>
      <c r="C18" s="9">
        <v>68.170792005282905</v>
      </c>
      <c r="D18" s="8">
        <v>6419.8</v>
      </c>
      <c r="E18" s="9">
        <v>21.303538422228048</v>
      </c>
      <c r="F18" s="8">
        <v>3172</v>
      </c>
      <c r="G18" s="9">
        <v>10.526001413643318</v>
      </c>
      <c r="H18" s="8">
        <v>30134.9</v>
      </c>
      <c r="I18" s="12">
        <v>100</v>
      </c>
      <c r="L18" s="11"/>
      <c r="M18" s="11"/>
      <c r="N18" s="11"/>
      <c r="O18" s="11"/>
      <c r="P18" s="11"/>
      <c r="Q18" s="11"/>
      <c r="R18" s="11"/>
    </row>
    <row r="19" spans="1:18" ht="15.75">
      <c r="A19" s="7">
        <v>1995</v>
      </c>
      <c r="B19" s="8">
        <v>20549.900000000001</v>
      </c>
      <c r="C19" s="9">
        <v>66.664179588658939</v>
      </c>
      <c r="D19" s="8">
        <v>6689</v>
      </c>
      <c r="E19" s="9">
        <v>21.699214948420163</v>
      </c>
      <c r="F19" s="8">
        <v>3587.1</v>
      </c>
      <c r="G19" s="9">
        <v>11.636605462920912</v>
      </c>
      <c r="H19" s="8">
        <v>30826</v>
      </c>
      <c r="I19" s="12">
        <v>100</v>
      </c>
      <c r="L19" s="11"/>
      <c r="M19" s="11"/>
      <c r="N19" s="11"/>
      <c r="O19" s="11"/>
      <c r="P19" s="11"/>
      <c r="Q19" s="11"/>
      <c r="R19" s="11"/>
    </row>
    <row r="20" spans="1:18" ht="15.75">
      <c r="A20" s="7">
        <v>1996</v>
      </c>
      <c r="B20" s="8">
        <v>20510.600000000002</v>
      </c>
      <c r="C20" s="9">
        <v>66.505406851380499</v>
      </c>
      <c r="D20" s="8">
        <v>6650.3</v>
      </c>
      <c r="E20" s="9">
        <v>21.563528477164766</v>
      </c>
      <c r="F20" s="8">
        <v>3679.6</v>
      </c>
      <c r="G20" s="9">
        <v>11.931064671454743</v>
      </c>
      <c r="H20" s="8">
        <v>30840.5</v>
      </c>
      <c r="I20" s="12">
        <v>100</v>
      </c>
      <c r="L20" s="11"/>
      <c r="M20" s="11"/>
      <c r="N20" s="11"/>
      <c r="O20" s="11"/>
      <c r="P20" s="11"/>
      <c r="Q20" s="11"/>
      <c r="R20" s="11"/>
    </row>
    <row r="21" spans="1:18" ht="15.75">
      <c r="A21" s="7">
        <v>1997</v>
      </c>
      <c r="B21" s="8">
        <v>21112</v>
      </c>
      <c r="C21" s="9">
        <v>66.524240762797845</v>
      </c>
      <c r="D21" s="8">
        <v>6930.1</v>
      </c>
      <c r="E21" s="9">
        <v>21.836853017727613</v>
      </c>
      <c r="F21" s="8">
        <v>3693.7</v>
      </c>
      <c r="G21" s="9">
        <v>11.638906219474537</v>
      </c>
      <c r="H21" s="8">
        <v>31735.8</v>
      </c>
      <c r="I21" s="12">
        <v>100</v>
      </c>
      <c r="L21" s="11"/>
      <c r="M21" s="11"/>
      <c r="N21" s="11"/>
      <c r="O21" s="11"/>
      <c r="P21" s="11"/>
      <c r="Q21" s="11"/>
      <c r="R21" s="11"/>
    </row>
    <row r="22" spans="1:18" ht="15.75">
      <c r="A22" s="7">
        <v>1998</v>
      </c>
      <c r="B22" s="8">
        <v>21447.7</v>
      </c>
      <c r="C22" s="9">
        <v>66.287238415487849</v>
      </c>
      <c r="D22" s="8">
        <v>7141.7</v>
      </c>
      <c r="E22" s="9">
        <v>22.072463275404335</v>
      </c>
      <c r="F22" s="8">
        <v>3766.3</v>
      </c>
      <c r="G22" s="9">
        <v>11.640298309107823</v>
      </c>
      <c r="H22" s="8">
        <v>32355.7</v>
      </c>
      <c r="I22" s="12">
        <v>100</v>
      </c>
      <c r="L22" s="11"/>
      <c r="M22" s="11"/>
      <c r="N22" s="11"/>
      <c r="O22" s="11"/>
      <c r="P22" s="11"/>
      <c r="Q22" s="11"/>
      <c r="R22" s="11"/>
    </row>
    <row r="23" spans="1:18" ht="15.75">
      <c r="A23" s="7">
        <v>1999</v>
      </c>
      <c r="B23" s="8">
        <v>22336.2</v>
      </c>
      <c r="C23" s="9">
        <v>66.823632186108867</v>
      </c>
      <c r="D23" s="8">
        <v>7167.2</v>
      </c>
      <c r="E23" s="9">
        <v>21.442247857929253</v>
      </c>
      <c r="F23" s="8">
        <v>3922.2</v>
      </c>
      <c r="G23" s="9">
        <v>11.734119955961898</v>
      </c>
      <c r="H23" s="8">
        <v>33425.599999999999</v>
      </c>
      <c r="I23" s="12">
        <v>100</v>
      </c>
      <c r="L23" s="11"/>
      <c r="M23" s="11"/>
      <c r="N23" s="11"/>
      <c r="O23" s="11"/>
      <c r="P23" s="11"/>
      <c r="Q23" s="11"/>
      <c r="R23" s="11"/>
    </row>
    <row r="24" spans="1:18" ht="15.75">
      <c r="A24" s="7">
        <v>2000</v>
      </c>
      <c r="B24" s="8">
        <v>23703.8</v>
      </c>
      <c r="C24" s="9">
        <v>66.95402380017569</v>
      </c>
      <c r="D24" s="8">
        <v>7569.2</v>
      </c>
      <c r="E24" s="9">
        <v>21.380048639808379</v>
      </c>
      <c r="F24" s="8">
        <v>4130.2</v>
      </c>
      <c r="G24" s="9">
        <v>11.66621002115634</v>
      </c>
      <c r="H24" s="8">
        <v>35403.1</v>
      </c>
      <c r="I24" s="12">
        <v>100</v>
      </c>
      <c r="L24" s="11"/>
      <c r="M24" s="11"/>
      <c r="N24" s="11"/>
      <c r="O24" s="11"/>
      <c r="P24" s="11"/>
      <c r="Q24" s="11"/>
      <c r="R24" s="11"/>
    </row>
    <row r="25" spans="1:18" ht="15.75">
      <c r="A25" s="7">
        <v>2001</v>
      </c>
      <c r="B25" s="8">
        <v>25015.3</v>
      </c>
      <c r="C25" s="9">
        <v>67.614766682523879</v>
      </c>
      <c r="D25" s="8">
        <v>7531.1</v>
      </c>
      <c r="E25" s="9">
        <v>20.35608485058167</v>
      </c>
      <c r="F25" s="8">
        <v>4450.3999999999996</v>
      </c>
      <c r="G25" s="9">
        <v>12.029148466894432</v>
      </c>
      <c r="H25" s="8">
        <v>36996.800000000003</v>
      </c>
      <c r="I25" s="12">
        <v>100</v>
      </c>
      <c r="L25" s="11"/>
      <c r="M25" s="11"/>
      <c r="N25" s="11"/>
      <c r="O25" s="11"/>
      <c r="P25" s="11"/>
      <c r="Q25" s="11"/>
      <c r="R25" s="11"/>
    </row>
    <row r="26" spans="1:18" ht="15.75">
      <c r="A26" s="7">
        <v>2002</v>
      </c>
      <c r="B26" s="8">
        <v>26588.5</v>
      </c>
      <c r="C26" s="9">
        <v>68.411397225309784</v>
      </c>
      <c r="D26" s="8">
        <v>7470</v>
      </c>
      <c r="E26" s="9">
        <v>19.22008151167099</v>
      </c>
      <c r="F26" s="8">
        <v>4807.1000000000004</v>
      </c>
      <c r="G26" s="9">
        <v>12.368521263019225</v>
      </c>
      <c r="H26" s="8">
        <v>38865.599999999999</v>
      </c>
      <c r="I26" s="12">
        <v>100</v>
      </c>
      <c r="L26" s="11"/>
      <c r="M26" s="11"/>
      <c r="N26" s="11"/>
      <c r="O26" s="11"/>
      <c r="P26" s="11"/>
      <c r="Q26" s="11"/>
      <c r="R26" s="11"/>
    </row>
    <row r="27" spans="1:18" ht="15.75">
      <c r="A27" s="7">
        <v>2003</v>
      </c>
      <c r="B27" s="8">
        <v>28265.3</v>
      </c>
      <c r="C27" s="9">
        <v>69.389603821849946</v>
      </c>
      <c r="D27" s="8">
        <v>7506.1</v>
      </c>
      <c r="E27" s="9">
        <v>18.42702201098831</v>
      </c>
      <c r="F27" s="8">
        <v>4962.8999999999996</v>
      </c>
      <c r="G27" s="9">
        <v>12.18361966112014</v>
      </c>
      <c r="H27" s="8">
        <v>40734.199999999997</v>
      </c>
      <c r="I27" s="12">
        <v>100</v>
      </c>
      <c r="L27" s="11"/>
      <c r="M27" s="11"/>
      <c r="N27" s="11"/>
      <c r="O27" s="11"/>
      <c r="P27" s="11"/>
      <c r="Q27" s="11"/>
      <c r="R27" s="11"/>
    </row>
    <row r="28" spans="1:18" ht="15.75">
      <c r="A28" s="7">
        <v>2004</v>
      </c>
      <c r="B28" s="8">
        <v>30376.699999999997</v>
      </c>
      <c r="C28" s="9">
        <v>69.465483018212083</v>
      </c>
      <c r="D28" s="8">
        <v>8060.9</v>
      </c>
      <c r="E28" s="9">
        <v>18.433678182999003</v>
      </c>
      <c r="F28" s="8">
        <v>5291.6</v>
      </c>
      <c r="G28" s="9">
        <v>12.100838798788912</v>
      </c>
      <c r="H28" s="8">
        <v>43729.2</v>
      </c>
      <c r="I28" s="12">
        <v>100</v>
      </c>
      <c r="L28" s="11"/>
      <c r="M28" s="11"/>
      <c r="N28" s="11"/>
      <c r="O28" s="11"/>
      <c r="P28" s="11"/>
      <c r="Q28" s="11"/>
      <c r="R28" s="11"/>
    </row>
    <row r="29" spans="1:18" ht="15.75">
      <c r="A29" s="7">
        <v>2005</v>
      </c>
      <c r="B29" s="8">
        <v>32582.899999999998</v>
      </c>
      <c r="C29" s="9">
        <v>69.475948919039368</v>
      </c>
      <c r="D29" s="8">
        <v>8587.9</v>
      </c>
      <c r="E29" s="9">
        <v>18.311829263872099</v>
      </c>
      <c r="F29" s="8">
        <v>5727.3</v>
      </c>
      <c r="G29" s="9">
        <v>12.212221817088539</v>
      </c>
      <c r="H29" s="8">
        <v>46898.1</v>
      </c>
      <c r="I29" s="12">
        <v>100</v>
      </c>
      <c r="L29" s="11"/>
      <c r="M29" s="11"/>
      <c r="N29" s="11"/>
      <c r="O29" s="11"/>
      <c r="P29" s="11"/>
      <c r="Q29" s="11"/>
      <c r="R29" s="11"/>
    </row>
    <row r="30" spans="1:18" ht="15.75">
      <c r="A30" s="7">
        <v>2006</v>
      </c>
      <c r="B30" s="8">
        <v>34328.299999999996</v>
      </c>
      <c r="C30" s="9">
        <v>68.40677844511842</v>
      </c>
      <c r="D30" s="8">
        <v>9812.6</v>
      </c>
      <c r="E30" s="9">
        <v>19.553789560524965</v>
      </c>
      <c r="F30" s="8">
        <v>6041.7</v>
      </c>
      <c r="G30" s="9">
        <v>12.03943199435661</v>
      </c>
      <c r="H30" s="8">
        <v>50182.6</v>
      </c>
      <c r="I30" s="12">
        <v>100</v>
      </c>
      <c r="L30" s="11"/>
      <c r="M30" s="11"/>
      <c r="N30" s="11"/>
      <c r="O30" s="11"/>
      <c r="P30" s="11"/>
      <c r="Q30" s="11"/>
      <c r="R30" s="11"/>
    </row>
    <row r="31" spans="1:18" ht="15.75">
      <c r="A31" s="7">
        <v>2007</v>
      </c>
      <c r="B31" s="8">
        <v>35439.300000000003</v>
      </c>
      <c r="C31" s="9">
        <v>66.838229053703628</v>
      </c>
      <c r="D31" s="8">
        <v>10946.6</v>
      </c>
      <c r="E31" s="9">
        <v>20.645197793389599</v>
      </c>
      <c r="F31" s="8">
        <v>6636.6</v>
      </c>
      <c r="G31" s="9">
        <v>12.516573152906785</v>
      </c>
      <c r="H31" s="8">
        <v>53022.5</v>
      </c>
      <c r="I31" s="12">
        <v>100</v>
      </c>
      <c r="L31" s="11"/>
      <c r="M31" s="11"/>
      <c r="N31" s="11"/>
      <c r="O31" s="11"/>
      <c r="P31" s="11"/>
      <c r="Q31" s="11"/>
      <c r="R31" s="11"/>
    </row>
    <row r="32" spans="1:18" ht="15.75">
      <c r="A32" s="7">
        <v>2008</v>
      </c>
      <c r="B32" s="8">
        <v>36132.799999999996</v>
      </c>
      <c r="C32" s="9">
        <v>64.751104787232123</v>
      </c>
      <c r="D32" s="8">
        <v>11943</v>
      </c>
      <c r="E32" s="9">
        <v>21.402228569994946</v>
      </c>
      <c r="F32" s="8">
        <v>7726.7</v>
      </c>
      <c r="G32" s="9">
        <v>13.846487439653348</v>
      </c>
      <c r="H32" s="8">
        <v>55802.6</v>
      </c>
      <c r="I32" s="12">
        <v>100</v>
      </c>
      <c r="L32" s="11"/>
      <c r="M32" s="11"/>
      <c r="N32" s="11"/>
      <c r="O32" s="11"/>
      <c r="P32" s="11"/>
      <c r="Q32" s="11"/>
      <c r="R32" s="11"/>
    </row>
    <row r="33" spans="1:18" ht="15.75">
      <c r="A33" s="7">
        <v>2009</v>
      </c>
      <c r="B33" s="8">
        <v>35698.699999999997</v>
      </c>
      <c r="C33" s="9">
        <v>64.42762006172282</v>
      </c>
      <c r="D33" s="8">
        <v>11416.5</v>
      </c>
      <c r="E33" s="9">
        <v>20.604053493114836</v>
      </c>
      <c r="F33" s="8">
        <v>8293.7000000000007</v>
      </c>
      <c r="G33" s="9">
        <v>14.968145969066398</v>
      </c>
      <c r="H33" s="8">
        <v>55409</v>
      </c>
      <c r="I33" s="12">
        <v>100</v>
      </c>
      <c r="L33" s="11"/>
      <c r="M33" s="11"/>
      <c r="N33" s="11"/>
      <c r="O33" s="11"/>
      <c r="P33" s="11"/>
      <c r="Q33" s="11"/>
      <c r="R33" s="11"/>
    </row>
    <row r="34" spans="1:18" ht="15.75">
      <c r="A34" s="7">
        <v>2010</v>
      </c>
      <c r="B34" s="8">
        <v>36237.299999999996</v>
      </c>
      <c r="C34" s="9">
        <v>63.967667795245845</v>
      </c>
      <c r="D34" s="8">
        <v>11124.8</v>
      </c>
      <c r="E34" s="9">
        <v>19.63798380918421</v>
      </c>
      <c r="F34" s="8">
        <v>9287.2999999999993</v>
      </c>
      <c r="G34" s="9">
        <v>16.394348395569942</v>
      </c>
      <c r="H34" s="8">
        <v>56649.4</v>
      </c>
      <c r="I34" s="12">
        <v>100</v>
      </c>
      <c r="L34" s="11"/>
      <c r="M34" s="11"/>
      <c r="N34" s="11"/>
      <c r="O34" s="11"/>
      <c r="P34" s="11"/>
      <c r="Q34" s="11"/>
      <c r="R34" s="11"/>
    </row>
    <row r="35" spans="1:18" ht="15.75">
      <c r="A35" s="7">
        <v>2011</v>
      </c>
      <c r="B35" s="8">
        <v>37972.300000000003</v>
      </c>
      <c r="C35" s="9">
        <v>64.113807356179009</v>
      </c>
      <c r="D35" s="8">
        <v>11601</v>
      </c>
      <c r="E35" s="9">
        <v>19.587548795807276</v>
      </c>
      <c r="F35" s="8">
        <v>9653.1</v>
      </c>
      <c r="G35" s="9">
        <v>16.298643848013725</v>
      </c>
      <c r="H35" s="8">
        <v>59226.400000000001</v>
      </c>
      <c r="I35" s="12">
        <v>100</v>
      </c>
      <c r="L35" s="11"/>
      <c r="M35" s="11"/>
      <c r="N35" s="11"/>
      <c r="O35" s="11"/>
      <c r="P35" s="11"/>
      <c r="Q35" s="11"/>
      <c r="R35" s="11"/>
    </row>
    <row r="36" spans="1:18" ht="15.75">
      <c r="A36" s="7">
        <v>2012</v>
      </c>
      <c r="B36" s="8">
        <v>39619.300000000003</v>
      </c>
      <c r="C36" s="9">
        <v>64.778063360016745</v>
      </c>
      <c r="D36" s="8">
        <v>12027.7</v>
      </c>
      <c r="E36" s="9">
        <v>19.665443677078432</v>
      </c>
      <c r="F36" s="8">
        <v>9514.5</v>
      </c>
      <c r="G36" s="9">
        <v>15.556329461622981</v>
      </c>
      <c r="H36" s="8">
        <v>61161.599999999999</v>
      </c>
      <c r="I36" s="12">
        <v>100</v>
      </c>
      <c r="L36" s="11"/>
      <c r="M36" s="11"/>
      <c r="N36" s="11"/>
      <c r="O36" s="11"/>
      <c r="P36" s="11"/>
      <c r="Q36" s="11"/>
      <c r="R36" s="11"/>
    </row>
    <row r="37" spans="1:18" ht="15.75">
      <c r="A37" s="7">
        <v>2013</v>
      </c>
      <c r="B37" s="8">
        <v>40174</v>
      </c>
      <c r="C37" s="9">
        <v>64.814127653533035</v>
      </c>
      <c r="D37" s="8">
        <v>11943.2</v>
      </c>
      <c r="E37" s="9">
        <v>19.268384761081194</v>
      </c>
      <c r="F37" s="8">
        <v>9866.2000000000007</v>
      </c>
      <c r="G37" s="9">
        <v>15.917487585385764</v>
      </c>
      <c r="H37" s="8">
        <v>61983.4</v>
      </c>
      <c r="I37" s="12">
        <v>100</v>
      </c>
      <c r="L37" s="11"/>
      <c r="M37" s="11"/>
      <c r="N37" s="11"/>
      <c r="O37" s="11"/>
      <c r="P37" s="11"/>
      <c r="Q37" s="11"/>
      <c r="R37" s="11"/>
    </row>
    <row r="38" spans="1:18" ht="15.75">
      <c r="A38" s="7">
        <v>2014</v>
      </c>
      <c r="B38" s="8">
        <v>41867.699999999997</v>
      </c>
      <c r="C38" s="9">
        <v>64.231799478998866</v>
      </c>
      <c r="D38" s="8">
        <v>12699.6</v>
      </c>
      <c r="E38" s="9">
        <v>19.483233152609149</v>
      </c>
      <c r="F38" s="8">
        <v>10614.7</v>
      </c>
      <c r="G38" s="9">
        <v>16.284660536158647</v>
      </c>
      <c r="H38" s="8">
        <v>65182.2</v>
      </c>
      <c r="I38" s="12">
        <v>100</v>
      </c>
      <c r="L38" s="11"/>
      <c r="M38" s="11"/>
      <c r="N38" s="11"/>
      <c r="O38" s="11"/>
      <c r="P38" s="11"/>
      <c r="Q38" s="11"/>
      <c r="R38" s="11"/>
    </row>
    <row r="39" spans="1:18" ht="15.75">
      <c r="A39" s="7">
        <v>2015</v>
      </c>
      <c r="B39" s="8">
        <v>43992.4</v>
      </c>
      <c r="C39" s="9">
        <v>64.50422868939954</v>
      </c>
      <c r="D39" s="8">
        <v>13176.9</v>
      </c>
      <c r="E39" s="9">
        <v>19.320741105676177</v>
      </c>
      <c r="F39" s="8">
        <v>11031.5</v>
      </c>
      <c r="G39" s="9">
        <v>16.175030204924283</v>
      </c>
      <c r="H39" s="8">
        <v>68200.800000000003</v>
      </c>
      <c r="I39" s="12">
        <v>100</v>
      </c>
      <c r="L39" s="11"/>
      <c r="M39" s="11"/>
      <c r="N39" s="11"/>
      <c r="O39" s="11"/>
      <c r="P39" s="11"/>
      <c r="Q39" s="11"/>
      <c r="R39" s="11"/>
    </row>
    <row r="40" spans="1:18" ht="15.75">
      <c r="A40" s="7">
        <v>2016</v>
      </c>
      <c r="B40" s="8">
        <v>45553.3</v>
      </c>
      <c r="C40" s="9">
        <v>64.391022379029977</v>
      </c>
      <c r="D40" s="8">
        <v>13697.6</v>
      </c>
      <c r="E40" s="9">
        <v>19.361988442966833</v>
      </c>
      <c r="F40" s="8">
        <v>11494</v>
      </c>
      <c r="G40" s="9">
        <v>16.247130531148578</v>
      </c>
      <c r="H40" s="8">
        <v>70744.800000000003</v>
      </c>
      <c r="I40" s="12">
        <v>100</v>
      </c>
      <c r="L40" s="11"/>
      <c r="M40" s="11"/>
      <c r="N40" s="11"/>
      <c r="O40" s="11"/>
      <c r="P40" s="11"/>
      <c r="Q40" s="11"/>
      <c r="R40" s="11"/>
    </row>
    <row r="41" spans="1:18" ht="15.75">
      <c r="A41" s="7">
        <v>2017</v>
      </c>
      <c r="B41" s="8">
        <v>47323.5</v>
      </c>
      <c r="C41" s="9">
        <v>64.257723391774761</v>
      </c>
      <c r="D41" s="8">
        <v>14362.6</v>
      </c>
      <c r="E41" s="9">
        <v>19.502107367094659</v>
      </c>
      <c r="F41" s="8">
        <v>11960.3</v>
      </c>
      <c r="G41" s="9">
        <v>16.240169241130591</v>
      </c>
      <c r="H41" s="8">
        <v>73646.399999999994</v>
      </c>
      <c r="I41" s="12">
        <v>100</v>
      </c>
      <c r="L41" s="11"/>
      <c r="M41" s="11"/>
      <c r="N41" s="11"/>
      <c r="O41" s="11"/>
      <c r="P41" s="11"/>
      <c r="Q41" s="11"/>
      <c r="R41" s="11"/>
    </row>
    <row r="42" spans="1:18" ht="15.75">
      <c r="A42" s="7">
        <v>2018</v>
      </c>
      <c r="B42" s="8">
        <v>48745.599999999999</v>
      </c>
      <c r="C42" s="9">
        <v>64.76409128110285</v>
      </c>
      <c r="D42" s="8">
        <v>14348.8</v>
      </c>
      <c r="E42" s="9">
        <v>19.064017941604757</v>
      </c>
      <c r="F42" s="8">
        <v>12171.9</v>
      </c>
      <c r="G42" s="9">
        <v>16.171757915882782</v>
      </c>
      <c r="H42" s="8">
        <v>75266.399999999994</v>
      </c>
      <c r="I42" s="12">
        <v>100</v>
      </c>
      <c r="L42" s="11"/>
      <c r="M42" s="11"/>
      <c r="N42" s="11"/>
      <c r="O42" s="11"/>
      <c r="P42" s="11"/>
      <c r="Q42" s="11"/>
      <c r="R42" s="11"/>
    </row>
    <row r="43" spans="1:18" ht="15.75">
      <c r="A43" s="7">
        <v>2019</v>
      </c>
      <c r="B43" s="8">
        <v>50385.5</v>
      </c>
      <c r="C43" s="9">
        <v>64.143024093655399</v>
      </c>
      <c r="D43" s="8">
        <v>15415</v>
      </c>
      <c r="E43" s="9">
        <v>19.623993339426978</v>
      </c>
      <c r="F43" s="8">
        <v>12751.2</v>
      </c>
      <c r="G43" s="9">
        <v>16.232855262387368</v>
      </c>
      <c r="H43" s="8">
        <v>78551.8</v>
      </c>
      <c r="I43" s="12">
        <v>100</v>
      </c>
      <c r="L43" s="11"/>
      <c r="M43" s="11"/>
      <c r="N43" s="11"/>
      <c r="O43" s="11"/>
      <c r="P43" s="11"/>
      <c r="Q43" s="11"/>
      <c r="R43" s="11"/>
    </row>
    <row r="44" spans="1:18" ht="15.75">
      <c r="A44" s="7">
        <v>2020</v>
      </c>
      <c r="B44" s="8">
        <v>47537</v>
      </c>
      <c r="C44" s="9">
        <v>57.438682089334023</v>
      </c>
      <c r="D44" s="8">
        <v>15834.2</v>
      </c>
      <c r="E44" s="9">
        <v>19.132372256114873</v>
      </c>
      <c r="F44" s="8">
        <v>19390.099999999999</v>
      </c>
      <c r="G44" s="9">
        <v>23.428945654551097</v>
      </c>
      <c r="H44" s="8">
        <v>82761.3</v>
      </c>
      <c r="I44" s="12">
        <v>100</v>
      </c>
      <c r="L44" s="11"/>
      <c r="M44" s="11"/>
      <c r="N44" s="11"/>
      <c r="O44" s="11"/>
      <c r="P44" s="11"/>
      <c r="Q44" s="11"/>
      <c r="R44" s="11"/>
    </row>
    <row r="45" spans="1:18" ht="15.75">
      <c r="A45" s="7">
        <v>2021</v>
      </c>
      <c r="B45" s="8">
        <v>51778.400000000001</v>
      </c>
      <c r="C45" s="9">
        <v>58.211989027296852</v>
      </c>
      <c r="D45" s="8">
        <v>16782.3</v>
      </c>
      <c r="E45" s="9">
        <v>18.867540585510632</v>
      </c>
      <c r="F45" s="8">
        <v>20387.2</v>
      </c>
      <c r="G45" s="9">
        <v>22.9203579619553</v>
      </c>
      <c r="H45" s="8">
        <v>88948</v>
      </c>
      <c r="I45" s="12">
        <v>100</v>
      </c>
      <c r="L45" s="11"/>
      <c r="M45" s="11"/>
      <c r="N45" s="11"/>
      <c r="O45" s="11"/>
      <c r="P45" s="11"/>
      <c r="Q45" s="11"/>
      <c r="R45" s="11"/>
    </row>
    <row r="46" spans="1:18" ht="16.5" thickBot="1">
      <c r="A46" s="13">
        <v>2022</v>
      </c>
      <c r="B46" s="14">
        <v>54248.4</v>
      </c>
      <c r="C46" s="15">
        <v>60.971549891933876</v>
      </c>
      <c r="D46" s="14">
        <v>17796.900000000001</v>
      </c>
      <c r="E46" s="15">
        <v>20.002517609215349</v>
      </c>
      <c r="F46" s="14">
        <v>16928</v>
      </c>
      <c r="G46" s="15">
        <v>19.025932498850779</v>
      </c>
      <c r="H46" s="14">
        <v>88973.3</v>
      </c>
      <c r="I46" s="16">
        <v>100</v>
      </c>
      <c r="L46" s="11"/>
      <c r="M46" s="11"/>
      <c r="N46" s="11"/>
      <c r="O46" s="11"/>
      <c r="P46" s="11"/>
      <c r="Q46" s="11"/>
      <c r="R46" s="11"/>
    </row>
    <row r="47" spans="1:18" ht="51" customHeight="1" thickTop="1">
      <c r="A47" s="226" t="s">
        <v>352</v>
      </c>
      <c r="B47" s="226"/>
      <c r="C47" s="226"/>
      <c r="D47" s="226"/>
      <c r="E47" s="226"/>
      <c r="F47" s="226"/>
      <c r="G47" s="226"/>
      <c r="H47" s="226"/>
      <c r="I47" s="226"/>
    </row>
  </sheetData>
  <mergeCells count="6">
    <mergeCell ref="A47:I47"/>
    <mergeCell ref="A1:I1"/>
    <mergeCell ref="B2:C2"/>
    <mergeCell ref="D2:E2"/>
    <mergeCell ref="F2:G2"/>
    <mergeCell ref="H2:I2"/>
  </mergeCells>
  <hyperlinks>
    <hyperlink ref="L1" location="'List of Appendix Tables'!A1" display="Return to table list" xr:uid="{D21AC4BA-19B3-4F41-BB4D-CA361824830B}"/>
  </hyperlinks>
  <pageMargins left="0.25" right="0.25"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8D514-9C6C-431F-B132-0ECD7A53C141}">
  <sheetPr>
    <tabColor theme="9" tint="0.59999389629810485"/>
    <pageSetUpPr fitToPage="1"/>
  </sheetPr>
  <dimension ref="A1:H36"/>
  <sheetViews>
    <sheetView zoomScale="75" workbookViewId="0">
      <selection activeCell="M29" sqref="M29"/>
    </sheetView>
  </sheetViews>
  <sheetFormatPr defaultRowHeight="15.75"/>
  <cols>
    <col min="1" max="1" width="40.7109375" style="59" customWidth="1"/>
    <col min="2" max="5" width="16.7109375" style="59" customWidth="1"/>
    <col min="6" max="16384" width="9.140625" style="59"/>
  </cols>
  <sheetData>
    <row r="1" spans="1:8" ht="30" customHeight="1" thickBot="1">
      <c r="A1" s="214" t="s">
        <v>143</v>
      </c>
      <c r="B1" s="214"/>
      <c r="C1" s="214"/>
      <c r="D1" s="214"/>
      <c r="E1" s="214"/>
      <c r="H1" s="178" t="s">
        <v>306</v>
      </c>
    </row>
    <row r="2" spans="1:8" ht="20.25" thickTop="1" thickBot="1">
      <c r="A2" s="79"/>
      <c r="B2" s="80" t="s">
        <v>141</v>
      </c>
      <c r="C2" s="80">
        <v>2030</v>
      </c>
      <c r="D2" s="80">
        <v>2040</v>
      </c>
      <c r="E2" s="80">
        <v>2050</v>
      </c>
    </row>
    <row r="3" spans="1:8">
      <c r="B3" s="81"/>
      <c r="C3" s="81"/>
      <c r="D3" s="81"/>
      <c r="E3" s="81"/>
    </row>
    <row r="4" spans="1:8">
      <c r="A4" s="82" t="s">
        <v>125</v>
      </c>
      <c r="B4" s="83">
        <v>1012305.0000000002</v>
      </c>
      <c r="C4" s="83">
        <v>1033601.1159895385</v>
      </c>
      <c r="D4" s="83">
        <v>1054673.5113984984</v>
      </c>
      <c r="E4" s="83">
        <v>1060108.4540644009</v>
      </c>
      <c r="G4" s="84"/>
    </row>
    <row r="5" spans="1:8">
      <c r="A5" s="59" t="s">
        <v>126</v>
      </c>
      <c r="B5" s="83"/>
      <c r="C5" s="83"/>
      <c r="D5" s="83"/>
      <c r="E5" s="83"/>
      <c r="G5" s="84"/>
    </row>
    <row r="6" spans="1:8">
      <c r="A6" s="59" t="s">
        <v>127</v>
      </c>
      <c r="B6" s="84">
        <v>41574.070999999996</v>
      </c>
      <c r="C6" s="84">
        <v>42892.112999999998</v>
      </c>
      <c r="D6" s="84">
        <v>42892.112999999998</v>
      </c>
      <c r="E6" s="84">
        <v>42892.112999999998</v>
      </c>
    </row>
    <row r="7" spans="1:8">
      <c r="A7" s="59" t="s">
        <v>128</v>
      </c>
      <c r="B7" s="84">
        <v>49888.885199999982</v>
      </c>
      <c r="C7" s="84">
        <v>51470.535600000003</v>
      </c>
      <c r="D7" s="84">
        <v>51470.535599999996</v>
      </c>
      <c r="E7" s="84">
        <v>51470.53560000001</v>
      </c>
    </row>
    <row r="8" spans="1:8">
      <c r="A8" s="59" t="s">
        <v>129</v>
      </c>
      <c r="B8" s="84">
        <v>920842.04380000057</v>
      </c>
      <c r="C8" s="84">
        <v>939238.46738953807</v>
      </c>
      <c r="D8" s="84">
        <v>960310.86279849859</v>
      </c>
      <c r="E8" s="84">
        <v>965745.80546440056</v>
      </c>
    </row>
    <row r="9" spans="1:8">
      <c r="A9" s="59" t="s">
        <v>130</v>
      </c>
      <c r="B9" s="85"/>
      <c r="C9" s="85"/>
      <c r="D9" s="85"/>
      <c r="E9" s="85"/>
    </row>
    <row r="10" spans="1:8">
      <c r="A10" s="59" t="s">
        <v>131</v>
      </c>
      <c r="B10" s="84">
        <v>54097.222067906645</v>
      </c>
      <c r="C10" s="84">
        <v>51135.929642194555</v>
      </c>
      <c r="D10" s="84">
        <v>51571.754931974676</v>
      </c>
      <c r="E10" s="84">
        <v>48964.798193955656</v>
      </c>
    </row>
    <row r="11" spans="1:8">
      <c r="A11" s="59" t="s">
        <v>137</v>
      </c>
      <c r="B11" s="84">
        <v>150134.9765793219</v>
      </c>
      <c r="C11" s="84">
        <v>130995.6863408916</v>
      </c>
      <c r="D11" s="84">
        <v>125196.1153280617</v>
      </c>
      <c r="E11" s="84">
        <v>125730.54906141681</v>
      </c>
    </row>
    <row r="12" spans="1:8">
      <c r="A12" s="59" t="s">
        <v>132</v>
      </c>
      <c r="B12" s="84">
        <v>363988.64270866144</v>
      </c>
      <c r="C12" s="84">
        <v>369212.29941442161</v>
      </c>
      <c r="D12" s="84">
        <v>363430.49722319166</v>
      </c>
      <c r="E12" s="84">
        <v>352403.18299272854</v>
      </c>
    </row>
    <row r="13" spans="1:8">
      <c r="A13" s="59" t="s">
        <v>133</v>
      </c>
      <c r="B13" s="84">
        <v>253562.17261034221</v>
      </c>
      <c r="C13" s="84">
        <v>238192.04519566521</v>
      </c>
      <c r="D13" s="84">
        <v>243169.21247720535</v>
      </c>
      <c r="E13" s="84">
        <v>253324.40081326797</v>
      </c>
    </row>
    <row r="14" spans="1:8">
      <c r="A14" s="59" t="s">
        <v>134</v>
      </c>
      <c r="B14" s="84">
        <v>161834.87418729221</v>
      </c>
      <c r="C14" s="84">
        <v>206793.62877133483</v>
      </c>
      <c r="D14" s="84">
        <v>212222.39816674948</v>
      </c>
      <c r="E14" s="84">
        <v>207515.76393748858</v>
      </c>
    </row>
    <row r="15" spans="1:8">
      <c r="A15" s="59" t="s">
        <v>135</v>
      </c>
      <c r="B15" s="84">
        <v>28687.111846475756</v>
      </c>
      <c r="C15" s="84">
        <v>37271.526625030696</v>
      </c>
      <c r="D15" s="84">
        <v>59083.533271315515</v>
      </c>
      <c r="E15" s="84">
        <v>72169.759065543403</v>
      </c>
    </row>
    <row r="16" spans="1:8">
      <c r="A16" s="86"/>
      <c r="B16" s="86"/>
      <c r="C16" s="86"/>
      <c r="D16" s="86"/>
      <c r="E16" s="86"/>
    </row>
    <row r="17" spans="1:5" ht="19.5" thickBot="1">
      <c r="A17" s="87" t="s">
        <v>319</v>
      </c>
      <c r="B17" s="88">
        <v>1015490</v>
      </c>
      <c r="C17" s="88">
        <v>1097160</v>
      </c>
      <c r="D17" s="88">
        <v>1121250</v>
      </c>
      <c r="E17" s="88">
        <v>1130740</v>
      </c>
    </row>
    <row r="18" spans="1:5">
      <c r="B18" s="69"/>
      <c r="C18" s="69"/>
      <c r="D18" s="69"/>
      <c r="E18" s="69"/>
    </row>
    <row r="19" spans="1:5" ht="16.5" thickBot="1">
      <c r="A19" s="82" t="s">
        <v>136</v>
      </c>
      <c r="B19" s="89"/>
      <c r="C19" s="89"/>
      <c r="D19" s="84"/>
      <c r="E19" s="84"/>
    </row>
    <row r="20" spans="1:5" ht="17.25" thickTop="1" thickBot="1">
      <c r="A20" s="79"/>
      <c r="B20" s="80"/>
      <c r="C20" s="80" t="s">
        <v>138</v>
      </c>
      <c r="D20" s="80" t="s">
        <v>139</v>
      </c>
      <c r="E20" s="80" t="s">
        <v>140</v>
      </c>
    </row>
    <row r="21" spans="1:5">
      <c r="B21" s="81"/>
      <c r="C21" s="81"/>
      <c r="D21" s="81"/>
      <c r="E21" s="81"/>
    </row>
    <row r="22" spans="1:5">
      <c r="A22" s="82" t="s">
        <v>125</v>
      </c>
      <c r="B22" s="90"/>
      <c r="C22" s="74">
        <f>((C4/B4)^(1/10)-1)*100</f>
        <v>0.20840711536325163</v>
      </c>
      <c r="D22" s="74">
        <f t="shared" ref="D22:E22" si="0">((D4/C4)^(1/10)-1)*100</f>
        <v>0.20202697412401438</v>
      </c>
      <c r="E22" s="74">
        <f t="shared" si="0"/>
        <v>5.1412880703161079E-2</v>
      </c>
    </row>
    <row r="23" spans="1:5">
      <c r="A23" s="59" t="s">
        <v>126</v>
      </c>
      <c r="B23" s="90"/>
      <c r="C23" s="90"/>
      <c r="D23" s="90"/>
      <c r="E23" s="90"/>
    </row>
    <row r="24" spans="1:5">
      <c r="A24" s="59" t="s">
        <v>127</v>
      </c>
      <c r="B24" s="90"/>
      <c r="C24" s="74">
        <f t="shared" ref="C24:E26" si="1">((C6/B6)^(1/10)-1)*100</f>
        <v>0.31260041131722094</v>
      </c>
      <c r="D24" s="74">
        <f t="shared" si="1"/>
        <v>0</v>
      </c>
      <c r="E24" s="74">
        <f t="shared" si="1"/>
        <v>0</v>
      </c>
    </row>
    <row r="25" spans="1:5">
      <c r="A25" s="59" t="s">
        <v>128</v>
      </c>
      <c r="B25" s="90"/>
      <c r="C25" s="74">
        <f t="shared" si="1"/>
        <v>0.31260041131724314</v>
      </c>
      <c r="D25" s="74">
        <f t="shared" si="1"/>
        <v>0</v>
      </c>
      <c r="E25" s="74">
        <f t="shared" si="1"/>
        <v>0</v>
      </c>
    </row>
    <row r="26" spans="1:5">
      <c r="A26" s="59" t="s">
        <v>129</v>
      </c>
      <c r="B26" s="90"/>
      <c r="C26" s="74">
        <f t="shared" si="1"/>
        <v>0.19800466489543478</v>
      </c>
      <c r="D26" s="74">
        <f t="shared" si="1"/>
        <v>0.22212274399389109</v>
      </c>
      <c r="E26" s="74">
        <f t="shared" si="1"/>
        <v>5.6452036002330175E-2</v>
      </c>
    </row>
    <row r="27" spans="1:5">
      <c r="A27" s="59" t="s">
        <v>130</v>
      </c>
      <c r="B27" s="90"/>
      <c r="C27" s="90"/>
      <c r="D27" s="90"/>
      <c r="E27" s="90"/>
    </row>
    <row r="28" spans="1:5">
      <c r="A28" s="59" t="s">
        <v>131</v>
      </c>
      <c r="B28" s="90"/>
      <c r="C28" s="74">
        <f t="shared" ref="C28:E33" si="2">((C10/B10)^(1/10)-1)*100</f>
        <v>-0.56137300168623838</v>
      </c>
      <c r="D28" s="74">
        <f t="shared" si="2"/>
        <v>8.4903656078516576E-2</v>
      </c>
      <c r="E28" s="74">
        <f t="shared" si="2"/>
        <v>-0.51738196352052457</v>
      </c>
    </row>
    <row r="29" spans="1:5">
      <c r="A29" s="59" t="s">
        <v>137</v>
      </c>
      <c r="B29" s="90"/>
      <c r="C29" s="74">
        <f t="shared" si="2"/>
        <v>-1.3544470830307742</v>
      </c>
      <c r="D29" s="74">
        <f t="shared" si="2"/>
        <v>-0.45180590753821637</v>
      </c>
      <c r="E29" s="74">
        <f t="shared" si="2"/>
        <v>4.2605945057427874E-2</v>
      </c>
    </row>
    <row r="30" spans="1:5">
      <c r="A30" s="59" t="s">
        <v>132</v>
      </c>
      <c r="B30" s="90"/>
      <c r="C30" s="74">
        <f t="shared" si="2"/>
        <v>0.14259306701194241</v>
      </c>
      <c r="D30" s="74">
        <f t="shared" si="2"/>
        <v>-0.15771291636512696</v>
      </c>
      <c r="E30" s="74">
        <f t="shared" si="2"/>
        <v>-0.3076472729737656</v>
      </c>
    </row>
    <row r="31" spans="1:5">
      <c r="A31" s="59" t="s">
        <v>133</v>
      </c>
      <c r="B31" s="90"/>
      <c r="C31" s="74">
        <f t="shared" si="2"/>
        <v>-0.62336684581494328</v>
      </c>
      <c r="D31" s="74">
        <f t="shared" si="2"/>
        <v>0.20701686229920302</v>
      </c>
      <c r="E31" s="74">
        <f t="shared" si="2"/>
        <v>0.40997144706116373</v>
      </c>
    </row>
    <row r="32" spans="1:5">
      <c r="A32" s="59" t="s">
        <v>134</v>
      </c>
      <c r="B32" s="90"/>
      <c r="C32" s="74">
        <f t="shared" si="2"/>
        <v>2.4817431714321714</v>
      </c>
      <c r="D32" s="74">
        <f t="shared" si="2"/>
        <v>0.25947043588889773</v>
      </c>
      <c r="E32" s="74">
        <f t="shared" si="2"/>
        <v>-0.22402334424972414</v>
      </c>
    </row>
    <row r="33" spans="1:5">
      <c r="A33" s="59" t="s">
        <v>135</v>
      </c>
      <c r="B33" s="90"/>
      <c r="C33" s="74">
        <f t="shared" si="2"/>
        <v>2.6523829631366569</v>
      </c>
      <c r="D33" s="74">
        <f t="shared" si="2"/>
        <v>4.7150073911231605</v>
      </c>
      <c r="E33" s="74">
        <f t="shared" si="2"/>
        <v>2.0208363924042461</v>
      </c>
    </row>
    <row r="34" spans="1:5">
      <c r="B34" s="90"/>
      <c r="C34" s="90"/>
      <c r="D34" s="90"/>
      <c r="E34" s="90"/>
    </row>
    <row r="35" spans="1:5" ht="19.5" thickBot="1">
      <c r="A35" s="87" t="s">
        <v>319</v>
      </c>
      <c r="B35" s="90"/>
      <c r="C35" s="74">
        <f>((C17/B17)^(1/10)-1)*100</f>
        <v>0.7765372155035033</v>
      </c>
      <c r="D35" s="76">
        <f t="shared" ref="D35:E35" si="3">((D17/C17)^(1/10)-1)*100</f>
        <v>0.21742714483523606</v>
      </c>
      <c r="E35" s="76">
        <f t="shared" si="3"/>
        <v>8.4317039427195262E-2</v>
      </c>
    </row>
    <row r="36" spans="1:5" ht="54.75" customHeight="1">
      <c r="A36" s="213" t="s">
        <v>320</v>
      </c>
      <c r="B36" s="213"/>
      <c r="C36" s="213"/>
      <c r="D36" s="213"/>
      <c r="E36" s="213"/>
    </row>
  </sheetData>
  <mergeCells count="2">
    <mergeCell ref="A36:E36"/>
    <mergeCell ref="A1:E1"/>
  </mergeCells>
  <hyperlinks>
    <hyperlink ref="H1" location="'List of Appendix Tables'!A1" display="Return to table list" xr:uid="{B74ABE07-D5DB-40B9-88CB-7634CCBF3A0B}"/>
  </hyperlinks>
  <printOptions horizontalCentered="1"/>
  <pageMargins left="0.75" right="0.75" top="1" bottom="1" header="0.5" footer="0.5"/>
  <pageSetup scale="65"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CDB48-82A3-47F0-BCA9-2C0FF4678888}">
  <sheetPr>
    <tabColor theme="3" tint="0.39997558519241921"/>
  </sheetPr>
  <dimension ref="A1:L47"/>
  <sheetViews>
    <sheetView zoomScale="75" zoomScaleNormal="75" workbookViewId="0">
      <selection activeCell="U33" sqref="U33"/>
    </sheetView>
  </sheetViews>
  <sheetFormatPr defaultRowHeight="15"/>
  <cols>
    <col min="1" max="1" width="10.85546875" style="17" customWidth="1"/>
    <col min="2" max="9" width="12.7109375" style="1" customWidth="1"/>
    <col min="10" max="16384" width="9.140625" style="1"/>
  </cols>
  <sheetData>
    <row r="1" spans="1:12" ht="30" customHeight="1" thickBot="1">
      <c r="A1" s="221" t="s">
        <v>183</v>
      </c>
      <c r="B1" s="222"/>
      <c r="C1" s="222"/>
      <c r="D1" s="222"/>
      <c r="E1" s="222"/>
      <c r="F1" s="222"/>
      <c r="G1" s="222"/>
      <c r="H1" s="222"/>
      <c r="I1" s="222"/>
      <c r="L1" s="178" t="s">
        <v>306</v>
      </c>
    </row>
    <row r="2" spans="1:12" s="3" customFormat="1" ht="50.1" customHeight="1" thickTop="1">
      <c r="A2" s="2"/>
      <c r="B2" s="227" t="s">
        <v>0</v>
      </c>
      <c r="C2" s="228"/>
      <c r="D2" s="228" t="s">
        <v>1</v>
      </c>
      <c r="E2" s="228"/>
      <c r="F2" s="227" t="s">
        <v>2</v>
      </c>
      <c r="G2" s="228"/>
      <c r="H2" s="227" t="s">
        <v>3</v>
      </c>
      <c r="I2" s="228"/>
    </row>
    <row r="3" spans="1:12" ht="50.1" customHeight="1" thickBot="1">
      <c r="A3" s="4" t="s">
        <v>4</v>
      </c>
      <c r="B3" s="5" t="s">
        <v>105</v>
      </c>
      <c r="C3" s="6" t="s">
        <v>5</v>
      </c>
      <c r="D3" s="5" t="s">
        <v>105</v>
      </c>
      <c r="E3" s="6" t="s">
        <v>5</v>
      </c>
      <c r="F3" s="5" t="s">
        <v>105</v>
      </c>
      <c r="G3" s="6" t="s">
        <v>5</v>
      </c>
      <c r="H3" s="5" t="s">
        <v>105</v>
      </c>
      <c r="I3" s="5" t="s">
        <v>5</v>
      </c>
    </row>
    <row r="4" spans="1:12" ht="16.5" thickTop="1">
      <c r="A4" s="7">
        <v>1980</v>
      </c>
      <c r="B4" s="8">
        <v>628.67599999999993</v>
      </c>
      <c r="C4" s="9">
        <v>67.138623536259118</v>
      </c>
      <c r="D4" s="8">
        <v>173.2</v>
      </c>
      <c r="E4" s="9">
        <v>18.49666536734356</v>
      </c>
      <c r="F4" s="8">
        <v>119.21</v>
      </c>
      <c r="G4" s="9">
        <v>12.730874586841951</v>
      </c>
      <c r="H4" s="8">
        <v>936.38499999999999</v>
      </c>
      <c r="I4" s="10">
        <v>100</v>
      </c>
      <c r="L4" s="11"/>
    </row>
    <row r="5" spans="1:12" ht="15.75">
      <c r="A5" s="7">
        <v>1981</v>
      </c>
      <c r="B5" s="8">
        <v>587.31600000000003</v>
      </c>
      <c r="C5" s="9">
        <v>61.991222459357964</v>
      </c>
      <c r="D5" s="8">
        <v>206.191</v>
      </c>
      <c r="E5" s="9">
        <v>21.763466600803447</v>
      </c>
      <c r="F5" s="8">
        <v>141.119</v>
      </c>
      <c r="G5" s="9">
        <v>14.895114933429596</v>
      </c>
      <c r="H5" s="8">
        <v>947.41800000000001</v>
      </c>
      <c r="I5" s="12">
        <v>100</v>
      </c>
    </row>
    <row r="6" spans="1:12" ht="15.75">
      <c r="A6" s="7">
        <v>1982</v>
      </c>
      <c r="B6" s="8">
        <v>623.49700000000007</v>
      </c>
      <c r="C6" s="9">
        <v>62.445804092498356</v>
      </c>
      <c r="D6" s="8">
        <v>207.58699999999999</v>
      </c>
      <c r="E6" s="9">
        <v>20.790696882502168</v>
      </c>
      <c r="F6" s="8">
        <v>155.12</v>
      </c>
      <c r="G6" s="9">
        <v>15.535909765128533</v>
      </c>
      <c r="H6" s="8">
        <v>998.46100000000001</v>
      </c>
      <c r="I6" s="12">
        <v>100</v>
      </c>
    </row>
    <row r="7" spans="1:12" ht="15.75">
      <c r="A7" s="7">
        <v>1983</v>
      </c>
      <c r="B7" s="8">
        <v>688.00299999999993</v>
      </c>
      <c r="C7" s="9">
        <v>61.326008710394532</v>
      </c>
      <c r="D7" s="8">
        <v>245.904</v>
      </c>
      <c r="E7" s="9">
        <v>21.918960885229946</v>
      </c>
      <c r="F7" s="8">
        <v>175.80600000000001</v>
      </c>
      <c r="G7" s="9">
        <v>15.670687900110353</v>
      </c>
      <c r="H7" s="8">
        <v>1121.8779999999999</v>
      </c>
      <c r="I7" s="12">
        <v>100</v>
      </c>
    </row>
    <row r="8" spans="1:12" ht="15.75">
      <c r="A8" s="7">
        <v>1984</v>
      </c>
      <c r="B8" s="8">
        <v>697.14300000000003</v>
      </c>
      <c r="C8" s="9">
        <v>59.578302905064319</v>
      </c>
      <c r="D8" s="8">
        <v>278.94200000000001</v>
      </c>
      <c r="E8" s="9">
        <v>23.838568226238309</v>
      </c>
      <c r="F8" s="8">
        <v>183.20099999999999</v>
      </c>
      <c r="G8" s="9">
        <v>15.656478901044244</v>
      </c>
      <c r="H8" s="8">
        <v>1170.1289999999999</v>
      </c>
      <c r="I8" s="12">
        <v>100</v>
      </c>
    </row>
    <row r="9" spans="1:12" ht="15.75">
      <c r="A9" s="7">
        <v>1985</v>
      </c>
      <c r="B9" s="8">
        <v>723.572</v>
      </c>
      <c r="C9" s="9">
        <v>58.882667107191601</v>
      </c>
      <c r="D9" s="8">
        <v>297.54700000000003</v>
      </c>
      <c r="E9" s="9">
        <v>24.213707757823048</v>
      </c>
      <c r="F9" s="8">
        <v>197.405</v>
      </c>
      <c r="G9" s="9">
        <v>16.064376316793847</v>
      </c>
      <c r="H9" s="8">
        <v>1228.837</v>
      </c>
      <c r="I9" s="12">
        <v>100</v>
      </c>
    </row>
    <row r="10" spans="1:12" ht="15.75">
      <c r="A10" s="7">
        <v>1986</v>
      </c>
      <c r="B10" s="8">
        <v>796.11699999999996</v>
      </c>
      <c r="C10" s="9">
        <v>59.469899282058783</v>
      </c>
      <c r="D10" s="8">
        <v>321.15199999999999</v>
      </c>
      <c r="E10" s="9">
        <v>23.990038014804032</v>
      </c>
      <c r="F10" s="8">
        <v>211.59399999999999</v>
      </c>
      <c r="G10" s="9">
        <v>15.806061004460334</v>
      </c>
      <c r="H10" s="8">
        <v>1338.6890000000001</v>
      </c>
      <c r="I10" s="12">
        <v>100</v>
      </c>
    </row>
    <row r="11" spans="1:12" ht="15.75">
      <c r="A11" s="7">
        <v>1987</v>
      </c>
      <c r="B11" s="8">
        <v>854.79600000000005</v>
      </c>
      <c r="C11" s="9">
        <v>60.138626232608402</v>
      </c>
      <c r="D11" s="8">
        <v>337.75700000000001</v>
      </c>
      <c r="E11" s="9">
        <v>23.762677855824215</v>
      </c>
      <c r="F11" s="8">
        <v>220.053</v>
      </c>
      <c r="G11" s="9">
        <v>15.481688166959341</v>
      </c>
      <c r="H11" s="8">
        <v>1421.376</v>
      </c>
      <c r="I11" s="12">
        <v>100</v>
      </c>
    </row>
    <row r="12" spans="1:12" ht="15.75">
      <c r="A12" s="7">
        <v>1988</v>
      </c>
      <c r="B12" s="8">
        <v>964.0859999999999</v>
      </c>
      <c r="C12" s="9">
        <v>61.421304920656361</v>
      </c>
      <c r="D12" s="8">
        <v>361.46199999999999</v>
      </c>
      <c r="E12" s="9">
        <v>23.028513762496591</v>
      </c>
      <c r="F12" s="8">
        <v>236.21</v>
      </c>
      <c r="G12" s="9">
        <v>15.048788630172247</v>
      </c>
      <c r="H12" s="8">
        <v>1569.6279999999999</v>
      </c>
      <c r="I12" s="12">
        <v>100</v>
      </c>
    </row>
    <row r="13" spans="1:12" ht="15.75">
      <c r="A13" s="7">
        <v>1989</v>
      </c>
      <c r="B13" s="8">
        <v>1130.325</v>
      </c>
      <c r="C13" s="9">
        <v>62.252164430639091</v>
      </c>
      <c r="D13" s="8">
        <v>415.34800000000001</v>
      </c>
      <c r="E13" s="9">
        <v>22.875112902870487</v>
      </c>
      <c r="F13" s="8">
        <v>263.47899999999998</v>
      </c>
      <c r="G13" s="9">
        <v>14.510992884365429</v>
      </c>
      <c r="H13" s="8">
        <v>1815.72</v>
      </c>
      <c r="I13" s="12">
        <v>100</v>
      </c>
    </row>
    <row r="14" spans="1:12" ht="15.75">
      <c r="A14" s="7">
        <v>1990</v>
      </c>
      <c r="B14" s="8">
        <v>1289.6469999999999</v>
      </c>
      <c r="C14" s="9">
        <v>63.645946790255849</v>
      </c>
      <c r="D14" s="8">
        <v>447.54899999999998</v>
      </c>
      <c r="E14" s="9">
        <v>22.087191177145542</v>
      </c>
      <c r="F14" s="8">
        <v>285.24299999999999</v>
      </c>
      <c r="G14" s="9">
        <v>14.077155066691081</v>
      </c>
      <c r="H14" s="8">
        <v>2026.2829999999999</v>
      </c>
      <c r="I14" s="12">
        <v>100</v>
      </c>
    </row>
    <row r="15" spans="1:12" ht="15.75">
      <c r="A15" s="7">
        <v>1991</v>
      </c>
      <c r="B15" s="8">
        <v>1399.2349999999999</v>
      </c>
      <c r="C15" s="9">
        <v>63.489099767775095</v>
      </c>
      <c r="D15" s="8">
        <v>480.71300000000002</v>
      </c>
      <c r="E15" s="9">
        <v>21.811944109936121</v>
      </c>
      <c r="F15" s="8">
        <v>318.89100000000002</v>
      </c>
      <c r="G15" s="9">
        <v>14.469408293850261</v>
      </c>
      <c r="H15" s="8">
        <v>2203.8980000000001</v>
      </c>
      <c r="I15" s="12">
        <v>100</v>
      </c>
    </row>
    <row r="16" spans="1:12" ht="15.75">
      <c r="A16" s="7">
        <v>1992</v>
      </c>
      <c r="B16" s="8">
        <v>1442.0519999999999</v>
      </c>
      <c r="C16" s="9">
        <v>61.798185204453773</v>
      </c>
      <c r="D16" s="8">
        <v>503.70600000000002</v>
      </c>
      <c r="E16" s="9">
        <v>21.585987659664553</v>
      </c>
      <c r="F16" s="8">
        <v>379.63799999999998</v>
      </c>
      <c r="G16" s="9">
        <v>16.269135533703651</v>
      </c>
      <c r="H16" s="8">
        <v>2333.4859999999999</v>
      </c>
      <c r="I16" s="12">
        <v>100</v>
      </c>
    </row>
    <row r="17" spans="1:9" ht="15.75">
      <c r="A17" s="7">
        <v>1993</v>
      </c>
      <c r="B17" s="8">
        <v>1494.3280000000002</v>
      </c>
      <c r="C17" s="9">
        <v>60.742571440185365</v>
      </c>
      <c r="D17" s="8">
        <v>524.26</v>
      </c>
      <c r="E17" s="9">
        <v>21.310515832689727</v>
      </c>
      <c r="F17" s="8">
        <v>431.57100000000003</v>
      </c>
      <c r="G17" s="9">
        <v>17.542823462460877</v>
      </c>
      <c r="H17" s="8">
        <v>2460.1</v>
      </c>
      <c r="I17" s="12">
        <v>100</v>
      </c>
    </row>
    <row r="18" spans="1:9" ht="15.75">
      <c r="A18" s="7">
        <v>1994</v>
      </c>
      <c r="B18" s="8">
        <v>1519.654</v>
      </c>
      <c r="C18" s="9">
        <v>59.500753325753095</v>
      </c>
      <c r="D18" s="8">
        <v>551.02099999999996</v>
      </c>
      <c r="E18" s="9">
        <v>21.574756226292166</v>
      </c>
      <c r="F18" s="8">
        <v>471.892</v>
      </c>
      <c r="G18" s="9">
        <v>18.476527873052863</v>
      </c>
      <c r="H18" s="8">
        <v>2554.0079999999998</v>
      </c>
      <c r="I18" s="12">
        <v>100</v>
      </c>
    </row>
    <row r="19" spans="1:9" ht="15.75">
      <c r="A19" s="7">
        <v>1995</v>
      </c>
      <c r="B19" s="8">
        <v>1517.3150000000001</v>
      </c>
      <c r="C19" s="9">
        <v>57.632564412955475</v>
      </c>
      <c r="D19" s="8">
        <v>571.63800000000003</v>
      </c>
      <c r="E19" s="9">
        <v>21.712672619655805</v>
      </c>
      <c r="F19" s="8">
        <v>531.30399999999997</v>
      </c>
      <c r="G19" s="9">
        <v>20.180655963238284</v>
      </c>
      <c r="H19" s="8">
        <v>2632.739</v>
      </c>
      <c r="I19" s="12">
        <v>100</v>
      </c>
    </row>
    <row r="20" spans="1:9" ht="15.75">
      <c r="A20" s="7">
        <v>1996</v>
      </c>
      <c r="B20" s="8">
        <v>1551.7190000000001</v>
      </c>
      <c r="C20" s="9">
        <v>57.614897930389184</v>
      </c>
      <c r="D20" s="8">
        <v>582.33399999999995</v>
      </c>
      <c r="E20" s="9">
        <v>21.621900596303362</v>
      </c>
      <c r="F20" s="8">
        <v>545.51</v>
      </c>
      <c r="G20" s="9">
        <v>20.254635646020063</v>
      </c>
      <c r="H20" s="8">
        <v>2693.26</v>
      </c>
      <c r="I20" s="12">
        <v>100</v>
      </c>
    </row>
    <row r="21" spans="1:9" ht="15.75">
      <c r="A21" s="7">
        <v>1997</v>
      </c>
      <c r="B21" s="8">
        <v>1605.7860000000001</v>
      </c>
      <c r="C21" s="9">
        <v>58.286095098850929</v>
      </c>
      <c r="D21" s="8">
        <v>598.19100000000003</v>
      </c>
      <c r="E21" s="9">
        <v>21.712866791264052</v>
      </c>
      <c r="F21" s="8">
        <v>535.59</v>
      </c>
      <c r="G21" s="9">
        <v>19.440603962167792</v>
      </c>
      <c r="H21" s="8">
        <v>2755.0070000000001</v>
      </c>
      <c r="I21" s="12">
        <v>100</v>
      </c>
    </row>
    <row r="22" spans="1:9" ht="15.75">
      <c r="A22" s="7">
        <v>1998</v>
      </c>
      <c r="B22" s="8">
        <v>1685.4759999999999</v>
      </c>
      <c r="C22" s="9">
        <v>58.078866400165118</v>
      </c>
      <c r="D22" s="8">
        <v>638.48599999999999</v>
      </c>
      <c r="E22" s="9">
        <v>22.001228787817702</v>
      </c>
      <c r="F22" s="8">
        <v>560.71600000000001</v>
      </c>
      <c r="G22" s="9">
        <v>19.32139624203192</v>
      </c>
      <c r="H22" s="8">
        <v>2902.047</v>
      </c>
      <c r="I22" s="12">
        <v>100</v>
      </c>
    </row>
    <row r="23" spans="1:9" ht="15.75">
      <c r="A23" s="7">
        <v>1999</v>
      </c>
      <c r="B23" s="8">
        <v>1808.1280000000002</v>
      </c>
      <c r="C23" s="9">
        <v>59.440627027922631</v>
      </c>
      <c r="D23" s="8">
        <v>631.43799999999999</v>
      </c>
      <c r="E23" s="9">
        <v>20.757972139836014</v>
      </c>
      <c r="F23" s="8">
        <v>582.81700000000001</v>
      </c>
      <c r="G23" s="9">
        <v>19.159599277558215</v>
      </c>
      <c r="H23" s="8">
        <v>3041.9059999999999</v>
      </c>
      <c r="I23" s="12">
        <v>100</v>
      </c>
    </row>
    <row r="24" spans="1:9" ht="15.75">
      <c r="A24" s="7">
        <v>2000</v>
      </c>
      <c r="B24" s="8">
        <v>1986.0780000000002</v>
      </c>
      <c r="C24" s="9">
        <v>60.481291581158239</v>
      </c>
      <c r="D24" s="8">
        <v>678.63</v>
      </c>
      <c r="E24" s="9">
        <v>20.666065937854107</v>
      </c>
      <c r="F24" s="8">
        <v>596.82500000000005</v>
      </c>
      <c r="G24" s="9">
        <v>18.174888825073719</v>
      </c>
      <c r="H24" s="8">
        <v>3283.7890000000002</v>
      </c>
      <c r="I24" s="12">
        <v>100</v>
      </c>
    </row>
    <row r="25" spans="1:9" ht="15.75">
      <c r="A25" s="7">
        <v>2001</v>
      </c>
      <c r="B25" s="8">
        <v>2097.1219999999998</v>
      </c>
      <c r="C25" s="9">
        <v>60.550122305863987</v>
      </c>
      <c r="D25" s="8">
        <v>702.16800000000001</v>
      </c>
      <c r="E25" s="9">
        <v>20.273669476198286</v>
      </c>
      <c r="F25" s="8">
        <v>643.03200000000004</v>
      </c>
      <c r="G25" s="9">
        <v>18.566238037932141</v>
      </c>
      <c r="H25" s="8">
        <v>3463.4479999999999</v>
      </c>
      <c r="I25" s="12">
        <v>100</v>
      </c>
    </row>
    <row r="26" spans="1:9" ht="15.75">
      <c r="A26" s="7">
        <v>2002</v>
      </c>
      <c r="B26" s="8">
        <v>2276.0070000000001</v>
      </c>
      <c r="C26" s="9">
        <v>61.889859230914809</v>
      </c>
      <c r="D26" s="8">
        <v>679.84299999999996</v>
      </c>
      <c r="E26" s="9">
        <v>18.486493042034937</v>
      </c>
      <c r="F26" s="8">
        <v>702.20899999999995</v>
      </c>
      <c r="G26" s="9">
        <v>19.094675965707246</v>
      </c>
      <c r="H26" s="8">
        <v>3677.5120000000002</v>
      </c>
      <c r="I26" s="12">
        <v>100</v>
      </c>
    </row>
    <row r="27" spans="1:9" ht="15.75">
      <c r="A27" s="7">
        <v>2003</v>
      </c>
      <c r="B27" s="8">
        <v>2461.61</v>
      </c>
      <c r="C27" s="9">
        <v>63.258476745357406</v>
      </c>
      <c r="D27" s="8">
        <v>684.38900000000001</v>
      </c>
      <c r="E27" s="9">
        <v>17.58743490694237</v>
      </c>
      <c r="F27" s="8">
        <v>727.25300000000004</v>
      </c>
      <c r="G27" s="9">
        <v>18.688954378837998</v>
      </c>
      <c r="H27" s="8">
        <v>3891.3519999999999</v>
      </c>
      <c r="I27" s="12">
        <v>100</v>
      </c>
    </row>
    <row r="28" spans="1:9" ht="15.75">
      <c r="A28" s="7">
        <v>2004</v>
      </c>
      <c r="B28" s="8">
        <v>2738.75</v>
      </c>
      <c r="C28" s="9">
        <v>63.603392583478659</v>
      </c>
      <c r="D28" s="8">
        <v>768.08799999999997</v>
      </c>
      <c r="E28" s="9">
        <v>17.837700630820247</v>
      </c>
      <c r="F28" s="8">
        <v>782.31299999999999</v>
      </c>
      <c r="G28" s="9">
        <v>18.168055084311799</v>
      </c>
      <c r="H28" s="8">
        <v>4305.9809999999998</v>
      </c>
      <c r="I28" s="12">
        <v>100</v>
      </c>
    </row>
    <row r="29" spans="1:9" ht="15.75">
      <c r="A29" s="7">
        <v>2005</v>
      </c>
      <c r="B29" s="8">
        <v>3058.9929999999999</v>
      </c>
      <c r="C29" s="9">
        <v>64.249643727664065</v>
      </c>
      <c r="D29" s="8">
        <v>828.33100000000002</v>
      </c>
      <c r="E29" s="9">
        <v>17.397872972765775</v>
      </c>
      <c r="F29" s="8">
        <v>858.87099999999998</v>
      </c>
      <c r="G29" s="9">
        <v>18.039320703912225</v>
      </c>
      <c r="H29" s="8">
        <v>4761.1049999999996</v>
      </c>
      <c r="I29" s="12">
        <v>100</v>
      </c>
    </row>
    <row r="30" spans="1:9" ht="15.75">
      <c r="A30" s="7">
        <v>2006</v>
      </c>
      <c r="B30" s="8">
        <v>3229.0060000000003</v>
      </c>
      <c r="C30" s="9">
        <v>62.747552626521397</v>
      </c>
      <c r="D30" s="8">
        <v>998.22299999999996</v>
      </c>
      <c r="E30" s="9">
        <v>19.397935533567935</v>
      </c>
      <c r="F30" s="8">
        <v>905.53599999999994</v>
      </c>
      <c r="G30" s="9">
        <v>17.596798462192286</v>
      </c>
      <c r="H30" s="8">
        <v>5146.027</v>
      </c>
      <c r="I30" s="12">
        <v>100</v>
      </c>
    </row>
    <row r="31" spans="1:9" ht="15.75">
      <c r="A31" s="7">
        <v>2007</v>
      </c>
      <c r="B31" s="8">
        <v>3283.645</v>
      </c>
      <c r="C31" s="9">
        <v>59.627776400718737</v>
      </c>
      <c r="D31" s="8">
        <v>1198.605</v>
      </c>
      <c r="E31" s="9">
        <v>21.765492595205473</v>
      </c>
      <c r="F31" s="8">
        <v>1012.5549999999999</v>
      </c>
      <c r="G31" s="9">
        <v>18.387006857754038</v>
      </c>
      <c r="H31" s="8">
        <v>5506.9049999999997</v>
      </c>
      <c r="I31" s="12">
        <v>100</v>
      </c>
    </row>
    <row r="32" spans="1:9" ht="15.75">
      <c r="A32" s="7">
        <v>2008</v>
      </c>
      <c r="B32" s="8">
        <v>3264.3989999999999</v>
      </c>
      <c r="C32" s="9">
        <v>55.742652739081819</v>
      </c>
      <c r="D32" s="8">
        <v>1394.1079999999999</v>
      </c>
      <c r="E32" s="9">
        <v>23.805692295817966</v>
      </c>
      <c r="F32" s="8">
        <v>1188.749</v>
      </c>
      <c r="G32" s="9">
        <v>20.298996140156511</v>
      </c>
      <c r="H32" s="8">
        <v>5856.1959999999999</v>
      </c>
      <c r="I32" s="12">
        <v>100</v>
      </c>
    </row>
    <row r="33" spans="1:9" ht="15.75">
      <c r="A33" s="7">
        <v>2009</v>
      </c>
      <c r="B33" s="8">
        <v>3138.4</v>
      </c>
      <c r="C33" s="9">
        <v>55.862968409049927</v>
      </c>
      <c r="D33" s="8">
        <v>1144.731</v>
      </c>
      <c r="E33" s="9">
        <v>20.376010607271265</v>
      </c>
      <c r="F33" s="8">
        <v>1325.144</v>
      </c>
      <c r="G33" s="9">
        <v>23.587330298700628</v>
      </c>
      <c r="H33" s="8">
        <v>5618.0330000000004</v>
      </c>
      <c r="I33" s="12">
        <v>100</v>
      </c>
    </row>
    <row r="34" spans="1:9" ht="15.75">
      <c r="A34" s="7">
        <v>2010</v>
      </c>
      <c r="B34" s="8">
        <v>3142.326</v>
      </c>
      <c r="C34" s="9">
        <v>54.332826832859695</v>
      </c>
      <c r="D34" s="8">
        <v>1142.942</v>
      </c>
      <c r="E34" s="9">
        <v>19.762198373434938</v>
      </c>
      <c r="F34" s="8">
        <v>1486.6869999999999</v>
      </c>
      <c r="G34" s="9">
        <v>25.705769333183021</v>
      </c>
      <c r="H34" s="8">
        <v>5783.4759999999997</v>
      </c>
      <c r="I34" s="12">
        <v>100</v>
      </c>
    </row>
    <row r="35" spans="1:9" ht="15.75">
      <c r="A35" s="7">
        <v>2011</v>
      </c>
      <c r="B35" s="8">
        <v>3227.7829999999999</v>
      </c>
      <c r="C35" s="9">
        <v>53.829407674941912</v>
      </c>
      <c r="D35" s="8">
        <v>1194.7760000000001</v>
      </c>
      <c r="E35" s="9">
        <v>19.925157417408915</v>
      </c>
      <c r="F35" s="8">
        <v>1557.0039999999999</v>
      </c>
      <c r="G35" s="9">
        <v>25.965996805706965</v>
      </c>
      <c r="H35" s="8">
        <v>5996.3190000000004</v>
      </c>
      <c r="I35" s="12">
        <v>100</v>
      </c>
    </row>
    <row r="36" spans="1:9" ht="15.75">
      <c r="A36" s="7">
        <v>2012</v>
      </c>
      <c r="B36" s="8">
        <v>3339.991</v>
      </c>
      <c r="C36" s="9">
        <v>54.507105118214639</v>
      </c>
      <c r="D36" s="8">
        <v>1235.8869999999999</v>
      </c>
      <c r="E36" s="9">
        <v>20.169103037473736</v>
      </c>
      <c r="F36" s="8">
        <v>1531.145</v>
      </c>
      <c r="G36" s="9">
        <v>24.987576752820221</v>
      </c>
      <c r="H36" s="8">
        <v>6127.625</v>
      </c>
      <c r="I36" s="12">
        <v>100</v>
      </c>
    </row>
    <row r="37" spans="1:9" ht="15.75">
      <c r="A37" s="7">
        <v>2013</v>
      </c>
      <c r="B37" s="8">
        <v>3344.864</v>
      </c>
      <c r="C37" s="9">
        <v>53.22450164246829</v>
      </c>
      <c r="D37" s="8">
        <v>1318.9559999999999</v>
      </c>
      <c r="E37" s="9">
        <v>20.987632318785877</v>
      </c>
      <c r="F37" s="8">
        <v>1596.444</v>
      </c>
      <c r="G37" s="9">
        <v>25.403106464151797</v>
      </c>
      <c r="H37" s="8">
        <v>6284.4440000000004</v>
      </c>
      <c r="I37" s="12">
        <v>100</v>
      </c>
    </row>
    <row r="38" spans="1:9" ht="15.75">
      <c r="A38" s="7">
        <v>2014</v>
      </c>
      <c r="B38" s="8">
        <v>3518.12</v>
      </c>
      <c r="C38" s="9">
        <v>52.711350623105425</v>
      </c>
      <c r="D38" s="8">
        <v>1393.88</v>
      </c>
      <c r="E38" s="9">
        <v>20.884249942166324</v>
      </c>
      <c r="F38" s="8">
        <v>1736.181</v>
      </c>
      <c r="G38" s="9">
        <v>26.012883425287882</v>
      </c>
      <c r="H38" s="8">
        <v>6674.3119999999999</v>
      </c>
      <c r="I38" s="12">
        <v>100</v>
      </c>
    </row>
    <row r="39" spans="1:9" ht="15.75">
      <c r="A39" s="7">
        <v>2015</v>
      </c>
      <c r="B39" s="8">
        <v>3769.4270000000001</v>
      </c>
      <c r="C39" s="9">
        <v>52.826048630336061</v>
      </c>
      <c r="D39" s="8">
        <v>1534.2840000000001</v>
      </c>
      <c r="E39" s="9">
        <v>21.501984571327828</v>
      </c>
      <c r="F39" s="8">
        <v>1804.415</v>
      </c>
      <c r="G39" s="9">
        <v>25.287693471529714</v>
      </c>
      <c r="H39" s="8">
        <v>7135.5460000000003</v>
      </c>
      <c r="I39" s="12">
        <v>100</v>
      </c>
    </row>
    <row r="40" spans="1:9" ht="15.75">
      <c r="A40" s="7">
        <v>2016</v>
      </c>
      <c r="B40" s="8">
        <v>3987.8109999999997</v>
      </c>
      <c r="C40" s="9">
        <v>53.656815303627461</v>
      </c>
      <c r="D40" s="8">
        <v>1524.5830000000001</v>
      </c>
      <c r="E40" s="9">
        <v>20.513577109359066</v>
      </c>
      <c r="F40" s="8">
        <v>1890.8979999999999</v>
      </c>
      <c r="G40" s="9">
        <v>25.442420602179634</v>
      </c>
      <c r="H40" s="8">
        <v>7432.0680000000002</v>
      </c>
      <c r="I40" s="12">
        <v>100</v>
      </c>
    </row>
    <row r="41" spans="1:9" ht="15.75">
      <c r="A41" s="7">
        <v>2017</v>
      </c>
      <c r="B41" s="8">
        <v>4239.1220000000003</v>
      </c>
      <c r="C41" s="9">
        <v>53.763638056204279</v>
      </c>
      <c r="D41" s="8">
        <v>1627.5509999999999</v>
      </c>
      <c r="E41" s="9">
        <v>20.641789238906856</v>
      </c>
      <c r="F41" s="8">
        <v>1987.835</v>
      </c>
      <c r="G41" s="9">
        <v>25.211173789160778</v>
      </c>
      <c r="H41" s="8">
        <v>7884.7380000000003</v>
      </c>
      <c r="I41" s="12">
        <v>100</v>
      </c>
    </row>
    <row r="42" spans="1:9" ht="15.75">
      <c r="A42" s="7">
        <v>2018</v>
      </c>
      <c r="B42" s="8">
        <v>4402.3970000000008</v>
      </c>
      <c r="C42" s="9">
        <v>53.997145596882049</v>
      </c>
      <c r="D42" s="8">
        <v>1682.4749999999999</v>
      </c>
      <c r="E42" s="9">
        <v>20.636223297924765</v>
      </c>
      <c r="F42" s="8">
        <v>2038.087</v>
      </c>
      <c r="G42" s="9">
        <v>24.997945546054233</v>
      </c>
      <c r="H42" s="8">
        <v>8153.018</v>
      </c>
      <c r="I42" s="12">
        <v>100</v>
      </c>
    </row>
    <row r="43" spans="1:9" ht="15.75">
      <c r="A43" s="7">
        <v>2019</v>
      </c>
      <c r="B43" s="8">
        <v>4544.4779999999992</v>
      </c>
      <c r="C43" s="9">
        <v>52.890744266979837</v>
      </c>
      <c r="D43" s="8">
        <v>1880.4469999999999</v>
      </c>
      <c r="E43" s="9">
        <v>21.88551498865424</v>
      </c>
      <c r="F43" s="8">
        <v>2136.1129999999998</v>
      </c>
      <c r="G43" s="9">
        <v>24.861074563100782</v>
      </c>
      <c r="H43" s="8">
        <v>8592.1990000000005</v>
      </c>
      <c r="I43" s="12">
        <v>100</v>
      </c>
    </row>
    <row r="44" spans="1:9" ht="15.75">
      <c r="A44" s="7">
        <v>2020</v>
      </c>
      <c r="B44" s="8">
        <v>4355.2629999999999</v>
      </c>
      <c r="C44" s="9">
        <v>47.639368459348354</v>
      </c>
      <c r="D44" s="8">
        <v>1652.165</v>
      </c>
      <c r="E44" s="9">
        <v>18.071950463299064</v>
      </c>
      <c r="F44" s="8">
        <v>3104.3530000000001</v>
      </c>
      <c r="G44" s="9">
        <v>33.956483545283817</v>
      </c>
      <c r="H44" s="8">
        <v>9142.1509999999998</v>
      </c>
      <c r="I44" s="12">
        <v>100</v>
      </c>
    </row>
    <row r="45" spans="1:9" ht="15.75">
      <c r="A45" s="7">
        <v>2021</v>
      </c>
      <c r="B45" s="8">
        <v>4902.8339999999998</v>
      </c>
      <c r="C45" s="9">
        <v>47.559931859821205</v>
      </c>
      <c r="D45" s="8">
        <v>2018.653</v>
      </c>
      <c r="E45" s="9">
        <v>19.581939573851297</v>
      </c>
      <c r="F45" s="8">
        <v>3358.41</v>
      </c>
      <c r="G45" s="9">
        <v>32.578249795392246</v>
      </c>
      <c r="H45" s="8">
        <v>10308.749</v>
      </c>
      <c r="I45" s="12">
        <v>100</v>
      </c>
    </row>
    <row r="46" spans="1:9" ht="16.5" thickBot="1">
      <c r="A46" s="13">
        <v>2022</v>
      </c>
      <c r="B46" s="14">
        <v>5119.4009999999998</v>
      </c>
      <c r="C46" s="15">
        <v>50.152581612304182</v>
      </c>
      <c r="D46" s="14">
        <v>2183.09</v>
      </c>
      <c r="E46" s="15">
        <v>21.386798844631461</v>
      </c>
      <c r="F46" s="14">
        <v>2874.8789999999999</v>
      </c>
      <c r="G46" s="15">
        <v>28.163959743141714</v>
      </c>
      <c r="H46" s="14">
        <v>10207.652</v>
      </c>
      <c r="I46" s="16">
        <v>100</v>
      </c>
    </row>
    <row r="47" spans="1:9" ht="46.5" customHeight="1" thickTop="1">
      <c r="A47" s="226" t="s">
        <v>352</v>
      </c>
      <c r="B47" s="226"/>
      <c r="C47" s="226"/>
      <c r="D47" s="226"/>
      <c r="E47" s="226"/>
      <c r="F47" s="226"/>
      <c r="G47" s="226"/>
      <c r="H47" s="226"/>
      <c r="I47" s="226"/>
    </row>
  </sheetData>
  <mergeCells count="6">
    <mergeCell ref="A47:I47"/>
    <mergeCell ref="A1:I1"/>
    <mergeCell ref="B2:C2"/>
    <mergeCell ref="D2:E2"/>
    <mergeCell ref="F2:G2"/>
    <mergeCell ref="H2:I2"/>
  </mergeCells>
  <hyperlinks>
    <hyperlink ref="L1" location="'List of Appendix Tables'!A1" display="Return to table list" xr:uid="{7C14E6CD-5CBF-4DB6-A0AF-0727A73545D1}"/>
  </hyperlinks>
  <pageMargins left="0.25" right="0.25" top="0.75" bottom="0.75" header="0.3" footer="0.3"/>
  <pageSetup orientation="portrait" horizontalDpi="4294967295" verticalDpi="4294967295"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28BF0-4B5A-4E87-A477-5B1C4629570B}">
  <sheetPr>
    <tabColor theme="3" tint="0.39997558519241921"/>
  </sheetPr>
  <dimension ref="A1:L47"/>
  <sheetViews>
    <sheetView zoomScale="75" zoomScaleNormal="75" workbookViewId="0">
      <selection activeCell="Q18" sqref="Q18"/>
    </sheetView>
  </sheetViews>
  <sheetFormatPr defaultRowHeight="15"/>
  <cols>
    <col min="1" max="1" width="12" style="17" customWidth="1"/>
    <col min="2" max="9" width="12.7109375" style="1" customWidth="1"/>
    <col min="10" max="16384" width="9.140625" style="1"/>
  </cols>
  <sheetData>
    <row r="1" spans="1:12" ht="30" customHeight="1" thickBot="1">
      <c r="A1" s="221" t="s">
        <v>184</v>
      </c>
      <c r="B1" s="222"/>
      <c r="C1" s="222"/>
      <c r="D1" s="222"/>
      <c r="E1" s="222"/>
      <c r="F1" s="222"/>
      <c r="G1" s="222"/>
      <c r="H1" s="222"/>
      <c r="I1" s="222"/>
      <c r="L1" s="178" t="s">
        <v>306</v>
      </c>
    </row>
    <row r="2" spans="1:12" s="3" customFormat="1" ht="50.1" customHeight="1" thickTop="1">
      <c r="A2" s="2"/>
      <c r="B2" s="227" t="s">
        <v>0</v>
      </c>
      <c r="C2" s="228"/>
      <c r="D2" s="228" t="s">
        <v>1</v>
      </c>
      <c r="E2" s="228"/>
      <c r="F2" s="227" t="s">
        <v>2</v>
      </c>
      <c r="G2" s="228"/>
      <c r="H2" s="227" t="s">
        <v>3</v>
      </c>
      <c r="I2" s="228"/>
    </row>
    <row r="3" spans="1:12" ht="50.1" customHeight="1" thickBot="1">
      <c r="A3" s="4" t="s">
        <v>4</v>
      </c>
      <c r="B3" s="5" t="s">
        <v>105</v>
      </c>
      <c r="C3" s="6" t="s">
        <v>5</v>
      </c>
      <c r="D3" s="5" t="s">
        <v>105</v>
      </c>
      <c r="E3" s="6" t="s">
        <v>5</v>
      </c>
      <c r="F3" s="5" t="s">
        <v>105</v>
      </c>
      <c r="G3" s="6" t="s">
        <v>5</v>
      </c>
      <c r="H3" s="5" t="s">
        <v>105</v>
      </c>
      <c r="I3" s="5" t="s">
        <v>5</v>
      </c>
    </row>
    <row r="4" spans="1:12" ht="16.5" thickTop="1">
      <c r="A4" s="7">
        <v>1980</v>
      </c>
      <c r="B4" s="8">
        <v>6783.0240000000003</v>
      </c>
      <c r="C4" s="9">
        <v>71.963476675555896</v>
      </c>
      <c r="D4" s="8">
        <v>1919.2650000000001</v>
      </c>
      <c r="E4" s="9">
        <v>20.362154411028293</v>
      </c>
      <c r="F4" s="8">
        <v>718.38699999999994</v>
      </c>
      <c r="G4" s="9">
        <v>7.6216192244819663</v>
      </c>
      <c r="H4" s="8">
        <v>9425.6479999999992</v>
      </c>
      <c r="I4" s="10">
        <v>100</v>
      </c>
      <c r="L4" s="11"/>
    </row>
    <row r="5" spans="1:12" ht="15.75">
      <c r="A5" s="7">
        <v>1981</v>
      </c>
      <c r="B5" s="8">
        <v>7245.2889999999998</v>
      </c>
      <c r="C5" s="9">
        <v>70.285727977823001</v>
      </c>
      <c r="D5" s="8">
        <v>2217.3879999999999</v>
      </c>
      <c r="E5" s="9">
        <v>21.510629843652747</v>
      </c>
      <c r="F5" s="8">
        <v>840.69</v>
      </c>
      <c r="G5" s="9">
        <v>8.1554384723198794</v>
      </c>
      <c r="H5" s="8">
        <v>10308.335999999999</v>
      </c>
      <c r="I5" s="12">
        <v>100</v>
      </c>
    </row>
    <row r="6" spans="1:12" ht="15.75">
      <c r="A6" s="7">
        <v>1982</v>
      </c>
      <c r="B6" s="8">
        <v>7708.415</v>
      </c>
      <c r="C6" s="9">
        <v>70.803991704585059</v>
      </c>
      <c r="D6" s="8">
        <v>2269.346</v>
      </c>
      <c r="E6" s="9">
        <v>20.844590666023208</v>
      </c>
      <c r="F6" s="8">
        <v>904.60199999999998</v>
      </c>
      <c r="G6" s="9">
        <v>8.3090275373019029</v>
      </c>
      <c r="H6" s="8">
        <v>10886.977999999999</v>
      </c>
      <c r="I6" s="12">
        <v>100</v>
      </c>
    </row>
    <row r="7" spans="1:12" ht="15.75">
      <c r="A7" s="7">
        <v>1983</v>
      </c>
      <c r="B7" s="8">
        <v>8275.4719999999998</v>
      </c>
      <c r="C7" s="9">
        <v>69.806877529616884</v>
      </c>
      <c r="D7" s="8">
        <v>2584.8679999999999</v>
      </c>
      <c r="E7" s="9">
        <v>21.804383351937599</v>
      </c>
      <c r="F7" s="8">
        <v>989.81700000000001</v>
      </c>
      <c r="G7" s="9">
        <v>8.3494976595574002</v>
      </c>
      <c r="H7" s="8">
        <v>11854.808999999999</v>
      </c>
      <c r="I7" s="12">
        <v>100</v>
      </c>
    </row>
    <row r="8" spans="1:12" ht="15.75">
      <c r="A8" s="7">
        <v>1984</v>
      </c>
      <c r="B8" s="8">
        <v>8822.7969999999987</v>
      </c>
      <c r="C8" s="9">
        <v>69.234589024837049</v>
      </c>
      <c r="D8" s="8">
        <v>2868.59</v>
      </c>
      <c r="E8" s="9">
        <v>22.510508825121711</v>
      </c>
      <c r="F8" s="8">
        <v>1048.3340000000001</v>
      </c>
      <c r="G8" s="9">
        <v>8.2265265369659453</v>
      </c>
      <c r="H8" s="8">
        <v>12743.337</v>
      </c>
      <c r="I8" s="12">
        <v>100</v>
      </c>
    </row>
    <row r="9" spans="1:12" ht="15.75">
      <c r="A9" s="7">
        <v>1985</v>
      </c>
      <c r="B9" s="8">
        <v>9382.0040000000008</v>
      </c>
      <c r="C9" s="9">
        <v>69.268131047392473</v>
      </c>
      <c r="D9" s="8">
        <v>3049.6880000000001</v>
      </c>
      <c r="E9" s="9">
        <v>22.516105092010218</v>
      </c>
      <c r="F9" s="8">
        <v>1107.8</v>
      </c>
      <c r="G9" s="9">
        <v>8.1789813321654279</v>
      </c>
      <c r="H9" s="8">
        <v>13544.474</v>
      </c>
      <c r="I9" s="12">
        <v>100</v>
      </c>
    </row>
    <row r="10" spans="1:12" ht="15.75">
      <c r="A10" s="7">
        <v>1986</v>
      </c>
      <c r="B10" s="8">
        <v>9972.232</v>
      </c>
      <c r="C10" s="9">
        <v>69.768244965077514</v>
      </c>
      <c r="D10" s="8">
        <v>3167.1849999999999</v>
      </c>
      <c r="E10" s="9">
        <v>22.158423403077563</v>
      </c>
      <c r="F10" s="8">
        <v>1148.3009999999999</v>
      </c>
      <c r="G10" s="9">
        <v>8.0338028098066179</v>
      </c>
      <c r="H10" s="8">
        <v>14293.368</v>
      </c>
      <c r="I10" s="12">
        <v>100</v>
      </c>
    </row>
    <row r="11" spans="1:12" ht="15.75">
      <c r="A11" s="7">
        <v>1987</v>
      </c>
      <c r="B11" s="8">
        <v>10760.695</v>
      </c>
      <c r="C11" s="9">
        <v>70.870044850728078</v>
      </c>
      <c r="D11" s="8">
        <v>3227.7310000000002</v>
      </c>
      <c r="E11" s="9">
        <v>21.257868635444588</v>
      </c>
      <c r="F11" s="8">
        <v>1189.2470000000001</v>
      </c>
      <c r="G11" s="9">
        <v>7.8323926315720147</v>
      </c>
      <c r="H11" s="8">
        <v>15183.7</v>
      </c>
      <c r="I11" s="12">
        <v>100</v>
      </c>
    </row>
    <row r="12" spans="1:12" ht="15.75">
      <c r="A12" s="7">
        <v>1988</v>
      </c>
      <c r="B12" s="8">
        <v>11841.507000000001</v>
      </c>
      <c r="C12" s="9">
        <v>71.153033581640244</v>
      </c>
      <c r="D12" s="8">
        <v>3519.6509999999998</v>
      </c>
      <c r="E12" s="9">
        <v>21.148815416707826</v>
      </c>
      <c r="F12" s="8">
        <v>1274.924</v>
      </c>
      <c r="G12" s="9">
        <v>7.6607403252000852</v>
      </c>
      <c r="H12" s="8">
        <v>16642.308000000001</v>
      </c>
      <c r="I12" s="12">
        <v>100</v>
      </c>
    </row>
    <row r="13" spans="1:12" ht="15.75">
      <c r="A13" s="7">
        <v>1989</v>
      </c>
      <c r="B13" s="8">
        <v>12986.996999999999</v>
      </c>
      <c r="C13" s="9">
        <v>70.521971859299427</v>
      </c>
      <c r="D13" s="8">
        <v>4005.1909999999998</v>
      </c>
      <c r="E13" s="9">
        <v>21.748982231467316</v>
      </c>
      <c r="F13" s="8">
        <v>1412.846</v>
      </c>
      <c r="G13" s="9">
        <v>7.6720342549954985</v>
      </c>
      <c r="H13" s="8">
        <v>18415.532999999999</v>
      </c>
      <c r="I13" s="12">
        <v>100</v>
      </c>
    </row>
    <row r="14" spans="1:12" ht="15.75">
      <c r="A14" s="7">
        <v>1990</v>
      </c>
      <c r="B14" s="8">
        <v>14257.311</v>
      </c>
      <c r="C14" s="9">
        <v>71.154854479843252</v>
      </c>
      <c r="D14" s="8">
        <v>4242.1270000000004</v>
      </c>
      <c r="E14" s="9">
        <v>21.171448765479976</v>
      </c>
      <c r="F14" s="8">
        <v>1525.1959999999999</v>
      </c>
      <c r="G14" s="9">
        <v>7.6118911506692255</v>
      </c>
      <c r="H14" s="8">
        <v>20037.018</v>
      </c>
      <c r="I14" s="12">
        <v>100</v>
      </c>
    </row>
    <row r="15" spans="1:12" ht="15.75">
      <c r="A15" s="7">
        <v>1991</v>
      </c>
      <c r="B15" s="8">
        <v>15036.692999999999</v>
      </c>
      <c r="C15" s="9">
        <v>71.191376525228392</v>
      </c>
      <c r="D15" s="8">
        <v>4411.0780000000004</v>
      </c>
      <c r="E15" s="9">
        <v>20.884293825786788</v>
      </c>
      <c r="F15" s="8">
        <v>1663.085</v>
      </c>
      <c r="G15" s="9">
        <v>7.8738929117233054</v>
      </c>
      <c r="H15" s="8">
        <v>21121.508999999998</v>
      </c>
      <c r="I15" s="12">
        <v>100</v>
      </c>
    </row>
    <row r="16" spans="1:12" ht="15.75">
      <c r="A16" s="7">
        <v>1992</v>
      </c>
      <c r="B16" s="8">
        <v>16081.296</v>
      </c>
      <c r="C16" s="9">
        <v>70.981101789510944</v>
      </c>
      <c r="D16" s="8">
        <v>4690.6120000000001</v>
      </c>
      <c r="E16" s="9">
        <v>20.703854205973297</v>
      </c>
      <c r="F16" s="8">
        <v>1877.086</v>
      </c>
      <c r="G16" s="9">
        <v>8.2852546482364335</v>
      </c>
      <c r="H16" s="8">
        <v>22655.742999999999</v>
      </c>
      <c r="I16" s="12">
        <v>100</v>
      </c>
    </row>
    <row r="17" spans="1:9" ht="15.75">
      <c r="A17" s="7">
        <v>1993</v>
      </c>
      <c r="B17" s="8">
        <v>16412.32</v>
      </c>
      <c r="C17" s="9">
        <v>70.214233087029299</v>
      </c>
      <c r="D17" s="8">
        <v>4888.5959999999995</v>
      </c>
      <c r="E17" s="9">
        <v>20.914107147089446</v>
      </c>
      <c r="F17" s="8">
        <v>2068.1550000000002</v>
      </c>
      <c r="G17" s="9">
        <v>8.8478604627563371</v>
      </c>
      <c r="H17" s="8">
        <v>23374.633999999998</v>
      </c>
      <c r="I17" s="12">
        <v>100</v>
      </c>
    </row>
    <row r="18" spans="1:9" ht="15.75">
      <c r="A18" s="7">
        <v>1994</v>
      </c>
      <c r="B18" s="8">
        <v>16459.059000000001</v>
      </c>
      <c r="C18" s="9">
        <v>69.050573332922767</v>
      </c>
      <c r="D18" s="8">
        <v>5133.1710000000003</v>
      </c>
      <c r="E18" s="9">
        <v>21.535155841286699</v>
      </c>
      <c r="F18" s="8">
        <v>2242.2190000000001</v>
      </c>
      <c r="G18" s="9">
        <v>9.406765446795756</v>
      </c>
      <c r="H18" s="8">
        <v>23836.238000000001</v>
      </c>
      <c r="I18" s="12">
        <v>100</v>
      </c>
    </row>
    <row r="19" spans="1:9" ht="15.75">
      <c r="A19" s="7">
        <v>1995</v>
      </c>
      <c r="B19" s="8">
        <v>16414.758999999998</v>
      </c>
      <c r="C19" s="9">
        <v>67.513877153704755</v>
      </c>
      <c r="D19" s="8">
        <v>5371.0069999999996</v>
      </c>
      <c r="E19" s="9">
        <v>22.090943082971144</v>
      </c>
      <c r="F19" s="8">
        <v>2529.58</v>
      </c>
      <c r="G19" s="9">
        <v>10.404158438784785</v>
      </c>
      <c r="H19" s="8">
        <v>24313.163</v>
      </c>
      <c r="I19" s="12">
        <v>100</v>
      </c>
    </row>
    <row r="20" spans="1:9" ht="15.75">
      <c r="A20" s="7">
        <v>1996</v>
      </c>
      <c r="B20" s="8">
        <v>16343.468999999999</v>
      </c>
      <c r="C20" s="9">
        <v>67.422517278200189</v>
      </c>
      <c r="D20" s="8">
        <v>5316.4989999999998</v>
      </c>
      <c r="E20" s="9">
        <v>21.932415063597208</v>
      </c>
      <c r="F20" s="8">
        <v>2584.4250000000002</v>
      </c>
      <c r="G20" s="9">
        <v>10.661655687462224</v>
      </c>
      <c r="H20" s="8">
        <v>24240.371999999999</v>
      </c>
      <c r="I20" s="12">
        <v>100</v>
      </c>
    </row>
    <row r="21" spans="1:9" ht="15.75">
      <c r="A21" s="7">
        <v>1997</v>
      </c>
      <c r="B21" s="8">
        <v>16831.885999999999</v>
      </c>
      <c r="C21" s="9">
        <v>67.354388765186243</v>
      </c>
      <c r="D21" s="8">
        <v>5551.9390000000003</v>
      </c>
      <c r="E21" s="9">
        <v>22.216610652341597</v>
      </c>
      <c r="F21" s="8">
        <v>2613.3180000000002</v>
      </c>
      <c r="G21" s="9">
        <v>10.457439917253421</v>
      </c>
      <c r="H21" s="8">
        <v>24990.036</v>
      </c>
      <c r="I21" s="12">
        <v>100</v>
      </c>
    </row>
    <row r="22" spans="1:9" ht="15.75">
      <c r="A22" s="7">
        <v>1998</v>
      </c>
      <c r="B22" s="8">
        <v>16993.213</v>
      </c>
      <c r="C22" s="9">
        <v>67.124582540535442</v>
      </c>
      <c r="D22" s="8">
        <v>5689.8069999999998</v>
      </c>
      <c r="E22" s="9">
        <v>22.475203459829306</v>
      </c>
      <c r="F22" s="8">
        <v>2642.0160000000001</v>
      </c>
      <c r="G22" s="9">
        <v>10.436179495038123</v>
      </c>
      <c r="H22" s="8">
        <v>25315.931</v>
      </c>
      <c r="I22" s="12">
        <v>100</v>
      </c>
    </row>
    <row r="23" spans="1:9" ht="15.75">
      <c r="A23" s="7">
        <v>1999</v>
      </c>
      <c r="B23" s="8">
        <v>17535.879000000001</v>
      </c>
      <c r="C23" s="9">
        <v>67.499633649523204</v>
      </c>
      <c r="D23" s="8">
        <v>5707.4809999999998</v>
      </c>
      <c r="E23" s="9">
        <v>21.969407781703691</v>
      </c>
      <c r="F23" s="8">
        <v>2745.2440000000001</v>
      </c>
      <c r="G23" s="9">
        <v>10.567075895000855</v>
      </c>
      <c r="H23" s="8">
        <v>25979.221000000001</v>
      </c>
      <c r="I23" s="12">
        <v>100</v>
      </c>
    </row>
    <row r="24" spans="1:9" ht="15.75">
      <c r="A24" s="7">
        <v>2000</v>
      </c>
      <c r="B24" s="8">
        <v>18521.508000000002</v>
      </c>
      <c r="C24" s="9">
        <v>67.588601825743552</v>
      </c>
      <c r="D24" s="8">
        <v>5975.7039999999997</v>
      </c>
      <c r="E24" s="9">
        <v>21.806511558589236</v>
      </c>
      <c r="F24" s="8">
        <v>2917.652</v>
      </c>
      <c r="G24" s="9">
        <v>10.647082262096818</v>
      </c>
      <c r="H24" s="8">
        <v>27403.300999999999</v>
      </c>
      <c r="I24" s="12">
        <v>100</v>
      </c>
    </row>
    <row r="25" spans="1:9" ht="15.75">
      <c r="A25" s="7">
        <v>2001</v>
      </c>
      <c r="B25" s="8">
        <v>19484.490999999998</v>
      </c>
      <c r="C25" s="9">
        <v>68.324896966449614</v>
      </c>
      <c r="D25" s="8">
        <v>5891.4110000000001</v>
      </c>
      <c r="E25" s="9">
        <v>20.658997433497643</v>
      </c>
      <c r="F25" s="8">
        <v>3153.777</v>
      </c>
      <c r="G25" s="9">
        <v>11.059128441187331</v>
      </c>
      <c r="H25" s="8">
        <v>28517.41</v>
      </c>
      <c r="I25" s="12">
        <v>100</v>
      </c>
    </row>
    <row r="26" spans="1:9" ht="15.75">
      <c r="A26" s="7">
        <v>2002</v>
      </c>
      <c r="B26" s="8">
        <v>20651.677</v>
      </c>
      <c r="C26" s="9">
        <v>69.046809467277413</v>
      </c>
      <c r="D26" s="8">
        <v>5876.7209999999995</v>
      </c>
      <c r="E26" s="9">
        <v>19.648226881494804</v>
      </c>
      <c r="F26" s="8">
        <v>3393.6239999999998</v>
      </c>
      <c r="G26" s="9">
        <v>11.346241263195228</v>
      </c>
      <c r="H26" s="8">
        <v>29909.675999999999</v>
      </c>
      <c r="I26" s="12">
        <v>100</v>
      </c>
    </row>
    <row r="27" spans="1:9" ht="15.75">
      <c r="A27" s="7">
        <v>2003</v>
      </c>
      <c r="B27" s="8">
        <v>21834.23</v>
      </c>
      <c r="C27" s="9">
        <v>69.925283792653119</v>
      </c>
      <c r="D27" s="8">
        <v>5910.58</v>
      </c>
      <c r="E27" s="9">
        <v>18.928947065189828</v>
      </c>
      <c r="F27" s="8">
        <v>3493.078</v>
      </c>
      <c r="G27" s="9">
        <v>11.186768228596712</v>
      </c>
      <c r="H27" s="8">
        <v>31225.085999999999</v>
      </c>
      <c r="I27" s="12">
        <v>100</v>
      </c>
    </row>
    <row r="28" spans="1:9" ht="15.75">
      <c r="A28" s="7">
        <v>2004</v>
      </c>
      <c r="B28" s="8">
        <v>23332.037</v>
      </c>
      <c r="C28" s="9">
        <v>70.089782489808499</v>
      </c>
      <c r="D28" s="8">
        <v>6266.1459999999997</v>
      </c>
      <c r="E28" s="9">
        <v>18.823594793261453</v>
      </c>
      <c r="F28" s="8">
        <v>3704.0320000000002</v>
      </c>
      <c r="G28" s="9">
        <v>11.126966634558755</v>
      </c>
      <c r="H28" s="8">
        <v>33288.785000000003</v>
      </c>
      <c r="I28" s="12">
        <v>100</v>
      </c>
    </row>
    <row r="29" spans="1:9" ht="15.75">
      <c r="A29" s="7">
        <v>2005</v>
      </c>
      <c r="B29" s="8">
        <v>24872.349000000002</v>
      </c>
      <c r="C29" s="9">
        <v>70.004971093801629</v>
      </c>
      <c r="D29" s="8">
        <v>6669.0119999999997</v>
      </c>
      <c r="E29" s="9">
        <v>18.770402115385888</v>
      </c>
      <c r="F29" s="8">
        <v>3999.6080000000002</v>
      </c>
      <c r="G29" s="9">
        <v>11.257177294614905</v>
      </c>
      <c r="H29" s="8">
        <v>35529.404000000002</v>
      </c>
      <c r="I29" s="12">
        <v>100</v>
      </c>
    </row>
    <row r="30" spans="1:9" ht="15.75">
      <c r="A30" s="7">
        <v>2006</v>
      </c>
      <c r="B30" s="8">
        <v>26205.125</v>
      </c>
      <c r="C30" s="9">
        <v>69.0673989963623</v>
      </c>
      <c r="D30" s="8">
        <v>7525.5510000000004</v>
      </c>
      <c r="E30" s="9">
        <v>19.834678658639231</v>
      </c>
      <c r="F30" s="8">
        <v>4221.232</v>
      </c>
      <c r="G30" s="9">
        <v>11.125667776826573</v>
      </c>
      <c r="H30" s="8">
        <v>37941.381000000001</v>
      </c>
      <c r="I30" s="12">
        <v>100</v>
      </c>
    </row>
    <row r="31" spans="1:9" ht="15.75">
      <c r="A31" s="7">
        <v>2007</v>
      </c>
      <c r="B31" s="8">
        <v>27063.723000000002</v>
      </c>
      <c r="C31" s="9">
        <v>67.76008029140938</v>
      </c>
      <c r="D31" s="8">
        <v>8270.6890000000003</v>
      </c>
      <c r="E31" s="9">
        <v>20.707518721843122</v>
      </c>
      <c r="F31" s="8">
        <v>4614.6400000000003</v>
      </c>
      <c r="G31" s="9">
        <v>11.553782785758981</v>
      </c>
      <c r="H31" s="8">
        <v>39940.512000000002</v>
      </c>
      <c r="I31" s="12">
        <v>100</v>
      </c>
    </row>
    <row r="32" spans="1:9" ht="15.75">
      <c r="A32" s="7">
        <v>2008</v>
      </c>
      <c r="B32" s="8">
        <v>27794.135000000002</v>
      </c>
      <c r="C32" s="9">
        <v>66.189295894483251</v>
      </c>
      <c r="D32" s="8">
        <v>8859.6200000000008</v>
      </c>
      <c r="E32" s="9">
        <v>21.098408340201331</v>
      </c>
      <c r="F32" s="8">
        <v>5346.7860000000001</v>
      </c>
      <c r="G32" s="9">
        <v>12.732902126239241</v>
      </c>
      <c r="H32" s="8">
        <v>41991.887999999999</v>
      </c>
      <c r="I32" s="12">
        <v>100</v>
      </c>
    </row>
    <row r="33" spans="1:9" ht="15.75">
      <c r="A33" s="7">
        <v>2009</v>
      </c>
      <c r="B33" s="8">
        <v>27780.011999999999</v>
      </c>
      <c r="C33" s="9">
        <v>65.801583865704941</v>
      </c>
      <c r="D33" s="8">
        <v>8800.7209999999995</v>
      </c>
      <c r="E33" s="9">
        <v>20.845973031263291</v>
      </c>
      <c r="F33" s="8">
        <v>5653.875</v>
      </c>
      <c r="G33" s="9">
        <v>13.392144322281521</v>
      </c>
      <c r="H33" s="8">
        <v>42217.847000000002</v>
      </c>
      <c r="I33" s="12">
        <v>100</v>
      </c>
    </row>
    <row r="34" spans="1:9" ht="15.75">
      <c r="A34" s="7">
        <v>2010</v>
      </c>
      <c r="B34" s="8">
        <v>28329.594000000001</v>
      </c>
      <c r="C34" s="9">
        <v>65.830000985489008</v>
      </c>
      <c r="D34" s="8">
        <v>8415.0300000000007</v>
      </c>
      <c r="E34" s="9">
        <v>19.554160684156631</v>
      </c>
      <c r="F34" s="8">
        <v>6311.4939999999997</v>
      </c>
      <c r="G34" s="9">
        <v>14.666135216759828</v>
      </c>
      <c r="H34" s="8">
        <v>43034.472999999998</v>
      </c>
      <c r="I34" s="12">
        <v>100</v>
      </c>
    </row>
    <row r="35" spans="1:9" ht="15.75">
      <c r="A35" s="7">
        <v>2011</v>
      </c>
      <c r="B35" s="8">
        <v>29732.495000000003</v>
      </c>
      <c r="C35" s="9">
        <v>66.018812161665323</v>
      </c>
      <c r="D35" s="8">
        <v>8784.42</v>
      </c>
      <c r="E35" s="9">
        <v>19.505156695701999</v>
      </c>
      <c r="F35" s="8">
        <v>6550.0219999999999</v>
      </c>
      <c r="G35" s="9">
        <v>14.543840739661285</v>
      </c>
      <c r="H35" s="8">
        <v>45036.398000000001</v>
      </c>
      <c r="I35" s="12">
        <v>100</v>
      </c>
    </row>
    <row r="36" spans="1:9" ht="15.75">
      <c r="A36" s="7">
        <v>2012</v>
      </c>
      <c r="B36" s="8">
        <v>30924.172999999999</v>
      </c>
      <c r="C36" s="9">
        <v>66.675884032131449</v>
      </c>
      <c r="D36" s="8">
        <v>9023.3070000000007</v>
      </c>
      <c r="E36" s="9">
        <v>19.455232355553047</v>
      </c>
      <c r="F36" s="8">
        <v>6468.28</v>
      </c>
      <c r="G36" s="9">
        <v>13.946315950546365</v>
      </c>
      <c r="H36" s="8">
        <v>46379.847000000002</v>
      </c>
      <c r="I36" s="12">
        <v>100</v>
      </c>
    </row>
    <row r="37" spans="1:9" ht="15.75">
      <c r="A37" s="7">
        <v>2013</v>
      </c>
      <c r="B37" s="8">
        <v>31363.819000000003</v>
      </c>
      <c r="C37" s="9">
        <v>66.940406644187462</v>
      </c>
      <c r="D37" s="8">
        <v>8830.2559999999994</v>
      </c>
      <c r="E37" s="9">
        <v>18.846586489109505</v>
      </c>
      <c r="F37" s="8">
        <v>6701.26</v>
      </c>
      <c r="G37" s="9">
        <v>14.302629071683764</v>
      </c>
      <c r="H37" s="8">
        <v>46853.343999999997</v>
      </c>
      <c r="I37" s="12">
        <v>100</v>
      </c>
    </row>
    <row r="38" spans="1:9" ht="15.75">
      <c r="A38" s="7">
        <v>2014</v>
      </c>
      <c r="B38" s="8">
        <v>32597.843999999997</v>
      </c>
      <c r="C38" s="9">
        <v>66.301123988210463</v>
      </c>
      <c r="D38" s="8">
        <v>9434.82</v>
      </c>
      <c r="E38" s="9">
        <v>19.18958722013787</v>
      </c>
      <c r="F38" s="8">
        <v>7178.6750000000002</v>
      </c>
      <c r="G38" s="9">
        <v>14.600788360299743</v>
      </c>
      <c r="H38" s="8">
        <v>49166.351999999999</v>
      </c>
      <c r="I38" s="12">
        <v>100</v>
      </c>
    </row>
    <row r="39" spans="1:9" ht="15.75">
      <c r="A39" s="7">
        <v>2015</v>
      </c>
      <c r="B39" s="8">
        <v>34106.013000000006</v>
      </c>
      <c r="C39" s="9">
        <v>66.619776045439423</v>
      </c>
      <c r="D39" s="8">
        <v>9668.5759999999991</v>
      </c>
      <c r="E39" s="9">
        <v>18.885771485465344</v>
      </c>
      <c r="F39" s="8">
        <v>7468.0950000000003</v>
      </c>
      <c r="G39" s="9">
        <v>14.58753963373162</v>
      </c>
      <c r="H39" s="8">
        <v>51195.027999999998</v>
      </c>
      <c r="I39" s="12">
        <v>100</v>
      </c>
    </row>
    <row r="40" spans="1:9" ht="15.75">
      <c r="A40" s="7">
        <v>2016</v>
      </c>
      <c r="B40" s="8">
        <v>35260.173999999999</v>
      </c>
      <c r="C40" s="9">
        <v>66.478784897489788</v>
      </c>
      <c r="D40" s="8">
        <v>10081.866</v>
      </c>
      <c r="E40" s="9">
        <v>19.008136521938766</v>
      </c>
      <c r="F40" s="8">
        <v>7748.4120000000003</v>
      </c>
      <c r="G40" s="9">
        <v>14.608691796164383</v>
      </c>
      <c r="H40" s="8">
        <v>53039.739000000001</v>
      </c>
      <c r="I40" s="12">
        <v>100</v>
      </c>
    </row>
    <row r="41" spans="1:9" ht="15.75">
      <c r="A41" s="7">
        <v>2017</v>
      </c>
      <c r="B41" s="8">
        <v>36426.878000000004</v>
      </c>
      <c r="C41" s="9">
        <v>66.303681598559876</v>
      </c>
      <c r="D41" s="8">
        <v>10547.01</v>
      </c>
      <c r="E41" s="9">
        <v>19.197516538662111</v>
      </c>
      <c r="F41" s="8">
        <v>8016.902</v>
      </c>
      <c r="G41" s="9">
        <v>14.592250195442439</v>
      </c>
      <c r="H41" s="8">
        <v>54939.45</v>
      </c>
      <c r="I41" s="12">
        <v>100</v>
      </c>
    </row>
    <row r="42" spans="1:9" ht="15.75">
      <c r="A42" s="7">
        <v>2018</v>
      </c>
      <c r="B42" s="8">
        <v>37301.553999999996</v>
      </c>
      <c r="C42" s="9">
        <v>66.830745735551901</v>
      </c>
      <c r="D42" s="8">
        <v>10416.59</v>
      </c>
      <c r="E42" s="9">
        <v>18.66272053227307</v>
      </c>
      <c r="F42" s="8">
        <v>8147.5450000000001</v>
      </c>
      <c r="G42" s="9">
        <v>14.597421551498021</v>
      </c>
      <c r="H42" s="8">
        <v>55814.96</v>
      </c>
      <c r="I42" s="12">
        <v>100</v>
      </c>
    </row>
    <row r="43" spans="1:9" ht="15.75">
      <c r="A43" s="7">
        <v>2019</v>
      </c>
      <c r="B43" s="8">
        <v>38266.895000000004</v>
      </c>
      <c r="C43" s="9">
        <v>66.172871849476067</v>
      </c>
      <c r="D43" s="8">
        <v>11104.679</v>
      </c>
      <c r="E43" s="9">
        <v>19.202720795522289</v>
      </c>
      <c r="F43" s="8">
        <v>8507.42</v>
      </c>
      <c r="G43" s="9">
        <v>14.711421280186689</v>
      </c>
      <c r="H43" s="8">
        <v>57828.675000000003</v>
      </c>
      <c r="I43" s="12">
        <v>100</v>
      </c>
    </row>
    <row r="44" spans="1:9" ht="15.75">
      <c r="A44" s="7">
        <v>2020</v>
      </c>
      <c r="B44" s="8">
        <v>36639.890999999996</v>
      </c>
      <c r="C44" s="9">
        <v>60.050937572636201</v>
      </c>
      <c r="D44" s="8">
        <v>11773.269</v>
      </c>
      <c r="E44" s="9">
        <v>19.295795441772825</v>
      </c>
      <c r="F44" s="8">
        <v>12654.718999999999</v>
      </c>
      <c r="G44" s="9">
        <v>20.740447635836393</v>
      </c>
      <c r="H44" s="8">
        <v>61014.686000000002</v>
      </c>
      <c r="I44" s="12">
        <v>100</v>
      </c>
    </row>
    <row r="45" spans="1:9" ht="15.75">
      <c r="A45" s="7">
        <v>2021</v>
      </c>
      <c r="B45" s="8">
        <v>39117.924999999996</v>
      </c>
      <c r="C45" s="9">
        <v>60.65430926683424</v>
      </c>
      <c r="D45" s="8">
        <v>11959.346</v>
      </c>
      <c r="E45" s="9">
        <v>18.543567198747812</v>
      </c>
      <c r="F45" s="8">
        <v>13464.838</v>
      </c>
      <c r="G45" s="9">
        <v>20.877908229534718</v>
      </c>
      <c r="H45" s="8">
        <v>64493.233</v>
      </c>
      <c r="I45" s="12">
        <v>100</v>
      </c>
    </row>
    <row r="46" spans="1:9" ht="16.5" thickBot="1">
      <c r="A46" s="13">
        <v>2022</v>
      </c>
      <c r="B46" s="14">
        <v>40859.907999999996</v>
      </c>
      <c r="C46" s="15">
        <v>63.198808555931492</v>
      </c>
      <c r="D46" s="14">
        <v>12618.040999999999</v>
      </c>
      <c r="E46" s="15">
        <v>19.516567621980315</v>
      </c>
      <c r="F46" s="14">
        <v>11225.261</v>
      </c>
      <c r="G46" s="15">
        <v>17.362327906596466</v>
      </c>
      <c r="H46" s="14">
        <v>64652.972000000002</v>
      </c>
      <c r="I46" s="16">
        <v>100</v>
      </c>
    </row>
    <row r="47" spans="1:9" ht="44.25" customHeight="1" thickTop="1">
      <c r="A47" s="226" t="s">
        <v>352</v>
      </c>
      <c r="B47" s="226"/>
      <c r="C47" s="226"/>
      <c r="D47" s="226"/>
      <c r="E47" s="226"/>
      <c r="F47" s="226"/>
      <c r="G47" s="226"/>
      <c r="H47" s="226"/>
      <c r="I47" s="226"/>
    </row>
  </sheetData>
  <mergeCells count="6">
    <mergeCell ref="A47:I47"/>
    <mergeCell ref="A1:I1"/>
    <mergeCell ref="B2:C2"/>
    <mergeCell ref="D2:E2"/>
    <mergeCell ref="F2:G2"/>
    <mergeCell ref="H2:I2"/>
  </mergeCells>
  <hyperlinks>
    <hyperlink ref="L1" location="'List of Appendix Tables'!A1" display="Return to table list" xr:uid="{23A1724E-6EB3-4CA4-92F0-74E4F11F3C5C}"/>
  </hyperlinks>
  <pageMargins left="0.25" right="0.25" top="0.75" bottom="0.75" header="0.3" footer="0.3"/>
  <pageSetup orientation="portrait" horizontalDpi="4294967295" verticalDpi="4294967295"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F0F91-863E-43C8-8228-90B98C297E7B}">
  <sheetPr>
    <tabColor theme="3" tint="0.39997558519241921"/>
  </sheetPr>
  <dimension ref="A1:L47"/>
  <sheetViews>
    <sheetView zoomScale="75" zoomScaleNormal="75" workbookViewId="0">
      <selection activeCell="N41" sqref="N41"/>
    </sheetView>
  </sheetViews>
  <sheetFormatPr defaultRowHeight="15"/>
  <cols>
    <col min="1" max="1" width="12" style="17" customWidth="1"/>
    <col min="2" max="9" width="12.7109375" style="1" customWidth="1"/>
    <col min="10" max="16384" width="9.140625" style="1"/>
  </cols>
  <sheetData>
    <row r="1" spans="1:12" ht="30" customHeight="1" thickBot="1">
      <c r="A1" s="221" t="s">
        <v>185</v>
      </c>
      <c r="B1" s="222"/>
      <c r="C1" s="222"/>
      <c r="D1" s="222"/>
      <c r="E1" s="222"/>
      <c r="F1" s="222"/>
      <c r="G1" s="222"/>
      <c r="H1" s="222"/>
      <c r="I1" s="222"/>
      <c r="L1" s="178" t="s">
        <v>306</v>
      </c>
    </row>
    <row r="2" spans="1:12" s="3" customFormat="1" ht="50.1" customHeight="1" thickTop="1">
      <c r="A2" s="2"/>
      <c r="B2" s="227" t="s">
        <v>0</v>
      </c>
      <c r="C2" s="228"/>
      <c r="D2" s="228" t="s">
        <v>1</v>
      </c>
      <c r="E2" s="228"/>
      <c r="F2" s="227" t="s">
        <v>2</v>
      </c>
      <c r="G2" s="228"/>
      <c r="H2" s="227" t="s">
        <v>3</v>
      </c>
      <c r="I2" s="228"/>
    </row>
    <row r="3" spans="1:12" ht="50.1" customHeight="1" thickBot="1">
      <c r="A3" s="4" t="s">
        <v>4</v>
      </c>
      <c r="B3" s="5" t="s">
        <v>105</v>
      </c>
      <c r="C3" s="6" t="s">
        <v>5</v>
      </c>
      <c r="D3" s="5" t="s">
        <v>105</v>
      </c>
      <c r="E3" s="6" t="s">
        <v>5</v>
      </c>
      <c r="F3" s="5" t="s">
        <v>105</v>
      </c>
      <c r="G3" s="6" t="s">
        <v>5</v>
      </c>
      <c r="H3" s="5" t="s">
        <v>105</v>
      </c>
      <c r="I3" s="5" t="s">
        <v>5</v>
      </c>
    </row>
    <row r="4" spans="1:12" ht="16.5" thickTop="1">
      <c r="A4" s="7">
        <v>1980</v>
      </c>
      <c r="B4" s="8">
        <v>289.82900000000001</v>
      </c>
      <c r="C4" s="9">
        <v>73.870202294385862</v>
      </c>
      <c r="D4" s="8">
        <v>70.450999999999993</v>
      </c>
      <c r="E4" s="9">
        <v>17.956207356205827</v>
      </c>
      <c r="F4" s="8">
        <v>46.267000000000003</v>
      </c>
      <c r="G4" s="9">
        <v>11.792307359009454</v>
      </c>
      <c r="H4" s="8">
        <v>392.34899999999999</v>
      </c>
      <c r="I4" s="10">
        <v>100</v>
      </c>
    </row>
    <row r="5" spans="1:12" ht="15.75">
      <c r="A5" s="7">
        <v>1981</v>
      </c>
      <c r="B5" s="8">
        <v>276.38400000000001</v>
      </c>
      <c r="C5" s="9">
        <v>68.554079997618828</v>
      </c>
      <c r="D5" s="8">
        <v>83.81</v>
      </c>
      <c r="E5" s="9">
        <v>20.788169519944837</v>
      </c>
      <c r="F5" s="8">
        <v>56.600999999999999</v>
      </c>
      <c r="G5" s="9">
        <v>14.039269574017393</v>
      </c>
      <c r="H5" s="8">
        <v>403.16199999999998</v>
      </c>
      <c r="I5" s="12">
        <v>100</v>
      </c>
    </row>
    <row r="6" spans="1:12" ht="15.75">
      <c r="A6" s="7">
        <v>1982</v>
      </c>
      <c r="B6" s="8">
        <v>302.98699999999997</v>
      </c>
      <c r="C6" s="9">
        <v>69.326588001638285</v>
      </c>
      <c r="D6" s="8">
        <v>83.981999999999999</v>
      </c>
      <c r="E6" s="9">
        <v>19.215958155147206</v>
      </c>
      <c r="F6" s="8">
        <v>62.704000000000001</v>
      </c>
      <c r="G6" s="9">
        <v>14.347329667790126</v>
      </c>
      <c r="H6" s="8">
        <v>437.04300000000001</v>
      </c>
      <c r="I6" s="12">
        <v>100</v>
      </c>
    </row>
    <row r="7" spans="1:12" ht="15.75">
      <c r="A7" s="7">
        <v>1983</v>
      </c>
      <c r="B7" s="8">
        <v>334.12299999999999</v>
      </c>
      <c r="C7" s="9">
        <v>68.165691820884064</v>
      </c>
      <c r="D7" s="8">
        <v>101.345</v>
      </c>
      <c r="E7" s="9">
        <v>20.675775201310582</v>
      </c>
      <c r="F7" s="8">
        <v>67.819000000000003</v>
      </c>
      <c r="G7" s="9">
        <v>13.836009653931447</v>
      </c>
      <c r="H7" s="8">
        <v>490.16300000000001</v>
      </c>
      <c r="I7" s="12">
        <v>100</v>
      </c>
    </row>
    <row r="8" spans="1:12" ht="15.75">
      <c r="A8" s="7">
        <v>1984</v>
      </c>
      <c r="B8" s="8">
        <v>334.11699999999996</v>
      </c>
      <c r="C8" s="9">
        <v>65.953343492645018</v>
      </c>
      <c r="D8" s="8">
        <v>112.345</v>
      </c>
      <c r="E8" s="9">
        <v>22.17644829410418</v>
      </c>
      <c r="F8" s="8">
        <v>70.843000000000004</v>
      </c>
      <c r="G8" s="9">
        <v>13.984121469573388</v>
      </c>
      <c r="H8" s="8">
        <v>506.596</v>
      </c>
      <c r="I8" s="12">
        <v>100</v>
      </c>
    </row>
    <row r="9" spans="1:12" ht="15.75">
      <c r="A9" s="7">
        <v>1985</v>
      </c>
      <c r="B9" s="8">
        <v>360.96100000000001</v>
      </c>
      <c r="C9" s="9">
        <v>66.07413183671153</v>
      </c>
      <c r="D9" s="8">
        <v>120.012</v>
      </c>
      <c r="E9" s="9">
        <v>21.968270006974226</v>
      </c>
      <c r="F9" s="8">
        <v>76.084999999999994</v>
      </c>
      <c r="G9" s="9">
        <v>13.927405788426439</v>
      </c>
      <c r="H9" s="8">
        <v>546.29700000000003</v>
      </c>
      <c r="I9" s="12">
        <v>100</v>
      </c>
    </row>
    <row r="10" spans="1:12" ht="15.75">
      <c r="A10" s="7">
        <v>1986</v>
      </c>
      <c r="B10" s="8">
        <v>394.63799999999998</v>
      </c>
      <c r="C10" s="9">
        <v>66.623448317776408</v>
      </c>
      <c r="D10" s="8">
        <v>129.08699999999999</v>
      </c>
      <c r="E10" s="9">
        <v>21.79268360623357</v>
      </c>
      <c r="F10" s="8">
        <v>79.338999999999999</v>
      </c>
      <c r="G10" s="9">
        <v>13.39414290079532</v>
      </c>
      <c r="H10" s="8">
        <v>592.34100000000001</v>
      </c>
      <c r="I10" s="12">
        <v>100</v>
      </c>
    </row>
    <row r="11" spans="1:12" ht="15.75">
      <c r="A11" s="7">
        <v>1987</v>
      </c>
      <c r="B11" s="8">
        <v>426.31900000000002</v>
      </c>
      <c r="C11" s="9">
        <v>67.578933685875796</v>
      </c>
      <c r="D11" s="8">
        <v>133.232</v>
      </c>
      <c r="E11" s="9">
        <v>21.119575934538698</v>
      </c>
      <c r="F11" s="8">
        <v>81.191999999999993</v>
      </c>
      <c r="G11" s="9">
        <v>12.870336024956961</v>
      </c>
      <c r="H11" s="8">
        <v>630.846</v>
      </c>
      <c r="I11" s="12">
        <v>100</v>
      </c>
    </row>
    <row r="12" spans="1:12" ht="15.75">
      <c r="A12" s="7">
        <v>1988</v>
      </c>
      <c r="B12" s="8">
        <v>512.63</v>
      </c>
      <c r="C12" s="9">
        <v>68.030560204053188</v>
      </c>
      <c r="D12" s="8">
        <v>162.13999999999999</v>
      </c>
      <c r="E12" s="9">
        <v>21.517420032938343</v>
      </c>
      <c r="F12" s="8">
        <v>87.382999999999996</v>
      </c>
      <c r="G12" s="9">
        <v>11.596501262725123</v>
      </c>
      <c r="H12" s="8">
        <v>753.529</v>
      </c>
      <c r="I12" s="12">
        <v>100</v>
      </c>
    </row>
    <row r="13" spans="1:12" ht="15.75">
      <c r="A13" s="7">
        <v>1989</v>
      </c>
      <c r="B13" s="8">
        <v>603.43600000000004</v>
      </c>
      <c r="C13" s="9">
        <v>68.739982662245282</v>
      </c>
      <c r="D13" s="8">
        <v>186.48699999999999</v>
      </c>
      <c r="E13" s="9">
        <v>21.243533940192723</v>
      </c>
      <c r="F13" s="8">
        <v>96.762</v>
      </c>
      <c r="G13" s="9">
        <v>11.022574394574034</v>
      </c>
      <c r="H13" s="8">
        <v>877.85299999999995</v>
      </c>
      <c r="I13" s="12">
        <v>100</v>
      </c>
    </row>
    <row r="14" spans="1:12" ht="15.75">
      <c r="A14" s="7">
        <v>1990</v>
      </c>
      <c r="B14" s="8">
        <v>667.37600000000009</v>
      </c>
      <c r="C14" s="9">
        <v>69.500379068740585</v>
      </c>
      <c r="D14" s="8">
        <v>192.39500000000001</v>
      </c>
      <c r="E14" s="9">
        <v>20.035969874449101</v>
      </c>
      <c r="F14" s="8">
        <v>106.934</v>
      </c>
      <c r="G14" s="9">
        <v>11.136081512275995</v>
      </c>
      <c r="H14" s="8">
        <v>960.24800000000005</v>
      </c>
      <c r="I14" s="12">
        <v>100</v>
      </c>
    </row>
    <row r="15" spans="1:12" ht="15.75">
      <c r="A15" s="7">
        <v>1991</v>
      </c>
      <c r="B15" s="8">
        <v>728.64700000000005</v>
      </c>
      <c r="C15" s="9">
        <v>69.618593825689572</v>
      </c>
      <c r="D15" s="8">
        <v>204.58199999999999</v>
      </c>
      <c r="E15" s="9">
        <v>19.546791741470457</v>
      </c>
      <c r="F15" s="8">
        <v>118.95699999999999</v>
      </c>
      <c r="G15" s="9">
        <v>11.365749211514704</v>
      </c>
      <c r="H15" s="8">
        <v>1046.627</v>
      </c>
      <c r="I15" s="12">
        <v>100</v>
      </c>
    </row>
    <row r="16" spans="1:12" ht="15.75">
      <c r="A16" s="7">
        <v>1992</v>
      </c>
      <c r="B16" s="8">
        <v>746.60599999999999</v>
      </c>
      <c r="C16" s="9">
        <v>66.068053264616978</v>
      </c>
      <c r="D16" s="8">
        <v>215.17</v>
      </c>
      <c r="E16" s="9">
        <v>19.0406493129544</v>
      </c>
      <c r="F16" s="8">
        <v>173.154</v>
      </c>
      <c r="G16" s="9">
        <v>15.322603481597371</v>
      </c>
      <c r="H16" s="8">
        <v>1130.056</v>
      </c>
      <c r="I16" s="12">
        <v>100</v>
      </c>
    </row>
    <row r="17" spans="1:9" ht="15.75">
      <c r="A17" s="7">
        <v>1993</v>
      </c>
      <c r="B17" s="8">
        <v>778.601</v>
      </c>
      <c r="C17" s="9">
        <v>65.900592308955382</v>
      </c>
      <c r="D17" s="8">
        <v>240.434</v>
      </c>
      <c r="E17" s="9">
        <v>20.350273132466281</v>
      </c>
      <c r="F17" s="8">
        <v>168.54400000000001</v>
      </c>
      <c r="G17" s="9">
        <v>14.265521660157871</v>
      </c>
      <c r="H17" s="8">
        <v>1181.4780000000001</v>
      </c>
      <c r="I17" s="12">
        <v>100</v>
      </c>
    </row>
    <row r="18" spans="1:9" ht="15.75">
      <c r="A18" s="7">
        <v>1994</v>
      </c>
      <c r="B18" s="8">
        <v>791.5329999999999</v>
      </c>
      <c r="C18" s="9">
        <v>65.516228144233978</v>
      </c>
      <c r="D18" s="8">
        <v>242.25800000000001</v>
      </c>
      <c r="E18" s="9">
        <v>20.052013495035379</v>
      </c>
      <c r="F18" s="8">
        <v>177.04</v>
      </c>
      <c r="G18" s="9">
        <v>14.653833801818983</v>
      </c>
      <c r="H18" s="8">
        <v>1208.1479999999999</v>
      </c>
      <c r="I18" s="12">
        <v>100</v>
      </c>
    </row>
    <row r="19" spans="1:9" ht="15.75">
      <c r="A19" s="7">
        <v>1995</v>
      </c>
      <c r="B19" s="8">
        <v>815.15099999999995</v>
      </c>
      <c r="C19" s="9">
        <v>64.530176716600323</v>
      </c>
      <c r="D19" s="8">
        <v>244.05199999999999</v>
      </c>
      <c r="E19" s="9">
        <v>19.320001678265434</v>
      </c>
      <c r="F19" s="8">
        <v>204.851</v>
      </c>
      <c r="G19" s="9">
        <v>16.21671473208313</v>
      </c>
      <c r="H19" s="8">
        <v>1263.2090000000001</v>
      </c>
      <c r="I19" s="12">
        <v>100</v>
      </c>
    </row>
    <row r="20" spans="1:9" ht="15.75">
      <c r="A20" s="7">
        <v>1996</v>
      </c>
      <c r="B20" s="8">
        <v>804.63499999999999</v>
      </c>
      <c r="C20" s="9">
        <v>63.918563380371197</v>
      </c>
      <c r="D20" s="8">
        <v>245.363</v>
      </c>
      <c r="E20" s="9">
        <v>19.491136312362769</v>
      </c>
      <c r="F20" s="8">
        <v>207.93600000000001</v>
      </c>
      <c r="G20" s="9">
        <v>16.518011763173195</v>
      </c>
      <c r="H20" s="8">
        <v>1258.8440000000001</v>
      </c>
      <c r="I20" s="12">
        <v>100</v>
      </c>
    </row>
    <row r="21" spans="1:9" ht="15.75">
      <c r="A21" s="7">
        <v>1997</v>
      </c>
      <c r="B21" s="8">
        <v>811.87</v>
      </c>
      <c r="C21" s="9">
        <v>63.857684678151351</v>
      </c>
      <c r="D21" s="8">
        <v>249.768</v>
      </c>
      <c r="E21" s="9">
        <v>19.645517369397204</v>
      </c>
      <c r="F21" s="8">
        <v>207.08</v>
      </c>
      <c r="G21" s="9">
        <v>16.287890109440653</v>
      </c>
      <c r="H21" s="8">
        <v>1271.374</v>
      </c>
      <c r="I21" s="12">
        <v>100</v>
      </c>
    </row>
    <row r="22" spans="1:9" ht="15.75">
      <c r="A22" s="7">
        <v>1998</v>
      </c>
      <c r="B22" s="8">
        <v>824.78100000000006</v>
      </c>
      <c r="C22" s="9">
        <v>63.634862647218803</v>
      </c>
      <c r="D22" s="8">
        <v>257.25099999999998</v>
      </c>
      <c r="E22" s="9">
        <v>19.84785300687053</v>
      </c>
      <c r="F22" s="8">
        <v>210.26300000000001</v>
      </c>
      <c r="G22" s="9">
        <v>16.222557411958043</v>
      </c>
      <c r="H22" s="8">
        <v>1296.115</v>
      </c>
      <c r="I22" s="12">
        <v>100</v>
      </c>
    </row>
    <row r="23" spans="1:9" ht="15.75">
      <c r="A23" s="7">
        <v>1999</v>
      </c>
      <c r="B23" s="8">
        <v>867.33699999999999</v>
      </c>
      <c r="C23" s="9">
        <v>64.383296242575057</v>
      </c>
      <c r="D23" s="8">
        <v>259.16199999999998</v>
      </c>
      <c r="E23" s="9">
        <v>19.237855436604494</v>
      </c>
      <c r="F23" s="8">
        <v>215.95400000000001</v>
      </c>
      <c r="G23" s="9">
        <v>16.030482219447634</v>
      </c>
      <c r="H23" s="8">
        <v>1347.146</v>
      </c>
      <c r="I23" s="12">
        <v>100</v>
      </c>
    </row>
    <row r="24" spans="1:9" ht="15.75">
      <c r="A24" s="7">
        <v>2000</v>
      </c>
      <c r="B24" s="8">
        <v>933.99900000000002</v>
      </c>
      <c r="C24" s="9">
        <v>64.602050252702199</v>
      </c>
      <c r="D24" s="8">
        <v>288.666</v>
      </c>
      <c r="E24" s="9">
        <v>19.966204929819551</v>
      </c>
      <c r="F24" s="8">
        <v>217.12200000000001</v>
      </c>
      <c r="G24" s="9">
        <v>15.017710249119332</v>
      </c>
      <c r="H24" s="8">
        <v>1445.7729999999999</v>
      </c>
      <c r="I24" s="12">
        <v>100</v>
      </c>
    </row>
    <row r="25" spans="1:9" ht="15.75">
      <c r="A25" s="7">
        <v>2001</v>
      </c>
      <c r="B25" s="8">
        <v>990.13100000000009</v>
      </c>
      <c r="C25" s="9">
        <v>65.152756419494011</v>
      </c>
      <c r="D25" s="8">
        <v>291.029</v>
      </c>
      <c r="E25" s="9">
        <v>19.150336216125872</v>
      </c>
      <c r="F25" s="8">
        <v>232.50299999999999</v>
      </c>
      <c r="G25" s="9">
        <v>15.299199121936002</v>
      </c>
      <c r="H25" s="8">
        <v>1519.7070000000001</v>
      </c>
      <c r="I25" s="12">
        <v>100</v>
      </c>
    </row>
    <row r="26" spans="1:9" ht="15.75">
      <c r="A26" s="7">
        <v>2002</v>
      </c>
      <c r="B26" s="8">
        <v>1056.713</v>
      </c>
      <c r="C26" s="9">
        <v>66.87608299696349</v>
      </c>
      <c r="D26" s="8">
        <v>265.39499999999998</v>
      </c>
      <c r="E26" s="9">
        <v>16.796025076798642</v>
      </c>
      <c r="F26" s="8">
        <v>252.25299999999999</v>
      </c>
      <c r="G26" s="9">
        <v>15.964308723591961</v>
      </c>
      <c r="H26" s="8">
        <v>1580.106</v>
      </c>
      <c r="I26" s="12">
        <v>100</v>
      </c>
    </row>
    <row r="27" spans="1:9" ht="15.75">
      <c r="A27" s="7">
        <v>2003</v>
      </c>
      <c r="B27" s="8">
        <v>1149.001</v>
      </c>
      <c r="C27" s="9">
        <v>68.23479876690503</v>
      </c>
      <c r="D27" s="8">
        <v>266.375</v>
      </c>
      <c r="E27" s="9">
        <v>15.818998000466774</v>
      </c>
      <c r="F27" s="8">
        <v>263.37900000000002</v>
      </c>
      <c r="G27" s="9">
        <v>15.641076956790009</v>
      </c>
      <c r="H27" s="8">
        <v>1683.893</v>
      </c>
      <c r="I27" s="12">
        <v>100</v>
      </c>
    </row>
    <row r="28" spans="1:9" ht="15.75">
      <c r="A28" s="7">
        <v>2004</v>
      </c>
      <c r="B28" s="8">
        <v>1257.2809999999999</v>
      </c>
      <c r="C28" s="9">
        <v>67.633642072601958</v>
      </c>
      <c r="D28" s="8">
        <v>312.00700000000001</v>
      </c>
      <c r="E28" s="9">
        <v>16.783972526544442</v>
      </c>
      <c r="F28" s="8">
        <v>284.73899999999998</v>
      </c>
      <c r="G28" s="9">
        <v>15.317129273496224</v>
      </c>
      <c r="H28" s="8">
        <v>1858.9580000000001</v>
      </c>
      <c r="I28" s="12">
        <v>100</v>
      </c>
    </row>
    <row r="29" spans="1:9" ht="15.75">
      <c r="A29" s="7">
        <v>2005</v>
      </c>
      <c r="B29" s="8">
        <v>1344.0709999999999</v>
      </c>
      <c r="C29" s="9">
        <v>67.61835479750529</v>
      </c>
      <c r="D29" s="8">
        <v>335.72699999999998</v>
      </c>
      <c r="E29" s="9">
        <v>16.889961468629306</v>
      </c>
      <c r="F29" s="8">
        <v>304.13499999999999</v>
      </c>
      <c r="G29" s="9">
        <v>15.30061160187168</v>
      </c>
      <c r="H29" s="8">
        <v>1987.731</v>
      </c>
      <c r="I29" s="12">
        <v>100</v>
      </c>
    </row>
    <row r="30" spans="1:9" ht="15.75">
      <c r="A30" s="7">
        <v>2006</v>
      </c>
      <c r="B30" s="8">
        <v>1412.8520000000001</v>
      </c>
      <c r="C30" s="9">
        <v>66.594989816451005</v>
      </c>
      <c r="D30" s="8">
        <v>385.05500000000001</v>
      </c>
      <c r="E30" s="9">
        <v>18.149624874915098</v>
      </c>
      <c r="F30" s="8">
        <v>321.70600000000002</v>
      </c>
      <c r="G30" s="9">
        <v>15.163660308292156</v>
      </c>
      <c r="H30" s="8">
        <v>2121.5590000000002</v>
      </c>
      <c r="I30" s="12">
        <v>100</v>
      </c>
    </row>
    <row r="31" spans="1:9" ht="15.75">
      <c r="A31" s="7">
        <v>2007</v>
      </c>
      <c r="B31" s="8">
        <v>1466.58</v>
      </c>
      <c r="C31" s="9">
        <v>64.53901239794348</v>
      </c>
      <c r="D31" s="8">
        <v>454.97199999999998</v>
      </c>
      <c r="E31" s="9">
        <v>20.021712793517668</v>
      </c>
      <c r="F31" s="8">
        <v>351.697</v>
      </c>
      <c r="G31" s="9">
        <v>15.476944348974847</v>
      </c>
      <c r="H31" s="8">
        <v>2272.393</v>
      </c>
      <c r="I31" s="12">
        <v>100</v>
      </c>
    </row>
    <row r="32" spans="1:9" ht="15.75">
      <c r="A32" s="7">
        <v>2008</v>
      </c>
      <c r="B32" s="8">
        <v>1469.2860000000001</v>
      </c>
      <c r="C32" s="9">
        <v>61.535130390133851</v>
      </c>
      <c r="D32" s="8">
        <v>510.97399999999999</v>
      </c>
      <c r="E32" s="9">
        <v>21.400089374000878</v>
      </c>
      <c r="F32" s="8">
        <v>409.774</v>
      </c>
      <c r="G32" s="9">
        <v>17.161734693236514</v>
      </c>
      <c r="H32" s="8">
        <v>2387.7190000000001</v>
      </c>
      <c r="I32" s="12">
        <v>100</v>
      </c>
    </row>
    <row r="33" spans="1:9" ht="15.75">
      <c r="A33" s="7">
        <v>2009</v>
      </c>
      <c r="B33" s="8">
        <v>1400.3790000000001</v>
      </c>
      <c r="C33" s="9">
        <v>60.816501131315057</v>
      </c>
      <c r="D33" s="8">
        <v>455.137</v>
      </c>
      <c r="E33" s="9">
        <v>19.765963268089099</v>
      </c>
      <c r="F33" s="8">
        <v>448.31900000000002</v>
      </c>
      <c r="G33" s="9">
        <v>19.469867065051702</v>
      </c>
      <c r="H33" s="8">
        <v>2302.63</v>
      </c>
      <c r="I33" s="12">
        <v>100</v>
      </c>
    </row>
    <row r="34" spans="1:9" ht="15.75">
      <c r="A34" s="7">
        <v>2010</v>
      </c>
      <c r="B34" s="8">
        <v>1381.768</v>
      </c>
      <c r="C34" s="9">
        <v>58.71428959928204</v>
      </c>
      <c r="D34" s="8">
        <v>467.53100000000001</v>
      </c>
      <c r="E34" s="9">
        <v>19.866396189984091</v>
      </c>
      <c r="F34" s="8">
        <v>507.01900000000001</v>
      </c>
      <c r="G34" s="9">
        <v>21.544326108535142</v>
      </c>
      <c r="H34" s="8">
        <v>2353.3760000000002</v>
      </c>
      <c r="I34" s="12">
        <v>100</v>
      </c>
    </row>
    <row r="35" spans="1:9" ht="15.75">
      <c r="A35" s="7">
        <v>2011</v>
      </c>
      <c r="B35" s="8">
        <v>1435.5440000000001</v>
      </c>
      <c r="C35" s="9">
        <v>58.812728069014653</v>
      </c>
      <c r="D35" s="8">
        <v>484.91300000000001</v>
      </c>
      <c r="E35" s="9">
        <v>19.866375677882463</v>
      </c>
      <c r="F35" s="8">
        <v>524.39599999999996</v>
      </c>
      <c r="G35" s="9">
        <v>21.483952667754526</v>
      </c>
      <c r="H35" s="8">
        <v>2440.873</v>
      </c>
      <c r="I35" s="12">
        <v>100</v>
      </c>
    </row>
    <row r="36" spans="1:9" ht="15.75">
      <c r="A36" s="7">
        <v>2012</v>
      </c>
      <c r="B36" s="8">
        <v>1491.154</v>
      </c>
      <c r="C36" s="9">
        <v>59.08822534103976</v>
      </c>
      <c r="D36" s="8">
        <v>522.57100000000003</v>
      </c>
      <c r="E36" s="9">
        <v>20.707313265224446</v>
      </c>
      <c r="F36" s="8">
        <v>515.51800000000003</v>
      </c>
      <c r="G36" s="9">
        <v>20.427832236886424</v>
      </c>
      <c r="H36" s="8">
        <v>2523.6060000000002</v>
      </c>
      <c r="I36" s="12">
        <v>100</v>
      </c>
    </row>
    <row r="37" spans="1:9" ht="15.75">
      <c r="A37" s="7">
        <v>2013</v>
      </c>
      <c r="B37" s="8">
        <v>1569.3419999999999</v>
      </c>
      <c r="C37" s="9">
        <v>59.296396970308372</v>
      </c>
      <c r="D37" s="8">
        <v>546.96500000000003</v>
      </c>
      <c r="E37" s="9">
        <v>20.66665759844873</v>
      </c>
      <c r="F37" s="8">
        <v>538.05799999999999</v>
      </c>
      <c r="G37" s="9">
        <v>20.33011336028105</v>
      </c>
      <c r="H37" s="8">
        <v>2646.6060000000002</v>
      </c>
      <c r="I37" s="12">
        <v>100</v>
      </c>
    </row>
    <row r="38" spans="1:9" ht="15.75">
      <c r="A38" s="7">
        <v>2014</v>
      </c>
      <c r="B38" s="8">
        <v>1658.3159999999998</v>
      </c>
      <c r="C38" s="9">
        <v>59.092107682505649</v>
      </c>
      <c r="D38" s="8">
        <v>571.57500000000005</v>
      </c>
      <c r="E38" s="9">
        <v>20.367391648291502</v>
      </c>
      <c r="F38" s="8">
        <v>584.70100000000002</v>
      </c>
      <c r="G38" s="9">
        <v>20.835120962511812</v>
      </c>
      <c r="H38" s="8">
        <v>2806.3240000000001</v>
      </c>
      <c r="I38" s="12">
        <v>100</v>
      </c>
    </row>
    <row r="39" spans="1:9" ht="15.75">
      <c r="A39" s="7">
        <v>2015</v>
      </c>
      <c r="B39" s="8">
        <v>1761.0840000000001</v>
      </c>
      <c r="C39" s="9">
        <v>59.329017782696361</v>
      </c>
      <c r="D39" s="8">
        <v>603.95799999999997</v>
      </c>
      <c r="E39" s="9">
        <v>20.346692674512816</v>
      </c>
      <c r="F39" s="8">
        <v>611.26700000000005</v>
      </c>
      <c r="G39" s="9">
        <v>20.592924989935437</v>
      </c>
      <c r="H39" s="8">
        <v>2968.335</v>
      </c>
      <c r="I39" s="12">
        <v>100</v>
      </c>
    </row>
    <row r="40" spans="1:9" ht="15.75">
      <c r="A40" s="7">
        <v>2016</v>
      </c>
      <c r="B40" s="8">
        <v>1806.5249999999999</v>
      </c>
      <c r="C40" s="9">
        <v>58.455211760902884</v>
      </c>
      <c r="D40" s="8">
        <v>654.99199999999996</v>
      </c>
      <c r="E40" s="9">
        <v>21.194113594717649</v>
      </c>
      <c r="F40" s="8">
        <v>637.14700000000005</v>
      </c>
      <c r="G40" s="9">
        <v>20.616688287083761</v>
      </c>
      <c r="H40" s="8">
        <v>3090.4430000000002</v>
      </c>
      <c r="I40" s="12">
        <v>100</v>
      </c>
    </row>
    <row r="41" spans="1:9" ht="15.75">
      <c r="A41" s="7">
        <v>2017</v>
      </c>
      <c r="B41" s="8">
        <v>1915.0309999999999</v>
      </c>
      <c r="C41" s="9">
        <v>58.71590546738944</v>
      </c>
      <c r="D41" s="8">
        <v>673.89</v>
      </c>
      <c r="E41" s="9">
        <v>20.661838651916899</v>
      </c>
      <c r="F41" s="8">
        <v>681.51199999999994</v>
      </c>
      <c r="G41" s="9">
        <v>20.89553337094361</v>
      </c>
      <c r="H41" s="8">
        <v>3261.52</v>
      </c>
      <c r="I41" s="12">
        <v>100</v>
      </c>
    </row>
    <row r="42" spans="1:9" ht="15.75">
      <c r="A42" s="7">
        <v>2018</v>
      </c>
      <c r="B42" s="8">
        <v>2060.6880000000001</v>
      </c>
      <c r="C42" s="9">
        <v>59.739385521746428</v>
      </c>
      <c r="D42" s="8">
        <v>705.73199999999997</v>
      </c>
      <c r="E42" s="9">
        <v>20.459184516546486</v>
      </c>
      <c r="F42" s="8">
        <v>693.09900000000005</v>
      </c>
      <c r="G42" s="9">
        <v>20.092953598864518</v>
      </c>
      <c r="H42" s="8">
        <v>3449.4630000000002</v>
      </c>
      <c r="I42" s="12">
        <v>100</v>
      </c>
    </row>
    <row r="43" spans="1:9" ht="15.75">
      <c r="A43" s="7">
        <v>2019</v>
      </c>
      <c r="B43" s="8">
        <v>2217.7670000000003</v>
      </c>
      <c r="C43" s="9">
        <v>60.275022129888654</v>
      </c>
      <c r="D43" s="8">
        <v>746.25900000000001</v>
      </c>
      <c r="E43" s="9">
        <v>20.282012375343566</v>
      </c>
      <c r="F43" s="8">
        <v>726.51300000000003</v>
      </c>
      <c r="G43" s="9">
        <v>19.745350685014159</v>
      </c>
      <c r="H43" s="8">
        <v>3679.413</v>
      </c>
      <c r="I43" s="12">
        <v>100</v>
      </c>
    </row>
    <row r="44" spans="1:9" ht="15.75">
      <c r="A44" s="7">
        <v>2020</v>
      </c>
      <c r="B44" s="8">
        <v>1981.3129999999999</v>
      </c>
      <c r="C44" s="9">
        <v>51.055820114000639</v>
      </c>
      <c r="D44" s="8">
        <v>724.32600000000002</v>
      </c>
      <c r="E44" s="9">
        <v>18.664924703917869</v>
      </c>
      <c r="F44" s="8">
        <v>1182.538</v>
      </c>
      <c r="G44" s="9">
        <v>30.472442973911789</v>
      </c>
      <c r="H44" s="8">
        <v>3880.68</v>
      </c>
      <c r="I44" s="12">
        <v>100</v>
      </c>
    </row>
    <row r="45" spans="1:9" ht="15.75">
      <c r="A45" s="7">
        <v>2021</v>
      </c>
      <c r="B45" s="8">
        <v>2198.2370000000001</v>
      </c>
      <c r="C45" s="9">
        <v>52.278519816488412</v>
      </c>
      <c r="D45" s="8">
        <v>818.83900000000006</v>
      </c>
      <c r="E45" s="9">
        <v>19.473646785134431</v>
      </c>
      <c r="F45" s="8">
        <v>1196.373</v>
      </c>
      <c r="G45" s="9">
        <v>28.452168527966588</v>
      </c>
      <c r="H45" s="8">
        <v>4204.857</v>
      </c>
      <c r="I45" s="12">
        <v>100</v>
      </c>
    </row>
    <row r="46" spans="1:9" ht="16.5" thickBot="1">
      <c r="A46" s="13">
        <v>2022</v>
      </c>
      <c r="B46" s="14">
        <v>2349.7739999999999</v>
      </c>
      <c r="C46" s="15">
        <v>56.149848010443435</v>
      </c>
      <c r="D46" s="14">
        <v>872.97299999999996</v>
      </c>
      <c r="E46" s="15">
        <v>20.860432223363116</v>
      </c>
      <c r="F46" s="14">
        <v>972.90499999999997</v>
      </c>
      <c r="G46" s="15">
        <v>23.248392346923776</v>
      </c>
      <c r="H46" s="14">
        <v>4184.8270000000002</v>
      </c>
      <c r="I46" s="16">
        <v>100</v>
      </c>
    </row>
    <row r="47" spans="1:9" ht="53.25" customHeight="1" thickTop="1">
      <c r="A47" s="226" t="s">
        <v>352</v>
      </c>
      <c r="B47" s="226"/>
      <c r="C47" s="226"/>
      <c r="D47" s="226"/>
      <c r="E47" s="226"/>
      <c r="F47" s="226"/>
      <c r="G47" s="226"/>
      <c r="H47" s="226"/>
      <c r="I47" s="226"/>
    </row>
  </sheetData>
  <mergeCells count="6">
    <mergeCell ref="A47:I47"/>
    <mergeCell ref="A1:I1"/>
    <mergeCell ref="B2:C2"/>
    <mergeCell ref="D2:E2"/>
    <mergeCell ref="F2:G2"/>
    <mergeCell ref="H2:I2"/>
  </mergeCells>
  <hyperlinks>
    <hyperlink ref="L1" location="'List of Appendix Tables'!A1" display="Return to table list" xr:uid="{44717526-764B-49D9-A5E0-A8F74C5C645D}"/>
  </hyperlinks>
  <pageMargins left="0.25" right="0.25" top="0.75" bottom="0.75" header="0.3" footer="0.3"/>
  <pageSetup orientation="portrait" horizontalDpi="4294967295" verticalDpi="4294967295"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2B8E4-E087-47BE-B8AE-5528F3626E60}">
  <sheetPr>
    <tabColor theme="3" tint="0.39997558519241921"/>
  </sheetPr>
  <dimension ref="A1:L47"/>
  <sheetViews>
    <sheetView zoomScale="75" zoomScaleNormal="75" workbookViewId="0">
      <selection activeCell="M5" sqref="M5"/>
    </sheetView>
  </sheetViews>
  <sheetFormatPr defaultRowHeight="15"/>
  <cols>
    <col min="1" max="1" width="11.85546875" style="17" customWidth="1"/>
    <col min="2" max="9" width="12.7109375" style="1" customWidth="1"/>
    <col min="10" max="16384" width="9.140625" style="1"/>
  </cols>
  <sheetData>
    <row r="1" spans="1:12" ht="30" customHeight="1" thickBot="1">
      <c r="A1" s="221" t="s">
        <v>186</v>
      </c>
      <c r="B1" s="222"/>
      <c r="C1" s="222"/>
      <c r="D1" s="222"/>
      <c r="E1" s="222"/>
      <c r="F1" s="222"/>
      <c r="G1" s="222"/>
      <c r="H1" s="222"/>
      <c r="I1" s="222"/>
      <c r="L1" s="178" t="s">
        <v>306</v>
      </c>
    </row>
    <row r="2" spans="1:12" s="3" customFormat="1" ht="50.1" customHeight="1" thickTop="1">
      <c r="A2" s="2"/>
      <c r="B2" s="227" t="s">
        <v>0</v>
      </c>
      <c r="C2" s="228"/>
      <c r="D2" s="228" t="s">
        <v>1</v>
      </c>
      <c r="E2" s="228"/>
      <c r="F2" s="227" t="s">
        <v>2</v>
      </c>
      <c r="G2" s="228"/>
      <c r="H2" s="227" t="s">
        <v>3</v>
      </c>
      <c r="I2" s="228"/>
    </row>
    <row r="3" spans="1:12" ht="50.1" customHeight="1" thickBot="1">
      <c r="A3" s="4" t="s">
        <v>4</v>
      </c>
      <c r="B3" s="5" t="s">
        <v>105</v>
      </c>
      <c r="C3" s="6" t="s">
        <v>5</v>
      </c>
      <c r="D3" s="5" t="s">
        <v>105</v>
      </c>
      <c r="E3" s="6" t="s">
        <v>5</v>
      </c>
      <c r="F3" s="5" t="s">
        <v>105</v>
      </c>
      <c r="G3" s="6" t="s">
        <v>5</v>
      </c>
      <c r="H3" s="5" t="s">
        <v>105</v>
      </c>
      <c r="I3" s="5" t="s">
        <v>5</v>
      </c>
    </row>
    <row r="4" spans="1:12" ht="16.5" thickTop="1">
      <c r="A4" s="7">
        <v>1980</v>
      </c>
      <c r="B4" s="8">
        <v>519.58900000000006</v>
      </c>
      <c r="C4" s="9">
        <v>70.802389563103503</v>
      </c>
      <c r="D4" s="8">
        <v>139.25299999999999</v>
      </c>
      <c r="E4" s="9">
        <v>18.97546936873346</v>
      </c>
      <c r="F4" s="8">
        <v>81.088999999999999</v>
      </c>
      <c r="G4" s="9">
        <v>11.0496853614732</v>
      </c>
      <c r="H4" s="8">
        <v>733.85799999999995</v>
      </c>
      <c r="I4" s="10">
        <v>100</v>
      </c>
    </row>
    <row r="5" spans="1:12" ht="15.75">
      <c r="A5" s="7">
        <v>1981</v>
      </c>
      <c r="B5" s="8">
        <v>511.40199999999999</v>
      </c>
      <c r="C5" s="9">
        <v>66.471784046834216</v>
      </c>
      <c r="D5" s="8">
        <v>166.339</v>
      </c>
      <c r="E5" s="9">
        <v>21.620662583576831</v>
      </c>
      <c r="F5" s="8">
        <v>95.739000000000004</v>
      </c>
      <c r="G5" s="9">
        <v>12.444108808451789</v>
      </c>
      <c r="H5" s="8">
        <v>769.35199999999998</v>
      </c>
      <c r="I5" s="12">
        <v>100</v>
      </c>
    </row>
    <row r="6" spans="1:12" ht="15.75">
      <c r="A6" s="7">
        <v>1982</v>
      </c>
      <c r="B6" s="8">
        <v>566.24800000000005</v>
      </c>
      <c r="C6" s="9">
        <v>67.59854499960008</v>
      </c>
      <c r="D6" s="8">
        <v>168.86799999999999</v>
      </c>
      <c r="E6" s="9">
        <v>20.159419718908438</v>
      </c>
      <c r="F6" s="8">
        <v>106.789</v>
      </c>
      <c r="G6" s="9">
        <v>12.748444183400723</v>
      </c>
      <c r="H6" s="8">
        <v>837.66300000000001</v>
      </c>
      <c r="I6" s="12">
        <v>100</v>
      </c>
    </row>
    <row r="7" spans="1:12" ht="15.75">
      <c r="A7" s="7">
        <v>1983</v>
      </c>
      <c r="B7" s="8">
        <v>669.03600000000006</v>
      </c>
      <c r="C7" s="9">
        <v>68.273159581198854</v>
      </c>
      <c r="D7" s="8">
        <v>196.709</v>
      </c>
      <c r="E7" s="9">
        <v>20.0735759332204</v>
      </c>
      <c r="F7" s="8">
        <v>117.88800000000001</v>
      </c>
      <c r="G7" s="9">
        <v>12.03012429332408</v>
      </c>
      <c r="H7" s="8">
        <v>979.94</v>
      </c>
      <c r="I7" s="12">
        <v>100</v>
      </c>
    </row>
    <row r="8" spans="1:12" ht="15.75">
      <c r="A8" s="7">
        <v>1984</v>
      </c>
      <c r="B8" s="8">
        <v>697.42899999999997</v>
      </c>
      <c r="C8" s="9">
        <v>67.211124163871133</v>
      </c>
      <c r="D8" s="8">
        <v>221.203</v>
      </c>
      <c r="E8" s="9">
        <v>21.317298676167447</v>
      </c>
      <c r="F8" s="8">
        <v>122.78700000000001</v>
      </c>
      <c r="G8" s="9">
        <v>11.832964076213127</v>
      </c>
      <c r="H8" s="8">
        <v>1037.6690000000001</v>
      </c>
      <c r="I8" s="12">
        <v>100</v>
      </c>
    </row>
    <row r="9" spans="1:12" ht="15.75">
      <c r="A9" s="7">
        <v>1985</v>
      </c>
      <c r="B9" s="8">
        <v>763.40800000000002</v>
      </c>
      <c r="C9" s="9">
        <v>67.746481373018838</v>
      </c>
      <c r="D9" s="8">
        <v>238.55</v>
      </c>
      <c r="E9" s="9">
        <v>21.169444296540831</v>
      </c>
      <c r="F9" s="8">
        <v>129.43600000000001</v>
      </c>
      <c r="G9" s="9">
        <v>11.486431322435797</v>
      </c>
      <c r="H9" s="8">
        <v>1126.8599999999999</v>
      </c>
      <c r="I9" s="12">
        <v>100</v>
      </c>
    </row>
    <row r="10" spans="1:12" ht="15.75">
      <c r="A10" s="7">
        <v>1986</v>
      </c>
      <c r="B10" s="8">
        <v>841.01200000000006</v>
      </c>
      <c r="C10" s="9">
        <v>68.498535162215418</v>
      </c>
      <c r="D10" s="8">
        <v>256.68099999999998</v>
      </c>
      <c r="E10" s="9">
        <v>20.906089929718735</v>
      </c>
      <c r="F10" s="8">
        <v>134.84100000000001</v>
      </c>
      <c r="G10" s="9">
        <v>10.98249606403748</v>
      </c>
      <c r="H10" s="8">
        <v>1227.7809999999999</v>
      </c>
      <c r="I10" s="12">
        <v>100</v>
      </c>
    </row>
    <row r="11" spans="1:12" ht="15.75">
      <c r="A11" s="7">
        <v>1987</v>
      </c>
      <c r="B11" s="8">
        <v>926.89299999999992</v>
      </c>
      <c r="C11" s="9">
        <v>69.962108917990719</v>
      </c>
      <c r="D11" s="8">
        <v>263.90100000000001</v>
      </c>
      <c r="E11" s="9">
        <v>19.919311620183418</v>
      </c>
      <c r="F11" s="8">
        <v>138.95599999999999</v>
      </c>
      <c r="G11" s="9">
        <v>10.488432652753142</v>
      </c>
      <c r="H11" s="8">
        <v>1324.85</v>
      </c>
      <c r="I11" s="12">
        <v>100</v>
      </c>
    </row>
    <row r="12" spans="1:12" ht="15.75">
      <c r="A12" s="7">
        <v>1988</v>
      </c>
      <c r="B12" s="8">
        <v>1062.729</v>
      </c>
      <c r="C12" s="9">
        <v>70.878274370869931</v>
      </c>
      <c r="D12" s="8">
        <v>294.20100000000002</v>
      </c>
      <c r="E12" s="9">
        <v>19.621614916111547</v>
      </c>
      <c r="F12" s="8">
        <v>147.91399999999999</v>
      </c>
      <c r="G12" s="9">
        <v>9.8650635065880898</v>
      </c>
      <c r="H12" s="8">
        <v>1499.3720000000001</v>
      </c>
      <c r="I12" s="12">
        <v>100</v>
      </c>
    </row>
    <row r="13" spans="1:12" ht="15.75">
      <c r="A13" s="7">
        <v>1989</v>
      </c>
      <c r="B13" s="8">
        <v>1235.192</v>
      </c>
      <c r="C13" s="9">
        <v>70.726925420172876</v>
      </c>
      <c r="D13" s="8">
        <v>355.53199999999998</v>
      </c>
      <c r="E13" s="9">
        <v>20.357713819782592</v>
      </c>
      <c r="F13" s="8">
        <v>163.935</v>
      </c>
      <c r="G13" s="9">
        <v>9.3868957366595982</v>
      </c>
      <c r="H13" s="8">
        <v>1746.424</v>
      </c>
      <c r="I13" s="12">
        <v>100</v>
      </c>
    </row>
    <row r="14" spans="1:12" ht="15.75">
      <c r="A14" s="7">
        <v>1990</v>
      </c>
      <c r="B14" s="8">
        <v>1393.796</v>
      </c>
      <c r="C14" s="9">
        <v>71.348071886792837</v>
      </c>
      <c r="D14" s="8">
        <v>389.07600000000002</v>
      </c>
      <c r="E14" s="9">
        <v>19.916704035185788</v>
      </c>
      <c r="F14" s="8">
        <v>180.41499999999999</v>
      </c>
      <c r="G14" s="9">
        <v>9.2353991469739682</v>
      </c>
      <c r="H14" s="8">
        <v>1953.5160000000001</v>
      </c>
      <c r="I14" s="12">
        <v>100</v>
      </c>
    </row>
    <row r="15" spans="1:12" ht="15.75">
      <c r="A15" s="7">
        <v>1991</v>
      </c>
      <c r="B15" s="8">
        <v>1493.2959999999998</v>
      </c>
      <c r="C15" s="9">
        <v>71.705651186822209</v>
      </c>
      <c r="D15" s="8">
        <v>396.30900000000003</v>
      </c>
      <c r="E15" s="9">
        <v>19.030115205691523</v>
      </c>
      <c r="F15" s="8">
        <v>203.084</v>
      </c>
      <c r="G15" s="9">
        <v>9.7517641951927843</v>
      </c>
      <c r="H15" s="8">
        <v>2082.5360000000001</v>
      </c>
      <c r="I15" s="12">
        <v>100</v>
      </c>
    </row>
    <row r="16" spans="1:12" ht="15.75">
      <c r="A16" s="7">
        <v>1992</v>
      </c>
      <c r="B16" s="8">
        <v>1648.432</v>
      </c>
      <c r="C16" s="9">
        <v>71.615999026833762</v>
      </c>
      <c r="D16" s="8">
        <v>417.66199999999998</v>
      </c>
      <c r="E16" s="9">
        <v>18.145292851355375</v>
      </c>
      <c r="F16" s="8">
        <v>245.636</v>
      </c>
      <c r="G16" s="9">
        <v>10.671636765699366</v>
      </c>
      <c r="H16" s="8">
        <v>2301.7649999999999</v>
      </c>
      <c r="I16" s="12">
        <v>100</v>
      </c>
    </row>
    <row r="17" spans="1:9" ht="15.75">
      <c r="A17" s="7">
        <v>1993</v>
      </c>
      <c r="B17" s="8">
        <v>1703.5029999999999</v>
      </c>
      <c r="C17" s="9">
        <v>69.836533195150025</v>
      </c>
      <c r="D17" s="8">
        <v>482.99900000000002</v>
      </c>
      <c r="E17" s="9">
        <v>19.800948807677045</v>
      </c>
      <c r="F17" s="8">
        <v>262.173</v>
      </c>
      <c r="G17" s="9">
        <v>10.748001862850884</v>
      </c>
      <c r="H17" s="8">
        <v>2439.2719999999999</v>
      </c>
      <c r="I17" s="12">
        <v>100</v>
      </c>
    </row>
    <row r="18" spans="1:9" ht="15.75">
      <c r="A18" s="7">
        <v>1994</v>
      </c>
      <c r="B18" s="8">
        <v>1772.9089999999999</v>
      </c>
      <c r="C18" s="9">
        <v>69.894474820336754</v>
      </c>
      <c r="D18" s="8">
        <v>493.33100000000002</v>
      </c>
      <c r="E18" s="9">
        <v>19.448889456588887</v>
      </c>
      <c r="F18" s="8">
        <v>280.858</v>
      </c>
      <c r="G18" s="9">
        <v>11.072436548683626</v>
      </c>
      <c r="H18" s="8">
        <v>2536.5509999999999</v>
      </c>
      <c r="I18" s="12">
        <v>100</v>
      </c>
    </row>
    <row r="19" spans="1:9" ht="15.75">
      <c r="A19" s="7">
        <v>1995</v>
      </c>
      <c r="B19" s="8">
        <v>1802.6569999999999</v>
      </c>
      <c r="C19" s="9">
        <v>68.886708144126345</v>
      </c>
      <c r="D19" s="8">
        <v>502.25799999999998</v>
      </c>
      <c r="E19" s="9">
        <v>19.193279841396677</v>
      </c>
      <c r="F19" s="8">
        <v>321.38200000000001</v>
      </c>
      <c r="G19" s="9">
        <v>12.281287031740156</v>
      </c>
      <c r="H19" s="8">
        <v>2616.8429999999998</v>
      </c>
      <c r="I19" s="12">
        <v>100</v>
      </c>
    </row>
    <row r="20" spans="1:9" ht="15.75">
      <c r="A20" s="7">
        <v>1996</v>
      </c>
      <c r="B20" s="8">
        <v>1810.77</v>
      </c>
      <c r="C20" s="9">
        <v>68.382681991469013</v>
      </c>
      <c r="D20" s="8">
        <v>506.09500000000003</v>
      </c>
      <c r="E20" s="9">
        <v>19.112385030938505</v>
      </c>
      <c r="F20" s="8">
        <v>341.71600000000001</v>
      </c>
      <c r="G20" s="9">
        <v>12.904707146350352</v>
      </c>
      <c r="H20" s="8">
        <v>2647.9949999999999</v>
      </c>
      <c r="I20" s="12">
        <v>100</v>
      </c>
    </row>
    <row r="21" spans="1:9" ht="15.75">
      <c r="A21" s="7">
        <v>1997</v>
      </c>
      <c r="B21" s="8">
        <v>1862.4580000000001</v>
      </c>
      <c r="C21" s="9">
        <v>68.488407455089913</v>
      </c>
      <c r="D21" s="8">
        <v>530.15899999999999</v>
      </c>
      <c r="E21" s="9">
        <v>19.495605059541209</v>
      </c>
      <c r="F21" s="8">
        <v>337.74900000000002</v>
      </c>
      <c r="G21" s="9">
        <v>12.420087395017315</v>
      </c>
      <c r="H21" s="8">
        <v>2719.377</v>
      </c>
      <c r="I21" s="12">
        <v>100</v>
      </c>
    </row>
    <row r="22" spans="1:9" ht="15.75">
      <c r="A22" s="7">
        <v>1998</v>
      </c>
      <c r="B22" s="8">
        <v>1944.2069999999999</v>
      </c>
      <c r="C22" s="9">
        <v>68.420096897035549</v>
      </c>
      <c r="D22" s="8">
        <v>556.19399999999996</v>
      </c>
      <c r="E22" s="9">
        <v>19.573454561962684</v>
      </c>
      <c r="F22" s="8">
        <v>353.25599999999997</v>
      </c>
      <c r="G22" s="9">
        <v>12.431705960043962</v>
      </c>
      <c r="H22" s="8">
        <v>2841.5729999999999</v>
      </c>
      <c r="I22" s="12">
        <v>100</v>
      </c>
    </row>
    <row r="23" spans="1:9" ht="15.75">
      <c r="A23" s="7">
        <v>1999</v>
      </c>
      <c r="B23" s="8">
        <v>2124.797</v>
      </c>
      <c r="C23" s="9">
        <v>69.499246883274267</v>
      </c>
      <c r="D23" s="8">
        <v>569.16399999999999</v>
      </c>
      <c r="E23" s="9">
        <v>18.616587538984625</v>
      </c>
      <c r="F23" s="8">
        <v>378.16699999999997</v>
      </c>
      <c r="G23" s="9">
        <v>12.369333021510844</v>
      </c>
      <c r="H23" s="8">
        <v>3057.2950000000001</v>
      </c>
      <c r="I23" s="12">
        <v>100</v>
      </c>
    </row>
    <row r="24" spans="1:9" ht="15.75">
      <c r="A24" s="7">
        <v>2000</v>
      </c>
      <c r="B24" s="8">
        <v>2262.1689999999999</v>
      </c>
      <c r="C24" s="9">
        <v>69.175016535630277</v>
      </c>
      <c r="D24" s="8">
        <v>626.15099999999995</v>
      </c>
      <c r="E24" s="9">
        <v>19.147113137348018</v>
      </c>
      <c r="F24" s="8">
        <v>398.57</v>
      </c>
      <c r="G24" s="9">
        <v>12.187898579021354</v>
      </c>
      <c r="H24" s="8">
        <v>3270.2109999999998</v>
      </c>
      <c r="I24" s="12">
        <v>100</v>
      </c>
    </row>
    <row r="25" spans="1:9" ht="15.75">
      <c r="A25" s="7">
        <v>2001</v>
      </c>
      <c r="B25" s="8">
        <v>2443.5419999999999</v>
      </c>
      <c r="C25" s="9">
        <v>69.891627650351651</v>
      </c>
      <c r="D25" s="8">
        <v>646.48699999999997</v>
      </c>
      <c r="E25" s="9">
        <v>18.491201986621427</v>
      </c>
      <c r="F25" s="8">
        <v>421.05900000000003</v>
      </c>
      <c r="G25" s="9">
        <v>12.043377542448388</v>
      </c>
      <c r="H25" s="8">
        <v>3496.1869999999999</v>
      </c>
      <c r="I25" s="12">
        <v>100</v>
      </c>
    </row>
    <row r="26" spans="1:9" ht="15.75">
      <c r="A26" s="7">
        <v>2002</v>
      </c>
      <c r="B26" s="8">
        <v>2604.076</v>
      </c>
      <c r="C26" s="9">
        <v>70.413488710781252</v>
      </c>
      <c r="D26" s="8">
        <v>648.05399999999997</v>
      </c>
      <c r="E26" s="9">
        <v>17.5231994046935</v>
      </c>
      <c r="F26" s="8">
        <v>458.98500000000001</v>
      </c>
      <c r="G26" s="9">
        <v>12.410826379843726</v>
      </c>
      <c r="H26" s="8">
        <v>3698.2629999999999</v>
      </c>
      <c r="I26" s="12">
        <v>100</v>
      </c>
    </row>
    <row r="27" spans="1:9" ht="15.75">
      <c r="A27" s="7">
        <v>2003</v>
      </c>
      <c r="B27" s="8">
        <v>2820.4030000000002</v>
      </c>
      <c r="C27" s="9">
        <v>71.694886775124019</v>
      </c>
      <c r="D27" s="8">
        <v>644.72400000000005</v>
      </c>
      <c r="E27" s="9">
        <v>16.388939517226813</v>
      </c>
      <c r="F27" s="8">
        <v>479.20600000000002</v>
      </c>
      <c r="G27" s="9">
        <v>12.1814577249989</v>
      </c>
      <c r="H27" s="8">
        <v>3933.8969999999999</v>
      </c>
      <c r="I27" s="12">
        <v>100</v>
      </c>
    </row>
    <row r="28" spans="1:9" ht="15.75">
      <c r="A28" s="7">
        <v>2004</v>
      </c>
      <c r="B28" s="8">
        <v>3048.6600000000003</v>
      </c>
      <c r="C28" s="9">
        <v>71.305677958966029</v>
      </c>
      <c r="D28" s="8">
        <v>714.61300000000006</v>
      </c>
      <c r="E28" s="9">
        <v>16.714216883250536</v>
      </c>
      <c r="F28" s="8">
        <v>520.53800000000001</v>
      </c>
      <c r="G28" s="9">
        <v>12.17496047227446</v>
      </c>
      <c r="H28" s="8">
        <v>4275.4799999999996</v>
      </c>
      <c r="I28" s="12">
        <v>100</v>
      </c>
    </row>
    <row r="29" spans="1:9" ht="15.75">
      <c r="A29" s="7">
        <v>2005</v>
      </c>
      <c r="B29" s="8">
        <v>3307.4210000000003</v>
      </c>
      <c r="C29" s="9">
        <v>71.5921433998368</v>
      </c>
      <c r="D29" s="8">
        <v>754.84</v>
      </c>
      <c r="E29" s="9">
        <v>16.339200096973684</v>
      </c>
      <c r="F29" s="8">
        <v>564.69200000000001</v>
      </c>
      <c r="G29" s="9">
        <v>12.223273251497355</v>
      </c>
      <c r="H29" s="8">
        <v>4619.8100000000004</v>
      </c>
      <c r="I29" s="12">
        <v>100</v>
      </c>
    </row>
    <row r="30" spans="1:9" ht="15.75">
      <c r="A30" s="7">
        <v>2006</v>
      </c>
      <c r="B30" s="8">
        <v>3481.3009999999999</v>
      </c>
      <c r="C30" s="9">
        <v>69.994499040750128</v>
      </c>
      <c r="D30" s="8">
        <v>903.81100000000004</v>
      </c>
      <c r="E30" s="9">
        <v>18.171884066479578</v>
      </c>
      <c r="F30" s="8">
        <v>593.24699999999996</v>
      </c>
      <c r="G30" s="9">
        <v>11.927732354205478</v>
      </c>
      <c r="H30" s="8">
        <v>4973.6779999999999</v>
      </c>
      <c r="I30" s="12">
        <v>100</v>
      </c>
    </row>
    <row r="31" spans="1:9" ht="15.75">
      <c r="A31" s="7">
        <v>2007</v>
      </c>
      <c r="B31" s="8">
        <v>3625.3539999999998</v>
      </c>
      <c r="C31" s="9">
        <v>68.368334502553424</v>
      </c>
      <c r="D31" s="8">
        <v>1022.317</v>
      </c>
      <c r="E31" s="9">
        <v>19.279251246539488</v>
      </c>
      <c r="F31" s="8">
        <v>657.71299999999997</v>
      </c>
      <c r="G31" s="9">
        <v>12.403407333650152</v>
      </c>
      <c r="H31" s="8">
        <v>5302.68</v>
      </c>
      <c r="I31" s="12">
        <v>100</v>
      </c>
    </row>
    <row r="32" spans="1:9" ht="15.75">
      <c r="A32" s="7">
        <v>2008</v>
      </c>
      <c r="B32" s="8">
        <v>3604.9859999999999</v>
      </c>
      <c r="C32" s="9">
        <v>64.758839301528752</v>
      </c>
      <c r="D32" s="8">
        <v>1178.338</v>
      </c>
      <c r="E32" s="9">
        <v>21.167294737034979</v>
      </c>
      <c r="F32" s="8">
        <v>781.43399999999997</v>
      </c>
      <c r="G32" s="9">
        <v>14.037435604673862</v>
      </c>
      <c r="H32" s="8">
        <v>5566.7860000000001</v>
      </c>
      <c r="I32" s="12">
        <v>100</v>
      </c>
    </row>
    <row r="33" spans="1:9" ht="15.75">
      <c r="A33" s="7">
        <v>2009</v>
      </c>
      <c r="B33" s="8">
        <v>3379.9209999999998</v>
      </c>
      <c r="C33" s="9">
        <v>64.129744715908075</v>
      </c>
      <c r="D33" s="8">
        <v>1015.931</v>
      </c>
      <c r="E33" s="9">
        <v>19.276011385762335</v>
      </c>
      <c r="F33" s="8">
        <v>866.38199999999995</v>
      </c>
      <c r="G33" s="9">
        <v>16.438507434480826</v>
      </c>
      <c r="H33" s="8">
        <v>5270.442</v>
      </c>
      <c r="I33" s="12">
        <v>100</v>
      </c>
    </row>
    <row r="34" spans="1:9" ht="15.75">
      <c r="A34" s="7">
        <v>2010</v>
      </c>
      <c r="B34" s="8">
        <v>3383.5929999999998</v>
      </c>
      <c r="C34" s="9">
        <v>61.765643839167303</v>
      </c>
      <c r="D34" s="8">
        <v>1099.329</v>
      </c>
      <c r="E34" s="9">
        <v>20.067651007691513</v>
      </c>
      <c r="F34" s="8">
        <v>982.12699999999995</v>
      </c>
      <c r="G34" s="9">
        <v>17.928192453060955</v>
      </c>
      <c r="H34" s="8">
        <v>5478.1149999999998</v>
      </c>
      <c r="I34" s="12">
        <v>100</v>
      </c>
    </row>
    <row r="35" spans="1:9" ht="15.75">
      <c r="A35" s="7">
        <v>2011</v>
      </c>
      <c r="B35" s="8">
        <v>3576.46</v>
      </c>
      <c r="C35" s="9">
        <v>62.168922665619064</v>
      </c>
      <c r="D35" s="8">
        <v>1136.941</v>
      </c>
      <c r="E35" s="9">
        <v>19.763228752557445</v>
      </c>
      <c r="F35" s="8">
        <v>1021.646</v>
      </c>
      <c r="G35" s="9">
        <v>17.759077737662114</v>
      </c>
      <c r="H35" s="8">
        <v>5752.81</v>
      </c>
      <c r="I35" s="12">
        <v>100</v>
      </c>
    </row>
    <row r="36" spans="1:9" ht="15.75">
      <c r="A36" s="7">
        <v>2012</v>
      </c>
      <c r="B36" s="8">
        <v>3864.0520000000006</v>
      </c>
      <c r="C36" s="9">
        <v>63.030036899153139</v>
      </c>
      <c r="D36" s="8">
        <v>1245.962</v>
      </c>
      <c r="E36" s="9">
        <v>20.324009830856994</v>
      </c>
      <c r="F36" s="8">
        <v>999.53099999999995</v>
      </c>
      <c r="G36" s="9">
        <v>16.304251550405489</v>
      </c>
      <c r="H36" s="8">
        <v>6130.4930000000004</v>
      </c>
      <c r="I36" s="12">
        <v>100</v>
      </c>
    </row>
    <row r="37" spans="1:9" ht="15.75">
      <c r="A37" s="7">
        <v>2013</v>
      </c>
      <c r="B37" s="8">
        <v>3896.0230000000001</v>
      </c>
      <c r="C37" s="9">
        <v>62.848741104882741</v>
      </c>
      <c r="D37" s="8">
        <v>1247.0540000000001</v>
      </c>
      <c r="E37" s="9">
        <v>20.116866350585827</v>
      </c>
      <c r="F37" s="8">
        <v>1030.4000000000001</v>
      </c>
      <c r="G37" s="9">
        <v>16.621909787101149</v>
      </c>
      <c r="H37" s="8">
        <v>6199.0469999999996</v>
      </c>
      <c r="I37" s="12">
        <v>100</v>
      </c>
    </row>
    <row r="38" spans="1:9" ht="15.75">
      <c r="A38" s="7">
        <v>2014</v>
      </c>
      <c r="B38" s="8">
        <v>4093.48</v>
      </c>
      <c r="C38" s="9">
        <v>62.63774518317441</v>
      </c>
      <c r="D38" s="8">
        <v>1299.3699999999999</v>
      </c>
      <c r="E38" s="9">
        <v>19.882742057775125</v>
      </c>
      <c r="F38" s="8">
        <v>1115.191</v>
      </c>
      <c r="G38" s="9">
        <v>17.06446585510848</v>
      </c>
      <c r="H38" s="8">
        <v>6535.165</v>
      </c>
      <c r="I38" s="12">
        <v>100</v>
      </c>
    </row>
    <row r="39" spans="1:9" ht="15.75">
      <c r="A39" s="7">
        <v>2015</v>
      </c>
      <c r="B39" s="8">
        <v>4355.9030000000002</v>
      </c>
      <c r="C39" s="9">
        <v>63.11200703694265</v>
      </c>
      <c r="D39" s="8">
        <v>1370.0640000000001</v>
      </c>
      <c r="E39" s="9">
        <v>19.850646079369032</v>
      </c>
      <c r="F39" s="8">
        <v>1147.684</v>
      </c>
      <c r="G39" s="9">
        <v>16.628616542697685</v>
      </c>
      <c r="H39" s="8">
        <v>6901.8609999999999</v>
      </c>
      <c r="I39" s="12">
        <v>100</v>
      </c>
    </row>
    <row r="40" spans="1:9" ht="15.75">
      <c r="A40" s="7">
        <v>2016</v>
      </c>
      <c r="B40" s="8">
        <v>4498.7659999999996</v>
      </c>
      <c r="C40" s="9">
        <v>62.634593413655679</v>
      </c>
      <c r="D40" s="8">
        <v>1436.114</v>
      </c>
      <c r="E40" s="9">
        <v>19.994464367708552</v>
      </c>
      <c r="F40" s="8">
        <v>1217.52</v>
      </c>
      <c r="G40" s="9">
        <v>16.95106395242475</v>
      </c>
      <c r="H40" s="8">
        <v>7182.558</v>
      </c>
      <c r="I40" s="12">
        <v>100</v>
      </c>
    </row>
    <row r="41" spans="1:9" ht="15.75">
      <c r="A41" s="7">
        <v>2017</v>
      </c>
      <c r="B41" s="8">
        <v>4742.4489999999996</v>
      </c>
      <c r="C41" s="9">
        <v>62.725131747339255</v>
      </c>
      <c r="D41" s="8">
        <v>1514.1579999999999</v>
      </c>
      <c r="E41" s="9">
        <v>20.026733031032641</v>
      </c>
      <c r="F41" s="8">
        <v>1274.0540000000001</v>
      </c>
      <c r="G41" s="9">
        <v>16.851041519523896</v>
      </c>
      <c r="H41" s="8">
        <v>7560.6840000000002</v>
      </c>
      <c r="I41" s="12">
        <v>100</v>
      </c>
    </row>
    <row r="42" spans="1:9" ht="15.75">
      <c r="A42" s="7">
        <v>2018</v>
      </c>
      <c r="B42" s="8">
        <v>4981.0420000000004</v>
      </c>
      <c r="C42" s="9">
        <v>63.460945538456684</v>
      </c>
      <c r="D42" s="8">
        <v>1544.029</v>
      </c>
      <c r="E42" s="9">
        <v>19.671695255490263</v>
      </c>
      <c r="F42" s="8">
        <v>1293.191</v>
      </c>
      <c r="G42" s="9">
        <v>16.47589472681064</v>
      </c>
      <c r="H42" s="8">
        <v>7848.9880000000003</v>
      </c>
      <c r="I42" s="12">
        <v>100</v>
      </c>
    </row>
    <row r="43" spans="1:9" ht="15.75">
      <c r="A43" s="7">
        <v>2019</v>
      </c>
      <c r="B43" s="8">
        <v>5356.42</v>
      </c>
      <c r="C43" s="9">
        <v>63.378545181241805</v>
      </c>
      <c r="D43" s="8">
        <v>1683.614</v>
      </c>
      <c r="E43" s="9">
        <v>19.920955781430738</v>
      </c>
      <c r="F43" s="8">
        <v>1381.154</v>
      </c>
      <c r="G43" s="9">
        <v>16.34217092596414</v>
      </c>
      <c r="H43" s="8">
        <v>8451.4719999999998</v>
      </c>
      <c r="I43" s="12">
        <v>100</v>
      </c>
    </row>
    <row r="44" spans="1:9" ht="15.75">
      <c r="A44" s="7">
        <v>2020</v>
      </c>
      <c r="B44" s="8">
        <v>4560.5919999999996</v>
      </c>
      <c r="C44" s="9">
        <v>52.277711299197286</v>
      </c>
      <c r="D44" s="8">
        <v>1684.3989999999999</v>
      </c>
      <c r="E44" s="9">
        <v>19.308134697130679</v>
      </c>
      <c r="F44" s="8">
        <v>2448.4679999999998</v>
      </c>
      <c r="G44" s="9">
        <v>28.066598202453314</v>
      </c>
      <c r="H44" s="8">
        <v>8723.7790000000005</v>
      </c>
      <c r="I44" s="12">
        <v>100</v>
      </c>
    </row>
    <row r="45" spans="1:9" ht="15.75">
      <c r="A45" s="7">
        <v>2021</v>
      </c>
      <c r="B45" s="8">
        <v>5559.473</v>
      </c>
      <c r="C45" s="9">
        <v>55.923909315010015</v>
      </c>
      <c r="D45" s="8">
        <v>1985.423</v>
      </c>
      <c r="E45" s="9">
        <v>19.971787938161604</v>
      </c>
      <c r="F45" s="8">
        <v>2367.6260000000002</v>
      </c>
      <c r="G45" s="9">
        <v>23.816448378445205</v>
      </c>
      <c r="H45" s="8">
        <v>9941.1380000000008</v>
      </c>
      <c r="I45" s="12">
        <v>100</v>
      </c>
    </row>
    <row r="46" spans="1:9" ht="16.5" thickBot="1">
      <c r="A46" s="13">
        <v>2022</v>
      </c>
      <c r="B46" s="14">
        <v>5919.3370000000004</v>
      </c>
      <c r="C46" s="15">
        <v>59.623337737762093</v>
      </c>
      <c r="D46" s="14">
        <v>2122.8119999999999</v>
      </c>
      <c r="E46" s="15">
        <v>21.382316436751992</v>
      </c>
      <c r="F46" s="14">
        <v>1854.9559999999999</v>
      </c>
      <c r="G46" s="15">
        <v>18.684299960736855</v>
      </c>
      <c r="H46" s="14">
        <v>9927.8860000000004</v>
      </c>
      <c r="I46" s="16">
        <v>100</v>
      </c>
    </row>
    <row r="47" spans="1:9" ht="55.5" customHeight="1" thickTop="1">
      <c r="A47" s="226" t="s">
        <v>352</v>
      </c>
      <c r="B47" s="226"/>
      <c r="C47" s="226"/>
      <c r="D47" s="226"/>
      <c r="E47" s="226"/>
      <c r="F47" s="226"/>
      <c r="G47" s="226"/>
      <c r="H47" s="226"/>
      <c r="I47" s="226"/>
    </row>
  </sheetData>
  <mergeCells count="6">
    <mergeCell ref="A47:I47"/>
    <mergeCell ref="A1:I1"/>
    <mergeCell ref="B2:C2"/>
    <mergeCell ref="D2:E2"/>
    <mergeCell ref="F2:G2"/>
    <mergeCell ref="H2:I2"/>
  </mergeCells>
  <hyperlinks>
    <hyperlink ref="L1" location="'List of Appendix Tables'!A1" display="Return to table list" xr:uid="{BA9AB9B2-1D8F-49B9-93F7-6EAE5D47D911}"/>
  </hyperlinks>
  <pageMargins left="0.25" right="0.25" top="0.75" bottom="0.75" header="0.3" footer="0.3"/>
  <pageSetup orientation="portrait" horizontalDpi="4294967295" verticalDpi="4294967295"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98E56-A1BB-45AA-B115-59B33C658892}">
  <sheetPr>
    <tabColor theme="3" tint="0.39997558519241921"/>
  </sheetPr>
  <dimension ref="A1:P65"/>
  <sheetViews>
    <sheetView zoomScale="75" zoomScaleNormal="75" workbookViewId="0">
      <selection activeCell="X23" sqref="X23"/>
    </sheetView>
  </sheetViews>
  <sheetFormatPr defaultRowHeight="15"/>
  <cols>
    <col min="1" max="1" width="45.28515625" style="1" customWidth="1"/>
    <col min="2" max="5" width="15.42578125" style="1" customWidth="1"/>
    <col min="6" max="11" width="9.140625" style="1"/>
    <col min="12" max="12" width="12.85546875" style="1" customWidth="1"/>
    <col min="13" max="16384" width="9.140625" style="1"/>
  </cols>
  <sheetData>
    <row r="1" spans="1:16" ht="30" customHeight="1" thickBot="1">
      <c r="A1" s="221" t="s">
        <v>187</v>
      </c>
      <c r="B1" s="222"/>
      <c r="C1" s="222"/>
      <c r="D1" s="222"/>
      <c r="E1" s="222"/>
      <c r="H1" s="178" t="s">
        <v>306</v>
      </c>
      <c r="L1" s="255"/>
    </row>
    <row r="2" spans="1:16" ht="20.100000000000001" customHeight="1" thickTop="1">
      <c r="A2" s="31"/>
      <c r="B2" s="32" t="s">
        <v>76</v>
      </c>
      <c r="C2" s="33">
        <v>2030</v>
      </c>
      <c r="D2" s="33">
        <v>2040</v>
      </c>
      <c r="E2" s="33">
        <v>2050</v>
      </c>
    </row>
    <row r="3" spans="1:16" ht="15.75">
      <c r="A3" s="34" t="s">
        <v>74</v>
      </c>
      <c r="B3" s="179" t="s">
        <v>70</v>
      </c>
      <c r="C3" s="179" t="s">
        <v>70</v>
      </c>
      <c r="D3" s="179" t="s">
        <v>70</v>
      </c>
      <c r="E3" s="179" t="s">
        <v>70</v>
      </c>
      <c r="L3" s="34"/>
      <c r="M3" s="179"/>
      <c r="N3" s="179"/>
      <c r="O3" s="179"/>
      <c r="P3" s="179"/>
    </row>
    <row r="4" spans="1:16" ht="15.75">
      <c r="A4" s="34" t="s">
        <v>102</v>
      </c>
      <c r="B4" s="179">
        <v>69266</v>
      </c>
      <c r="C4" s="179">
        <v>77170</v>
      </c>
      <c r="D4" s="179">
        <v>87550</v>
      </c>
      <c r="E4" s="179">
        <v>97220</v>
      </c>
      <c r="H4" s="257"/>
      <c r="I4" s="257"/>
      <c r="J4" s="257"/>
      <c r="K4" s="257"/>
      <c r="L4" s="257"/>
      <c r="M4" s="179"/>
      <c r="N4" s="179"/>
      <c r="O4" s="179"/>
      <c r="P4" s="179"/>
    </row>
    <row r="5" spans="1:16" ht="15.75">
      <c r="A5" s="34" t="s">
        <v>103</v>
      </c>
      <c r="B5" s="179">
        <v>42232</v>
      </c>
      <c r="C5" s="179">
        <v>46130</v>
      </c>
      <c r="D5" s="179">
        <v>50980</v>
      </c>
      <c r="E5" s="179">
        <v>55910</v>
      </c>
      <c r="H5" s="257"/>
      <c r="I5" s="257"/>
      <c r="J5" s="257"/>
      <c r="K5" s="257"/>
      <c r="L5" s="257"/>
      <c r="M5" s="179"/>
      <c r="N5" s="179"/>
      <c r="O5" s="179"/>
      <c r="P5" s="179"/>
    </row>
    <row r="6" spans="1:16" ht="15.75">
      <c r="A6" s="34" t="s">
        <v>104</v>
      </c>
      <c r="B6" s="179">
        <v>13855</v>
      </c>
      <c r="C6" s="179">
        <v>15640</v>
      </c>
      <c r="D6" s="179">
        <v>17950</v>
      </c>
      <c r="E6" s="179">
        <v>20380</v>
      </c>
      <c r="H6" s="257"/>
      <c r="I6" s="257"/>
      <c r="J6" s="257"/>
      <c r="K6" s="257"/>
      <c r="L6" s="257"/>
      <c r="M6" s="179"/>
      <c r="N6" s="179"/>
      <c r="O6" s="179"/>
      <c r="P6" s="179"/>
    </row>
    <row r="7" spans="1:16" ht="15.75">
      <c r="A7" s="34" t="s">
        <v>307</v>
      </c>
      <c r="B7" s="179">
        <v>13178</v>
      </c>
      <c r="C7" s="179">
        <v>15400</v>
      </c>
      <c r="D7" s="179">
        <v>18620</v>
      </c>
      <c r="E7" s="179">
        <v>20930</v>
      </c>
      <c r="H7" s="257"/>
      <c r="I7" s="257"/>
      <c r="J7" s="257"/>
      <c r="K7" s="257"/>
      <c r="L7" s="257"/>
      <c r="M7" s="179"/>
      <c r="N7" s="179"/>
      <c r="O7" s="179"/>
      <c r="P7" s="179"/>
    </row>
    <row r="8" spans="1:16" ht="15.75">
      <c r="A8" s="34"/>
      <c r="B8" s="179"/>
      <c r="C8" s="179"/>
      <c r="D8" s="179"/>
      <c r="E8" s="179"/>
      <c r="L8" s="34"/>
      <c r="M8" s="179"/>
      <c r="N8" s="179"/>
      <c r="O8" s="179"/>
      <c r="P8" s="179"/>
    </row>
    <row r="9" spans="1:16" ht="15.75">
      <c r="A9" s="34" t="s">
        <v>69</v>
      </c>
      <c r="B9" s="35" t="s">
        <v>70</v>
      </c>
      <c r="C9" s="35" t="s">
        <v>70</v>
      </c>
      <c r="D9" s="35" t="s">
        <v>70</v>
      </c>
      <c r="E9" s="35" t="s">
        <v>70</v>
      </c>
      <c r="L9" s="34"/>
      <c r="M9" s="35"/>
      <c r="N9" s="35"/>
      <c r="O9" s="35"/>
      <c r="P9" s="35"/>
    </row>
    <row r="10" spans="1:16" ht="15.75">
      <c r="A10" s="34" t="s">
        <v>102</v>
      </c>
      <c r="B10" s="179">
        <v>7947</v>
      </c>
      <c r="C10" s="179">
        <v>8960</v>
      </c>
      <c r="D10" s="179">
        <v>10100</v>
      </c>
      <c r="E10" s="179">
        <v>11200</v>
      </c>
      <c r="L10" s="34"/>
      <c r="M10" s="179"/>
      <c r="N10" s="179"/>
      <c r="O10" s="179"/>
      <c r="P10" s="179"/>
    </row>
    <row r="11" spans="1:16" ht="15.75">
      <c r="A11" s="34" t="s">
        <v>103</v>
      </c>
      <c r="B11" s="179">
        <v>3985</v>
      </c>
      <c r="C11" s="179">
        <v>4460</v>
      </c>
      <c r="D11" s="179">
        <v>5010</v>
      </c>
      <c r="E11" s="179">
        <v>5580</v>
      </c>
      <c r="L11" s="34"/>
      <c r="M11" s="179"/>
      <c r="N11" s="179"/>
      <c r="O11" s="179"/>
      <c r="P11" s="179"/>
    </row>
    <row r="12" spans="1:16" ht="15.75">
      <c r="A12" s="34" t="s">
        <v>104</v>
      </c>
      <c r="B12" s="179">
        <v>1700</v>
      </c>
      <c r="C12" s="179">
        <v>1980</v>
      </c>
      <c r="D12" s="179">
        <v>2320</v>
      </c>
      <c r="E12" s="179">
        <v>2690</v>
      </c>
      <c r="L12" s="34"/>
      <c r="M12" s="179"/>
      <c r="N12" s="179"/>
      <c r="O12" s="179"/>
      <c r="P12" s="179"/>
    </row>
    <row r="13" spans="1:16" ht="15.75">
      <c r="A13" s="34" t="s">
        <v>307</v>
      </c>
      <c r="B13" s="179">
        <v>2238</v>
      </c>
      <c r="C13" s="179">
        <v>2530</v>
      </c>
      <c r="D13" s="179">
        <v>2760</v>
      </c>
      <c r="E13" s="179">
        <v>2940</v>
      </c>
      <c r="L13" s="34"/>
      <c r="M13" s="179"/>
      <c r="N13" s="179"/>
      <c r="O13" s="179"/>
      <c r="P13" s="179"/>
    </row>
    <row r="14" spans="1:16" ht="15.75">
      <c r="A14" s="34"/>
      <c r="B14" s="179"/>
      <c r="C14" s="179"/>
      <c r="D14" s="179"/>
      <c r="E14" s="179"/>
      <c r="L14" s="34"/>
      <c r="M14" s="179"/>
      <c r="N14" s="179"/>
      <c r="O14" s="179"/>
      <c r="P14" s="179"/>
    </row>
    <row r="15" spans="1:16" ht="15.75">
      <c r="A15" s="34" t="s">
        <v>71</v>
      </c>
      <c r="B15" s="179" t="s">
        <v>70</v>
      </c>
      <c r="C15" s="179" t="s">
        <v>70</v>
      </c>
      <c r="D15" s="179" t="s">
        <v>70</v>
      </c>
      <c r="E15" s="179" t="s">
        <v>70</v>
      </c>
      <c r="L15" s="34"/>
      <c r="M15" s="179"/>
      <c r="N15" s="179"/>
      <c r="O15" s="179"/>
      <c r="P15" s="179"/>
    </row>
    <row r="16" spans="1:16" ht="15.75">
      <c r="A16" s="34" t="s">
        <v>102</v>
      </c>
      <c r="B16" s="179">
        <v>50332</v>
      </c>
      <c r="C16" s="179">
        <v>55810</v>
      </c>
      <c r="D16" s="179">
        <v>63120</v>
      </c>
      <c r="E16" s="179">
        <v>69900</v>
      </c>
      <c r="L16" s="34"/>
      <c r="M16" s="179"/>
      <c r="N16" s="179"/>
      <c r="O16" s="179"/>
      <c r="P16" s="179"/>
    </row>
    <row r="17" spans="1:16" ht="15.75">
      <c r="A17" s="34" t="s">
        <v>103</v>
      </c>
      <c r="B17" s="179">
        <v>31809</v>
      </c>
      <c r="C17" s="179">
        <v>34580</v>
      </c>
      <c r="D17" s="179">
        <v>37970</v>
      </c>
      <c r="E17" s="179">
        <v>41460</v>
      </c>
      <c r="L17" s="34"/>
      <c r="M17" s="179"/>
      <c r="N17" s="179"/>
      <c r="O17" s="179"/>
      <c r="P17" s="179"/>
    </row>
    <row r="18" spans="1:16" ht="15.75">
      <c r="A18" s="34" t="s">
        <v>104</v>
      </c>
      <c r="B18" s="179">
        <v>9823</v>
      </c>
      <c r="C18" s="179">
        <v>11000</v>
      </c>
      <c r="D18" s="179">
        <v>12500</v>
      </c>
      <c r="E18" s="179">
        <v>14090</v>
      </c>
      <c r="L18" s="34"/>
      <c r="M18" s="179"/>
      <c r="N18" s="179"/>
      <c r="O18" s="179"/>
      <c r="P18" s="179"/>
    </row>
    <row r="19" spans="1:16" ht="15.75">
      <c r="A19" s="34" t="s">
        <v>307</v>
      </c>
      <c r="B19" s="179">
        <v>8739</v>
      </c>
      <c r="C19" s="179">
        <v>10230</v>
      </c>
      <c r="D19" s="179">
        <v>12660</v>
      </c>
      <c r="E19" s="179">
        <v>14360</v>
      </c>
      <c r="L19" s="34"/>
      <c r="M19" s="179"/>
      <c r="N19" s="179"/>
      <c r="O19" s="179"/>
      <c r="P19" s="179"/>
    </row>
    <row r="20" spans="1:16" ht="15.75">
      <c r="A20" s="34"/>
      <c r="B20" s="179"/>
      <c r="C20" s="179"/>
      <c r="D20" s="179"/>
      <c r="E20" s="179"/>
      <c r="L20" s="34"/>
      <c r="M20" s="179"/>
      <c r="N20" s="179"/>
      <c r="O20" s="179"/>
      <c r="P20" s="179"/>
    </row>
    <row r="21" spans="1:16" ht="15.75">
      <c r="A21" s="34" t="s">
        <v>72</v>
      </c>
      <c r="B21" s="179" t="s">
        <v>70</v>
      </c>
      <c r="C21" s="179" t="s">
        <v>70</v>
      </c>
      <c r="D21" s="179" t="s">
        <v>70</v>
      </c>
      <c r="E21" s="179" t="s">
        <v>70</v>
      </c>
      <c r="L21" s="34"/>
      <c r="M21" s="179"/>
      <c r="N21" s="179"/>
      <c r="O21" s="179"/>
      <c r="P21" s="179"/>
    </row>
    <row r="22" spans="1:16" ht="15.75">
      <c r="A22" s="34" t="s">
        <v>102</v>
      </c>
      <c r="B22" s="179">
        <v>3257.8824551994812</v>
      </c>
      <c r="C22" s="179">
        <v>3700</v>
      </c>
      <c r="D22" s="179">
        <v>4230</v>
      </c>
      <c r="E22" s="179">
        <v>4740</v>
      </c>
      <c r="L22" s="34"/>
      <c r="M22" s="179"/>
      <c r="N22" s="179"/>
      <c r="O22" s="179"/>
      <c r="P22" s="179"/>
    </row>
    <row r="23" spans="1:16" ht="15.75">
      <c r="A23" s="34" t="s">
        <v>103</v>
      </c>
      <c r="B23" s="179">
        <v>1829</v>
      </c>
      <c r="C23" s="179">
        <v>2030</v>
      </c>
      <c r="D23" s="179">
        <v>2270</v>
      </c>
      <c r="E23" s="179">
        <v>2520</v>
      </c>
      <c r="L23" s="34"/>
      <c r="M23" s="179"/>
      <c r="N23" s="179"/>
      <c r="O23" s="179"/>
      <c r="P23" s="179"/>
    </row>
    <row r="24" spans="1:16" ht="15.75">
      <c r="A24" s="34" t="s">
        <v>104</v>
      </c>
      <c r="B24" s="179">
        <v>680</v>
      </c>
      <c r="C24" s="179">
        <v>780</v>
      </c>
      <c r="D24" s="179">
        <v>910</v>
      </c>
      <c r="E24" s="179">
        <v>1050</v>
      </c>
      <c r="L24" s="34"/>
      <c r="M24" s="179"/>
      <c r="N24" s="179"/>
      <c r="O24" s="179"/>
      <c r="P24" s="179"/>
    </row>
    <row r="25" spans="1:16" ht="15.75">
      <c r="A25" s="34" t="s">
        <v>307</v>
      </c>
      <c r="B25" s="179">
        <v>757</v>
      </c>
      <c r="C25" s="179">
        <v>890</v>
      </c>
      <c r="D25" s="179">
        <v>1050</v>
      </c>
      <c r="E25" s="179">
        <v>1180</v>
      </c>
      <c r="L25" s="34"/>
      <c r="M25" s="179"/>
      <c r="N25" s="179"/>
      <c r="O25" s="179"/>
      <c r="P25" s="179"/>
    </row>
    <row r="26" spans="1:16" ht="15.75">
      <c r="A26" s="34"/>
      <c r="B26" s="179"/>
      <c r="C26" s="179"/>
      <c r="D26" s="179"/>
      <c r="E26" s="179"/>
      <c r="L26" s="34"/>
      <c r="M26" s="179"/>
      <c r="N26" s="179"/>
      <c r="O26" s="179"/>
      <c r="P26" s="179"/>
    </row>
    <row r="27" spans="1:16" ht="15.75">
      <c r="A27" s="34" t="s">
        <v>73</v>
      </c>
      <c r="B27" s="179" t="s">
        <v>70</v>
      </c>
      <c r="C27" s="179" t="s">
        <v>70</v>
      </c>
      <c r="D27" s="179" t="s">
        <v>70</v>
      </c>
      <c r="E27" s="179" t="s">
        <v>70</v>
      </c>
      <c r="L27" s="34"/>
      <c r="M27" s="179"/>
      <c r="N27" s="179"/>
      <c r="O27" s="179"/>
      <c r="P27" s="179"/>
    </row>
    <row r="28" spans="1:16" ht="15.75">
      <c r="A28" s="34" t="s">
        <v>102</v>
      </c>
      <c r="B28" s="179">
        <v>7728.8465249867104</v>
      </c>
      <c r="C28" s="179">
        <v>8690</v>
      </c>
      <c r="D28" s="179">
        <v>10100</v>
      </c>
      <c r="E28" s="179">
        <v>11380</v>
      </c>
      <c r="L28" s="34"/>
      <c r="M28" s="179"/>
      <c r="N28" s="179"/>
      <c r="O28" s="179"/>
      <c r="P28" s="179"/>
    </row>
    <row r="29" spans="1:16" ht="15.75">
      <c r="A29" s="34" t="s">
        <v>103</v>
      </c>
      <c r="B29" s="179">
        <v>4608</v>
      </c>
      <c r="C29" s="179">
        <v>5060</v>
      </c>
      <c r="D29" s="179">
        <v>5730</v>
      </c>
      <c r="E29" s="179">
        <v>6360</v>
      </c>
      <c r="L29" s="34"/>
      <c r="M29" s="179"/>
      <c r="N29" s="179"/>
      <c r="O29" s="179"/>
      <c r="P29" s="179"/>
    </row>
    <row r="30" spans="1:16" ht="15.75">
      <c r="A30" s="34" t="s">
        <v>104</v>
      </c>
      <c r="B30" s="179">
        <v>1652.6064208835685</v>
      </c>
      <c r="C30" s="179">
        <v>1880</v>
      </c>
      <c r="D30" s="179">
        <v>2220</v>
      </c>
      <c r="E30" s="179">
        <v>2560</v>
      </c>
      <c r="L30" s="34"/>
      <c r="M30" s="179"/>
      <c r="N30" s="179"/>
      <c r="O30" s="179"/>
      <c r="P30" s="179"/>
    </row>
    <row r="31" spans="1:16" ht="15.75">
      <c r="A31" s="34" t="s">
        <v>307</v>
      </c>
      <c r="B31" s="179">
        <v>1444.0808682335037</v>
      </c>
      <c r="C31" s="179">
        <v>1760</v>
      </c>
      <c r="D31" s="179">
        <v>2150</v>
      </c>
      <c r="E31" s="179">
        <v>2450</v>
      </c>
      <c r="L31" s="34"/>
      <c r="M31" s="179"/>
      <c r="N31" s="179"/>
      <c r="O31" s="179"/>
      <c r="P31" s="179"/>
    </row>
    <row r="32" spans="1:16" ht="15.75">
      <c r="A32" s="34"/>
      <c r="B32" s="179"/>
      <c r="C32" s="179"/>
      <c r="D32" s="179"/>
      <c r="E32" s="179"/>
      <c r="L32" s="34"/>
      <c r="M32" s="179"/>
      <c r="N32" s="179"/>
      <c r="O32" s="179"/>
      <c r="P32" s="179"/>
    </row>
    <row r="33" spans="1:14" ht="35.1" customHeight="1">
      <c r="A33" s="229" t="s">
        <v>268</v>
      </c>
      <c r="B33" s="230"/>
      <c r="C33" s="230"/>
      <c r="D33" s="230"/>
      <c r="E33" s="230"/>
    </row>
    <row r="35" spans="1:14" ht="20.100000000000001" customHeight="1">
      <c r="A35" s="180" t="s">
        <v>75</v>
      </c>
      <c r="B35" s="31"/>
      <c r="C35" s="37" t="s">
        <v>233</v>
      </c>
      <c r="D35" s="37" t="s">
        <v>139</v>
      </c>
      <c r="E35" s="37" t="s">
        <v>140</v>
      </c>
    </row>
    <row r="36" spans="1:14" ht="15.75">
      <c r="A36" s="34" t="s">
        <v>74</v>
      </c>
      <c r="B36" s="181" t="s">
        <v>70</v>
      </c>
      <c r="C36" s="182"/>
      <c r="D36" s="182"/>
      <c r="E36" s="182"/>
    </row>
    <row r="37" spans="1:14" ht="15.75">
      <c r="A37" s="34" t="s">
        <v>102</v>
      </c>
      <c r="B37" s="181"/>
      <c r="C37" s="182">
        <v>1.4</v>
      </c>
      <c r="D37" s="182">
        <v>1.3</v>
      </c>
      <c r="E37" s="182">
        <v>1.1000000000000001</v>
      </c>
      <c r="H37" s="11"/>
      <c r="I37" s="11"/>
      <c r="J37" s="11"/>
      <c r="K37" s="11"/>
      <c r="L37" s="11"/>
      <c r="M37" s="11"/>
      <c r="N37" s="11"/>
    </row>
    <row r="38" spans="1:14" ht="15.75">
      <c r="A38" s="34" t="s">
        <v>103</v>
      </c>
      <c r="B38" s="181"/>
      <c r="C38" s="182">
        <v>1.1000000000000001</v>
      </c>
      <c r="D38" s="182">
        <v>1</v>
      </c>
      <c r="E38" s="182">
        <v>0.9</v>
      </c>
      <c r="H38" s="11"/>
      <c r="I38" s="11"/>
      <c r="J38" s="11"/>
      <c r="K38" s="11"/>
      <c r="L38" s="11"/>
      <c r="M38" s="11"/>
      <c r="N38" s="11"/>
    </row>
    <row r="39" spans="1:14" ht="15.75">
      <c r="A39" s="34" t="s">
        <v>104</v>
      </c>
      <c r="B39" s="181"/>
      <c r="C39" s="182">
        <v>1.5</v>
      </c>
      <c r="D39" s="182">
        <v>1.4</v>
      </c>
      <c r="E39" s="182">
        <v>1.3</v>
      </c>
      <c r="H39" s="11"/>
      <c r="I39" s="11"/>
      <c r="J39" s="11"/>
      <c r="K39" s="11"/>
      <c r="L39" s="11"/>
      <c r="M39" s="11"/>
      <c r="N39" s="11"/>
    </row>
    <row r="40" spans="1:14" ht="15.75">
      <c r="A40" s="34" t="s">
        <v>307</v>
      </c>
      <c r="B40" s="181"/>
      <c r="C40" s="182">
        <v>2</v>
      </c>
      <c r="D40" s="182">
        <v>1.9</v>
      </c>
      <c r="E40" s="182">
        <v>1.2</v>
      </c>
      <c r="H40" s="11"/>
      <c r="I40" s="11"/>
      <c r="J40" s="11"/>
      <c r="K40" s="11"/>
      <c r="L40" s="11"/>
      <c r="M40" s="11"/>
      <c r="N40" s="11"/>
    </row>
    <row r="41" spans="1:14" ht="15.75">
      <c r="A41" s="34"/>
      <c r="B41" s="181"/>
      <c r="C41" s="182"/>
      <c r="D41" s="182"/>
      <c r="E41" s="182"/>
      <c r="H41" s="11"/>
      <c r="I41" s="11"/>
      <c r="J41" s="11"/>
      <c r="K41" s="11"/>
      <c r="L41" s="11"/>
      <c r="M41" s="11"/>
      <c r="N41" s="11"/>
    </row>
    <row r="42" spans="1:14" ht="15.75">
      <c r="A42" s="34" t="s">
        <v>69</v>
      </c>
      <c r="B42" s="35" t="s">
        <v>70</v>
      </c>
      <c r="C42" s="35" t="s">
        <v>70</v>
      </c>
      <c r="D42" s="35" t="s">
        <v>70</v>
      </c>
      <c r="E42" s="35" t="s">
        <v>70</v>
      </c>
      <c r="H42" s="11"/>
      <c r="I42" s="11"/>
      <c r="J42" s="11"/>
      <c r="K42" s="11"/>
      <c r="L42" s="11"/>
      <c r="M42" s="11"/>
      <c r="N42" s="11"/>
    </row>
    <row r="43" spans="1:14" ht="15.75">
      <c r="A43" s="34" t="s">
        <v>102</v>
      </c>
      <c r="B43" s="181"/>
      <c r="C43" s="182">
        <v>1.5</v>
      </c>
      <c r="D43" s="182">
        <v>1.2</v>
      </c>
      <c r="E43" s="182">
        <v>1</v>
      </c>
      <c r="H43" s="11"/>
      <c r="I43" s="11"/>
      <c r="J43" s="11"/>
      <c r="K43" s="11"/>
      <c r="L43" s="11"/>
      <c r="M43" s="11"/>
      <c r="N43" s="11"/>
    </row>
    <row r="44" spans="1:14" ht="15.75">
      <c r="A44" s="34" t="s">
        <v>103</v>
      </c>
      <c r="B44" s="181"/>
      <c r="C44" s="182">
        <v>1.4</v>
      </c>
      <c r="D44" s="182">
        <v>1.2</v>
      </c>
      <c r="E44" s="182">
        <v>1.1000000000000001</v>
      </c>
      <c r="H44" s="11"/>
      <c r="I44" s="11"/>
      <c r="J44" s="11"/>
      <c r="K44" s="11"/>
      <c r="L44" s="11"/>
      <c r="M44" s="11"/>
      <c r="N44" s="11"/>
    </row>
    <row r="45" spans="1:14" ht="15.75">
      <c r="A45" s="34" t="s">
        <v>104</v>
      </c>
      <c r="B45" s="181"/>
      <c r="C45" s="182">
        <v>1.9</v>
      </c>
      <c r="D45" s="182">
        <v>1.6</v>
      </c>
      <c r="E45" s="182">
        <v>1.5</v>
      </c>
      <c r="H45" s="11"/>
      <c r="I45" s="11"/>
      <c r="J45" s="11"/>
      <c r="K45" s="11"/>
      <c r="L45" s="11"/>
      <c r="M45" s="11"/>
      <c r="N45" s="11"/>
    </row>
    <row r="46" spans="1:14" ht="15.75">
      <c r="A46" s="34" t="s">
        <v>307</v>
      </c>
      <c r="B46" s="181"/>
      <c r="C46" s="182">
        <v>1.5</v>
      </c>
      <c r="D46" s="182">
        <v>0.9</v>
      </c>
      <c r="E46" s="182">
        <v>0.6</v>
      </c>
      <c r="H46" s="11"/>
      <c r="I46" s="11"/>
      <c r="J46" s="11"/>
      <c r="K46" s="11"/>
      <c r="L46" s="11"/>
      <c r="M46" s="11"/>
      <c r="N46" s="11"/>
    </row>
    <row r="47" spans="1:14" ht="15.75">
      <c r="A47" s="34"/>
      <c r="B47" s="181"/>
      <c r="C47" s="182"/>
      <c r="D47" s="182"/>
      <c r="E47" s="182"/>
      <c r="H47" s="11"/>
      <c r="I47" s="11"/>
      <c r="J47" s="11"/>
      <c r="K47" s="11"/>
      <c r="L47" s="11"/>
      <c r="M47" s="11"/>
      <c r="N47" s="11"/>
    </row>
    <row r="48" spans="1:14" ht="15.75">
      <c r="A48" s="34" t="s">
        <v>71</v>
      </c>
      <c r="B48" s="181" t="s">
        <v>70</v>
      </c>
      <c r="C48" s="182"/>
      <c r="D48" s="182"/>
      <c r="E48" s="182"/>
      <c r="H48" s="11"/>
      <c r="I48" s="11"/>
      <c r="J48" s="11"/>
      <c r="K48" s="11"/>
      <c r="L48" s="11"/>
      <c r="M48" s="11"/>
      <c r="N48" s="11"/>
    </row>
    <row r="49" spans="1:14" ht="15.75">
      <c r="A49" s="34" t="s">
        <v>102</v>
      </c>
      <c r="B49" s="181"/>
      <c r="C49" s="182">
        <v>1.3</v>
      </c>
      <c r="D49" s="182">
        <v>1.2</v>
      </c>
      <c r="E49" s="182">
        <v>1</v>
      </c>
      <c r="H49" s="11"/>
      <c r="I49" s="11"/>
      <c r="J49" s="11"/>
      <c r="K49" s="11"/>
      <c r="L49" s="11"/>
      <c r="M49" s="11"/>
      <c r="N49" s="11"/>
    </row>
    <row r="50" spans="1:14" ht="15.75">
      <c r="A50" s="34" t="s">
        <v>103</v>
      </c>
      <c r="B50" s="181"/>
      <c r="C50" s="182">
        <v>1</v>
      </c>
      <c r="D50" s="182">
        <v>0.9</v>
      </c>
      <c r="E50" s="182">
        <v>0.9</v>
      </c>
      <c r="H50" s="11"/>
      <c r="I50" s="11"/>
      <c r="J50" s="11"/>
      <c r="K50" s="11"/>
      <c r="L50" s="11"/>
      <c r="M50" s="11"/>
      <c r="N50" s="11"/>
    </row>
    <row r="51" spans="1:14" ht="15.75">
      <c r="A51" s="34" t="s">
        <v>104</v>
      </c>
      <c r="B51" s="181"/>
      <c r="C51" s="182">
        <v>1.4</v>
      </c>
      <c r="D51" s="182">
        <v>1.3</v>
      </c>
      <c r="E51" s="182">
        <v>1.2</v>
      </c>
      <c r="H51" s="11"/>
      <c r="I51" s="11"/>
      <c r="J51" s="11"/>
      <c r="K51" s="11"/>
      <c r="L51" s="11"/>
      <c r="M51" s="11"/>
      <c r="N51" s="11"/>
    </row>
    <row r="52" spans="1:14" ht="15.75">
      <c r="A52" s="34" t="s">
        <v>307</v>
      </c>
      <c r="B52" s="181"/>
      <c r="C52" s="182">
        <v>2</v>
      </c>
      <c r="D52" s="182">
        <v>2.2000000000000002</v>
      </c>
      <c r="E52" s="182">
        <v>1.3</v>
      </c>
      <c r="H52" s="11"/>
      <c r="I52" s="11"/>
      <c r="J52" s="11"/>
      <c r="K52" s="11"/>
      <c r="L52" s="11"/>
      <c r="M52" s="11"/>
      <c r="N52" s="11"/>
    </row>
    <row r="53" spans="1:14" ht="15.75">
      <c r="A53" s="34"/>
      <c r="B53" s="181"/>
      <c r="C53" s="182"/>
      <c r="D53" s="182"/>
      <c r="E53" s="182"/>
      <c r="H53" s="11"/>
      <c r="I53" s="11"/>
      <c r="J53" s="11"/>
      <c r="K53" s="11"/>
      <c r="L53" s="11"/>
      <c r="M53" s="11"/>
      <c r="N53" s="11"/>
    </row>
    <row r="54" spans="1:14" ht="15.75">
      <c r="A54" s="34" t="s">
        <v>72</v>
      </c>
      <c r="B54" s="181" t="s">
        <v>70</v>
      </c>
      <c r="C54" s="182"/>
      <c r="D54" s="182"/>
      <c r="E54" s="182"/>
      <c r="H54" s="11"/>
      <c r="I54" s="11"/>
      <c r="J54" s="11"/>
      <c r="K54" s="11"/>
      <c r="L54" s="11"/>
      <c r="M54" s="11"/>
      <c r="N54" s="11"/>
    </row>
    <row r="55" spans="1:14" ht="15.75">
      <c r="A55" s="34" t="s">
        <v>102</v>
      </c>
      <c r="B55" s="181"/>
      <c r="C55" s="182">
        <v>1.6</v>
      </c>
      <c r="D55" s="182">
        <v>1.3</v>
      </c>
      <c r="E55" s="182">
        <v>1.1000000000000001</v>
      </c>
      <c r="H55" s="11"/>
      <c r="I55" s="11"/>
      <c r="J55" s="11"/>
      <c r="K55" s="11"/>
      <c r="L55" s="11"/>
      <c r="M55" s="11"/>
      <c r="N55" s="11"/>
    </row>
    <row r="56" spans="1:14" ht="15.75">
      <c r="A56" s="34" t="s">
        <v>103</v>
      </c>
      <c r="B56" s="181"/>
      <c r="C56" s="182">
        <v>1.3</v>
      </c>
      <c r="D56" s="182">
        <v>1.1000000000000001</v>
      </c>
      <c r="E56" s="182">
        <v>1</v>
      </c>
      <c r="H56" s="11"/>
      <c r="I56" s="11"/>
      <c r="J56" s="11"/>
      <c r="K56" s="11"/>
      <c r="L56" s="11"/>
      <c r="M56" s="11"/>
      <c r="N56" s="11"/>
    </row>
    <row r="57" spans="1:14" ht="15.75">
      <c r="A57" s="34" t="s">
        <v>104</v>
      </c>
      <c r="B57" s="181"/>
      <c r="C57" s="182">
        <v>1.8</v>
      </c>
      <c r="D57" s="182">
        <v>1.5</v>
      </c>
      <c r="E57" s="182">
        <v>1.4</v>
      </c>
      <c r="H57" s="11"/>
      <c r="I57" s="11"/>
      <c r="J57" s="11"/>
      <c r="K57" s="11"/>
      <c r="L57" s="11"/>
      <c r="M57" s="11"/>
      <c r="N57" s="11"/>
    </row>
    <row r="58" spans="1:14" ht="15.75">
      <c r="A58" s="34" t="s">
        <v>307</v>
      </c>
      <c r="B58" s="181"/>
      <c r="C58" s="182">
        <v>2</v>
      </c>
      <c r="D58" s="182">
        <v>1.7</v>
      </c>
      <c r="E58" s="182">
        <v>1.2</v>
      </c>
      <c r="H58" s="11"/>
      <c r="I58" s="11"/>
      <c r="J58" s="11"/>
      <c r="K58" s="11"/>
      <c r="L58" s="11"/>
      <c r="M58" s="11"/>
      <c r="N58" s="11"/>
    </row>
    <row r="59" spans="1:14" ht="15.75">
      <c r="A59" s="34"/>
      <c r="B59" s="181"/>
      <c r="C59" s="182"/>
      <c r="D59" s="182"/>
      <c r="E59" s="182"/>
      <c r="H59" s="11"/>
      <c r="I59" s="11"/>
      <c r="J59" s="11"/>
      <c r="K59" s="11"/>
      <c r="L59" s="11"/>
      <c r="M59" s="11"/>
      <c r="N59" s="11"/>
    </row>
    <row r="60" spans="1:14" ht="15.75">
      <c r="A60" s="34" t="s">
        <v>73</v>
      </c>
      <c r="B60" s="181" t="s">
        <v>70</v>
      </c>
      <c r="C60" s="182"/>
      <c r="D60" s="182"/>
      <c r="E60" s="182"/>
      <c r="H60" s="11"/>
      <c r="I60" s="11"/>
      <c r="J60" s="11"/>
      <c r="K60" s="11"/>
      <c r="L60" s="11"/>
      <c r="M60" s="11"/>
      <c r="N60" s="11"/>
    </row>
    <row r="61" spans="1:14" ht="15.75">
      <c r="A61" s="34" t="s">
        <v>102</v>
      </c>
      <c r="B61" s="181"/>
      <c r="C61" s="182">
        <v>1.5</v>
      </c>
      <c r="D61" s="182">
        <v>1.5</v>
      </c>
      <c r="E61" s="182">
        <v>1.2</v>
      </c>
      <c r="H61" s="11"/>
      <c r="I61" s="11"/>
      <c r="J61" s="11"/>
      <c r="K61" s="11"/>
      <c r="L61" s="11"/>
      <c r="M61" s="11"/>
      <c r="N61" s="11"/>
    </row>
    <row r="62" spans="1:14" ht="15.75">
      <c r="A62" s="34" t="s">
        <v>103</v>
      </c>
      <c r="B62" s="181"/>
      <c r="C62" s="182">
        <v>1.2</v>
      </c>
      <c r="D62" s="182">
        <v>1.2</v>
      </c>
      <c r="E62" s="182">
        <v>1.1000000000000001</v>
      </c>
      <c r="H62" s="11"/>
      <c r="I62" s="11"/>
      <c r="J62" s="11"/>
      <c r="K62" s="11"/>
      <c r="L62" s="11"/>
      <c r="M62" s="11"/>
      <c r="N62" s="11"/>
    </row>
    <row r="63" spans="1:14" ht="15.75">
      <c r="A63" s="34" t="s">
        <v>104</v>
      </c>
      <c r="B63" s="181"/>
      <c r="C63" s="182">
        <v>1.6</v>
      </c>
      <c r="D63" s="182">
        <v>1.7</v>
      </c>
      <c r="E63" s="182">
        <v>1.4</v>
      </c>
      <c r="H63" s="11"/>
      <c r="I63" s="11"/>
      <c r="J63" s="11"/>
      <c r="K63" s="11"/>
      <c r="L63" s="11"/>
      <c r="M63" s="11"/>
      <c r="N63" s="11"/>
    </row>
    <row r="64" spans="1:14" ht="15.75">
      <c r="A64" s="34" t="s">
        <v>307</v>
      </c>
      <c r="B64" s="181"/>
      <c r="C64" s="182">
        <v>2.5</v>
      </c>
      <c r="D64" s="182">
        <v>2</v>
      </c>
      <c r="E64" s="182">
        <v>1.3</v>
      </c>
      <c r="H64" s="11"/>
      <c r="I64" s="11"/>
      <c r="J64" s="11"/>
      <c r="K64" s="11"/>
      <c r="L64" s="11"/>
      <c r="M64" s="11"/>
      <c r="N64" s="11"/>
    </row>
    <row r="65" spans="1:14" ht="15.75">
      <c r="A65" s="36"/>
      <c r="B65" s="183"/>
      <c r="C65" s="184"/>
      <c r="D65" s="184"/>
      <c r="E65" s="184"/>
      <c r="H65" s="11"/>
      <c r="I65" s="11"/>
      <c r="J65" s="11"/>
      <c r="K65" s="11"/>
      <c r="L65" s="11"/>
      <c r="M65" s="11"/>
      <c r="N65" s="11"/>
    </row>
  </sheetData>
  <mergeCells count="2">
    <mergeCell ref="A1:E1"/>
    <mergeCell ref="A33:E33"/>
  </mergeCells>
  <hyperlinks>
    <hyperlink ref="H1" location="'List of Appendix Tables'!A1" display="Return to table list" xr:uid="{0549EA21-F252-4615-854F-689562AD1437}"/>
  </hyperlinks>
  <pageMargins left="0.7" right="0.7" top="0.75" bottom="0.75" header="0.3" footer="0.3"/>
  <pageSetup orientation="portrait" horizontalDpi="4294967295" verticalDpi="4294967295"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7904-4DE9-42BA-A389-3FEC1A04E93B}">
  <sheetPr>
    <tabColor theme="6" tint="-0.249977111117893"/>
  </sheetPr>
  <dimension ref="A1:K40"/>
  <sheetViews>
    <sheetView zoomScale="75" workbookViewId="0">
      <selection activeCell="AC12" sqref="AC12"/>
    </sheetView>
  </sheetViews>
  <sheetFormatPr defaultRowHeight="15.75"/>
  <cols>
    <col min="1" max="1" width="12" style="136" customWidth="1"/>
    <col min="2" max="6" width="14.5703125" style="137" customWidth="1"/>
    <col min="7" max="16384" width="9.140625" style="127"/>
  </cols>
  <sheetData>
    <row r="1" spans="1:9" ht="30" customHeight="1" thickBot="1">
      <c r="A1" s="214" t="s">
        <v>308</v>
      </c>
      <c r="B1" s="214"/>
      <c r="C1" s="214"/>
      <c r="D1" s="214"/>
      <c r="E1" s="214"/>
      <c r="F1" s="214"/>
      <c r="I1" s="178" t="s">
        <v>306</v>
      </c>
    </row>
    <row r="2" spans="1:9" ht="24.75" customHeight="1" thickTop="1">
      <c r="A2" s="231" t="s">
        <v>4</v>
      </c>
      <c r="B2" s="233" t="s">
        <v>188</v>
      </c>
      <c r="C2" s="234"/>
      <c r="D2" s="234"/>
      <c r="E2" s="234"/>
      <c r="F2" s="234"/>
    </row>
    <row r="3" spans="1:9" ht="48" customHeight="1" thickBot="1">
      <c r="A3" s="232"/>
      <c r="B3" s="128" t="s">
        <v>189</v>
      </c>
      <c r="C3" s="128" t="s">
        <v>69</v>
      </c>
      <c r="D3" s="128" t="s">
        <v>71</v>
      </c>
      <c r="E3" s="128" t="s">
        <v>72</v>
      </c>
      <c r="F3" s="128" t="s">
        <v>322</v>
      </c>
      <c r="I3" s="129"/>
    </row>
    <row r="4" spans="1:9" ht="20.100000000000001" customHeight="1">
      <c r="A4" s="130">
        <v>1990</v>
      </c>
      <c r="B4" s="131">
        <v>6723.5309999999999</v>
      </c>
      <c r="C4" s="131">
        <v>1174.28</v>
      </c>
      <c r="D4" s="131">
        <v>5263.9639999999999</v>
      </c>
      <c r="E4" s="131">
        <v>1283.18</v>
      </c>
      <c r="F4" s="131">
        <v>2376.1320000000001</v>
      </c>
      <c r="G4" s="129"/>
      <c r="I4" s="129"/>
    </row>
    <row r="5" spans="1:9" ht="20.100000000000001" customHeight="1">
      <c r="A5" s="130">
        <v>1991</v>
      </c>
      <c r="B5" s="131">
        <v>6518.46</v>
      </c>
      <c r="C5" s="131">
        <v>1184.7560000000001</v>
      </c>
      <c r="D5" s="131">
        <v>5028.4679999999998</v>
      </c>
      <c r="E5" s="131">
        <v>1265.047</v>
      </c>
      <c r="F5" s="131">
        <v>2318.5729999999999</v>
      </c>
      <c r="G5" s="129"/>
      <c r="I5" s="129"/>
    </row>
    <row r="6" spans="1:9" ht="20.100000000000001" customHeight="1">
      <c r="A6" s="130">
        <v>1992</v>
      </c>
      <c r="B6" s="131">
        <v>6473.6689999999999</v>
      </c>
      <c r="C6" s="131">
        <v>1139.9780000000001</v>
      </c>
      <c r="D6" s="131">
        <v>4864.16</v>
      </c>
      <c r="E6" s="131">
        <v>881.73</v>
      </c>
      <c r="F6" s="131">
        <v>2323.6120000000001</v>
      </c>
      <c r="G6" s="129"/>
      <c r="I6" s="129"/>
    </row>
    <row r="7" spans="1:9" ht="20.100000000000001" customHeight="1">
      <c r="A7" s="130">
        <v>1993</v>
      </c>
      <c r="B7" s="131">
        <v>6070.9949999999999</v>
      </c>
      <c r="C7" s="131">
        <v>1117.6559999999999</v>
      </c>
      <c r="D7" s="131">
        <v>4472.2349999999997</v>
      </c>
      <c r="E7" s="131">
        <v>576.36599999999999</v>
      </c>
      <c r="F7" s="131">
        <v>2263.114</v>
      </c>
      <c r="G7" s="129"/>
      <c r="I7" s="129"/>
    </row>
    <row r="8" spans="1:9" ht="20.100000000000001" customHeight="1">
      <c r="A8" s="130">
        <v>1994</v>
      </c>
      <c r="B8" s="131">
        <v>6364.674</v>
      </c>
      <c r="C8" s="131">
        <v>1079.5350000000001</v>
      </c>
      <c r="D8" s="131">
        <v>4629.7359999999999</v>
      </c>
      <c r="E8" s="131">
        <v>860.71900000000005</v>
      </c>
      <c r="F8" s="131">
        <v>2340.5160000000001</v>
      </c>
      <c r="G8" s="129"/>
      <c r="I8" s="129"/>
    </row>
    <row r="9" spans="1:9" ht="20.100000000000001" customHeight="1">
      <c r="A9" s="130">
        <v>1995</v>
      </c>
      <c r="B9" s="131">
        <v>6546.759</v>
      </c>
      <c r="C9" s="131">
        <v>1081.047</v>
      </c>
      <c r="D9" s="131">
        <v>4817.5519999999997</v>
      </c>
      <c r="E9" s="131">
        <v>929.15</v>
      </c>
      <c r="F9" s="131">
        <v>2326.797</v>
      </c>
      <c r="G9" s="129"/>
      <c r="I9" s="129"/>
    </row>
    <row r="10" spans="1:9" ht="20.100000000000001" customHeight="1">
      <c r="A10" s="130">
        <v>1996</v>
      </c>
      <c r="B10" s="131">
        <v>6723.1409999999996</v>
      </c>
      <c r="C10" s="131">
        <v>1163.7</v>
      </c>
      <c r="D10" s="131">
        <v>4903.884</v>
      </c>
      <c r="E10" s="131">
        <v>975.43600000000004</v>
      </c>
      <c r="F10" s="131">
        <v>2318.61</v>
      </c>
      <c r="G10" s="129"/>
      <c r="I10" s="129"/>
    </row>
    <row r="11" spans="1:9" ht="20.100000000000001" customHeight="1">
      <c r="A11" s="130">
        <v>1997</v>
      </c>
      <c r="B11" s="131">
        <v>6761.1350000000002</v>
      </c>
      <c r="C11" s="131">
        <v>1205.0809999999999</v>
      </c>
      <c r="D11" s="131">
        <v>4875.6120000000001</v>
      </c>
      <c r="E11" s="131">
        <v>997.08699999999999</v>
      </c>
      <c r="F11" s="131">
        <v>2330.384</v>
      </c>
      <c r="G11" s="129"/>
      <c r="I11" s="129"/>
    </row>
    <row r="12" spans="1:9" ht="20.100000000000001" customHeight="1">
      <c r="A12" s="130">
        <v>1998</v>
      </c>
      <c r="B12" s="131">
        <v>6595.79</v>
      </c>
      <c r="C12" s="131">
        <v>1340.7670000000001</v>
      </c>
      <c r="D12" s="131">
        <v>4601.8339999999998</v>
      </c>
      <c r="E12" s="131">
        <v>1078.4000000000001</v>
      </c>
      <c r="F12" s="131">
        <v>2304.1149999999998</v>
      </c>
      <c r="G12" s="129"/>
      <c r="I12" s="129"/>
    </row>
    <row r="13" spans="1:9" ht="20.100000000000001" customHeight="1">
      <c r="A13" s="130">
        <v>1999</v>
      </c>
      <c r="B13" s="131">
        <v>6741.0379999999996</v>
      </c>
      <c r="C13" s="131">
        <v>1307.72</v>
      </c>
      <c r="D13" s="131">
        <v>4560.1419999999998</v>
      </c>
      <c r="E13" s="131">
        <v>1089.289</v>
      </c>
      <c r="F13" s="131">
        <v>2347.002</v>
      </c>
      <c r="G13" s="129"/>
      <c r="I13" s="129"/>
    </row>
    <row r="14" spans="1:9" ht="20.100000000000001" customHeight="1">
      <c r="A14" s="130">
        <v>2000</v>
      </c>
      <c r="B14" s="131">
        <v>6948.5940000000001</v>
      </c>
      <c r="C14" s="131">
        <v>1267.9649999999999</v>
      </c>
      <c r="D14" s="131">
        <v>4719.2439999999997</v>
      </c>
      <c r="E14" s="131">
        <v>1074.8209999999999</v>
      </c>
      <c r="F14" s="131">
        <v>2304.665</v>
      </c>
      <c r="G14" s="129"/>
      <c r="I14" s="129"/>
    </row>
    <row r="15" spans="1:9" ht="20.100000000000001" customHeight="1">
      <c r="A15" s="130">
        <v>2001</v>
      </c>
      <c r="B15" s="131">
        <v>6303.79</v>
      </c>
      <c r="C15" s="131">
        <v>1181.5509999999999</v>
      </c>
      <c r="D15" s="131">
        <v>4257.5360000000001</v>
      </c>
      <c r="E15" s="131">
        <v>1008.698</v>
      </c>
      <c r="F15" s="131">
        <v>2104.4780000000001</v>
      </c>
      <c r="G15" s="129"/>
      <c r="I15" s="129"/>
    </row>
    <row r="16" spans="1:9" ht="20.100000000000001" customHeight="1">
      <c r="A16" s="130">
        <v>2002</v>
      </c>
      <c r="B16" s="131">
        <v>6389.058</v>
      </c>
      <c r="C16" s="131">
        <v>1243.3130000000001</v>
      </c>
      <c r="D16" s="131">
        <v>4276.0770000000002</v>
      </c>
      <c r="E16" s="131">
        <v>1005.899</v>
      </c>
      <c r="F16" s="131">
        <v>2139.4270000000001</v>
      </c>
      <c r="G16" s="129"/>
      <c r="I16" s="129"/>
    </row>
    <row r="17" spans="1:11" ht="20.100000000000001" customHeight="1">
      <c r="A17" s="130">
        <v>2003</v>
      </c>
      <c r="B17" s="131">
        <v>6380.4390000000003</v>
      </c>
      <c r="C17" s="131">
        <v>1207.164</v>
      </c>
      <c r="D17" s="131">
        <v>4090.4830000000002</v>
      </c>
      <c r="E17" s="131">
        <v>975.86699999999996</v>
      </c>
      <c r="F17" s="131">
        <v>2196.4470000000001</v>
      </c>
      <c r="G17" s="129"/>
      <c r="I17" s="129"/>
    </row>
    <row r="18" spans="1:11" ht="20.100000000000001" customHeight="1">
      <c r="A18" s="130">
        <v>2004</v>
      </c>
      <c r="B18" s="131">
        <v>6912.0940000000001</v>
      </c>
      <c r="C18" s="131">
        <v>1281.1559999999999</v>
      </c>
      <c r="D18" s="131">
        <v>4464.5510000000004</v>
      </c>
      <c r="E18" s="131">
        <v>1020.921</v>
      </c>
      <c r="F18" s="131">
        <v>2207.826</v>
      </c>
      <c r="G18" s="129"/>
      <c r="I18" s="129"/>
      <c r="K18" s="132"/>
    </row>
    <row r="19" spans="1:11" ht="20.100000000000001" customHeight="1">
      <c r="A19" s="130">
        <v>2005</v>
      </c>
      <c r="B19" s="131">
        <v>7416.5739999999996</v>
      </c>
      <c r="C19" s="131">
        <v>1521.537</v>
      </c>
      <c r="D19" s="131">
        <v>4731.8429999999998</v>
      </c>
      <c r="E19" s="131">
        <v>1090.1469999999999</v>
      </c>
      <c r="F19" s="131">
        <v>2346.48</v>
      </c>
      <c r="G19" s="129"/>
      <c r="I19" s="129"/>
      <c r="K19" s="132"/>
    </row>
    <row r="20" spans="1:11" ht="20.100000000000001" customHeight="1">
      <c r="A20" s="130">
        <v>2006</v>
      </c>
      <c r="B20" s="131">
        <v>7528.1049999999996</v>
      </c>
      <c r="C20" s="131">
        <v>1614.4079999999999</v>
      </c>
      <c r="D20" s="131">
        <v>4688.1170000000002</v>
      </c>
      <c r="E20" s="131">
        <v>1204.1320000000001</v>
      </c>
      <c r="F20" s="131">
        <v>2498.2339999999999</v>
      </c>
      <c r="G20" s="129"/>
      <c r="I20" s="129"/>
      <c r="K20" s="132"/>
    </row>
    <row r="21" spans="1:11" ht="20.100000000000001" customHeight="1">
      <c r="A21" s="130">
        <v>2007</v>
      </c>
      <c r="B21" s="131">
        <v>7496.82</v>
      </c>
      <c r="C21" s="131">
        <v>1622.3589999999999</v>
      </c>
      <c r="D21" s="131">
        <v>4694.75</v>
      </c>
      <c r="E21" s="131">
        <v>1299.0450000000001</v>
      </c>
      <c r="F21" s="131">
        <v>2522.0430000000001</v>
      </c>
      <c r="G21" s="129"/>
      <c r="I21" s="129"/>
      <c r="K21" s="132"/>
    </row>
    <row r="22" spans="1:11" ht="20.100000000000001" customHeight="1">
      <c r="A22" s="130">
        <v>2008</v>
      </c>
      <c r="B22" s="131">
        <v>6713.4359999999997</v>
      </c>
      <c r="C22" s="131">
        <v>1321.2760000000001</v>
      </c>
      <c r="D22" s="131">
        <v>4193.6850000000004</v>
      </c>
      <c r="E22" s="131">
        <v>1030.6469999999999</v>
      </c>
      <c r="F22" s="131">
        <v>2129.0430000000001</v>
      </c>
      <c r="G22" s="129"/>
      <c r="I22" s="129"/>
      <c r="K22" s="132"/>
    </row>
    <row r="23" spans="1:11" ht="20.100000000000001" customHeight="1">
      <c r="A23" s="130">
        <v>2009</v>
      </c>
      <c r="B23" s="131">
        <v>6420.4480000000003</v>
      </c>
      <c r="C23" s="131">
        <v>1215.2560000000001</v>
      </c>
      <c r="D23" s="131">
        <v>4024.8879999999999</v>
      </c>
      <c r="E23" s="131">
        <v>928.11199999999997</v>
      </c>
      <c r="F23" s="131">
        <v>1932.357</v>
      </c>
      <c r="G23" s="129"/>
      <c r="I23" s="129"/>
      <c r="K23" s="132"/>
    </row>
    <row r="24" spans="1:11" ht="20.100000000000001" customHeight="1">
      <c r="A24" s="130">
        <v>2010</v>
      </c>
      <c r="B24" s="131">
        <v>6916.8940000000002</v>
      </c>
      <c r="C24" s="131">
        <v>1281.232</v>
      </c>
      <c r="D24" s="131">
        <v>4273.6580000000004</v>
      </c>
      <c r="E24" s="131">
        <v>955.11199999999997</v>
      </c>
      <c r="F24" s="131">
        <v>2122.634</v>
      </c>
      <c r="G24" s="129"/>
      <c r="I24" s="129"/>
      <c r="K24" s="132"/>
    </row>
    <row r="25" spans="1:11" ht="20.100000000000001" customHeight="1">
      <c r="A25" s="130">
        <v>2011</v>
      </c>
      <c r="B25" s="131">
        <v>7174.3980000000001</v>
      </c>
      <c r="C25" s="131">
        <v>1318.3109999999999</v>
      </c>
      <c r="D25" s="131">
        <v>4401.6239999999998</v>
      </c>
      <c r="E25" s="131">
        <v>1011.5</v>
      </c>
      <c r="F25" s="131">
        <v>2211.413</v>
      </c>
      <c r="G25" s="129"/>
      <c r="I25" s="129"/>
      <c r="K25" s="132"/>
    </row>
    <row r="26" spans="1:11" ht="20.100000000000001" customHeight="1">
      <c r="A26" s="130">
        <v>2012</v>
      </c>
      <c r="B26" s="131">
        <v>7867.143</v>
      </c>
      <c r="C26" s="131">
        <v>1433.2819999999999</v>
      </c>
      <c r="D26" s="131">
        <v>4904.0460000000003</v>
      </c>
      <c r="E26" s="131">
        <v>1084.681</v>
      </c>
      <c r="F26" s="131">
        <v>2353.3290000000002</v>
      </c>
      <c r="G26" s="129"/>
      <c r="I26" s="129"/>
      <c r="K26" s="132"/>
    </row>
    <row r="27" spans="1:11" ht="20.100000000000001" customHeight="1">
      <c r="A27" s="130">
        <v>2013</v>
      </c>
      <c r="B27" s="131">
        <v>8003.4740000000002</v>
      </c>
      <c r="C27" s="131">
        <v>1435.2449999999999</v>
      </c>
      <c r="D27" s="131">
        <v>5044.2759999999998</v>
      </c>
      <c r="E27" s="131">
        <v>1114.354</v>
      </c>
      <c r="F27" s="131">
        <v>2401.7330000000002</v>
      </c>
      <c r="G27" s="129"/>
      <c r="I27" s="129"/>
      <c r="K27" s="132"/>
    </row>
    <row r="28" spans="1:11" ht="20.100000000000001" customHeight="1">
      <c r="A28" s="130">
        <v>2014</v>
      </c>
      <c r="B28" s="131">
        <v>8196.3420000000006</v>
      </c>
      <c r="C28" s="131">
        <v>1454.684</v>
      </c>
      <c r="D28" s="131">
        <v>5192.6210000000001</v>
      </c>
      <c r="E28" s="131">
        <v>1119.973</v>
      </c>
      <c r="F28" s="131">
        <v>2456.9349999999999</v>
      </c>
      <c r="G28" s="129"/>
      <c r="I28" s="129"/>
      <c r="K28" s="132"/>
    </row>
    <row r="29" spans="1:11" ht="20.100000000000001" customHeight="1">
      <c r="A29" s="130">
        <v>2015</v>
      </c>
      <c r="B29" s="131">
        <v>8563.018</v>
      </c>
      <c r="C29" s="131">
        <v>1514.973</v>
      </c>
      <c r="D29" s="131">
        <v>5339.9120000000003</v>
      </c>
      <c r="E29" s="131">
        <v>1173.752</v>
      </c>
      <c r="F29" s="131">
        <v>2579.3110000000001</v>
      </c>
      <c r="G29" s="129"/>
      <c r="I29" s="129"/>
      <c r="K29" s="132"/>
    </row>
    <row r="30" spans="1:11" ht="20.100000000000001" customHeight="1">
      <c r="A30" s="130">
        <v>2016</v>
      </c>
      <c r="B30" s="131">
        <v>8821.8019999999997</v>
      </c>
      <c r="C30" s="131">
        <v>1549.943</v>
      </c>
      <c r="D30" s="131">
        <v>5447.2290000000003</v>
      </c>
      <c r="E30" s="131">
        <v>1187.269</v>
      </c>
      <c r="F30" s="131">
        <v>2678.0889999999999</v>
      </c>
      <c r="G30" s="129"/>
      <c r="I30" s="129"/>
      <c r="K30" s="132"/>
    </row>
    <row r="31" spans="1:11" ht="20.100000000000001" customHeight="1">
      <c r="A31" s="130">
        <v>2017</v>
      </c>
      <c r="B31" s="131">
        <v>9277.6129999999994</v>
      </c>
      <c r="C31" s="131">
        <v>1767.144</v>
      </c>
      <c r="D31" s="131">
        <v>5683.3440000000001</v>
      </c>
      <c r="E31" s="131">
        <v>1285.443</v>
      </c>
      <c r="F31" s="131">
        <v>2799.654</v>
      </c>
      <c r="G31" s="129"/>
      <c r="I31" s="129"/>
      <c r="K31" s="132"/>
    </row>
    <row r="32" spans="1:11" ht="20.100000000000001" customHeight="1">
      <c r="A32" s="130">
        <v>2018</v>
      </c>
      <c r="B32" s="131">
        <v>9761.4480000000003</v>
      </c>
      <c r="C32" s="131">
        <v>1706.2180000000001</v>
      </c>
      <c r="D32" s="131">
        <v>5862.3580000000002</v>
      </c>
      <c r="E32" s="131">
        <v>1389.3</v>
      </c>
      <c r="F32" s="131">
        <v>2963.5639999999999</v>
      </c>
      <c r="G32" s="129"/>
      <c r="I32" s="129"/>
      <c r="K32" s="132"/>
    </row>
    <row r="33" spans="1:11" ht="20.100000000000001" customHeight="1">
      <c r="A33" s="130">
        <v>2019</v>
      </c>
      <c r="B33" s="131">
        <v>10243.165000000001</v>
      </c>
      <c r="C33" s="131">
        <v>1763.904</v>
      </c>
      <c r="D33" s="131">
        <v>6154.2479999999996</v>
      </c>
      <c r="E33" s="131">
        <v>1370.029</v>
      </c>
      <c r="F33" s="131">
        <v>3111.1320000000001</v>
      </c>
      <c r="G33" s="129"/>
      <c r="I33" s="129"/>
      <c r="K33" s="132"/>
    </row>
    <row r="34" spans="1:11" ht="20.100000000000001" customHeight="1">
      <c r="A34" s="130">
        <v>2020</v>
      </c>
      <c r="B34" s="131">
        <v>2678.0729999999999</v>
      </c>
      <c r="C34" s="131">
        <v>493.81700000000001</v>
      </c>
      <c r="D34" s="131">
        <v>1506.316</v>
      </c>
      <c r="E34" s="131">
        <v>330.26299999999998</v>
      </c>
      <c r="F34" s="131">
        <v>807.30799999999999</v>
      </c>
      <c r="G34" s="129"/>
      <c r="I34" s="129"/>
      <c r="K34" s="132"/>
    </row>
    <row r="35" spans="1:11" ht="20.100000000000001" customHeight="1">
      <c r="A35" s="130">
        <v>2021</v>
      </c>
      <c r="B35" s="131">
        <v>6777.7610000000004</v>
      </c>
      <c r="C35" s="131">
        <v>1183.4580000000001</v>
      </c>
      <c r="D35" s="131">
        <v>3326.6219999999998</v>
      </c>
      <c r="E35" s="131">
        <v>813.64700000000005</v>
      </c>
      <c r="F35" s="131">
        <v>2340.915</v>
      </c>
      <c r="G35" s="129"/>
      <c r="I35" s="129"/>
      <c r="K35" s="132"/>
    </row>
    <row r="36" spans="1:11" ht="20.100000000000001" customHeight="1">
      <c r="A36" s="130">
        <v>2022</v>
      </c>
      <c r="B36" s="131">
        <v>9138.6740000000009</v>
      </c>
      <c r="C36" s="131">
        <v>1667.633</v>
      </c>
      <c r="D36" s="131">
        <v>4858.17</v>
      </c>
      <c r="E36" s="131">
        <v>1345.5640000000001</v>
      </c>
      <c r="F36" s="131">
        <v>2969.395</v>
      </c>
      <c r="G36" s="129"/>
      <c r="I36" s="129"/>
      <c r="K36" s="132"/>
    </row>
    <row r="37" spans="1:11" ht="20.100000000000001" customHeight="1" thickBot="1">
      <c r="A37" s="133" t="s">
        <v>220</v>
      </c>
      <c r="B37" s="134">
        <v>9488.4770000000008</v>
      </c>
      <c r="C37" s="135">
        <v>1766.6969999999999</v>
      </c>
      <c r="D37" s="135">
        <v>5614.9560000000001</v>
      </c>
      <c r="E37" s="135">
        <v>1416.856</v>
      </c>
      <c r="F37" s="135">
        <v>2526.5210000000002</v>
      </c>
      <c r="G37" s="129"/>
      <c r="I37" s="129"/>
      <c r="K37" s="132"/>
    </row>
    <row r="38" spans="1:11" ht="32.25" customHeight="1">
      <c r="A38" s="213" t="s">
        <v>219</v>
      </c>
      <c r="B38" s="213"/>
      <c r="C38" s="213"/>
      <c r="D38" s="213"/>
      <c r="E38" s="213"/>
      <c r="F38" s="213"/>
      <c r="I38" s="129"/>
      <c r="K38" s="132"/>
    </row>
    <row r="39" spans="1:11">
      <c r="I39" s="129"/>
      <c r="K39" s="132"/>
    </row>
    <row r="40" spans="1:11">
      <c r="I40" s="129"/>
      <c r="K40" s="132"/>
    </row>
  </sheetData>
  <mergeCells count="4">
    <mergeCell ref="A1:F1"/>
    <mergeCell ref="A2:A3"/>
    <mergeCell ref="B2:F2"/>
    <mergeCell ref="A38:F38"/>
  </mergeCells>
  <hyperlinks>
    <hyperlink ref="I1" location="'List of Appendix Tables'!A1" display="Return to table list" xr:uid="{C604FB4A-41F9-4897-B6A8-BE6CEC1E1C48}"/>
  </hyperlinks>
  <printOptions horizontalCentered="1"/>
  <pageMargins left="0.75" right="0.75" top="1" bottom="1" header="0.5" footer="0.5"/>
  <pageSetup scale="80"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A9328-D5EE-47AD-B4C2-B2DBCE4A16BC}">
  <sheetPr>
    <tabColor theme="6" tint="-0.249977111117893"/>
  </sheetPr>
  <dimension ref="A1:I38"/>
  <sheetViews>
    <sheetView zoomScale="75" workbookViewId="0">
      <selection activeCell="O38" sqref="O38"/>
    </sheetView>
  </sheetViews>
  <sheetFormatPr defaultRowHeight="15.75"/>
  <cols>
    <col min="1" max="1" width="11.28515625" style="136" customWidth="1"/>
    <col min="2" max="6" width="14.7109375" style="137" customWidth="1"/>
    <col min="7" max="16384" width="9.140625" style="127"/>
  </cols>
  <sheetData>
    <row r="1" spans="1:9" ht="30" customHeight="1" thickBot="1">
      <c r="A1" s="214" t="s">
        <v>309</v>
      </c>
      <c r="B1" s="214"/>
      <c r="C1" s="214"/>
      <c r="D1" s="214"/>
      <c r="E1" s="214"/>
      <c r="F1" s="214"/>
      <c r="I1" s="178" t="s">
        <v>306</v>
      </c>
    </row>
    <row r="2" spans="1:9" ht="24.75" customHeight="1" thickTop="1">
      <c r="A2" s="231" t="s">
        <v>4</v>
      </c>
      <c r="B2" s="233" t="s">
        <v>190</v>
      </c>
      <c r="C2" s="234"/>
      <c r="D2" s="234"/>
      <c r="E2" s="234"/>
      <c r="F2" s="234"/>
    </row>
    <row r="3" spans="1:9" ht="43.5" customHeight="1" thickBot="1">
      <c r="A3" s="232"/>
      <c r="B3" s="128" t="s">
        <v>189</v>
      </c>
      <c r="C3" s="128" t="s">
        <v>69</v>
      </c>
      <c r="D3" s="128" t="s">
        <v>71</v>
      </c>
      <c r="E3" s="128" t="s">
        <v>72</v>
      </c>
      <c r="F3" s="128" t="s">
        <v>321</v>
      </c>
    </row>
    <row r="4" spans="1:9" ht="20.100000000000001" customHeight="1">
      <c r="A4" s="130">
        <v>1990</v>
      </c>
      <c r="B4" s="131">
        <v>56398.498909371097</v>
      </c>
      <c r="C4" s="131">
        <v>6094.8581588227325</v>
      </c>
      <c r="D4" s="131">
        <v>30215.943843538986</v>
      </c>
      <c r="E4" s="131">
        <v>6342.8669908596776</v>
      </c>
      <c r="F4" s="131">
        <v>13744.829916149705</v>
      </c>
      <c r="G4" s="129"/>
    </row>
    <row r="5" spans="1:9" ht="20.100000000000001" customHeight="1">
      <c r="A5" s="130">
        <v>1991</v>
      </c>
      <c r="B5" s="131">
        <v>53772.838633395659</v>
      </c>
      <c r="C5" s="131">
        <v>6400.3718761979571</v>
      </c>
      <c r="D5" s="131">
        <v>27378.021947572939</v>
      </c>
      <c r="E5" s="131">
        <v>6467.7233366566843</v>
      </c>
      <c r="F5" s="131">
        <v>13526.721472968071</v>
      </c>
      <c r="G5" s="129"/>
    </row>
    <row r="6" spans="1:9" ht="20.100000000000001" customHeight="1">
      <c r="A6" s="130">
        <v>1992</v>
      </c>
      <c r="B6" s="131">
        <v>55723.013353120536</v>
      </c>
      <c r="C6" s="131">
        <v>7043.4082891429289</v>
      </c>
      <c r="D6" s="131">
        <v>28469.480197005108</v>
      </c>
      <c r="E6" s="131">
        <v>4933.2559745134195</v>
      </c>
      <c r="F6" s="131">
        <v>15276.868892459077</v>
      </c>
      <c r="G6" s="129"/>
    </row>
    <row r="7" spans="1:9" ht="20.100000000000001" customHeight="1">
      <c r="A7" s="130">
        <v>1993</v>
      </c>
      <c r="B7" s="131">
        <v>53836.610797029403</v>
      </c>
      <c r="C7" s="131">
        <v>6925.6107203017937</v>
      </c>
      <c r="D7" s="131">
        <v>28509.549139305367</v>
      </c>
      <c r="E7" s="131">
        <v>3023.1828608002738</v>
      </c>
      <c r="F7" s="131">
        <v>15378.268076621967</v>
      </c>
      <c r="G7" s="129"/>
    </row>
    <row r="8" spans="1:9" ht="20.100000000000001" customHeight="1">
      <c r="A8" s="130">
        <v>1994</v>
      </c>
      <c r="B8" s="131">
        <v>57169.824763301178</v>
      </c>
      <c r="C8" s="131">
        <v>6899.3629750204946</v>
      </c>
      <c r="D8" s="131">
        <v>29757.066626245036</v>
      </c>
      <c r="E8" s="131">
        <v>4842.9636891898572</v>
      </c>
      <c r="F8" s="131">
        <v>15670.431472845792</v>
      </c>
      <c r="G8" s="129"/>
    </row>
    <row r="9" spans="1:9" ht="20.100000000000001" customHeight="1">
      <c r="A9" s="130">
        <v>1995</v>
      </c>
      <c r="B9" s="131">
        <v>57340.910577823968</v>
      </c>
      <c r="C9" s="131">
        <v>6769.5305644159671</v>
      </c>
      <c r="D9" s="131">
        <v>29697.085780865185</v>
      </c>
      <c r="E9" s="131">
        <v>5270.1728347416756</v>
      </c>
      <c r="F9" s="131">
        <v>15604.121397801136</v>
      </c>
      <c r="G9" s="129"/>
    </row>
    <row r="10" spans="1:9" ht="20.100000000000001" customHeight="1">
      <c r="A10" s="130">
        <v>1996</v>
      </c>
      <c r="B10" s="131">
        <v>57936.622442687054</v>
      </c>
      <c r="C10" s="131">
        <v>7058.1469043860116</v>
      </c>
      <c r="D10" s="131">
        <v>29584.825914560781</v>
      </c>
      <c r="E10" s="131">
        <v>5699.2960338239654</v>
      </c>
      <c r="F10" s="131">
        <v>15594.353589916302</v>
      </c>
      <c r="G10" s="129"/>
    </row>
    <row r="11" spans="1:9" ht="20.100000000000001" customHeight="1">
      <c r="A11" s="130">
        <v>1997</v>
      </c>
      <c r="B11" s="131">
        <v>57373.492952146189</v>
      </c>
      <c r="C11" s="131">
        <v>7904.3883989548904</v>
      </c>
      <c r="D11" s="131">
        <v>27794.773564828523</v>
      </c>
      <c r="E11" s="131">
        <v>5839.5318484604959</v>
      </c>
      <c r="F11" s="131">
        <v>15834.799139902285</v>
      </c>
      <c r="G11" s="129"/>
    </row>
    <row r="12" spans="1:9" ht="20.100000000000001" customHeight="1">
      <c r="A12" s="130">
        <v>1998</v>
      </c>
      <c r="B12" s="131">
        <v>57446.913</v>
      </c>
      <c r="C12" s="131">
        <v>8757.2790000000005</v>
      </c>
      <c r="D12" s="131">
        <v>26507.564999999999</v>
      </c>
      <c r="E12" s="131">
        <v>6536.8680000000004</v>
      </c>
      <c r="F12" s="131">
        <v>15645.200999999999</v>
      </c>
      <c r="G12" s="129"/>
    </row>
    <row r="13" spans="1:9" ht="20.100000000000001" customHeight="1">
      <c r="A13" s="130">
        <v>1999</v>
      </c>
      <c r="B13" s="131">
        <v>60020.237000000001</v>
      </c>
      <c r="C13" s="131">
        <v>8298.7579999999998</v>
      </c>
      <c r="D13" s="131">
        <v>29016.510999999999</v>
      </c>
      <c r="E13" s="131">
        <v>6647.9629999999997</v>
      </c>
      <c r="F13" s="131">
        <v>16057.004999999999</v>
      </c>
      <c r="G13" s="129"/>
    </row>
    <row r="14" spans="1:9" ht="20.100000000000001" customHeight="1">
      <c r="A14" s="130">
        <v>2000</v>
      </c>
      <c r="B14" s="131">
        <v>61721.15</v>
      </c>
      <c r="C14" s="131">
        <v>7990.2250000000004</v>
      </c>
      <c r="D14" s="131">
        <v>31077.256000000001</v>
      </c>
      <c r="E14" s="131">
        <v>6603.0479999999998</v>
      </c>
      <c r="F14" s="131">
        <v>16050.620999999999</v>
      </c>
      <c r="G14" s="129"/>
    </row>
    <row r="15" spans="1:9" ht="20.100000000000001" customHeight="1">
      <c r="A15" s="130">
        <v>2001</v>
      </c>
      <c r="B15" s="131">
        <v>57760.242443708616</v>
      </c>
      <c r="C15" s="131">
        <v>7688.4566171131692</v>
      </c>
      <c r="D15" s="131">
        <v>29091.282358425266</v>
      </c>
      <c r="E15" s="131">
        <v>6142.9025064436146</v>
      </c>
      <c r="F15" s="131">
        <v>14837.600961725117</v>
      </c>
      <c r="G15" s="129"/>
    </row>
    <row r="16" spans="1:9" ht="20.100000000000001" customHeight="1">
      <c r="A16" s="130">
        <v>2002</v>
      </c>
      <c r="B16" s="131">
        <v>58471.087587480542</v>
      </c>
      <c r="C16" s="131">
        <v>7960.8897454765438</v>
      </c>
      <c r="D16" s="131">
        <v>29033.517998949279</v>
      </c>
      <c r="E16" s="131">
        <v>6221.6315630923982</v>
      </c>
      <c r="F16" s="131">
        <v>15255.048225235028</v>
      </c>
      <c r="G16" s="129"/>
    </row>
    <row r="17" spans="1:7" ht="20.100000000000001" customHeight="1">
      <c r="A17" s="130">
        <v>2003</v>
      </c>
      <c r="B17" s="131">
        <v>58782.699215614317</v>
      </c>
      <c r="C17" s="131">
        <v>8005.7903796795727</v>
      </c>
      <c r="D17" s="131">
        <v>28023.305113095863</v>
      </c>
      <c r="E17" s="131">
        <v>6507.3196310291851</v>
      </c>
      <c r="F17" s="131">
        <v>16246.284091817384</v>
      </c>
      <c r="G17" s="129"/>
    </row>
    <row r="18" spans="1:7" ht="20.100000000000001" customHeight="1">
      <c r="A18" s="130">
        <v>2004</v>
      </c>
      <c r="B18" s="131">
        <v>62761.989188966145</v>
      </c>
      <c r="C18" s="131">
        <v>8555.7519026538102</v>
      </c>
      <c r="D18" s="131">
        <v>30640.703904301092</v>
      </c>
      <c r="E18" s="131">
        <v>6906.2062691151159</v>
      </c>
      <c r="F18" s="131">
        <v>16659.327112897954</v>
      </c>
      <c r="G18" s="129"/>
    </row>
    <row r="19" spans="1:7" ht="20.100000000000001" customHeight="1">
      <c r="A19" s="130">
        <v>2005</v>
      </c>
      <c r="B19" s="131">
        <v>67687.478900396774</v>
      </c>
      <c r="C19" s="131">
        <v>10135.365806886657</v>
      </c>
      <c r="D19" s="131">
        <v>32699.640724425793</v>
      </c>
      <c r="E19" s="131">
        <v>7181.2898043230743</v>
      </c>
      <c r="F19" s="131">
        <v>17671.182564760882</v>
      </c>
      <c r="G19" s="129"/>
    </row>
    <row r="20" spans="1:7" ht="20.100000000000001" customHeight="1">
      <c r="A20" s="130">
        <v>2006</v>
      </c>
      <c r="B20" s="131">
        <v>69145.853828416337</v>
      </c>
      <c r="C20" s="131">
        <v>10342.683332036457</v>
      </c>
      <c r="D20" s="131">
        <v>32545.980773250863</v>
      </c>
      <c r="E20" s="131">
        <v>7629.7334560135932</v>
      </c>
      <c r="F20" s="131">
        <v>18627.456267115409</v>
      </c>
      <c r="G20" s="129"/>
    </row>
    <row r="21" spans="1:7" ht="20.100000000000001" customHeight="1">
      <c r="A21" s="130">
        <v>2007</v>
      </c>
      <c r="B21" s="131">
        <v>69135.310223704</v>
      </c>
      <c r="C21" s="131">
        <v>10180.353855225521</v>
      </c>
      <c r="D21" s="131">
        <v>32153.39994955252</v>
      </c>
      <c r="E21" s="131">
        <v>8105.5091745632881</v>
      </c>
      <c r="F21" s="131">
        <v>18696.047244362668</v>
      </c>
      <c r="G21" s="129"/>
    </row>
    <row r="22" spans="1:7" ht="20.100000000000001" customHeight="1">
      <c r="A22" s="130">
        <v>2008</v>
      </c>
      <c r="B22" s="131">
        <v>63130.132903461759</v>
      </c>
      <c r="C22" s="131">
        <v>9092.3382454208095</v>
      </c>
      <c r="D22" s="131">
        <v>29920.872760294336</v>
      </c>
      <c r="E22" s="131">
        <v>7266.9105348225121</v>
      </c>
      <c r="F22" s="131">
        <v>16850.011362924099</v>
      </c>
      <c r="G22" s="129"/>
    </row>
    <row r="23" spans="1:7" ht="20.100000000000001" customHeight="1">
      <c r="A23" s="130">
        <v>2009</v>
      </c>
      <c r="B23" s="131">
        <v>60255.06050146967</v>
      </c>
      <c r="C23" s="131">
        <v>8469.605947713213</v>
      </c>
      <c r="D23" s="131">
        <v>29318.35100501158</v>
      </c>
      <c r="E23" s="131">
        <v>6821.9010975498586</v>
      </c>
      <c r="F23" s="131">
        <v>15645.203005884368</v>
      </c>
      <c r="G23" s="129"/>
    </row>
    <row r="24" spans="1:7" ht="20.100000000000001" customHeight="1">
      <c r="A24" s="130">
        <v>2010</v>
      </c>
      <c r="B24" s="131">
        <v>64951.432686736793</v>
      </c>
      <c r="C24" s="131">
        <v>9042.1521506464524</v>
      </c>
      <c r="D24" s="131">
        <v>31466.54009944354</v>
      </c>
      <c r="E24" s="131">
        <v>7134.8396464524758</v>
      </c>
      <c r="F24" s="131">
        <v>17307.900746353142</v>
      </c>
      <c r="G24" s="129"/>
    </row>
    <row r="25" spans="1:7" ht="20.100000000000001" customHeight="1">
      <c r="A25" s="130">
        <v>2011</v>
      </c>
      <c r="B25" s="131">
        <v>67825.870999999999</v>
      </c>
      <c r="C25" s="131">
        <v>9690.6679999999997</v>
      </c>
      <c r="D25" s="131">
        <v>32477.384999999998</v>
      </c>
      <c r="E25" s="131">
        <v>7597.107</v>
      </c>
      <c r="F25" s="131">
        <v>18060.710999999999</v>
      </c>
      <c r="G25" s="129"/>
    </row>
    <row r="26" spans="1:7" ht="20.100000000000001" customHeight="1">
      <c r="A26" s="130">
        <v>2012</v>
      </c>
      <c r="B26" s="131">
        <v>73663.899999999994</v>
      </c>
      <c r="C26" s="131">
        <v>10452.516</v>
      </c>
      <c r="D26" s="131">
        <v>35864.091999999997</v>
      </c>
      <c r="E26" s="131">
        <v>8168.5339999999997</v>
      </c>
      <c r="F26" s="131">
        <v>19178.761999999999</v>
      </c>
      <c r="G26" s="129"/>
    </row>
    <row r="27" spans="1:7" ht="20.100000000000001" customHeight="1">
      <c r="A27" s="130">
        <v>2013</v>
      </c>
      <c r="B27" s="131">
        <v>74049.77</v>
      </c>
      <c r="C27" s="131">
        <v>10678.171</v>
      </c>
      <c r="D27" s="131">
        <v>35059.624000000003</v>
      </c>
      <c r="E27" s="131">
        <v>8516.9380000000001</v>
      </c>
      <c r="F27" s="131">
        <v>19795.04</v>
      </c>
      <c r="G27" s="129"/>
    </row>
    <row r="28" spans="1:7" ht="20.100000000000001" customHeight="1">
      <c r="A28" s="130">
        <v>2014</v>
      </c>
      <c r="B28" s="131">
        <v>75269.2</v>
      </c>
      <c r="C28" s="131">
        <v>11012.703</v>
      </c>
      <c r="D28" s="131">
        <v>35200.57</v>
      </c>
      <c r="E28" s="131">
        <v>8620.3279999999995</v>
      </c>
      <c r="F28" s="131">
        <v>20435.598000000002</v>
      </c>
      <c r="G28" s="129"/>
    </row>
    <row r="29" spans="1:7" ht="20.100000000000001" customHeight="1">
      <c r="A29" s="130">
        <v>2015</v>
      </c>
      <c r="B29" s="131">
        <v>78086.080000000002</v>
      </c>
      <c r="C29" s="131">
        <v>11463.84</v>
      </c>
      <c r="D29" s="131">
        <v>36420.504000000001</v>
      </c>
      <c r="E29" s="131">
        <v>8954.6409999999996</v>
      </c>
      <c r="F29" s="131">
        <v>21247.096000000001</v>
      </c>
      <c r="G29" s="129"/>
    </row>
    <row r="30" spans="1:7" ht="20.100000000000001" customHeight="1">
      <c r="A30" s="130">
        <v>2016</v>
      </c>
      <c r="B30" s="131">
        <v>79669.14</v>
      </c>
      <c r="C30" s="131">
        <v>11655.215</v>
      </c>
      <c r="D30" s="131">
        <v>36968.063999999998</v>
      </c>
      <c r="E30" s="131">
        <v>9092.3510000000006</v>
      </c>
      <c r="F30" s="131">
        <v>21953.506000000001</v>
      </c>
      <c r="G30" s="129"/>
    </row>
    <row r="31" spans="1:7" ht="20.100000000000001" customHeight="1">
      <c r="A31" s="130">
        <v>2017</v>
      </c>
      <c r="B31" s="131">
        <v>83608.12</v>
      </c>
      <c r="C31" s="131">
        <v>12965.019</v>
      </c>
      <c r="D31" s="131">
        <v>38347.756000000001</v>
      </c>
      <c r="E31" s="131">
        <v>9641.6769999999997</v>
      </c>
      <c r="F31" s="131">
        <v>22653.668000000001</v>
      </c>
      <c r="G31" s="129"/>
    </row>
    <row r="32" spans="1:7" ht="20.100000000000001" customHeight="1">
      <c r="A32" s="130">
        <v>2018</v>
      </c>
      <c r="B32" s="131">
        <v>87724.6</v>
      </c>
      <c r="C32" s="131">
        <v>12783.66</v>
      </c>
      <c r="D32" s="131">
        <v>40478.71</v>
      </c>
      <c r="E32" s="131">
        <v>10388.951999999999</v>
      </c>
      <c r="F32" s="131">
        <v>24073.277999999998</v>
      </c>
      <c r="G32" s="129"/>
    </row>
    <row r="33" spans="1:7" ht="20.100000000000001" customHeight="1">
      <c r="A33" s="130">
        <v>2019</v>
      </c>
      <c r="B33" s="131">
        <v>89692.423999999999</v>
      </c>
      <c r="C33" s="131">
        <v>12978.052</v>
      </c>
      <c r="D33" s="131">
        <v>41827.69</v>
      </c>
      <c r="E33" s="131">
        <v>10108.788</v>
      </c>
      <c r="F33" s="131">
        <v>24777.892</v>
      </c>
      <c r="G33" s="129"/>
    </row>
    <row r="34" spans="1:7" ht="20.100000000000001" customHeight="1">
      <c r="A34" s="130">
        <v>2020</v>
      </c>
      <c r="B34" s="131">
        <v>28516.797999999999</v>
      </c>
      <c r="C34" s="131">
        <v>4992.5420000000004</v>
      </c>
      <c r="D34" s="131">
        <v>12829.63</v>
      </c>
      <c r="E34" s="131">
        <v>2940.3539999999998</v>
      </c>
      <c r="F34" s="131">
        <v>7754.2709999999997</v>
      </c>
      <c r="G34" s="129"/>
    </row>
    <row r="35" spans="1:7" ht="20.100000000000001" customHeight="1">
      <c r="A35" s="130">
        <v>2021</v>
      </c>
      <c r="B35" s="131">
        <v>65312.27</v>
      </c>
      <c r="C35" s="131">
        <v>10964.869000000001</v>
      </c>
      <c r="D35" s="131">
        <v>26898.074000000001</v>
      </c>
      <c r="E35" s="131">
        <v>7005.8059999999996</v>
      </c>
      <c r="F35" s="131">
        <v>20443.526000000002</v>
      </c>
      <c r="G35" s="129"/>
    </row>
    <row r="36" spans="1:7" ht="20.100000000000001" customHeight="1">
      <c r="A36" s="130">
        <v>2022</v>
      </c>
      <c r="B36" s="131">
        <v>84736.183999999994</v>
      </c>
      <c r="C36" s="131">
        <v>13760.976000000001</v>
      </c>
      <c r="D36" s="131">
        <v>36168.743999999999</v>
      </c>
      <c r="E36" s="131">
        <v>10440.522000000001</v>
      </c>
      <c r="F36" s="131">
        <v>24365.944</v>
      </c>
      <c r="G36" s="129"/>
    </row>
    <row r="37" spans="1:7" ht="20.100000000000001" customHeight="1" thickBot="1">
      <c r="A37" s="133" t="s">
        <v>220</v>
      </c>
      <c r="B37" s="134">
        <v>85596.15</v>
      </c>
      <c r="C37" s="135">
        <v>13945.651</v>
      </c>
      <c r="D37" s="135">
        <v>40627.69</v>
      </c>
      <c r="E37" s="135">
        <v>10544.252</v>
      </c>
      <c r="F37" s="135">
        <v>20478.556</v>
      </c>
      <c r="G37" s="129"/>
    </row>
    <row r="38" spans="1:7" ht="30" customHeight="1">
      <c r="A38" s="213" t="s">
        <v>219</v>
      </c>
      <c r="B38" s="213"/>
      <c r="C38" s="213"/>
      <c r="D38" s="213"/>
      <c r="E38" s="213"/>
      <c r="F38" s="213"/>
    </row>
  </sheetData>
  <mergeCells count="4">
    <mergeCell ref="A1:F1"/>
    <mergeCell ref="A2:A3"/>
    <mergeCell ref="B2:F2"/>
    <mergeCell ref="A38:F38"/>
  </mergeCells>
  <hyperlinks>
    <hyperlink ref="I1" location="'List of Appendix Tables'!A1" display="Return to table list" xr:uid="{C8F065FC-451D-4802-9C2D-F5966D2DDED8}"/>
  </hyperlinks>
  <printOptions horizontalCentered="1"/>
  <pageMargins left="0.75" right="0.75" top="1" bottom="1" header="0.5" footer="0.5"/>
  <pageSetup scale="80"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CC274-ED8A-40F5-AAC8-C51571EC521E}">
  <sheetPr>
    <tabColor theme="6" tint="-0.249977111117893"/>
  </sheetPr>
  <dimension ref="A1:K42"/>
  <sheetViews>
    <sheetView zoomScale="75" workbookViewId="0">
      <selection sqref="A1:F1"/>
    </sheetView>
  </sheetViews>
  <sheetFormatPr defaultRowHeight="15.75"/>
  <cols>
    <col min="1" max="1" width="11.28515625" style="136" customWidth="1"/>
    <col min="2" max="2" width="12.42578125" style="137" customWidth="1"/>
    <col min="3" max="3" width="14.85546875" style="137" customWidth="1"/>
    <col min="4" max="4" width="13.140625" style="137" customWidth="1"/>
    <col min="5" max="5" width="14.85546875" style="137" customWidth="1"/>
    <col min="6" max="6" width="13.140625" style="137" customWidth="1"/>
    <col min="7" max="16384" width="9.140625" style="127"/>
  </cols>
  <sheetData>
    <row r="1" spans="1:11" ht="30" customHeight="1" thickBot="1">
      <c r="A1" s="214" t="s">
        <v>310</v>
      </c>
      <c r="B1" s="214"/>
      <c r="C1" s="214"/>
      <c r="D1" s="214"/>
      <c r="E1" s="214"/>
      <c r="F1" s="214"/>
      <c r="I1" s="178" t="s">
        <v>306</v>
      </c>
    </row>
    <row r="2" spans="1:11" ht="24.75" customHeight="1" thickTop="1">
      <c r="A2" s="231" t="s">
        <v>4</v>
      </c>
      <c r="B2" s="233" t="s">
        <v>191</v>
      </c>
      <c r="C2" s="234"/>
      <c r="D2" s="234"/>
      <c r="E2" s="234"/>
      <c r="F2" s="234"/>
    </row>
    <row r="3" spans="1:11" ht="33.75" customHeight="1" thickBot="1">
      <c r="A3" s="232"/>
      <c r="B3" s="128" t="s">
        <v>189</v>
      </c>
      <c r="C3" s="128" t="s">
        <v>69</v>
      </c>
      <c r="D3" s="128" t="s">
        <v>71</v>
      </c>
      <c r="E3" s="128" t="s">
        <v>72</v>
      </c>
      <c r="F3" s="128" t="s">
        <v>73</v>
      </c>
      <c r="I3" s="129"/>
    </row>
    <row r="4" spans="1:11" ht="20.100000000000001" customHeight="1">
      <c r="A4" s="130">
        <v>2004</v>
      </c>
      <c r="B4" s="131">
        <v>10647.61</v>
      </c>
      <c r="C4" s="131">
        <v>1292.19</v>
      </c>
      <c r="D4" s="131">
        <v>5384.43</v>
      </c>
      <c r="E4" s="131">
        <v>1087.8800000000001</v>
      </c>
      <c r="F4" s="131">
        <v>2883.1</v>
      </c>
      <c r="G4" s="129"/>
      <c r="I4" s="129"/>
      <c r="K4" s="132"/>
    </row>
    <row r="5" spans="1:11" ht="20.100000000000001" customHeight="1">
      <c r="A5" s="130">
        <v>2005</v>
      </c>
      <c r="B5" s="131">
        <v>11650.18</v>
      </c>
      <c r="C5" s="131">
        <v>1625.77</v>
      </c>
      <c r="D5" s="131">
        <v>5643.16</v>
      </c>
      <c r="E5" s="131">
        <v>1139.3699999999999</v>
      </c>
      <c r="F5" s="131">
        <v>3241.89</v>
      </c>
      <c r="G5" s="129"/>
      <c r="I5" s="129"/>
      <c r="K5" s="132"/>
    </row>
    <row r="6" spans="1:11" ht="20.100000000000001" customHeight="1">
      <c r="A6" s="130">
        <v>2006</v>
      </c>
      <c r="B6" s="131">
        <v>12242.75</v>
      </c>
      <c r="C6" s="131">
        <v>1633.58</v>
      </c>
      <c r="D6" s="131">
        <v>5891.72</v>
      </c>
      <c r="E6" s="131">
        <v>1226.6600000000001</v>
      </c>
      <c r="F6" s="131">
        <v>3490.79</v>
      </c>
      <c r="G6" s="129"/>
      <c r="I6" s="129"/>
      <c r="K6" s="132"/>
    </row>
    <row r="7" spans="1:11" ht="20.100000000000001" customHeight="1">
      <c r="A7" s="130">
        <v>2007</v>
      </c>
      <c r="B7" s="131">
        <v>12578.25</v>
      </c>
      <c r="C7" s="131">
        <v>1689.56</v>
      </c>
      <c r="D7" s="131">
        <v>5977.78</v>
      </c>
      <c r="E7" s="131">
        <v>1351.19</v>
      </c>
      <c r="F7" s="131">
        <v>3559.73</v>
      </c>
      <c r="G7" s="129"/>
      <c r="I7" s="129"/>
      <c r="K7" s="132"/>
    </row>
    <row r="8" spans="1:11" ht="20.100000000000001" customHeight="1">
      <c r="A8" s="130">
        <v>2008</v>
      </c>
      <c r="B8" s="131">
        <v>11181.82</v>
      </c>
      <c r="C8" s="131">
        <v>1409.39</v>
      </c>
      <c r="D8" s="131">
        <v>5644.3</v>
      </c>
      <c r="E8" s="131">
        <v>1144.03</v>
      </c>
      <c r="F8" s="131">
        <v>2984.1</v>
      </c>
      <c r="G8" s="129"/>
      <c r="I8" s="129"/>
      <c r="K8" s="132"/>
    </row>
    <row r="9" spans="1:11" ht="20.100000000000001" customHeight="1">
      <c r="A9" s="130">
        <v>2009</v>
      </c>
      <c r="B9" s="131">
        <v>9794.2900000000009</v>
      </c>
      <c r="C9" s="131">
        <v>1214.33</v>
      </c>
      <c r="D9" s="131">
        <v>5010.63</v>
      </c>
      <c r="E9" s="131">
        <v>999.12</v>
      </c>
      <c r="F9" s="131">
        <v>2570.21</v>
      </c>
      <c r="G9" s="129"/>
      <c r="I9" s="129"/>
      <c r="K9" s="132"/>
    </row>
    <row r="10" spans="1:11" ht="20.100000000000001" customHeight="1">
      <c r="A10" s="130">
        <v>2010</v>
      </c>
      <c r="B10" s="131">
        <v>10966.6</v>
      </c>
      <c r="C10" s="131">
        <v>1365.75</v>
      </c>
      <c r="D10" s="131">
        <v>5572.13</v>
      </c>
      <c r="E10" s="131">
        <v>1124.25</v>
      </c>
      <c r="F10" s="131">
        <v>2904.47</v>
      </c>
      <c r="G10" s="129"/>
      <c r="I10" s="129"/>
      <c r="K10" s="132"/>
    </row>
    <row r="11" spans="1:11" ht="20.100000000000001" customHeight="1">
      <c r="A11" s="130">
        <v>2011</v>
      </c>
      <c r="B11" s="131">
        <v>12047.4</v>
      </c>
      <c r="C11" s="131">
        <v>1460.43</v>
      </c>
      <c r="D11" s="131">
        <v>6257.91</v>
      </c>
      <c r="E11" s="131">
        <v>1174.8</v>
      </c>
      <c r="F11" s="131">
        <v>3154.26</v>
      </c>
      <c r="G11" s="129"/>
      <c r="I11" s="129"/>
      <c r="K11" s="132"/>
    </row>
    <row r="12" spans="1:11" ht="20.100000000000001" customHeight="1">
      <c r="A12" s="130">
        <v>2012</v>
      </c>
      <c r="B12" s="131">
        <v>14192.67</v>
      </c>
      <c r="C12" s="131">
        <v>1660.76</v>
      </c>
      <c r="D12" s="131">
        <v>7672.47</v>
      </c>
      <c r="E12" s="131">
        <v>1290.3</v>
      </c>
      <c r="F12" s="131">
        <v>3569.15</v>
      </c>
      <c r="G12" s="129"/>
      <c r="I12" s="129"/>
      <c r="K12" s="132"/>
    </row>
    <row r="13" spans="1:11" ht="20.100000000000001" customHeight="1">
      <c r="A13" s="130">
        <v>2013</v>
      </c>
      <c r="B13" s="131">
        <v>14352.44</v>
      </c>
      <c r="C13" s="131">
        <v>1825.18</v>
      </c>
      <c r="D13" s="131">
        <v>7358.75</v>
      </c>
      <c r="E13" s="131">
        <v>1390.56</v>
      </c>
      <c r="F13" s="131">
        <v>3777.96</v>
      </c>
      <c r="G13" s="129"/>
      <c r="I13" s="129"/>
      <c r="K13" s="132"/>
    </row>
    <row r="14" spans="1:11" ht="20.100000000000001" customHeight="1">
      <c r="A14" s="130">
        <v>2014</v>
      </c>
      <c r="B14" s="131">
        <v>14808.62</v>
      </c>
      <c r="C14" s="131">
        <v>1896.18</v>
      </c>
      <c r="D14" s="131">
        <v>7373.65</v>
      </c>
      <c r="E14" s="131">
        <v>1422.15</v>
      </c>
      <c r="F14" s="131">
        <v>4116.6400000000003</v>
      </c>
      <c r="G14" s="129"/>
      <c r="I14" s="129"/>
      <c r="K14" s="132"/>
    </row>
    <row r="15" spans="1:11" ht="20.100000000000001" customHeight="1">
      <c r="A15" s="130">
        <v>2015</v>
      </c>
      <c r="B15" s="131">
        <v>14938.5</v>
      </c>
      <c r="C15" s="131">
        <v>1838.47</v>
      </c>
      <c r="D15" s="131">
        <v>7366.51</v>
      </c>
      <c r="E15" s="131">
        <v>1548.01</v>
      </c>
      <c r="F15" s="131">
        <v>4185.51</v>
      </c>
      <c r="G15" s="129"/>
      <c r="I15" s="129"/>
      <c r="K15" s="132"/>
    </row>
    <row r="16" spans="1:11" ht="20.100000000000001" customHeight="1">
      <c r="A16" s="130">
        <v>2016</v>
      </c>
      <c r="B16" s="131">
        <v>15753.46</v>
      </c>
      <c r="C16" s="131">
        <v>2093.81</v>
      </c>
      <c r="D16" s="131">
        <v>7340.27</v>
      </c>
      <c r="E16" s="131">
        <v>1671.37</v>
      </c>
      <c r="F16" s="131">
        <v>4648</v>
      </c>
      <c r="G16" s="129"/>
      <c r="I16" s="129"/>
      <c r="K16" s="132"/>
    </row>
    <row r="17" spans="1:11" ht="20.100000000000001" customHeight="1">
      <c r="A17" s="130">
        <v>2017</v>
      </c>
      <c r="B17" s="131">
        <v>16622.34</v>
      </c>
      <c r="C17" s="131">
        <v>2387.89</v>
      </c>
      <c r="D17" s="131">
        <v>7597.69</v>
      </c>
      <c r="E17" s="131">
        <v>1816.99</v>
      </c>
      <c r="F17" s="131">
        <v>4819.7700000000004</v>
      </c>
      <c r="G17" s="129"/>
      <c r="I17" s="129"/>
      <c r="K17" s="132"/>
    </row>
    <row r="18" spans="1:11" ht="20.100000000000001" customHeight="1">
      <c r="A18" s="130">
        <v>2018</v>
      </c>
      <c r="B18" s="131">
        <v>17464.38</v>
      </c>
      <c r="C18" s="131">
        <v>2348.9899999999998</v>
      </c>
      <c r="D18" s="131">
        <v>7969.07</v>
      </c>
      <c r="E18" s="131">
        <v>1994.06</v>
      </c>
      <c r="F18" s="131">
        <v>5152.2700000000004</v>
      </c>
      <c r="G18" s="129"/>
      <c r="I18" s="129"/>
      <c r="K18" s="132"/>
    </row>
    <row r="19" spans="1:11" ht="20.100000000000001" customHeight="1">
      <c r="A19" s="130">
        <v>2019</v>
      </c>
      <c r="B19" s="131">
        <v>17657.7</v>
      </c>
      <c r="C19" s="131">
        <v>2315.91</v>
      </c>
      <c r="D19" s="131">
        <v>8139.81</v>
      </c>
      <c r="E19" s="131">
        <v>1908.98</v>
      </c>
      <c r="F19" s="131">
        <v>5292.99</v>
      </c>
      <c r="G19" s="129"/>
      <c r="I19" s="129"/>
      <c r="K19" s="132"/>
    </row>
    <row r="20" spans="1:11" ht="20.100000000000001" customHeight="1">
      <c r="A20" s="130">
        <v>2020</v>
      </c>
      <c r="B20" s="131" t="s">
        <v>199</v>
      </c>
      <c r="C20" s="131" t="s">
        <v>199</v>
      </c>
      <c r="D20" s="131" t="s">
        <v>199</v>
      </c>
      <c r="E20" s="131" t="s">
        <v>199</v>
      </c>
      <c r="F20" s="131" t="s">
        <v>199</v>
      </c>
      <c r="G20" s="129"/>
      <c r="I20" s="129"/>
      <c r="K20" s="132"/>
    </row>
    <row r="21" spans="1:11" ht="20.100000000000001" customHeight="1">
      <c r="A21" s="130">
        <v>2021</v>
      </c>
      <c r="B21" s="131">
        <v>13126.98</v>
      </c>
      <c r="C21" s="131">
        <v>1837.19</v>
      </c>
      <c r="D21" s="131">
        <v>5708.68</v>
      </c>
      <c r="E21" s="131">
        <v>1404.7</v>
      </c>
      <c r="F21" s="131">
        <v>4176.42</v>
      </c>
      <c r="G21" s="129"/>
      <c r="I21" s="129"/>
      <c r="K21" s="132"/>
    </row>
    <row r="22" spans="1:11" ht="20.100000000000001" customHeight="1">
      <c r="A22" s="130">
        <v>2022</v>
      </c>
      <c r="B22" s="131">
        <v>19653.62</v>
      </c>
      <c r="C22" s="131">
        <v>2722.56</v>
      </c>
      <c r="D22" s="131">
        <v>8693.73</v>
      </c>
      <c r="E22" s="131">
        <v>2225.31</v>
      </c>
      <c r="F22" s="131">
        <v>6012.01</v>
      </c>
      <c r="G22" s="129"/>
      <c r="I22" s="129"/>
      <c r="K22" s="132"/>
    </row>
    <row r="23" spans="1:11" ht="20.100000000000001" customHeight="1" thickBot="1">
      <c r="A23" s="133" t="s">
        <v>220</v>
      </c>
      <c r="B23" s="134">
        <v>20708.04</v>
      </c>
      <c r="C23" s="135">
        <v>3015.56</v>
      </c>
      <c r="D23" s="135">
        <v>9011.57</v>
      </c>
      <c r="E23" s="135">
        <v>2761.09</v>
      </c>
      <c r="F23" s="135">
        <v>5919.83</v>
      </c>
      <c r="G23" s="129"/>
      <c r="I23" s="129"/>
      <c r="K23" s="132"/>
    </row>
    <row r="24" spans="1:11" ht="38.25" customHeight="1">
      <c r="A24" s="213" t="s">
        <v>219</v>
      </c>
      <c r="B24" s="213"/>
      <c r="C24" s="213"/>
      <c r="D24" s="213"/>
      <c r="E24" s="213"/>
      <c r="F24" s="213"/>
      <c r="I24" s="129"/>
      <c r="K24" s="132"/>
    </row>
    <row r="25" spans="1:11">
      <c r="I25" s="129"/>
      <c r="K25" s="132"/>
    </row>
    <row r="26" spans="1:11">
      <c r="I26" s="129"/>
      <c r="K26" s="132"/>
    </row>
    <row r="27" spans="1:11">
      <c r="I27" s="129"/>
      <c r="K27" s="132"/>
    </row>
    <row r="28" spans="1:11">
      <c r="I28" s="129"/>
      <c r="K28" s="132"/>
    </row>
    <row r="29" spans="1:11">
      <c r="I29" s="129"/>
      <c r="K29" s="132"/>
    </row>
    <row r="30" spans="1:11">
      <c r="I30" s="129"/>
      <c r="K30" s="132"/>
    </row>
    <row r="31" spans="1:11">
      <c r="I31" s="129"/>
      <c r="K31" s="132"/>
    </row>
    <row r="32" spans="1:11">
      <c r="I32" s="129"/>
      <c r="K32" s="132"/>
    </row>
    <row r="33" spans="9:11">
      <c r="I33" s="129"/>
      <c r="K33" s="132"/>
    </row>
    <row r="34" spans="9:11">
      <c r="I34" s="129"/>
      <c r="K34" s="132"/>
    </row>
    <row r="35" spans="9:11">
      <c r="I35" s="129"/>
      <c r="K35" s="132"/>
    </row>
    <row r="36" spans="9:11">
      <c r="I36" s="129"/>
      <c r="K36" s="132"/>
    </row>
    <row r="37" spans="9:11">
      <c r="I37" s="129"/>
      <c r="K37" s="132"/>
    </row>
    <row r="38" spans="9:11">
      <c r="I38" s="129"/>
      <c r="K38" s="132"/>
    </row>
    <row r="39" spans="9:11">
      <c r="I39" s="129"/>
      <c r="K39" s="132"/>
    </row>
    <row r="40" spans="9:11">
      <c r="I40" s="129"/>
      <c r="K40" s="132"/>
    </row>
    <row r="41" spans="9:11">
      <c r="I41" s="129"/>
      <c r="K41" s="132"/>
    </row>
    <row r="42" spans="9:11">
      <c r="I42" s="129"/>
      <c r="K42" s="132"/>
    </row>
  </sheetData>
  <mergeCells count="4">
    <mergeCell ref="A1:F1"/>
    <mergeCell ref="A2:A3"/>
    <mergeCell ref="B2:F2"/>
    <mergeCell ref="A24:F24"/>
  </mergeCells>
  <hyperlinks>
    <hyperlink ref="I1" location="'List of Appendix Tables'!A1" display="Return to table list" xr:uid="{86067979-C306-421B-9FD5-DC24DC50E34A}"/>
  </hyperlinks>
  <printOptions horizontalCentered="1"/>
  <pageMargins left="0.75" right="0.75" top="1" bottom="1" header="0.5" footer="0.5"/>
  <pageSetup scale="80"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C297E-5E6F-40AB-809B-72B1B4CE78E2}">
  <sheetPr>
    <tabColor theme="6" tint="-0.249977111117893"/>
  </sheetPr>
  <dimension ref="A1:K56"/>
  <sheetViews>
    <sheetView zoomScale="75" workbookViewId="0">
      <selection activeCell="N13" sqref="N13"/>
    </sheetView>
  </sheetViews>
  <sheetFormatPr defaultRowHeight="15.75"/>
  <cols>
    <col min="1" max="1" width="11.28515625" style="136" customWidth="1"/>
    <col min="2" max="6" width="14.5703125" style="137" customWidth="1"/>
    <col min="7" max="16384" width="9.140625" style="127"/>
  </cols>
  <sheetData>
    <row r="1" spans="1:9" ht="30" customHeight="1" thickBot="1">
      <c r="A1" s="214" t="s">
        <v>237</v>
      </c>
      <c r="B1" s="214"/>
      <c r="C1" s="214"/>
      <c r="D1" s="214"/>
      <c r="E1" s="138"/>
      <c r="F1" s="138"/>
      <c r="I1" s="178" t="s">
        <v>306</v>
      </c>
    </row>
    <row r="2" spans="1:9" ht="24.75" customHeight="1" thickTop="1">
      <c r="A2" s="231" t="s">
        <v>4</v>
      </c>
      <c r="B2" s="233" t="s">
        <v>192</v>
      </c>
      <c r="C2" s="234"/>
      <c r="D2" s="234"/>
      <c r="E2" s="234"/>
      <c r="F2" s="234"/>
    </row>
    <row r="3" spans="1:9" ht="33.75" customHeight="1" thickBot="1">
      <c r="A3" s="232"/>
      <c r="B3" s="128" t="s">
        <v>189</v>
      </c>
      <c r="C3" s="128" t="s">
        <v>69</v>
      </c>
      <c r="D3" s="128" t="s">
        <v>71</v>
      </c>
      <c r="E3" s="128" t="s">
        <v>72</v>
      </c>
      <c r="F3" s="128" t="s">
        <v>322</v>
      </c>
      <c r="I3" s="129"/>
    </row>
    <row r="4" spans="1:9" ht="20.100000000000001" customHeight="1">
      <c r="A4" s="130">
        <v>1990</v>
      </c>
      <c r="B4" s="139">
        <v>78.8</v>
      </c>
      <c r="C4" s="139">
        <v>61.39166666666668</v>
      </c>
      <c r="D4" s="139">
        <v>86.108333333333334</v>
      </c>
      <c r="E4" s="139">
        <v>67.25833333333334</v>
      </c>
      <c r="F4" s="139">
        <v>69.308333333333351</v>
      </c>
      <c r="G4" s="129"/>
      <c r="I4" s="129"/>
    </row>
    <row r="5" spans="1:9" ht="20.100000000000001" customHeight="1">
      <c r="A5" s="130">
        <v>1991</v>
      </c>
      <c r="B5" s="139">
        <v>72.400000000000006</v>
      </c>
      <c r="C5" s="139">
        <v>57.358333333333327</v>
      </c>
      <c r="D5" s="139">
        <v>80.108333333333334</v>
      </c>
      <c r="E5" s="139">
        <v>61.608333333333341</v>
      </c>
      <c r="F5" s="139">
        <v>69.958333333333343</v>
      </c>
      <c r="G5" s="129"/>
      <c r="I5" s="129"/>
    </row>
    <row r="6" spans="1:9" ht="20.100000000000001" customHeight="1">
      <c r="A6" s="130">
        <v>1992</v>
      </c>
      <c r="B6" s="139">
        <v>72.7</v>
      </c>
      <c r="C6" s="139">
        <v>58.816666666666656</v>
      </c>
      <c r="D6" s="139">
        <v>80</v>
      </c>
      <c r="E6" s="139">
        <v>69.625</v>
      </c>
      <c r="F6" s="139">
        <v>63.69166666666667</v>
      </c>
      <c r="G6" s="129"/>
      <c r="I6" s="129"/>
    </row>
    <row r="7" spans="1:9" ht="20.100000000000001" customHeight="1">
      <c r="A7" s="130">
        <v>1993</v>
      </c>
      <c r="B7" s="139">
        <v>72</v>
      </c>
      <c r="C7" s="139">
        <v>58.391666666666652</v>
      </c>
      <c r="D7" s="139">
        <v>76.775000000000006</v>
      </c>
      <c r="E7" s="139">
        <v>72.566666666666663</v>
      </c>
      <c r="F7" s="139">
        <v>64.016666666666666</v>
      </c>
      <c r="G7" s="129"/>
      <c r="I7" s="129"/>
    </row>
    <row r="8" spans="1:9" ht="20.100000000000001" customHeight="1">
      <c r="A8" s="130">
        <v>1994</v>
      </c>
      <c r="B8" s="139">
        <v>76.5</v>
      </c>
      <c r="C8" s="139">
        <v>63.508333333333326</v>
      </c>
      <c r="D8" s="139">
        <v>80.900000000000006</v>
      </c>
      <c r="E8" s="139">
        <v>75.99166666666666</v>
      </c>
      <c r="F8" s="139">
        <v>67.658333333333346</v>
      </c>
      <c r="G8" s="129"/>
      <c r="I8" s="129"/>
    </row>
    <row r="9" spans="1:9" ht="20.100000000000001" customHeight="1">
      <c r="A9" s="130">
        <v>1995</v>
      </c>
      <c r="B9" s="139">
        <v>75.8</v>
      </c>
      <c r="C9" s="139">
        <v>62.2</v>
      </c>
      <c r="D9" s="139">
        <v>80.491666666666674</v>
      </c>
      <c r="E9" s="139">
        <v>64.166666666666657</v>
      </c>
      <c r="F9" s="139">
        <v>74.25</v>
      </c>
      <c r="G9" s="129"/>
      <c r="I9" s="129"/>
    </row>
    <row r="10" spans="1:9" ht="20.100000000000001" customHeight="1">
      <c r="A10" s="130">
        <v>1996</v>
      </c>
      <c r="B10" s="139">
        <v>75.2</v>
      </c>
      <c r="C10" s="139">
        <v>66.74166666666666</v>
      </c>
      <c r="D10" s="139">
        <v>80.833333333333329</v>
      </c>
      <c r="E10" s="139">
        <v>65.341666666666683</v>
      </c>
      <c r="F10" s="139">
        <v>71.583333333333329</v>
      </c>
      <c r="G10" s="129"/>
      <c r="I10" s="129"/>
    </row>
    <row r="11" spans="1:9" ht="20.100000000000001" customHeight="1">
      <c r="A11" s="130">
        <v>1997</v>
      </c>
      <c r="B11" s="139">
        <v>73.900000000000006</v>
      </c>
      <c r="C11" s="139">
        <v>68.575000000000003</v>
      </c>
      <c r="D11" s="139">
        <v>77.38333333333334</v>
      </c>
      <c r="E11" s="139">
        <v>66.974999999999994</v>
      </c>
      <c r="F11" s="139">
        <v>72.35833333333332</v>
      </c>
      <c r="G11" s="129"/>
      <c r="I11" s="129"/>
    </row>
    <row r="12" spans="1:9" ht="20.100000000000001" customHeight="1">
      <c r="A12" s="130">
        <v>1998</v>
      </c>
      <c r="B12" s="139">
        <v>71.5</v>
      </c>
      <c r="C12" s="139">
        <v>70.066666666666663</v>
      </c>
      <c r="D12" s="139">
        <v>72.366666666666674</v>
      </c>
      <c r="E12" s="139">
        <v>65.808333333333323</v>
      </c>
      <c r="F12" s="139">
        <v>73.808333333333337</v>
      </c>
      <c r="G12" s="129"/>
      <c r="I12" s="129"/>
    </row>
    <row r="13" spans="1:9" ht="20.100000000000001" customHeight="1">
      <c r="A13" s="130">
        <v>1999</v>
      </c>
      <c r="B13" s="139">
        <v>72.099999999999994</v>
      </c>
      <c r="C13" s="139">
        <v>65.766666666666666</v>
      </c>
      <c r="D13" s="139">
        <v>71.75833333333334</v>
      </c>
      <c r="E13" s="139">
        <v>70.349999999999994</v>
      </c>
      <c r="F13" s="139">
        <v>77.25833333333334</v>
      </c>
      <c r="G13" s="129"/>
      <c r="I13" s="129"/>
    </row>
    <row r="14" spans="1:9" ht="20.100000000000001" customHeight="1">
      <c r="A14" s="130">
        <v>2000</v>
      </c>
      <c r="B14" s="139">
        <v>76</v>
      </c>
      <c r="C14" s="139">
        <v>71.099999999999994</v>
      </c>
      <c r="D14" s="139">
        <v>76.174999999999997</v>
      </c>
      <c r="E14" s="139">
        <v>74.633333333333326</v>
      </c>
      <c r="F14" s="139">
        <v>80.325000000000003</v>
      </c>
      <c r="G14" s="129"/>
      <c r="I14" s="129"/>
    </row>
    <row r="15" spans="1:9" ht="20.100000000000001" customHeight="1">
      <c r="A15" s="130">
        <v>2001</v>
      </c>
      <c r="B15" s="139">
        <v>69.2</v>
      </c>
      <c r="C15" s="139">
        <v>63.708333333333336</v>
      </c>
      <c r="D15" s="139">
        <v>68.783333333333346</v>
      </c>
      <c r="E15" s="139">
        <v>70.63333333333334</v>
      </c>
      <c r="F15" s="139">
        <v>73.308333333333323</v>
      </c>
      <c r="G15" s="129"/>
      <c r="I15" s="129"/>
    </row>
    <row r="16" spans="1:9" ht="20.100000000000001" customHeight="1">
      <c r="A16" s="130">
        <v>2002</v>
      </c>
      <c r="B16" s="139">
        <v>69.7</v>
      </c>
      <c r="C16" s="139">
        <v>64.583333333333329</v>
      </c>
      <c r="D16" s="139">
        <v>70.508333333333326</v>
      </c>
      <c r="E16" s="139">
        <v>70.61666666666666</v>
      </c>
      <c r="F16" s="139">
        <v>70.841666666666683</v>
      </c>
      <c r="G16" s="129"/>
      <c r="I16" s="129"/>
    </row>
    <row r="17" spans="1:11" ht="20.100000000000001" customHeight="1">
      <c r="A17" s="130">
        <v>2003</v>
      </c>
      <c r="B17" s="139">
        <v>72.599999999999994</v>
      </c>
      <c r="C17" s="139">
        <v>65.058333333333337</v>
      </c>
      <c r="D17" s="139">
        <v>73.208333333333343</v>
      </c>
      <c r="E17" s="139">
        <v>75.099999999999994</v>
      </c>
      <c r="F17" s="139">
        <v>74.616666666666688</v>
      </c>
      <c r="G17" s="129"/>
      <c r="I17" s="129"/>
    </row>
    <row r="18" spans="1:11" ht="20.100000000000001" customHeight="1">
      <c r="A18" s="130">
        <v>2004</v>
      </c>
      <c r="B18" s="139">
        <v>77.7</v>
      </c>
      <c r="C18" s="139">
        <v>69.900000000000006</v>
      </c>
      <c r="D18" s="139">
        <v>79.791666666666657</v>
      </c>
      <c r="E18" s="139">
        <v>78.3</v>
      </c>
      <c r="F18" s="139">
        <v>77.86666666666666</v>
      </c>
      <c r="G18" s="129"/>
      <c r="I18" s="129"/>
      <c r="K18" s="132"/>
    </row>
    <row r="19" spans="1:11" ht="20.100000000000001" customHeight="1">
      <c r="A19" s="130">
        <v>2005</v>
      </c>
      <c r="B19" s="139">
        <v>81.099999999999994</v>
      </c>
      <c r="C19" s="139">
        <v>72.174999999999997</v>
      </c>
      <c r="D19" s="139">
        <v>85.316666666666677</v>
      </c>
      <c r="E19" s="139">
        <v>76.099999999999994</v>
      </c>
      <c r="F19" s="139">
        <v>79.483333333333348</v>
      </c>
      <c r="G19" s="129"/>
      <c r="I19" s="129"/>
      <c r="K19" s="132"/>
    </row>
    <row r="20" spans="1:11" ht="20.100000000000001" customHeight="1">
      <c r="A20" s="130">
        <v>2006</v>
      </c>
      <c r="B20" s="139">
        <v>79.5</v>
      </c>
      <c r="C20" s="139">
        <v>71</v>
      </c>
      <c r="D20" s="139">
        <v>82.5</v>
      </c>
      <c r="E20" s="139">
        <v>75.2</v>
      </c>
      <c r="F20" s="139">
        <v>79.900000000000006</v>
      </c>
      <c r="G20" s="129"/>
      <c r="I20" s="129"/>
      <c r="K20" s="132"/>
    </row>
    <row r="21" spans="1:11" ht="20.100000000000001" customHeight="1">
      <c r="A21" s="130">
        <v>2007</v>
      </c>
      <c r="B21" s="139">
        <v>75</v>
      </c>
      <c r="C21" s="139">
        <v>67.5</v>
      </c>
      <c r="D21" s="139">
        <v>76.8</v>
      </c>
      <c r="E21" s="139">
        <v>75.8</v>
      </c>
      <c r="F21" s="139">
        <v>75.5</v>
      </c>
      <c r="G21" s="129"/>
      <c r="I21" s="129"/>
      <c r="K21" s="132"/>
    </row>
    <row r="22" spans="1:11" ht="20.100000000000001" customHeight="1">
      <c r="A22" s="130">
        <v>2008</v>
      </c>
      <c r="B22" s="139">
        <v>70.400000000000006</v>
      </c>
      <c r="C22" s="139">
        <v>59.8</v>
      </c>
      <c r="D22" s="139">
        <v>75</v>
      </c>
      <c r="E22" s="139">
        <v>70.3</v>
      </c>
      <c r="F22" s="139">
        <v>67.900000000000006</v>
      </c>
      <c r="G22" s="129"/>
      <c r="I22" s="129"/>
      <c r="K22" s="132"/>
    </row>
    <row r="23" spans="1:11" ht="20.100000000000001" customHeight="1">
      <c r="A23" s="130">
        <v>2009</v>
      </c>
      <c r="B23" s="139">
        <v>64.8</v>
      </c>
      <c r="C23" s="139">
        <v>53.5</v>
      </c>
      <c r="D23" s="139">
        <v>72.3</v>
      </c>
      <c r="E23" s="139">
        <v>57</v>
      </c>
      <c r="F23" s="139">
        <v>58.9</v>
      </c>
      <c r="G23" s="129"/>
      <c r="I23" s="129"/>
      <c r="K23" s="132"/>
    </row>
    <row r="24" spans="1:11" ht="20.100000000000001" customHeight="1">
      <c r="A24" s="130">
        <v>2010</v>
      </c>
      <c r="B24" s="139">
        <v>70.7</v>
      </c>
      <c r="C24" s="139">
        <v>56.2</v>
      </c>
      <c r="D24" s="139">
        <v>78.2</v>
      </c>
      <c r="E24" s="139">
        <v>59.3</v>
      </c>
      <c r="F24" s="139">
        <v>68.099999999999994</v>
      </c>
      <c r="G24" s="129"/>
      <c r="I24" s="129"/>
      <c r="K24" s="132"/>
    </row>
    <row r="25" spans="1:11" ht="20.100000000000001" customHeight="1">
      <c r="A25" s="130">
        <v>2011</v>
      </c>
      <c r="B25" s="139">
        <v>73.2</v>
      </c>
      <c r="C25" s="139">
        <v>58.2</v>
      </c>
      <c r="D25" s="139">
        <v>80.7</v>
      </c>
      <c r="E25" s="139">
        <v>63.9</v>
      </c>
      <c r="F25" s="139">
        <v>70.2</v>
      </c>
      <c r="G25" s="129"/>
      <c r="I25" s="129"/>
      <c r="K25" s="132"/>
    </row>
    <row r="26" spans="1:11" ht="20.100000000000001" customHeight="1">
      <c r="A26" s="130">
        <v>2012</v>
      </c>
      <c r="B26" s="139">
        <v>76.900000000000006</v>
      </c>
      <c r="C26" s="139">
        <v>62</v>
      </c>
      <c r="D26" s="139">
        <v>84.7</v>
      </c>
      <c r="E26" s="139">
        <v>68.8</v>
      </c>
      <c r="F26" s="139">
        <v>72.400000000000006</v>
      </c>
      <c r="G26" s="129"/>
      <c r="I26" s="129"/>
      <c r="K26" s="132"/>
    </row>
    <row r="27" spans="1:11" ht="20.100000000000001" customHeight="1">
      <c r="A27" s="130">
        <v>2013</v>
      </c>
      <c r="B27" s="139">
        <v>76.5</v>
      </c>
      <c r="C27" s="139">
        <v>61</v>
      </c>
      <c r="D27" s="139">
        <v>83.8</v>
      </c>
      <c r="E27" s="139">
        <v>68.900000000000006</v>
      </c>
      <c r="F27" s="139">
        <v>71.7</v>
      </c>
      <c r="G27" s="129"/>
      <c r="I27" s="129"/>
      <c r="K27" s="132"/>
    </row>
    <row r="28" spans="1:11" ht="20.100000000000001" customHeight="1">
      <c r="A28" s="130">
        <v>2014</v>
      </c>
      <c r="B28" s="139">
        <v>77</v>
      </c>
      <c r="C28" s="139">
        <v>60.3</v>
      </c>
      <c r="D28" s="139">
        <v>84.4</v>
      </c>
      <c r="E28" s="139">
        <v>70.099999999999994</v>
      </c>
      <c r="F28" s="139">
        <v>72.5</v>
      </c>
      <c r="G28" s="129"/>
      <c r="I28" s="129"/>
      <c r="K28" s="132"/>
    </row>
    <row r="29" spans="1:11" ht="20.100000000000001" customHeight="1">
      <c r="A29" s="130">
        <v>2015</v>
      </c>
      <c r="B29" s="139">
        <v>78.7</v>
      </c>
      <c r="C29" s="139">
        <v>65.7</v>
      </c>
      <c r="D29" s="139">
        <v>85.1</v>
      </c>
      <c r="E29" s="139">
        <v>71.099999999999994</v>
      </c>
      <c r="F29" s="139">
        <v>74.3</v>
      </c>
      <c r="G29" s="129"/>
      <c r="I29" s="129"/>
      <c r="K29" s="132"/>
    </row>
    <row r="30" spans="1:11" ht="20.100000000000001" customHeight="1">
      <c r="A30" s="130">
        <v>2016</v>
      </c>
      <c r="B30" s="139">
        <v>79.099999999999994</v>
      </c>
      <c r="C30" s="139">
        <v>68.7</v>
      </c>
      <c r="D30" s="139">
        <v>84.2</v>
      </c>
      <c r="E30" s="139">
        <v>72.599999999999994</v>
      </c>
      <c r="F30" s="139">
        <v>75.8</v>
      </c>
      <c r="G30" s="129"/>
      <c r="I30" s="129"/>
      <c r="K30" s="132"/>
    </row>
    <row r="31" spans="1:11" ht="20.100000000000001" customHeight="1">
      <c r="A31" s="130">
        <v>2017</v>
      </c>
      <c r="B31" s="139">
        <v>80.2</v>
      </c>
      <c r="C31" s="139">
        <v>74.8</v>
      </c>
      <c r="D31" s="139">
        <v>83.5</v>
      </c>
      <c r="E31" s="139">
        <v>75.7</v>
      </c>
      <c r="F31" s="139">
        <v>77</v>
      </c>
      <c r="G31" s="129"/>
      <c r="I31" s="129"/>
      <c r="K31" s="132"/>
    </row>
    <row r="32" spans="1:11" ht="20.100000000000001" customHeight="1">
      <c r="A32" s="130">
        <v>2018</v>
      </c>
      <c r="B32" s="139">
        <v>80.3</v>
      </c>
      <c r="C32" s="139">
        <v>74.599999999999994</v>
      </c>
      <c r="D32" s="139">
        <v>83.7</v>
      </c>
      <c r="E32" s="139">
        <v>77.5</v>
      </c>
      <c r="F32" s="139">
        <v>75.900000000000006</v>
      </c>
      <c r="G32" s="129"/>
      <c r="I32" s="129"/>
      <c r="K32" s="132"/>
    </row>
    <row r="33" spans="1:11" ht="20.100000000000001" customHeight="1">
      <c r="A33" s="130">
        <v>2019</v>
      </c>
      <c r="B33" s="139">
        <v>80.8</v>
      </c>
      <c r="C33" s="139">
        <v>77</v>
      </c>
      <c r="D33" s="139">
        <v>84.1</v>
      </c>
      <c r="E33" s="139">
        <v>72.8</v>
      </c>
      <c r="F33" s="139">
        <v>77.7</v>
      </c>
      <c r="G33" s="129"/>
      <c r="I33" s="129"/>
      <c r="K33" s="132"/>
    </row>
    <row r="34" spans="1:11" ht="20.100000000000001" customHeight="1">
      <c r="A34" s="130">
        <v>2020</v>
      </c>
      <c r="B34" s="139">
        <v>37.6</v>
      </c>
      <c r="C34" s="139">
        <v>39.700000000000003</v>
      </c>
      <c r="D34" s="139">
        <v>39.200000000000003</v>
      </c>
      <c r="E34" s="139">
        <v>33.200000000000003</v>
      </c>
      <c r="F34" s="139">
        <v>34.6</v>
      </c>
      <c r="G34" s="129"/>
      <c r="I34" s="129"/>
      <c r="K34" s="132"/>
    </row>
    <row r="35" spans="1:11" ht="20.100000000000001" customHeight="1">
      <c r="A35" s="130">
        <v>2021</v>
      </c>
      <c r="B35" s="139">
        <v>57.5</v>
      </c>
      <c r="C35" s="139">
        <v>60.5</v>
      </c>
      <c r="D35" s="139">
        <v>55.6</v>
      </c>
      <c r="E35" s="139">
        <v>57.2</v>
      </c>
      <c r="F35" s="139">
        <v>60.3</v>
      </c>
      <c r="G35" s="129"/>
      <c r="I35" s="129"/>
      <c r="K35" s="132"/>
    </row>
    <row r="36" spans="1:11" ht="20.100000000000001" customHeight="1">
      <c r="A36" s="130">
        <v>2022</v>
      </c>
      <c r="B36" s="139">
        <v>73.599999999999994</v>
      </c>
      <c r="C36" s="139">
        <v>74.900000000000006</v>
      </c>
      <c r="D36" s="139">
        <v>75.400000000000006</v>
      </c>
      <c r="E36" s="139">
        <v>77.7</v>
      </c>
      <c r="F36" s="139">
        <v>67.599999999999994</v>
      </c>
      <c r="G36" s="129"/>
      <c r="I36" s="129"/>
      <c r="K36" s="132"/>
    </row>
    <row r="37" spans="1:11" ht="20.100000000000001" customHeight="1" thickBot="1">
      <c r="A37" s="133">
        <v>2023</v>
      </c>
      <c r="B37" s="191">
        <v>74.599999999999994</v>
      </c>
      <c r="C37" s="192">
        <v>70.3</v>
      </c>
      <c r="D37" s="192">
        <v>79.599999999999994</v>
      </c>
      <c r="E37" s="192">
        <v>74.7</v>
      </c>
      <c r="F37" s="192">
        <v>65.900000000000006</v>
      </c>
      <c r="G37" s="129"/>
      <c r="I37" s="129"/>
      <c r="K37" s="132"/>
    </row>
    <row r="38" spans="1:11" ht="28.5" customHeight="1">
      <c r="A38" s="213" t="s">
        <v>193</v>
      </c>
      <c r="B38" s="213"/>
      <c r="C38" s="213"/>
      <c r="D38" s="213"/>
      <c r="E38" s="213"/>
      <c r="F38" s="213"/>
      <c r="I38" s="129"/>
      <c r="K38" s="132"/>
    </row>
    <row r="39" spans="1:11">
      <c r="I39" s="129"/>
      <c r="K39" s="132"/>
    </row>
    <row r="40" spans="1:11">
      <c r="I40" s="129"/>
      <c r="K40" s="132"/>
    </row>
    <row r="41" spans="1:11">
      <c r="I41" s="129"/>
      <c r="K41" s="132"/>
    </row>
    <row r="42" spans="1:11">
      <c r="I42" s="129"/>
      <c r="K42" s="132"/>
    </row>
    <row r="43" spans="1:11">
      <c r="I43" s="129"/>
      <c r="K43" s="132"/>
    </row>
    <row r="44" spans="1:11">
      <c r="I44" s="129"/>
      <c r="K44" s="132"/>
    </row>
    <row r="45" spans="1:11">
      <c r="I45" s="129"/>
      <c r="K45" s="132"/>
    </row>
    <row r="46" spans="1:11">
      <c r="I46" s="129"/>
      <c r="K46" s="132"/>
    </row>
    <row r="47" spans="1:11">
      <c r="I47" s="129"/>
      <c r="K47" s="132"/>
    </row>
    <row r="48" spans="1:11">
      <c r="I48" s="129"/>
      <c r="K48" s="132"/>
    </row>
    <row r="49" spans="9:11">
      <c r="I49" s="129"/>
      <c r="K49" s="132"/>
    </row>
    <row r="50" spans="9:11">
      <c r="I50" s="129"/>
      <c r="K50" s="132"/>
    </row>
    <row r="51" spans="9:11">
      <c r="I51" s="129"/>
      <c r="K51" s="132"/>
    </row>
    <row r="52" spans="9:11">
      <c r="I52" s="129"/>
      <c r="K52" s="132"/>
    </row>
    <row r="53" spans="9:11">
      <c r="I53" s="129"/>
      <c r="K53" s="132"/>
    </row>
    <row r="54" spans="9:11">
      <c r="I54" s="129"/>
      <c r="K54" s="132"/>
    </row>
    <row r="55" spans="9:11">
      <c r="I55" s="129"/>
      <c r="K55" s="132"/>
    </row>
    <row r="56" spans="9:11">
      <c r="I56" s="129"/>
      <c r="K56" s="132"/>
    </row>
  </sheetData>
  <mergeCells count="4">
    <mergeCell ref="A1:D1"/>
    <mergeCell ref="A2:A3"/>
    <mergeCell ref="B2:F2"/>
    <mergeCell ref="A38:F38"/>
  </mergeCells>
  <hyperlinks>
    <hyperlink ref="I1" location="'List of Appendix Tables'!A1" display="Return to table list" xr:uid="{E35E35E4-20AC-438F-A954-E091069C0EB9}"/>
  </hyperlinks>
  <printOptions horizontalCentered="1"/>
  <pageMargins left="0.75" right="0.75" top="1" bottom="1" header="0.5" footer="0.5"/>
  <pageSetup scale="80"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DC1D9-AC09-4F8D-AB3F-8D5D3D639A99}">
  <sheetPr>
    <tabColor theme="6" tint="-0.249977111117893"/>
  </sheetPr>
  <dimension ref="A1:J57"/>
  <sheetViews>
    <sheetView zoomScale="75" workbookViewId="0">
      <pane xSplit="1" ySplit="2" topLeftCell="B3" activePane="bottomRight" state="frozen"/>
      <selection activeCell="M30" sqref="M30"/>
      <selection pane="topRight" activeCell="M30" sqref="M30"/>
      <selection pane="bottomLeft" activeCell="M30" sqref="M30"/>
      <selection pane="bottomRight" activeCell="I1" sqref="I1"/>
    </sheetView>
  </sheetViews>
  <sheetFormatPr defaultRowHeight="15.75"/>
  <cols>
    <col min="1" max="1" width="10.28515625" style="69" customWidth="1"/>
    <col min="2" max="6" width="14.7109375" style="69" customWidth="1"/>
    <col min="7" max="7" width="9.140625" style="86"/>
    <col min="8" max="16384" width="9.140625" style="59"/>
  </cols>
  <sheetData>
    <row r="1" spans="1:10" ht="30" customHeight="1" thickBot="1">
      <c r="A1" s="214" t="s">
        <v>269</v>
      </c>
      <c r="B1" s="214"/>
      <c r="C1" s="214"/>
      <c r="D1" s="214"/>
      <c r="E1" s="214"/>
      <c r="F1" s="214"/>
      <c r="I1" s="178" t="s">
        <v>306</v>
      </c>
    </row>
    <row r="2" spans="1:10" s="141" customFormat="1" ht="38.25" customHeight="1" thickTop="1" thickBot="1">
      <c r="A2" s="62" t="s">
        <v>4</v>
      </c>
      <c r="B2" s="140" t="s">
        <v>194</v>
      </c>
      <c r="C2" s="140" t="s">
        <v>195</v>
      </c>
      <c r="D2" s="140" t="s">
        <v>196</v>
      </c>
      <c r="E2" s="140" t="s">
        <v>197</v>
      </c>
      <c r="F2" s="140" t="s">
        <v>198</v>
      </c>
    </row>
    <row r="3" spans="1:10">
      <c r="A3" s="69">
        <v>1970</v>
      </c>
      <c r="B3" s="142">
        <v>26923</v>
      </c>
      <c r="C3" s="142">
        <v>3166</v>
      </c>
      <c r="D3" s="142">
        <v>18449</v>
      </c>
      <c r="E3" s="142">
        <v>2565</v>
      </c>
      <c r="F3" s="142">
        <v>2743</v>
      </c>
    </row>
    <row r="4" spans="1:10">
      <c r="A4" s="69">
        <v>1971</v>
      </c>
      <c r="B4" s="142">
        <v>32289</v>
      </c>
      <c r="C4" s="142">
        <v>3435</v>
      </c>
      <c r="D4" s="142">
        <v>22531</v>
      </c>
      <c r="E4" s="142">
        <v>2628</v>
      </c>
      <c r="F4" s="142">
        <v>3695</v>
      </c>
    </row>
    <row r="5" spans="1:10" ht="15.75" customHeight="1">
      <c r="A5" s="69">
        <v>1972</v>
      </c>
      <c r="B5" s="142">
        <v>35797</v>
      </c>
      <c r="C5" s="142">
        <v>4241</v>
      </c>
      <c r="D5" s="142">
        <v>24742</v>
      </c>
      <c r="E5" s="142">
        <v>2719</v>
      </c>
      <c r="F5" s="142">
        <v>4095</v>
      </c>
    </row>
    <row r="6" spans="1:10">
      <c r="A6" s="69">
        <v>1973</v>
      </c>
      <c r="B6" s="142">
        <v>36608</v>
      </c>
      <c r="C6" s="142">
        <v>4796</v>
      </c>
      <c r="D6" s="142">
        <v>25108</v>
      </c>
      <c r="E6" s="142">
        <v>2629</v>
      </c>
      <c r="F6" s="142">
        <v>4075</v>
      </c>
    </row>
    <row r="7" spans="1:10">
      <c r="A7" s="69">
        <v>1974</v>
      </c>
      <c r="B7" s="142">
        <v>38675</v>
      </c>
      <c r="C7" s="142">
        <v>5234</v>
      </c>
      <c r="D7" s="142">
        <v>25365</v>
      </c>
      <c r="E7" s="142">
        <v>2868</v>
      </c>
      <c r="F7" s="142">
        <v>5208</v>
      </c>
    </row>
    <row r="8" spans="1:10">
      <c r="A8" s="69">
        <v>1975</v>
      </c>
      <c r="B8" s="142">
        <v>39632</v>
      </c>
      <c r="C8" s="142">
        <v>5348</v>
      </c>
      <c r="D8" s="142">
        <v>25352</v>
      </c>
      <c r="E8" s="142">
        <v>3102</v>
      </c>
      <c r="F8" s="142">
        <v>5830</v>
      </c>
    </row>
    <row r="9" spans="1:10">
      <c r="A9" s="69">
        <v>1976</v>
      </c>
      <c r="B9" s="142">
        <v>42648</v>
      </c>
      <c r="C9" s="142">
        <v>6045</v>
      </c>
      <c r="D9" s="142">
        <v>25851</v>
      </c>
      <c r="E9" s="142">
        <v>3520</v>
      </c>
      <c r="F9" s="142">
        <v>7232</v>
      </c>
    </row>
    <row r="10" spans="1:10">
      <c r="A10" s="69">
        <v>1977</v>
      </c>
      <c r="B10" s="142">
        <v>44986</v>
      </c>
      <c r="C10" s="142">
        <v>5929</v>
      </c>
      <c r="D10" s="142">
        <v>27363</v>
      </c>
      <c r="E10" s="142">
        <v>3657</v>
      </c>
      <c r="F10" s="142">
        <v>8037</v>
      </c>
    </row>
    <row r="11" spans="1:10">
      <c r="A11" s="69">
        <v>1978</v>
      </c>
      <c r="B11" s="142">
        <v>47070</v>
      </c>
      <c r="C11" s="142">
        <v>6002</v>
      </c>
      <c r="D11" s="142">
        <v>28546</v>
      </c>
      <c r="E11" s="142">
        <v>3786</v>
      </c>
      <c r="F11" s="142">
        <v>8736</v>
      </c>
    </row>
    <row r="12" spans="1:10">
      <c r="A12" s="69">
        <v>1979</v>
      </c>
      <c r="B12" s="142">
        <v>49832</v>
      </c>
      <c r="C12" s="142">
        <v>6093</v>
      </c>
      <c r="D12" s="142">
        <v>30065</v>
      </c>
      <c r="E12" s="142">
        <v>4202</v>
      </c>
      <c r="F12" s="142">
        <v>9472</v>
      </c>
      <c r="J12" s="143"/>
    </row>
    <row r="13" spans="1:10">
      <c r="A13" s="69">
        <v>1980</v>
      </c>
      <c r="B13" s="142">
        <v>54246</v>
      </c>
      <c r="C13" s="142">
        <v>5889</v>
      </c>
      <c r="D13" s="142">
        <v>34334</v>
      </c>
      <c r="E13" s="142">
        <v>4322</v>
      </c>
      <c r="F13" s="142">
        <v>9701</v>
      </c>
      <c r="J13" s="143"/>
    </row>
    <row r="14" spans="1:10">
      <c r="A14" s="69">
        <v>1981</v>
      </c>
      <c r="B14" s="142">
        <v>56769</v>
      </c>
      <c r="C14" s="142">
        <v>6705</v>
      </c>
      <c r="D14" s="142">
        <v>33967</v>
      </c>
      <c r="E14" s="142">
        <v>4738</v>
      </c>
      <c r="F14" s="142">
        <v>11359</v>
      </c>
    </row>
    <row r="15" spans="1:10">
      <c r="A15" s="69">
        <v>1982</v>
      </c>
      <c r="B15" s="142">
        <v>57968</v>
      </c>
      <c r="C15" s="142">
        <v>7167</v>
      </c>
      <c r="D15" s="142">
        <v>33492</v>
      </c>
      <c r="E15" s="142">
        <v>5147</v>
      </c>
      <c r="F15" s="142">
        <v>12162</v>
      </c>
    </row>
    <row r="16" spans="1:10">
      <c r="A16" s="69">
        <v>1983</v>
      </c>
      <c r="B16" s="142">
        <v>58765</v>
      </c>
      <c r="C16" s="142">
        <v>7469</v>
      </c>
      <c r="D16" s="142">
        <v>34354</v>
      </c>
      <c r="E16" s="142">
        <v>4193</v>
      </c>
      <c r="F16" s="142">
        <v>12749</v>
      </c>
    </row>
    <row r="17" spans="1:8">
      <c r="A17" s="69">
        <v>1984</v>
      </c>
      <c r="B17" s="142">
        <v>62448</v>
      </c>
      <c r="C17" s="142">
        <v>7149</v>
      </c>
      <c r="D17" s="142">
        <v>36848</v>
      </c>
      <c r="E17" s="142">
        <v>5313</v>
      </c>
      <c r="F17" s="142">
        <v>13138</v>
      </c>
    </row>
    <row r="18" spans="1:8">
      <c r="A18" s="69">
        <v>1985</v>
      </c>
      <c r="B18" s="142">
        <v>65919</v>
      </c>
      <c r="C18" s="142">
        <v>7511</v>
      </c>
      <c r="D18" s="142">
        <v>38600</v>
      </c>
      <c r="E18" s="142">
        <v>5656</v>
      </c>
      <c r="F18" s="142">
        <v>14152</v>
      </c>
    </row>
    <row r="19" spans="1:8">
      <c r="A19" s="69">
        <v>1986</v>
      </c>
      <c r="B19" s="142">
        <v>66308</v>
      </c>
      <c r="C19" s="142">
        <v>7280</v>
      </c>
      <c r="D19" s="142">
        <v>39010</v>
      </c>
      <c r="E19" s="142">
        <v>5922</v>
      </c>
      <c r="F19" s="142">
        <v>14096</v>
      </c>
    </row>
    <row r="20" spans="1:8">
      <c r="A20" s="69">
        <v>1987</v>
      </c>
      <c r="B20" s="142">
        <v>65318</v>
      </c>
      <c r="C20" s="142">
        <v>7328</v>
      </c>
      <c r="D20" s="142">
        <v>38185</v>
      </c>
      <c r="E20" s="142">
        <v>5956</v>
      </c>
      <c r="F20" s="142">
        <v>13849</v>
      </c>
    </row>
    <row r="21" spans="1:8">
      <c r="A21" s="69">
        <v>1988</v>
      </c>
      <c r="B21" s="142">
        <v>69012</v>
      </c>
      <c r="C21" s="142">
        <v>8823</v>
      </c>
      <c r="D21" s="142">
        <v>37841</v>
      </c>
      <c r="E21" s="142">
        <v>7180</v>
      </c>
      <c r="F21" s="142">
        <v>15168</v>
      </c>
    </row>
    <row r="22" spans="1:8">
      <c r="A22" s="69">
        <v>1989</v>
      </c>
      <c r="B22" s="142">
        <v>67734</v>
      </c>
      <c r="C22" s="142">
        <v>8161</v>
      </c>
      <c r="D22" s="142">
        <v>36467</v>
      </c>
      <c r="E22" s="142">
        <v>7398</v>
      </c>
      <c r="F22" s="142">
        <v>15708</v>
      </c>
    </row>
    <row r="23" spans="1:8">
      <c r="A23" s="69">
        <v>1990</v>
      </c>
      <c r="B23" s="142">
        <v>71266</v>
      </c>
      <c r="C23" s="142">
        <v>8952</v>
      </c>
      <c r="D23" s="142">
        <v>36899</v>
      </c>
      <c r="E23" s="142">
        <v>7546</v>
      </c>
      <c r="F23" s="142">
        <v>17869</v>
      </c>
    </row>
    <row r="24" spans="1:8">
      <c r="A24" s="69">
        <v>1991</v>
      </c>
      <c r="B24" s="142">
        <v>72275</v>
      </c>
      <c r="C24" s="142">
        <v>9383</v>
      </c>
      <c r="D24" s="142">
        <v>36623</v>
      </c>
      <c r="E24" s="142">
        <v>7567</v>
      </c>
      <c r="F24" s="142">
        <v>18702</v>
      </c>
    </row>
    <row r="25" spans="1:8">
      <c r="A25" s="69">
        <v>1992</v>
      </c>
      <c r="B25" s="142">
        <v>73089</v>
      </c>
      <c r="C25" s="142">
        <v>9170</v>
      </c>
      <c r="D25" s="142">
        <v>36851</v>
      </c>
      <c r="E25" s="142">
        <v>7778</v>
      </c>
      <c r="F25" s="142">
        <v>19290</v>
      </c>
    </row>
    <row r="26" spans="1:8">
      <c r="A26" s="69">
        <v>1993</v>
      </c>
      <c r="B26" s="142">
        <v>69502</v>
      </c>
      <c r="C26" s="142">
        <v>9140</v>
      </c>
      <c r="D26" s="142">
        <v>36604</v>
      </c>
      <c r="E26" s="142">
        <v>4631</v>
      </c>
      <c r="F26" s="142">
        <v>19127</v>
      </c>
    </row>
    <row r="27" spans="1:8">
      <c r="A27" s="69">
        <v>1994</v>
      </c>
      <c r="B27" s="142">
        <v>70463</v>
      </c>
      <c r="C27" s="142">
        <v>9595</v>
      </c>
      <c r="D27" s="142">
        <v>36194</v>
      </c>
      <c r="E27" s="142">
        <v>5870</v>
      </c>
      <c r="F27" s="142">
        <v>18804</v>
      </c>
    </row>
    <row r="28" spans="1:8">
      <c r="A28" s="69">
        <v>1995</v>
      </c>
      <c r="B28" s="142" t="s">
        <v>199</v>
      </c>
      <c r="C28" s="142" t="s">
        <v>199</v>
      </c>
      <c r="D28" s="142" t="s">
        <v>199</v>
      </c>
      <c r="E28" s="142" t="s">
        <v>199</v>
      </c>
      <c r="F28" s="142" t="s">
        <v>199</v>
      </c>
    </row>
    <row r="29" spans="1:8">
      <c r="A29" s="69">
        <v>1996</v>
      </c>
      <c r="B29" s="142">
        <v>70288</v>
      </c>
      <c r="C29" s="142">
        <v>9558</v>
      </c>
      <c r="D29" s="142">
        <v>36146</v>
      </c>
      <c r="E29" s="142">
        <v>6760</v>
      </c>
      <c r="F29" s="142">
        <v>17824</v>
      </c>
      <c r="H29" s="144"/>
    </row>
    <row r="30" spans="1:8">
      <c r="A30" s="69">
        <v>1997</v>
      </c>
      <c r="B30" s="142">
        <v>71025</v>
      </c>
      <c r="C30" s="142">
        <v>9913</v>
      </c>
      <c r="D30" s="142">
        <v>35971</v>
      </c>
      <c r="E30" s="142">
        <v>6589</v>
      </c>
      <c r="F30" s="142">
        <v>18552</v>
      </c>
      <c r="H30" s="144"/>
    </row>
    <row r="31" spans="1:8">
      <c r="A31" s="69">
        <v>1998</v>
      </c>
      <c r="B31" s="142">
        <v>71480</v>
      </c>
      <c r="C31" s="142">
        <v>9655</v>
      </c>
      <c r="D31" s="142">
        <v>36206</v>
      </c>
      <c r="E31" s="142">
        <v>6969</v>
      </c>
      <c r="F31" s="142">
        <v>18650</v>
      </c>
      <c r="H31" s="144"/>
    </row>
    <row r="32" spans="1:8">
      <c r="A32" s="69">
        <v>1999</v>
      </c>
      <c r="B32" s="142">
        <v>71157</v>
      </c>
      <c r="C32" s="142">
        <v>9815</v>
      </c>
      <c r="D32" s="142">
        <v>35861</v>
      </c>
      <c r="E32" s="142">
        <v>6872</v>
      </c>
      <c r="F32" s="142">
        <v>18609</v>
      </c>
      <c r="H32" s="144"/>
    </row>
    <row r="33" spans="1:9">
      <c r="A33" s="69">
        <v>2000</v>
      </c>
      <c r="B33" s="142">
        <v>71506</v>
      </c>
      <c r="C33" s="142">
        <v>9774</v>
      </c>
      <c r="D33" s="142">
        <v>36303</v>
      </c>
      <c r="E33" s="142">
        <v>7159</v>
      </c>
      <c r="F33" s="142">
        <v>18270</v>
      </c>
      <c r="H33" s="144"/>
    </row>
    <row r="34" spans="1:9">
      <c r="A34" s="69">
        <v>2001</v>
      </c>
      <c r="B34" s="142">
        <v>72204</v>
      </c>
      <c r="C34" s="142">
        <v>9944</v>
      </c>
      <c r="D34" s="142">
        <v>36824</v>
      </c>
      <c r="E34" s="142">
        <v>7202</v>
      </c>
      <c r="F34" s="142">
        <v>18234</v>
      </c>
      <c r="H34" s="144"/>
    </row>
    <row r="35" spans="1:9">
      <c r="A35" s="69">
        <v>2002</v>
      </c>
      <c r="B35" s="142">
        <v>70783</v>
      </c>
      <c r="C35" s="142">
        <v>9297</v>
      </c>
      <c r="D35" s="142">
        <v>36457</v>
      </c>
      <c r="E35" s="142">
        <v>7037</v>
      </c>
      <c r="F35" s="142">
        <v>17992</v>
      </c>
      <c r="H35" s="144"/>
    </row>
    <row r="36" spans="1:9">
      <c r="A36" s="69">
        <v>2003</v>
      </c>
      <c r="B36" s="142">
        <v>70579</v>
      </c>
      <c r="C36" s="142">
        <v>9478</v>
      </c>
      <c r="D36" s="142">
        <v>35541</v>
      </c>
      <c r="E36" s="142">
        <v>7257</v>
      </c>
      <c r="F36" s="142">
        <v>18303</v>
      </c>
      <c r="H36" s="144"/>
    </row>
    <row r="37" spans="1:9">
      <c r="A37" s="69">
        <v>2004</v>
      </c>
      <c r="B37" s="142">
        <v>72176</v>
      </c>
      <c r="C37" s="142">
        <v>9857</v>
      </c>
      <c r="D37" s="142">
        <v>35769</v>
      </c>
      <c r="E37" s="142">
        <v>8105</v>
      </c>
      <c r="F37" s="142">
        <v>18445</v>
      </c>
      <c r="H37" s="144"/>
    </row>
    <row r="38" spans="1:9">
      <c r="A38" s="69">
        <v>2005</v>
      </c>
      <c r="B38" s="142">
        <v>72307</v>
      </c>
      <c r="C38" s="142">
        <v>10940</v>
      </c>
      <c r="D38" s="142">
        <v>33926</v>
      </c>
      <c r="E38" s="142">
        <v>8221</v>
      </c>
      <c r="F38" s="142">
        <v>19220</v>
      </c>
      <c r="H38" s="144"/>
      <c r="I38" s="84"/>
    </row>
    <row r="39" spans="1:9">
      <c r="A39" s="69">
        <v>2006</v>
      </c>
      <c r="B39" s="142">
        <v>72274</v>
      </c>
      <c r="C39" s="142">
        <v>10831</v>
      </c>
      <c r="D39" s="142">
        <v>33606</v>
      </c>
      <c r="E39" s="142">
        <v>8266</v>
      </c>
      <c r="F39" s="142">
        <v>19571</v>
      </c>
      <c r="H39" s="144"/>
    </row>
    <row r="40" spans="1:9">
      <c r="A40" s="69">
        <v>2007</v>
      </c>
      <c r="B40" s="142">
        <v>73220</v>
      </c>
      <c r="C40" s="142">
        <v>11061</v>
      </c>
      <c r="D40" s="142">
        <v>33588</v>
      </c>
      <c r="E40" s="142">
        <v>8692</v>
      </c>
      <c r="F40" s="142">
        <v>19879</v>
      </c>
      <c r="H40" s="144"/>
    </row>
    <row r="41" spans="1:9" s="127" customFormat="1" ht="18.75" customHeight="1">
      <c r="A41" s="69">
        <v>2008</v>
      </c>
      <c r="B41" s="142">
        <v>74177</v>
      </c>
      <c r="C41" s="142">
        <v>11240</v>
      </c>
      <c r="D41" s="142">
        <v>34081</v>
      </c>
      <c r="E41" s="142">
        <v>9203</v>
      </c>
      <c r="F41" s="142">
        <v>19653</v>
      </c>
      <c r="H41" s="144"/>
      <c r="I41" s="145"/>
    </row>
    <row r="42" spans="1:9">
      <c r="A42" s="69">
        <v>2009</v>
      </c>
      <c r="B42" s="142">
        <v>75188</v>
      </c>
      <c r="C42" s="142">
        <v>11541</v>
      </c>
      <c r="D42" s="142">
        <v>34027</v>
      </c>
      <c r="E42" s="142">
        <v>9469</v>
      </c>
      <c r="F42" s="142">
        <v>20151</v>
      </c>
      <c r="H42" s="144"/>
      <c r="I42" s="145"/>
    </row>
    <row r="43" spans="1:9">
      <c r="A43" s="69">
        <v>2010</v>
      </c>
      <c r="B43" s="142">
        <v>74988</v>
      </c>
      <c r="C43" s="142">
        <v>11479</v>
      </c>
      <c r="D43" s="142">
        <v>33782</v>
      </c>
      <c r="E43" s="142">
        <v>9344</v>
      </c>
      <c r="F43" s="142">
        <v>20383</v>
      </c>
      <c r="H43" s="144"/>
      <c r="I43" s="145"/>
    </row>
    <row r="44" spans="1:9">
      <c r="A44" s="69">
        <v>2011</v>
      </c>
      <c r="B44" s="142">
        <v>77731</v>
      </c>
      <c r="C44" s="142">
        <v>11113</v>
      </c>
      <c r="D44" s="142">
        <v>35001</v>
      </c>
      <c r="E44" s="142">
        <v>9872</v>
      </c>
      <c r="F44" s="142">
        <v>21745</v>
      </c>
      <c r="H44" s="144"/>
      <c r="I44" s="145"/>
    </row>
    <row r="45" spans="1:9">
      <c r="A45" s="69">
        <v>2012</v>
      </c>
      <c r="B45" s="142">
        <v>74650</v>
      </c>
      <c r="C45" s="142">
        <v>10594</v>
      </c>
      <c r="D45" s="142">
        <v>35326</v>
      </c>
      <c r="E45" s="142">
        <v>8289</v>
      </c>
      <c r="F45" s="142">
        <v>20441</v>
      </c>
      <c r="H45" s="144"/>
      <c r="I45" s="145"/>
    </row>
    <row r="46" spans="1:9">
      <c r="A46" s="69">
        <v>2013</v>
      </c>
      <c r="B46" s="142">
        <v>73959</v>
      </c>
      <c r="C46" s="142">
        <v>10903</v>
      </c>
      <c r="D46" s="142">
        <v>35690</v>
      </c>
      <c r="E46" s="142">
        <v>8675</v>
      </c>
      <c r="F46" s="142">
        <v>18691</v>
      </c>
      <c r="H46" s="144"/>
      <c r="I46" s="145"/>
    </row>
    <row r="47" spans="1:9">
      <c r="A47" s="69">
        <v>2014</v>
      </c>
      <c r="B47" s="142">
        <v>73716</v>
      </c>
      <c r="C47" s="142">
        <v>10666</v>
      </c>
      <c r="D47" s="142">
        <v>35864</v>
      </c>
      <c r="E47" s="142">
        <v>8492</v>
      </c>
      <c r="F47" s="142">
        <v>18694</v>
      </c>
      <c r="H47" s="144"/>
      <c r="I47" s="145"/>
    </row>
    <row r="48" spans="1:9">
      <c r="A48" s="69">
        <v>2015</v>
      </c>
      <c r="B48" s="142">
        <v>77138</v>
      </c>
      <c r="C48" s="142">
        <v>11085</v>
      </c>
      <c r="D48" s="142">
        <v>36058</v>
      </c>
      <c r="E48" s="142">
        <v>8582</v>
      </c>
      <c r="F48" s="142">
        <v>21413</v>
      </c>
      <c r="H48" s="144"/>
      <c r="I48" s="145"/>
    </row>
    <row r="49" spans="1:9">
      <c r="A49" s="69">
        <v>2016</v>
      </c>
      <c r="B49" s="142">
        <v>79092</v>
      </c>
      <c r="C49" s="142">
        <v>11349</v>
      </c>
      <c r="D49" s="142">
        <v>37400</v>
      </c>
      <c r="E49" s="142">
        <v>8444</v>
      </c>
      <c r="F49" s="142">
        <v>21899</v>
      </c>
      <c r="H49" s="144"/>
      <c r="I49" s="145"/>
    </row>
    <row r="50" spans="1:9">
      <c r="A50" s="69">
        <v>2017</v>
      </c>
      <c r="B50" s="142">
        <v>80709</v>
      </c>
      <c r="C50" s="142">
        <v>11286</v>
      </c>
      <c r="D50" s="142">
        <v>38879</v>
      </c>
      <c r="E50" s="142">
        <v>8821</v>
      </c>
      <c r="F50" s="142">
        <v>21723</v>
      </c>
      <c r="H50" s="144"/>
      <c r="I50" s="145"/>
    </row>
    <row r="51" spans="1:9">
      <c r="A51" s="69">
        <v>2018</v>
      </c>
      <c r="B51" s="142">
        <v>80751</v>
      </c>
      <c r="C51" s="142">
        <v>10811</v>
      </c>
      <c r="D51" s="142">
        <v>39089</v>
      </c>
      <c r="E51" s="142">
        <v>9022</v>
      </c>
      <c r="F51" s="142">
        <v>21829</v>
      </c>
      <c r="H51" s="144"/>
      <c r="I51" s="145"/>
    </row>
    <row r="52" spans="1:9">
      <c r="A52" s="69">
        <v>2019</v>
      </c>
      <c r="B52" s="142">
        <v>80554</v>
      </c>
      <c r="C52" s="142">
        <v>10505</v>
      </c>
      <c r="D52" s="142">
        <v>39240</v>
      </c>
      <c r="E52" s="142">
        <v>9036</v>
      </c>
      <c r="F52" s="142">
        <v>21773</v>
      </c>
      <c r="H52" s="144"/>
      <c r="I52" s="145"/>
    </row>
    <row r="53" spans="1:9">
      <c r="A53" s="69">
        <v>2020</v>
      </c>
      <c r="B53" s="142">
        <v>81188</v>
      </c>
      <c r="C53" s="142">
        <v>11123</v>
      </c>
      <c r="D53" s="142">
        <v>38806</v>
      </c>
      <c r="E53" s="142">
        <v>9250</v>
      </c>
      <c r="F53" s="142">
        <v>22009</v>
      </c>
      <c r="H53" s="144"/>
      <c r="I53" s="145"/>
    </row>
    <row r="54" spans="1:9">
      <c r="A54" s="69">
        <v>2021</v>
      </c>
      <c r="B54" s="142">
        <v>80555</v>
      </c>
      <c r="C54" s="142">
        <v>10615</v>
      </c>
      <c r="D54" s="142">
        <v>38758</v>
      </c>
      <c r="E54" s="142">
        <v>9160</v>
      </c>
      <c r="F54" s="142">
        <v>22022</v>
      </c>
      <c r="H54" s="144"/>
      <c r="I54" s="145"/>
    </row>
    <row r="55" spans="1:9">
      <c r="A55" s="69">
        <v>2022</v>
      </c>
      <c r="B55" s="142">
        <v>81102</v>
      </c>
      <c r="C55" s="142">
        <v>10545</v>
      </c>
      <c r="D55" s="142">
        <v>39160</v>
      </c>
      <c r="E55" s="142">
        <v>9143</v>
      </c>
      <c r="F55" s="142">
        <v>22254</v>
      </c>
      <c r="H55" s="144"/>
      <c r="I55" s="145"/>
    </row>
    <row r="56" spans="1:9">
      <c r="A56" s="69">
        <v>2023</v>
      </c>
      <c r="B56" s="142">
        <v>81881</v>
      </c>
      <c r="C56" s="142">
        <v>11119</v>
      </c>
      <c r="D56" s="142">
        <v>39515</v>
      </c>
      <c r="E56" s="142">
        <v>9330</v>
      </c>
      <c r="F56" s="142">
        <v>21917</v>
      </c>
      <c r="H56" s="144"/>
      <c r="I56" s="145"/>
    </row>
    <row r="57" spans="1:9" ht="32.25" customHeight="1">
      <c r="A57" s="235" t="s">
        <v>200</v>
      </c>
      <c r="B57" s="235"/>
      <c r="C57" s="235"/>
      <c r="D57" s="235"/>
      <c r="E57" s="235"/>
      <c r="F57" s="235"/>
    </row>
  </sheetData>
  <mergeCells count="2">
    <mergeCell ref="A1:F1"/>
    <mergeCell ref="A57:F57"/>
  </mergeCells>
  <hyperlinks>
    <hyperlink ref="I1" location="'List of Appendix Tables'!A1" display="Return to table list" xr:uid="{A755C568-05D2-44A5-8A34-28467A3A9983}"/>
  </hyperlinks>
  <pageMargins left="0.75" right="0.75" top="1" bottom="1" header="0.5" footer="0.5"/>
  <pageSetup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28698-D96A-46FF-8616-5FC7956D5556}">
  <sheetPr>
    <tabColor theme="9" tint="0.59999389629810485"/>
    <pageSetUpPr fitToPage="1"/>
  </sheetPr>
  <dimension ref="A1:H36"/>
  <sheetViews>
    <sheetView zoomScale="75" workbookViewId="0">
      <selection activeCell="K9" sqref="K9"/>
    </sheetView>
  </sheetViews>
  <sheetFormatPr defaultRowHeight="15.75"/>
  <cols>
    <col min="1" max="1" width="40.7109375" style="59" customWidth="1"/>
    <col min="2" max="5" width="16.7109375" style="59" customWidth="1"/>
    <col min="6" max="16384" width="9.140625" style="59"/>
  </cols>
  <sheetData>
    <row r="1" spans="1:8" ht="30" customHeight="1" thickBot="1">
      <c r="A1" s="214" t="s">
        <v>144</v>
      </c>
      <c r="B1" s="214"/>
      <c r="C1" s="214"/>
      <c r="D1" s="214"/>
      <c r="E1" s="214"/>
      <c r="H1" s="178" t="s">
        <v>306</v>
      </c>
    </row>
    <row r="2" spans="1:8" ht="20.25" thickTop="1" thickBot="1">
      <c r="A2" s="79"/>
      <c r="B2" s="80" t="s">
        <v>141</v>
      </c>
      <c r="C2" s="80">
        <v>2030</v>
      </c>
      <c r="D2" s="80">
        <v>2040</v>
      </c>
      <c r="E2" s="80">
        <v>2050</v>
      </c>
    </row>
    <row r="3" spans="1:8">
      <c r="B3" s="81"/>
      <c r="C3" s="81"/>
      <c r="D3" s="81"/>
      <c r="E3" s="81"/>
    </row>
    <row r="4" spans="1:8">
      <c r="A4" s="82" t="s">
        <v>125</v>
      </c>
      <c r="B4" s="83">
        <v>73186</v>
      </c>
      <c r="C4" s="83">
        <v>78361.487091259536</v>
      </c>
      <c r="D4" s="83">
        <v>82441.173894852313</v>
      </c>
      <c r="E4" s="83">
        <v>85179.542423080886</v>
      </c>
      <c r="G4" s="84"/>
    </row>
    <row r="5" spans="1:8">
      <c r="A5" s="59" t="s">
        <v>126</v>
      </c>
      <c r="B5" s="83"/>
      <c r="C5" s="83"/>
      <c r="D5" s="83"/>
      <c r="E5" s="83"/>
      <c r="G5" s="84"/>
    </row>
    <row r="6" spans="1:8">
      <c r="A6" s="59" t="s">
        <v>127</v>
      </c>
      <c r="B6" s="84">
        <v>112.75740000000003</v>
      </c>
      <c r="C6" s="84">
        <v>116.3322</v>
      </c>
      <c r="D6" s="84">
        <v>116.3322</v>
      </c>
      <c r="E6" s="84">
        <v>116.33219999999999</v>
      </c>
    </row>
    <row r="7" spans="1:8">
      <c r="A7" s="59" t="s">
        <v>128</v>
      </c>
      <c r="B7" s="84">
        <v>135.30887999999996</v>
      </c>
      <c r="C7" s="84">
        <v>139.59863999999999</v>
      </c>
      <c r="D7" s="84">
        <v>139.59863999999999</v>
      </c>
      <c r="E7" s="84">
        <v>139.59863999999999</v>
      </c>
    </row>
    <row r="8" spans="1:8">
      <c r="A8" s="59" t="s">
        <v>129</v>
      </c>
      <c r="B8" s="84">
        <v>72937.933720000015</v>
      </c>
      <c r="C8" s="84">
        <v>78105.556251259521</v>
      </c>
      <c r="D8" s="84">
        <v>82185.243054852326</v>
      </c>
      <c r="E8" s="84">
        <v>84923.61158308087</v>
      </c>
    </row>
    <row r="9" spans="1:8">
      <c r="A9" s="59" t="s">
        <v>130</v>
      </c>
      <c r="B9" s="85"/>
      <c r="C9" s="85"/>
      <c r="D9" s="85"/>
      <c r="E9" s="85"/>
    </row>
    <row r="10" spans="1:8">
      <c r="A10" s="59" t="s">
        <v>131</v>
      </c>
      <c r="B10" s="84">
        <v>3747.7910156606267</v>
      </c>
      <c r="C10" s="84">
        <v>3955.561176431193</v>
      </c>
      <c r="D10" s="84">
        <v>4519.1308088887763</v>
      </c>
      <c r="E10" s="84">
        <v>4479.9032376949908</v>
      </c>
    </row>
    <row r="11" spans="1:8">
      <c r="A11" s="59" t="s">
        <v>137</v>
      </c>
      <c r="B11" s="84">
        <v>11848.83412404035</v>
      </c>
      <c r="C11" s="84">
        <v>10640.562156318354</v>
      </c>
      <c r="D11" s="84">
        <v>10981.73835651511</v>
      </c>
      <c r="E11" s="84">
        <v>12149.049761418872</v>
      </c>
    </row>
    <row r="12" spans="1:8">
      <c r="A12" s="59" t="s">
        <v>132</v>
      </c>
      <c r="B12" s="84">
        <v>22599.020563348004</v>
      </c>
      <c r="C12" s="84">
        <v>24516.091023884499</v>
      </c>
      <c r="D12" s="84">
        <v>26048.002192171232</v>
      </c>
      <c r="E12" s="84">
        <v>27152.000566145369</v>
      </c>
    </row>
    <row r="13" spans="1:8">
      <c r="A13" s="59" t="s">
        <v>133</v>
      </c>
      <c r="B13" s="84">
        <v>19374.889782788712</v>
      </c>
      <c r="C13" s="84">
        <v>18697.102869505423</v>
      </c>
      <c r="D13" s="84">
        <v>18955.922772207818</v>
      </c>
      <c r="E13" s="84">
        <v>18928.884176669042</v>
      </c>
    </row>
    <row r="14" spans="1:8">
      <c r="A14" s="59" t="s">
        <v>134</v>
      </c>
      <c r="B14" s="84">
        <v>13882.474454270859</v>
      </c>
      <c r="C14" s="84">
        <v>17919.288125383358</v>
      </c>
      <c r="D14" s="84">
        <v>16789.050591288997</v>
      </c>
      <c r="E14" s="84">
        <v>16733.416366335037</v>
      </c>
    </row>
    <row r="15" spans="1:8">
      <c r="A15" s="59" t="s">
        <v>135</v>
      </c>
      <c r="B15" s="84">
        <v>1732.9900598914371</v>
      </c>
      <c r="C15" s="84">
        <v>2632.8817397366952</v>
      </c>
      <c r="D15" s="84">
        <v>5147.3291737804047</v>
      </c>
      <c r="E15" s="84">
        <v>5736.2883148175824</v>
      </c>
    </row>
    <row r="16" spans="1:8">
      <c r="A16" s="86"/>
      <c r="B16" s="86"/>
      <c r="C16" s="86"/>
      <c r="D16" s="86"/>
      <c r="E16" s="86"/>
    </row>
    <row r="17" spans="1:5" ht="19.5" thickBot="1">
      <c r="A17" s="87" t="s">
        <v>319</v>
      </c>
      <c r="B17" s="88">
        <v>78950</v>
      </c>
      <c r="C17" s="88">
        <v>105850</v>
      </c>
      <c r="D17" s="88">
        <v>113240</v>
      </c>
      <c r="E17" s="88">
        <v>119460</v>
      </c>
    </row>
    <row r="18" spans="1:5">
      <c r="B18" s="69"/>
      <c r="C18" s="69"/>
      <c r="D18" s="69"/>
      <c r="E18" s="69"/>
    </row>
    <row r="19" spans="1:5" ht="16.5" thickBot="1">
      <c r="A19" s="82" t="s">
        <v>136</v>
      </c>
      <c r="B19" s="89"/>
      <c r="C19" s="89"/>
      <c r="D19" s="84"/>
      <c r="E19" s="84"/>
    </row>
    <row r="20" spans="1:5" ht="17.25" thickTop="1" thickBot="1">
      <c r="A20" s="79"/>
      <c r="B20" s="80"/>
      <c r="C20" s="80" t="s">
        <v>138</v>
      </c>
      <c r="D20" s="80" t="s">
        <v>139</v>
      </c>
      <c r="E20" s="80" t="s">
        <v>140</v>
      </c>
    </row>
    <row r="21" spans="1:5">
      <c r="B21" s="81"/>
      <c r="C21" s="81"/>
      <c r="D21" s="81"/>
      <c r="E21" s="81"/>
    </row>
    <row r="22" spans="1:5">
      <c r="A22" s="82" t="s">
        <v>125</v>
      </c>
      <c r="B22" s="90"/>
      <c r="C22" s="74">
        <f>((C4/B4)^(1/10)-1)*100</f>
        <v>0.68562396008824411</v>
      </c>
      <c r="D22" s="74">
        <f t="shared" ref="D22:E22" si="0">((D4/C4)^(1/10)-1)*100</f>
        <v>0.50881433314187152</v>
      </c>
      <c r="E22" s="74">
        <f t="shared" si="0"/>
        <v>0.32729742510655413</v>
      </c>
    </row>
    <row r="23" spans="1:5">
      <c r="A23" s="59" t="s">
        <v>126</v>
      </c>
      <c r="B23" s="90"/>
      <c r="C23" s="90"/>
      <c r="D23" s="90"/>
      <c r="E23" s="90"/>
    </row>
    <row r="24" spans="1:5">
      <c r="A24" s="59" t="s">
        <v>127</v>
      </c>
      <c r="B24" s="90"/>
      <c r="C24" s="74">
        <f t="shared" ref="C24:E26" si="1">((C6/B6)^(1/10)-1)*100</f>
        <v>0.31260041131722094</v>
      </c>
      <c r="D24" s="74">
        <f t="shared" si="1"/>
        <v>0</v>
      </c>
      <c r="E24" s="74">
        <f t="shared" si="1"/>
        <v>0</v>
      </c>
    </row>
    <row r="25" spans="1:5">
      <c r="A25" s="59" t="s">
        <v>128</v>
      </c>
      <c r="B25" s="90"/>
      <c r="C25" s="74">
        <f t="shared" si="1"/>
        <v>0.31260041131724314</v>
      </c>
      <c r="D25" s="74">
        <f t="shared" si="1"/>
        <v>0</v>
      </c>
      <c r="E25" s="74">
        <f t="shared" si="1"/>
        <v>0</v>
      </c>
    </row>
    <row r="26" spans="1:5">
      <c r="A26" s="59" t="s">
        <v>129</v>
      </c>
      <c r="B26" s="90"/>
      <c r="C26" s="74">
        <f t="shared" si="1"/>
        <v>0.68687162250804512</v>
      </c>
      <c r="D26" s="74">
        <f t="shared" si="1"/>
        <v>0.51044398865802698</v>
      </c>
      <c r="E26" s="74">
        <f t="shared" si="1"/>
        <v>0.32830177472651378</v>
      </c>
    </row>
    <row r="27" spans="1:5">
      <c r="A27" s="59" t="s">
        <v>130</v>
      </c>
      <c r="B27" s="90"/>
      <c r="C27" s="90"/>
      <c r="D27" s="90"/>
      <c r="E27" s="90"/>
    </row>
    <row r="28" spans="1:5">
      <c r="A28" s="59" t="s">
        <v>131</v>
      </c>
      <c r="B28" s="90"/>
      <c r="C28" s="74">
        <f t="shared" ref="C28:E33" si="2">((C10/B10)^(1/10)-1)*100</f>
        <v>0.54101701589426288</v>
      </c>
      <c r="D28" s="74">
        <f t="shared" si="2"/>
        <v>1.3408822122028985</v>
      </c>
      <c r="E28" s="74">
        <f t="shared" si="2"/>
        <v>-8.7144296974384083E-2</v>
      </c>
    </row>
    <row r="29" spans="1:5">
      <c r="A29" s="59" t="s">
        <v>137</v>
      </c>
      <c r="B29" s="90"/>
      <c r="C29" s="74">
        <f t="shared" si="2"/>
        <v>-1.0697981162723802</v>
      </c>
      <c r="D29" s="74">
        <f t="shared" si="2"/>
        <v>0.3161028251994269</v>
      </c>
      <c r="E29" s="74">
        <f t="shared" si="2"/>
        <v>1.0152916024585457</v>
      </c>
    </row>
    <row r="30" spans="1:5">
      <c r="A30" s="59" t="s">
        <v>132</v>
      </c>
      <c r="B30" s="90"/>
      <c r="C30" s="74">
        <f t="shared" si="2"/>
        <v>0.8175549869085863</v>
      </c>
      <c r="D30" s="74">
        <f t="shared" si="2"/>
        <v>0.60795454270614613</v>
      </c>
      <c r="E30" s="74">
        <f t="shared" si="2"/>
        <v>0.41595927267483734</v>
      </c>
    </row>
    <row r="31" spans="1:5">
      <c r="A31" s="59" t="s">
        <v>133</v>
      </c>
      <c r="B31" s="90"/>
      <c r="C31" s="74">
        <f t="shared" si="2"/>
        <v>-0.35545975570275834</v>
      </c>
      <c r="D31" s="74">
        <f t="shared" si="2"/>
        <v>0.13757299442183069</v>
      </c>
      <c r="E31" s="74">
        <f t="shared" si="2"/>
        <v>-1.4273093959749072E-2</v>
      </c>
    </row>
    <row r="32" spans="1:5">
      <c r="A32" s="59" t="s">
        <v>134</v>
      </c>
      <c r="B32" s="90"/>
      <c r="C32" s="74">
        <f t="shared" si="2"/>
        <v>2.5853600259510001</v>
      </c>
      <c r="D32" s="74">
        <f t="shared" si="2"/>
        <v>-0.64938987288748473</v>
      </c>
      <c r="E32" s="74">
        <f t="shared" si="2"/>
        <v>-3.3186724589551186E-2</v>
      </c>
    </row>
    <row r="33" spans="1:5">
      <c r="A33" s="59" t="s">
        <v>135</v>
      </c>
      <c r="B33" s="90"/>
      <c r="C33" s="74">
        <f t="shared" si="2"/>
        <v>4.2709974702476172</v>
      </c>
      <c r="D33" s="74">
        <f t="shared" si="2"/>
        <v>6.9338144798654522</v>
      </c>
      <c r="E33" s="74">
        <f t="shared" si="2"/>
        <v>1.0892333487340089</v>
      </c>
    </row>
    <row r="34" spans="1:5">
      <c r="B34" s="90"/>
      <c r="C34" s="90"/>
      <c r="D34" s="90"/>
      <c r="E34" s="90"/>
    </row>
    <row r="35" spans="1:5" ht="19.5" thickBot="1">
      <c r="A35" s="87" t="s">
        <v>319</v>
      </c>
      <c r="B35" s="90"/>
      <c r="C35" s="74">
        <f>((C17/B17)^(1/10)-1)*100</f>
        <v>2.9754913313368325</v>
      </c>
      <c r="D35" s="76">
        <f t="shared" ref="D35:E35" si="3">((D17/C17)^(1/10)-1)*100</f>
        <v>0.67714696930201157</v>
      </c>
      <c r="E35" s="76">
        <f t="shared" si="3"/>
        <v>0.53615345638688972</v>
      </c>
    </row>
    <row r="36" spans="1:5" ht="57" customHeight="1">
      <c r="A36" s="213" t="s">
        <v>320</v>
      </c>
      <c r="B36" s="213"/>
      <c r="C36" s="213"/>
      <c r="D36" s="213"/>
      <c r="E36" s="213"/>
    </row>
  </sheetData>
  <mergeCells count="2">
    <mergeCell ref="A36:E36"/>
    <mergeCell ref="A1:E1"/>
  </mergeCells>
  <hyperlinks>
    <hyperlink ref="H1" location="'List of Appendix Tables'!A1" display="Return to table list" xr:uid="{FCE70761-98E6-458F-801A-0ECACFA972E2}"/>
  </hyperlinks>
  <printOptions horizontalCentered="1"/>
  <pageMargins left="0.75" right="0.75" top="1" bottom="1" header="0.5" footer="0.5"/>
  <pageSetup scale="65"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97FA6-DC33-4036-98CE-4C0DDBB522DD}">
  <sheetPr>
    <tabColor theme="6" tint="-0.249977111117893"/>
  </sheetPr>
  <dimension ref="A1:U48"/>
  <sheetViews>
    <sheetView zoomScale="75" workbookViewId="0">
      <selection activeCell="N27" sqref="N27"/>
    </sheetView>
  </sheetViews>
  <sheetFormatPr defaultRowHeight="15"/>
  <cols>
    <col min="1" max="1" width="34.42578125" customWidth="1"/>
    <col min="2" max="8" width="12.7109375" customWidth="1"/>
    <col min="9" max="9" width="9.140625" style="86"/>
    <col min="10" max="12" width="12" style="86" customWidth="1"/>
    <col min="13" max="16384" width="9.140625" style="86"/>
  </cols>
  <sheetData>
    <row r="1" spans="1:17" ht="24" customHeight="1" thickBot="1">
      <c r="A1" s="237" t="s">
        <v>238</v>
      </c>
      <c r="B1" s="237"/>
      <c r="C1" s="237"/>
      <c r="D1" s="237"/>
      <c r="E1" s="237"/>
      <c r="F1" s="237"/>
      <c r="G1" s="237"/>
      <c r="H1" s="237"/>
      <c r="K1" s="178" t="s">
        <v>306</v>
      </c>
    </row>
    <row r="2" spans="1:17" ht="20.25" thickTop="1" thickBot="1">
      <c r="A2" s="146"/>
      <c r="B2" s="147" t="s">
        <v>323</v>
      </c>
      <c r="C2" s="147">
        <v>2025</v>
      </c>
      <c r="D2" s="147">
        <v>2030</v>
      </c>
      <c r="E2" s="147">
        <v>2035</v>
      </c>
      <c r="F2" s="147">
        <v>2040</v>
      </c>
      <c r="G2" s="147">
        <v>2045</v>
      </c>
      <c r="H2" s="147">
        <v>2050</v>
      </c>
    </row>
    <row r="3" spans="1:17" ht="15.75">
      <c r="A3" s="136"/>
      <c r="B3" s="136"/>
      <c r="C3" s="136"/>
      <c r="D3" s="136"/>
      <c r="E3" s="136"/>
      <c r="F3" s="136"/>
      <c r="G3" s="136"/>
      <c r="H3" s="136"/>
    </row>
    <row r="4" spans="1:17" ht="15.75">
      <c r="A4" s="78" t="s">
        <v>201</v>
      </c>
      <c r="B4" s="136"/>
      <c r="C4" s="136"/>
      <c r="D4" s="136"/>
      <c r="E4" s="136"/>
      <c r="F4" s="136"/>
      <c r="G4" s="136"/>
      <c r="H4" s="136"/>
    </row>
    <row r="5" spans="1:17" ht="15.75">
      <c r="A5" s="136" t="s">
        <v>202</v>
      </c>
      <c r="B5" s="168">
        <v>9138.6740000000009</v>
      </c>
      <c r="C5" s="168">
        <v>9978.7579999999998</v>
      </c>
      <c r="D5" s="168">
        <v>10500.161</v>
      </c>
      <c r="E5" s="168">
        <v>11025.355</v>
      </c>
      <c r="F5" s="168">
        <v>11586.039000000001</v>
      </c>
      <c r="G5" s="168">
        <v>12087.287</v>
      </c>
      <c r="H5" s="168">
        <v>12624.11</v>
      </c>
      <c r="K5" s="242"/>
      <c r="L5" s="242"/>
      <c r="M5" s="242"/>
      <c r="N5" s="242"/>
      <c r="O5" s="242"/>
      <c r="P5" s="241"/>
    </row>
    <row r="6" spans="1:17" ht="15.75">
      <c r="A6" s="148" t="s">
        <v>203</v>
      </c>
      <c r="B6" s="168">
        <v>1667.633</v>
      </c>
      <c r="C6" s="168">
        <v>1857.5419999999999</v>
      </c>
      <c r="D6" s="168">
        <v>1911.18</v>
      </c>
      <c r="E6" s="168">
        <v>1961.0419999999999</v>
      </c>
      <c r="F6" s="168">
        <v>1996.405</v>
      </c>
      <c r="G6" s="168">
        <v>2019.9</v>
      </c>
      <c r="H6" s="168">
        <v>2047.9829999999999</v>
      </c>
    </row>
    <row r="7" spans="1:17" ht="15.75">
      <c r="A7" s="148" t="s">
        <v>204</v>
      </c>
      <c r="B7" s="168">
        <v>4858.17</v>
      </c>
      <c r="C7" s="168">
        <v>5924.0190000000002</v>
      </c>
      <c r="D7" s="168">
        <v>6099.1779999999999</v>
      </c>
      <c r="E7" s="168">
        <v>6205.8729999999996</v>
      </c>
      <c r="F7" s="168">
        <v>6374.6329999999998</v>
      </c>
      <c r="G7" s="168">
        <v>6500.1779999999999</v>
      </c>
      <c r="H7" s="168">
        <v>6634.9560000000001</v>
      </c>
    </row>
    <row r="8" spans="1:17" ht="15.75">
      <c r="A8" s="148" t="s">
        <v>205</v>
      </c>
      <c r="B8" s="168">
        <v>1345.5640000000001</v>
      </c>
      <c r="C8" s="168">
        <v>1429.5150000000001</v>
      </c>
      <c r="D8" s="168">
        <v>1453.8879999999999</v>
      </c>
      <c r="E8" s="168">
        <v>1477.867</v>
      </c>
      <c r="F8" s="168">
        <v>1505.61</v>
      </c>
      <c r="G8" s="168">
        <v>1524.816</v>
      </c>
      <c r="H8" s="168">
        <v>1547.8589999999999</v>
      </c>
    </row>
    <row r="9" spans="1:17" ht="15.75">
      <c r="A9" s="148" t="s">
        <v>206</v>
      </c>
      <c r="B9" s="168">
        <v>2969.395</v>
      </c>
      <c r="C9" s="168">
        <v>2759.7869999999998</v>
      </c>
      <c r="D9" s="168">
        <v>2805.373</v>
      </c>
      <c r="E9" s="168">
        <v>2899.7249999999999</v>
      </c>
      <c r="F9" s="168">
        <v>2974.1790000000001</v>
      </c>
      <c r="G9" s="168">
        <v>3030.8710000000001</v>
      </c>
      <c r="H9" s="168">
        <v>3094.306</v>
      </c>
    </row>
    <row r="10" spans="1:17" ht="15" customHeight="1">
      <c r="A10" s="136"/>
      <c r="B10" s="168"/>
      <c r="C10" s="168"/>
      <c r="D10" s="168"/>
      <c r="E10" s="168"/>
      <c r="F10" s="168"/>
      <c r="G10" s="168"/>
      <c r="H10" s="168"/>
    </row>
    <row r="11" spans="1:17" ht="15.75">
      <c r="A11" s="78" t="s">
        <v>207</v>
      </c>
      <c r="B11" s="169"/>
      <c r="C11" s="169"/>
      <c r="D11" s="169"/>
      <c r="E11" s="169"/>
      <c r="F11" s="169"/>
      <c r="G11" s="169"/>
      <c r="H11" s="169"/>
    </row>
    <row r="12" spans="1:17" ht="15.75">
      <c r="A12" s="136" t="s">
        <v>202</v>
      </c>
      <c r="B12" s="168">
        <v>84736.183999999994</v>
      </c>
      <c r="C12" s="168">
        <v>87287.871097308293</v>
      </c>
      <c r="D12" s="168">
        <v>91517.173840577394</v>
      </c>
      <c r="E12" s="168">
        <v>95746.476583846175</v>
      </c>
      <c r="F12" s="168">
        <v>100249.68557184711</v>
      </c>
      <c r="G12" s="168">
        <v>104205.08207038438</v>
      </c>
      <c r="H12" s="168">
        <v>108434.38481365351</v>
      </c>
      <c r="K12" s="243"/>
      <c r="L12" s="243"/>
      <c r="M12" s="243"/>
      <c r="N12" s="243"/>
      <c r="O12" s="243"/>
      <c r="P12" s="243"/>
      <c r="Q12" s="243"/>
    </row>
    <row r="13" spans="1:17" ht="15.75" customHeight="1">
      <c r="A13" s="148" t="s">
        <v>203</v>
      </c>
      <c r="B13" s="168">
        <v>13760.976000000001</v>
      </c>
      <c r="C13" s="168">
        <v>13878.771504472023</v>
      </c>
      <c r="D13" s="168">
        <v>14812.644712526597</v>
      </c>
      <c r="E13" s="168">
        <v>15746.125472281643</v>
      </c>
      <c r="F13" s="168">
        <v>16586.95691378761</v>
      </c>
      <c r="G13" s="168">
        <v>17345.607851961602</v>
      </c>
      <c r="H13" s="168">
        <v>18158.036950031397</v>
      </c>
      <c r="K13" s="243"/>
      <c r="L13" s="243"/>
      <c r="M13" s="243"/>
      <c r="N13" s="243"/>
      <c r="O13" s="243"/>
      <c r="P13" s="243"/>
      <c r="Q13" s="243"/>
    </row>
    <row r="14" spans="1:17" ht="15.75">
      <c r="A14" s="148" t="s">
        <v>204</v>
      </c>
      <c r="B14" s="168">
        <v>36168.743999999999</v>
      </c>
      <c r="C14" s="168">
        <v>40414.284318053731</v>
      </c>
      <c r="D14" s="168">
        <v>41946.306503399508</v>
      </c>
      <c r="E14" s="168">
        <v>43023.061854883141</v>
      </c>
      <c r="F14" s="168">
        <v>44545.30134792476</v>
      </c>
      <c r="G14" s="168">
        <v>45781.830866277262</v>
      </c>
      <c r="H14" s="168">
        <v>47097.775830825296</v>
      </c>
      <c r="K14" s="243"/>
      <c r="L14" s="243"/>
      <c r="M14" s="243"/>
      <c r="N14" s="243"/>
      <c r="O14" s="243"/>
      <c r="P14" s="243"/>
      <c r="Q14" s="243"/>
    </row>
    <row r="15" spans="1:17" ht="15.75">
      <c r="A15" s="148" t="s">
        <v>205</v>
      </c>
      <c r="B15" s="168">
        <v>10440.522000000001</v>
      </c>
      <c r="C15" s="168">
        <v>10736.40814496892</v>
      </c>
      <c r="D15" s="168">
        <v>11393.888143151884</v>
      </c>
      <c r="E15" s="168">
        <v>12064.056049564611</v>
      </c>
      <c r="F15" s="168">
        <v>12781.834910410498</v>
      </c>
      <c r="G15" s="168">
        <v>13442.455587079576</v>
      </c>
      <c r="H15" s="168">
        <v>14150.687218181767</v>
      </c>
      <c r="K15" s="243"/>
      <c r="L15" s="243"/>
      <c r="M15" s="243"/>
      <c r="N15" s="243"/>
      <c r="O15" s="243"/>
      <c r="P15" s="243"/>
      <c r="Q15" s="243"/>
    </row>
    <row r="16" spans="1:17" ht="15.75">
      <c r="A16" s="148" t="s">
        <v>206</v>
      </c>
      <c r="B16" s="168">
        <v>24365.944</v>
      </c>
      <c r="C16" s="168">
        <v>22258.407129813615</v>
      </c>
      <c r="D16" s="168">
        <v>23364.334481499409</v>
      </c>
      <c r="E16" s="168">
        <v>24913.233207116769</v>
      </c>
      <c r="F16" s="168">
        <v>26335.592399724235</v>
      </c>
      <c r="G16" s="168">
        <v>27635.187765065941</v>
      </c>
      <c r="H16" s="168">
        <v>29027.884814615049</v>
      </c>
      <c r="K16" s="243"/>
      <c r="L16" s="243"/>
      <c r="M16" s="243"/>
      <c r="N16" s="243"/>
      <c r="O16" s="243"/>
      <c r="P16" s="243"/>
      <c r="Q16" s="243"/>
    </row>
    <row r="17" spans="1:21" ht="15.75">
      <c r="A17" s="136"/>
      <c r="B17" s="169"/>
      <c r="C17" s="169"/>
      <c r="D17" s="169"/>
      <c r="E17" s="169"/>
      <c r="F17" s="169"/>
      <c r="G17" s="169"/>
      <c r="H17" s="169"/>
    </row>
    <row r="18" spans="1:21" ht="15.75">
      <c r="A18" s="78" t="s">
        <v>208</v>
      </c>
      <c r="B18" s="169"/>
      <c r="C18" s="169"/>
      <c r="D18" s="169"/>
      <c r="E18" s="169"/>
      <c r="F18" s="169"/>
      <c r="G18" s="169"/>
      <c r="H18" s="169"/>
    </row>
    <row r="19" spans="1:21" ht="15.75">
      <c r="A19" s="136" t="s">
        <v>209</v>
      </c>
      <c r="B19" s="168">
        <v>232153.92876712329</v>
      </c>
      <c r="C19" s="168">
        <v>239144.85232139259</v>
      </c>
      <c r="D19" s="168">
        <v>250731.98312486956</v>
      </c>
      <c r="E19" s="168">
        <v>262319.11392834561</v>
      </c>
      <c r="F19" s="168">
        <v>273906.24473182269</v>
      </c>
      <c r="G19" s="168">
        <v>285493.37553529965</v>
      </c>
      <c r="H19" s="168">
        <v>297080.50633877673</v>
      </c>
      <c r="K19" s="242"/>
      <c r="L19" s="242"/>
      <c r="M19" s="242"/>
      <c r="N19" s="242"/>
      <c r="O19" s="242"/>
    </row>
    <row r="20" spans="1:21" ht="15.75">
      <c r="A20" s="148" t="s">
        <v>210</v>
      </c>
      <c r="B20" s="168">
        <v>37701.304109589044</v>
      </c>
      <c r="C20" s="168">
        <v>38024.031519101431</v>
      </c>
      <c r="D20" s="168">
        <v>40582.588253497524</v>
      </c>
      <c r="E20" s="168">
        <v>43140.069787072993</v>
      </c>
      <c r="F20" s="168">
        <v>45319.554409255768</v>
      </c>
      <c r="G20" s="168">
        <v>47522.213293045483</v>
      </c>
      <c r="H20" s="168">
        <v>49748.046438442179</v>
      </c>
      <c r="K20" s="241"/>
      <c r="L20" s="241"/>
      <c r="M20" s="241"/>
      <c r="N20" s="241"/>
      <c r="O20" s="241"/>
      <c r="P20" s="241"/>
      <c r="Q20" s="241"/>
    </row>
    <row r="21" spans="1:21" ht="15.75">
      <c r="A21" s="148" t="s">
        <v>211</v>
      </c>
      <c r="B21" s="168">
        <v>99092.449315068487</v>
      </c>
      <c r="C21" s="168">
        <v>110724.06662480475</v>
      </c>
      <c r="D21" s="168">
        <v>114921.3876805466</v>
      </c>
      <c r="E21" s="168">
        <v>117871.40234214559</v>
      </c>
      <c r="F21" s="168">
        <v>121708.47362820973</v>
      </c>
      <c r="G21" s="168">
        <v>125429.67360623908</v>
      </c>
      <c r="H21" s="168">
        <v>129035.00227623369</v>
      </c>
      <c r="K21" s="241"/>
      <c r="L21" s="241"/>
      <c r="M21" s="241"/>
      <c r="N21" s="241"/>
      <c r="O21" s="241"/>
      <c r="P21" s="241"/>
    </row>
    <row r="22" spans="1:21" ht="15.75">
      <c r="A22" s="148" t="s">
        <v>212</v>
      </c>
      <c r="B22" s="168">
        <v>28604.1698630137</v>
      </c>
      <c r="C22" s="168">
        <v>29414.816835531285</v>
      </c>
      <c r="D22" s="168">
        <v>31216.131899046257</v>
      </c>
      <c r="E22" s="168">
        <v>33052.208354971539</v>
      </c>
      <c r="F22" s="168">
        <v>34923.046203307371</v>
      </c>
      <c r="G22" s="168">
        <v>36828.645444053633</v>
      </c>
      <c r="H22" s="168">
        <v>38769.006077210317</v>
      </c>
      <c r="K22" s="241"/>
      <c r="L22" s="241"/>
      <c r="M22" s="241"/>
      <c r="N22" s="241"/>
      <c r="O22" s="241"/>
      <c r="P22" s="241"/>
    </row>
    <row r="23" spans="1:21" ht="15.75">
      <c r="A23" s="148" t="s">
        <v>213</v>
      </c>
      <c r="B23" s="168">
        <v>66756.010958904109</v>
      </c>
      <c r="C23" s="168">
        <v>60981.937341955112</v>
      </c>
      <c r="D23" s="168">
        <v>64011.875291779201</v>
      </c>
      <c r="E23" s="168">
        <v>68255.433444155526</v>
      </c>
      <c r="F23" s="168">
        <v>71955.170491049823</v>
      </c>
      <c r="G23" s="168">
        <v>75712.843191961481</v>
      </c>
      <c r="H23" s="168">
        <v>79528.451546890545</v>
      </c>
      <c r="K23" s="241"/>
      <c r="L23" s="241"/>
      <c r="M23" s="241"/>
      <c r="N23" s="241"/>
      <c r="O23" s="241"/>
      <c r="P23" s="241"/>
    </row>
    <row r="24" spans="1:21" ht="15.75">
      <c r="A24" s="136"/>
      <c r="B24" s="169"/>
      <c r="C24" s="169"/>
      <c r="D24" s="169"/>
      <c r="E24" s="169"/>
      <c r="F24" s="169"/>
      <c r="G24" s="169"/>
      <c r="H24" s="169"/>
    </row>
    <row r="25" spans="1:21" ht="21" customHeight="1">
      <c r="A25" s="149" t="s">
        <v>325</v>
      </c>
      <c r="B25" s="168"/>
      <c r="C25" s="168"/>
      <c r="D25" s="168"/>
      <c r="E25" s="168"/>
      <c r="F25" s="168"/>
      <c r="G25" s="168"/>
      <c r="H25" s="168"/>
    </row>
    <row r="26" spans="1:21" ht="18" customHeight="1">
      <c r="A26" s="136" t="s">
        <v>209</v>
      </c>
      <c r="B26" s="168">
        <v>19653.62</v>
      </c>
      <c r="C26" s="168">
        <v>21956.617778861182</v>
      </c>
      <c r="D26" s="168">
        <v>25998.792501771277</v>
      </c>
      <c r="E26" s="168">
        <v>30453.250178651462</v>
      </c>
      <c r="F26" s="168">
        <v>35292.186577043845</v>
      </c>
      <c r="G26" s="168">
        <v>40218.435174882034</v>
      </c>
      <c r="H26" s="168">
        <v>45902.152698881939</v>
      </c>
      <c r="K26" s="196"/>
      <c r="L26" s="196"/>
      <c r="M26" s="196"/>
      <c r="N26" s="196"/>
      <c r="O26" s="196"/>
      <c r="P26" s="196"/>
      <c r="Q26" s="196"/>
    </row>
    <row r="27" spans="1:21" ht="15.75">
      <c r="A27" s="148" t="s">
        <v>210</v>
      </c>
      <c r="B27" s="168">
        <v>2722.56</v>
      </c>
      <c r="C27" s="168">
        <v>3167.8733140259783</v>
      </c>
      <c r="D27" s="168">
        <v>3769.6746139279512</v>
      </c>
      <c r="E27" s="168">
        <v>4467.8588621813979</v>
      </c>
      <c r="F27" s="168">
        <v>5247.4333755194602</v>
      </c>
      <c r="G27" s="168">
        <v>6118.2077436347981</v>
      </c>
      <c r="H27" s="168">
        <v>7140.9841676400074</v>
      </c>
      <c r="K27" s="196"/>
      <c r="L27" s="196"/>
      <c r="M27" s="196"/>
      <c r="N27" s="196"/>
      <c r="O27" s="196"/>
      <c r="P27" s="196"/>
      <c r="Q27" s="196"/>
    </row>
    <row r="28" spans="1:21" ht="15.75">
      <c r="A28" s="148" t="s">
        <v>211</v>
      </c>
      <c r="B28" s="168">
        <v>8693.73</v>
      </c>
      <c r="C28" s="168">
        <v>9235.0140352060389</v>
      </c>
      <c r="D28" s="168">
        <v>10844.654497131738</v>
      </c>
      <c r="E28" s="168">
        <v>12280.729571245944</v>
      </c>
      <c r="F28" s="168">
        <v>14038.65861534382</v>
      </c>
      <c r="G28" s="168">
        <v>15543.437806570857</v>
      </c>
      <c r="H28" s="168">
        <v>17226.003563129227</v>
      </c>
      <c r="K28" s="196"/>
      <c r="L28" s="196"/>
      <c r="M28" s="196"/>
      <c r="N28" s="196"/>
      <c r="O28" s="196"/>
      <c r="P28" s="196"/>
      <c r="Q28" s="196"/>
    </row>
    <row r="29" spans="1:21" ht="15.75">
      <c r="A29" s="148" t="s">
        <v>212</v>
      </c>
      <c r="B29" s="168">
        <v>2225.31</v>
      </c>
      <c r="C29" s="168">
        <v>2925.0178446499608</v>
      </c>
      <c r="D29" s="168">
        <v>3512.0507713409938</v>
      </c>
      <c r="E29" s="168">
        <v>4207.2808854329269</v>
      </c>
      <c r="F29" s="168">
        <v>4921.5536498837637</v>
      </c>
      <c r="G29" s="168">
        <v>5714.6348963525916</v>
      </c>
      <c r="H29" s="168">
        <v>6641.8378532745928</v>
      </c>
      <c r="K29" s="196"/>
      <c r="L29" s="196"/>
      <c r="M29" s="196"/>
      <c r="N29" s="196"/>
      <c r="O29" s="196"/>
      <c r="P29" s="196"/>
      <c r="Q29" s="196"/>
    </row>
    <row r="30" spans="1:21" ht="15.75">
      <c r="A30" s="148" t="s">
        <v>213</v>
      </c>
      <c r="B30" s="168">
        <v>6012.01</v>
      </c>
      <c r="C30" s="168">
        <v>6628.7125849792055</v>
      </c>
      <c r="D30" s="168">
        <v>7872.4126193705924</v>
      </c>
      <c r="E30" s="168">
        <v>9497.3808597911902</v>
      </c>
      <c r="F30" s="168">
        <v>11084.540936296798</v>
      </c>
      <c r="G30" s="168">
        <v>12842.154728323785</v>
      </c>
      <c r="H30" s="168">
        <v>14893.327114838115</v>
      </c>
      <c r="K30" s="196"/>
      <c r="L30" s="196"/>
      <c r="M30" s="196"/>
      <c r="N30" s="196"/>
      <c r="O30" s="196"/>
      <c r="P30" s="196"/>
      <c r="Q30" s="196"/>
    </row>
    <row r="31" spans="1:21" ht="15.75">
      <c r="A31" s="148"/>
      <c r="B31" s="131"/>
      <c r="C31" s="131"/>
      <c r="D31" s="131"/>
      <c r="E31" s="131"/>
      <c r="F31" s="131"/>
      <c r="G31" s="131"/>
      <c r="H31" s="131"/>
      <c r="J31" s="195"/>
      <c r="K31" s="195"/>
      <c r="L31" s="195"/>
      <c r="M31" s="195"/>
      <c r="N31" s="195"/>
      <c r="O31" s="195"/>
      <c r="P31" s="195"/>
      <c r="Q31" s="195"/>
      <c r="R31" s="195"/>
      <c r="S31" s="195"/>
      <c r="T31" s="195"/>
      <c r="U31" s="195"/>
    </row>
    <row r="32" spans="1:21" ht="18.75">
      <c r="A32" s="149" t="s">
        <v>326</v>
      </c>
      <c r="B32" s="131"/>
      <c r="C32" s="131"/>
      <c r="D32" s="131"/>
      <c r="E32" s="131"/>
      <c r="F32" s="131"/>
      <c r="G32" s="131"/>
      <c r="H32" s="131"/>
      <c r="J32" s="195"/>
      <c r="K32" s="195"/>
      <c r="L32" s="195"/>
      <c r="M32" s="195"/>
      <c r="N32" s="195"/>
      <c r="O32" s="195"/>
      <c r="P32" s="195"/>
      <c r="Q32" s="195"/>
      <c r="R32" s="195"/>
      <c r="S32" s="195"/>
      <c r="T32" s="195"/>
      <c r="U32" s="195"/>
    </row>
    <row r="33" spans="1:21" ht="15.75">
      <c r="A33" s="136" t="s">
        <v>209</v>
      </c>
      <c r="B33" s="131">
        <v>14688.909114237667</v>
      </c>
      <c r="C33" s="131">
        <v>14783.012926262863</v>
      </c>
      <c r="D33" s="131">
        <v>15099.569634548183</v>
      </c>
      <c r="E33" s="131">
        <v>15632.401999410349</v>
      </c>
      <c r="F33" s="131">
        <v>16012.210986175553</v>
      </c>
      <c r="G33" s="131">
        <v>16527.114947186637</v>
      </c>
      <c r="H33" s="131">
        <v>17084.570812759463</v>
      </c>
      <c r="J33" s="196"/>
      <c r="K33" s="196"/>
      <c r="L33" s="196"/>
      <c r="M33" s="196"/>
      <c r="N33" s="196"/>
      <c r="O33" s="196"/>
      <c r="P33" s="196"/>
      <c r="Q33" s="196"/>
      <c r="R33" s="198"/>
      <c r="S33" s="198"/>
      <c r="T33" s="198"/>
      <c r="U33" s="198"/>
    </row>
    <row r="34" spans="1:21" ht="15.75">
      <c r="A34" s="148" t="s">
        <v>210</v>
      </c>
      <c r="B34" s="131">
        <v>2034.8184904708521</v>
      </c>
      <c r="C34" s="131">
        <v>2132.8745903249114</v>
      </c>
      <c r="D34" s="131">
        <v>2189.3503065081077</v>
      </c>
      <c r="E34" s="131">
        <v>2293.4617947351248</v>
      </c>
      <c r="F34" s="131">
        <v>2380.7822210531599</v>
      </c>
      <c r="G34" s="131">
        <v>2514.1784410590581</v>
      </c>
      <c r="H34" s="131">
        <v>2657.841571944653</v>
      </c>
      <c r="J34" s="199"/>
      <c r="K34" s="199"/>
      <c r="L34" s="199"/>
      <c r="M34" s="199"/>
      <c r="N34" s="199"/>
      <c r="O34" s="195"/>
      <c r="P34" s="197"/>
      <c r="Q34" s="200"/>
      <c r="R34" s="200"/>
      <c r="S34" s="200"/>
      <c r="T34" s="200"/>
      <c r="U34" s="200"/>
    </row>
    <row r="35" spans="1:21" ht="15.75">
      <c r="A35" s="148" t="s">
        <v>211</v>
      </c>
      <c r="B35" s="131">
        <v>6497.6394428998501</v>
      </c>
      <c r="C35" s="131">
        <v>6217.7760359842978</v>
      </c>
      <c r="D35" s="131">
        <v>6298.3546536209578</v>
      </c>
      <c r="E35" s="131">
        <v>6304.0004064441082</v>
      </c>
      <c r="F35" s="131">
        <v>6369.3974648199683</v>
      </c>
      <c r="G35" s="131">
        <v>6387.3241757570831</v>
      </c>
      <c r="H35" s="131">
        <v>6411.4395598334622</v>
      </c>
      <c r="J35" s="199"/>
      <c r="K35" s="199"/>
      <c r="L35" s="199"/>
      <c r="M35" s="199"/>
      <c r="N35" s="199"/>
      <c r="O35" s="195"/>
      <c r="P35" s="197"/>
      <c r="Q35" s="200"/>
      <c r="R35" s="200"/>
      <c r="S35" s="200"/>
      <c r="T35" s="200"/>
      <c r="U35" s="200"/>
    </row>
    <row r="36" spans="1:21" ht="15.75">
      <c r="A36" s="148" t="s">
        <v>212</v>
      </c>
      <c r="B36" s="131">
        <v>1663.1387476831089</v>
      </c>
      <c r="C36" s="131">
        <v>1969.3641817930602</v>
      </c>
      <c r="D36" s="131">
        <v>2039.7276211315993</v>
      </c>
      <c r="E36" s="131">
        <v>2159.7007130499687</v>
      </c>
      <c r="F36" s="131">
        <v>2232.9292419920689</v>
      </c>
      <c r="G36" s="131">
        <v>2348.3367118223614</v>
      </c>
      <c r="H36" s="131">
        <v>2472.0616018930186</v>
      </c>
      <c r="J36" s="199"/>
      <c r="K36" s="199"/>
      <c r="L36" s="199"/>
      <c r="M36" s="199"/>
      <c r="N36" s="199"/>
      <c r="O36" s="195"/>
      <c r="P36" s="197"/>
      <c r="Q36" s="200"/>
      <c r="R36" s="200"/>
      <c r="S36" s="200"/>
      <c r="T36" s="200"/>
      <c r="U36" s="200"/>
    </row>
    <row r="37" spans="1:21" ht="15.75">
      <c r="A37" s="148" t="s">
        <v>213</v>
      </c>
      <c r="B37" s="131">
        <v>4493.3124331838562</v>
      </c>
      <c r="C37" s="131">
        <v>4462.9981181605945</v>
      </c>
      <c r="D37" s="131">
        <v>4572.1370532875171</v>
      </c>
      <c r="E37" s="131">
        <v>4875.2390851811488</v>
      </c>
      <c r="F37" s="131">
        <v>5029.1020583103536</v>
      </c>
      <c r="G37" s="131">
        <v>5277.275618548133</v>
      </c>
      <c r="H37" s="131">
        <v>5543.2280790883251</v>
      </c>
      <c r="J37" s="199"/>
      <c r="K37" s="199"/>
      <c r="L37" s="199"/>
      <c r="M37" s="199"/>
      <c r="N37" s="199"/>
      <c r="O37" s="195"/>
      <c r="P37" s="197"/>
      <c r="Q37" s="200"/>
      <c r="R37" s="200"/>
      <c r="S37" s="200"/>
      <c r="T37" s="200"/>
      <c r="U37" s="200"/>
    </row>
    <row r="38" spans="1:21" ht="15.75">
      <c r="A38" s="148"/>
      <c r="B38" s="131"/>
      <c r="C38" s="131"/>
      <c r="D38" s="131"/>
      <c r="E38" s="131"/>
      <c r="F38" s="131"/>
      <c r="G38" s="131"/>
      <c r="H38" s="131"/>
    </row>
    <row r="39" spans="1:21" ht="15.75">
      <c r="A39" s="150" t="s">
        <v>221</v>
      </c>
      <c r="B39" s="131"/>
      <c r="C39" s="131"/>
      <c r="D39" s="131"/>
      <c r="E39" s="131"/>
      <c r="F39" s="131"/>
      <c r="G39" s="131"/>
      <c r="H39" s="131"/>
    </row>
    <row r="40" spans="1:21" ht="15.75">
      <c r="A40" s="148" t="s">
        <v>214</v>
      </c>
      <c r="B40" s="131">
        <v>14798.288785388639</v>
      </c>
      <c r="C40" s="131">
        <v>14929.102510283572</v>
      </c>
      <c r="D40" s="131">
        <v>15262.816406807295</v>
      </c>
      <c r="E40" s="131">
        <v>15800.876482460159</v>
      </c>
      <c r="F40" s="131">
        <v>16184.795834951703</v>
      </c>
      <c r="G40" s="131">
        <v>16706.185726976895</v>
      </c>
      <c r="H40" s="131">
        <v>17270.577844817737</v>
      </c>
    </row>
    <row r="41" spans="1:21" ht="15.75">
      <c r="A41" s="148" t="s">
        <v>215</v>
      </c>
      <c r="B41" s="131">
        <v>14688.909114237667</v>
      </c>
      <c r="C41" s="131">
        <v>14783.012926262863</v>
      </c>
      <c r="D41" s="131">
        <v>15099.569634548183</v>
      </c>
      <c r="E41" s="131">
        <v>15632.401999410349</v>
      </c>
      <c r="F41" s="131">
        <v>16012.210986175553</v>
      </c>
      <c r="G41" s="131">
        <v>16527.114947186637</v>
      </c>
      <c r="H41" s="131">
        <v>17084.570812759463</v>
      </c>
    </row>
    <row r="42" spans="1:21" ht="15.75">
      <c r="A42" s="148" t="s">
        <v>216</v>
      </c>
      <c r="B42" s="170">
        <v>34.028400597907321</v>
      </c>
      <c r="C42" s="170">
        <v>50</v>
      </c>
      <c r="D42" s="170">
        <v>50</v>
      </c>
      <c r="E42" s="170">
        <v>51.231468054230454</v>
      </c>
      <c r="F42" s="170">
        <v>52.493266379832725</v>
      </c>
      <c r="G42" s="170">
        <v>55.117417686357875</v>
      </c>
      <c r="H42" s="170">
        <v>57.872750962580064</v>
      </c>
    </row>
    <row r="43" spans="1:21" ht="15.75">
      <c r="A43" s="148" t="s">
        <v>217</v>
      </c>
      <c r="B43" s="170">
        <v>75.351270553064268</v>
      </c>
      <c r="C43" s="170">
        <v>96.089584020708628</v>
      </c>
      <c r="D43" s="170">
        <v>113.24677225911137</v>
      </c>
      <c r="E43" s="170">
        <v>117.24301499557764</v>
      </c>
      <c r="F43" s="170">
        <v>120.09158239631662</v>
      </c>
      <c r="G43" s="170">
        <v>123.95336210389974</v>
      </c>
      <c r="H43" s="170">
        <v>128.13428109569597</v>
      </c>
    </row>
    <row r="44" spans="1:21" ht="16.5" thickBot="1">
      <c r="A44" s="151"/>
      <c r="B44" s="135"/>
      <c r="C44" s="135"/>
      <c r="D44" s="135"/>
      <c r="E44" s="135"/>
      <c r="F44" s="135"/>
      <c r="G44" s="135"/>
      <c r="H44" s="135"/>
    </row>
    <row r="45" spans="1:21" ht="24" customHeight="1">
      <c r="A45" s="236" t="s">
        <v>324</v>
      </c>
      <c r="B45" s="236"/>
      <c r="C45" s="236"/>
      <c r="D45" s="236"/>
      <c r="E45" s="193"/>
      <c r="F45" s="152"/>
      <c r="G45" s="152"/>
      <c r="H45" s="153"/>
    </row>
    <row r="46" spans="1:21" ht="39" customHeight="1">
      <c r="A46" s="236" t="s">
        <v>222</v>
      </c>
      <c r="B46" s="236"/>
      <c r="C46" s="236"/>
      <c r="D46" s="236"/>
      <c r="E46" s="236"/>
      <c r="F46" s="236"/>
      <c r="G46" s="193"/>
      <c r="H46" s="86"/>
    </row>
    <row r="47" spans="1:21" ht="15.75" customHeight="1"/>
    <row r="48" spans="1:21" ht="19.5" customHeight="1"/>
  </sheetData>
  <mergeCells count="3">
    <mergeCell ref="A45:D45"/>
    <mergeCell ref="A46:F46"/>
    <mergeCell ref="A1:H1"/>
  </mergeCells>
  <hyperlinks>
    <hyperlink ref="K1" location="'List of Appendix Tables'!A1" display="Return to table list" xr:uid="{6354C0BD-0DE0-45B6-9F51-FCC8F468F84A}"/>
  </hyperlinks>
  <pageMargins left="0.43" right="0.23" top="0.48" bottom="0.33" header="0.5" footer="0.38"/>
  <pageSetup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B50C0-8C79-4EB9-8866-4F2AE3D8748D}">
  <sheetPr>
    <tabColor theme="6" tint="-0.249977111117893"/>
  </sheetPr>
  <dimension ref="A1:Q30"/>
  <sheetViews>
    <sheetView zoomScale="75" workbookViewId="0">
      <pane xSplit="1" ySplit="2" topLeftCell="B3" activePane="bottomRight" state="frozen"/>
      <selection activeCell="M30" sqref="M30"/>
      <selection pane="topRight" activeCell="M30" sqref="M30"/>
      <selection pane="bottomLeft" activeCell="M30" sqref="M30"/>
      <selection pane="bottomRight" activeCell="K1" sqref="K1"/>
    </sheetView>
  </sheetViews>
  <sheetFormatPr defaultRowHeight="15.75"/>
  <cols>
    <col min="1" max="1" width="29.140625" style="136" customWidth="1"/>
    <col min="2" max="8" width="13.7109375" style="136" customWidth="1"/>
    <col min="9" max="9" width="13.42578125" style="153" customWidth="1"/>
    <col min="10" max="12" width="12.7109375" style="86" bestFit="1" customWidth="1"/>
    <col min="13" max="16384" width="9.140625" style="86"/>
  </cols>
  <sheetData>
    <row r="1" spans="1:17" ht="24" customHeight="1" thickBot="1">
      <c r="A1" s="240" t="s">
        <v>313</v>
      </c>
      <c r="B1" s="240"/>
      <c r="C1" s="240"/>
      <c r="D1" s="240"/>
      <c r="E1" s="240"/>
      <c r="F1" s="240"/>
      <c r="G1" s="240"/>
      <c r="H1" s="240"/>
      <c r="K1" s="178" t="s">
        <v>306</v>
      </c>
    </row>
    <row r="2" spans="1:17" ht="20.25" thickTop="1" thickBot="1">
      <c r="A2" s="167"/>
      <c r="B2" s="166" t="s">
        <v>323</v>
      </c>
      <c r="C2" s="166">
        <v>2025</v>
      </c>
      <c r="D2" s="166">
        <v>2030</v>
      </c>
      <c r="E2" s="166">
        <v>2035</v>
      </c>
      <c r="F2" s="166">
        <v>2040</v>
      </c>
      <c r="G2" s="166">
        <v>2045</v>
      </c>
      <c r="H2" s="166">
        <v>2050</v>
      </c>
      <c r="I2" s="165"/>
    </row>
    <row r="3" spans="1:17">
      <c r="A3" s="162"/>
      <c r="B3" s="162"/>
      <c r="C3" s="162"/>
      <c r="D3" s="162"/>
      <c r="E3" s="162"/>
      <c r="F3" s="162"/>
      <c r="G3" s="162"/>
      <c r="H3" s="162"/>
      <c r="I3" s="165"/>
    </row>
    <row r="4" spans="1:17" ht="21.75" customHeight="1">
      <c r="A4" s="164" t="s">
        <v>218</v>
      </c>
      <c r="B4" s="162"/>
      <c r="C4" s="162"/>
      <c r="D4" s="162"/>
      <c r="E4" s="162"/>
      <c r="F4" s="162"/>
      <c r="G4" s="162"/>
      <c r="H4" s="162"/>
      <c r="I4" s="156"/>
    </row>
    <row r="5" spans="1:17">
      <c r="A5" s="162" t="s">
        <v>209</v>
      </c>
      <c r="B5" s="159">
        <v>232153.92876712329</v>
      </c>
      <c r="C5" s="159">
        <v>239144.85232139257</v>
      </c>
      <c r="D5" s="159">
        <v>250731.98312486958</v>
      </c>
      <c r="E5" s="159">
        <v>262319.11392834567</v>
      </c>
      <c r="F5" s="159">
        <v>273906.24473182269</v>
      </c>
      <c r="G5" s="159">
        <v>285493.37553529971</v>
      </c>
      <c r="H5" s="159">
        <v>297080.50633877673</v>
      </c>
      <c r="I5" s="131"/>
      <c r="K5" s="244"/>
      <c r="L5" s="244"/>
      <c r="M5" s="244"/>
      <c r="N5" s="244"/>
      <c r="O5" s="244"/>
      <c r="P5" s="244"/>
      <c r="Q5" s="244"/>
    </row>
    <row r="6" spans="1:17">
      <c r="A6" s="158" t="s">
        <v>210</v>
      </c>
      <c r="B6" s="159">
        <v>37701.304109589044</v>
      </c>
      <c r="C6" s="159">
        <v>38024.031519101431</v>
      </c>
      <c r="D6" s="159">
        <v>40582.588253497524</v>
      </c>
      <c r="E6" s="159">
        <v>43140.069787072993</v>
      </c>
      <c r="F6" s="159">
        <v>45319.554409255768</v>
      </c>
      <c r="G6" s="159">
        <v>47522.213293045483</v>
      </c>
      <c r="H6" s="159">
        <v>49748.046438442179</v>
      </c>
      <c r="I6" s="131"/>
      <c r="K6" s="244"/>
      <c r="L6" s="244"/>
      <c r="M6" s="244"/>
      <c r="N6" s="244"/>
      <c r="O6" s="244"/>
      <c r="P6" s="244"/>
      <c r="Q6" s="244"/>
    </row>
    <row r="7" spans="1:17">
      <c r="A7" s="158" t="s">
        <v>211</v>
      </c>
      <c r="B7" s="159">
        <v>99092.449315068487</v>
      </c>
      <c r="C7" s="159">
        <v>110724.06662480475</v>
      </c>
      <c r="D7" s="159">
        <v>114921.3876805466</v>
      </c>
      <c r="E7" s="159">
        <v>117871.40234214559</v>
      </c>
      <c r="F7" s="159">
        <v>121708.47362820973</v>
      </c>
      <c r="G7" s="159">
        <v>125429.67360623908</v>
      </c>
      <c r="H7" s="159">
        <v>129035.00227623369</v>
      </c>
      <c r="I7" s="131"/>
      <c r="K7" s="244"/>
      <c r="L7" s="244"/>
      <c r="M7" s="244"/>
      <c r="N7" s="244"/>
      <c r="O7" s="244"/>
      <c r="P7" s="244"/>
      <c r="Q7" s="244"/>
    </row>
    <row r="8" spans="1:17">
      <c r="A8" s="158" t="s">
        <v>212</v>
      </c>
      <c r="B8" s="159">
        <v>28604.1698630137</v>
      </c>
      <c r="C8" s="159">
        <v>29414.816835531285</v>
      </c>
      <c r="D8" s="159">
        <v>31216.131899046257</v>
      </c>
      <c r="E8" s="159">
        <v>33052.208354971539</v>
      </c>
      <c r="F8" s="159">
        <v>34923.046203307371</v>
      </c>
      <c r="G8" s="159">
        <v>36828.645444053633</v>
      </c>
      <c r="H8" s="159">
        <v>38769.006077210317</v>
      </c>
      <c r="I8" s="131"/>
      <c r="K8" s="244"/>
      <c r="L8" s="244"/>
      <c r="M8" s="244"/>
      <c r="N8" s="244"/>
      <c r="O8" s="244"/>
      <c r="P8" s="244"/>
      <c r="Q8" s="244"/>
    </row>
    <row r="9" spans="1:17">
      <c r="A9" s="158" t="s">
        <v>213</v>
      </c>
      <c r="B9" s="159">
        <v>66756.010958904109</v>
      </c>
      <c r="C9" s="159">
        <v>60981.937341955112</v>
      </c>
      <c r="D9" s="159">
        <v>64011.875291779201</v>
      </c>
      <c r="E9" s="159">
        <v>68255.433444155526</v>
      </c>
      <c r="F9" s="159">
        <v>71955.170491049823</v>
      </c>
      <c r="G9" s="159">
        <v>75712.843191961481</v>
      </c>
      <c r="H9" s="159">
        <v>79528.451546890545</v>
      </c>
      <c r="I9" s="131"/>
      <c r="K9" s="244"/>
      <c r="L9" s="244"/>
      <c r="M9" s="244"/>
      <c r="N9" s="244"/>
      <c r="O9" s="244"/>
      <c r="P9" s="244"/>
      <c r="Q9" s="244"/>
    </row>
    <row r="10" spans="1:17">
      <c r="A10" s="158"/>
      <c r="B10" s="159"/>
      <c r="C10" s="159"/>
      <c r="D10" s="159"/>
      <c r="E10" s="159"/>
      <c r="F10" s="159"/>
      <c r="G10" s="159"/>
      <c r="H10" s="159"/>
      <c r="I10" s="163"/>
    </row>
    <row r="11" spans="1:17">
      <c r="A11" s="238" t="s">
        <v>314</v>
      </c>
      <c r="B11" s="238"/>
      <c r="C11" s="238"/>
      <c r="D11" s="238"/>
      <c r="E11" s="238"/>
      <c r="F11" s="238"/>
      <c r="G11" s="238"/>
      <c r="H11" s="238"/>
      <c r="I11" s="156"/>
    </row>
    <row r="12" spans="1:17">
      <c r="A12" s="158" t="s">
        <v>210</v>
      </c>
      <c r="B12" s="157">
        <v>4.7733630616070357</v>
      </c>
      <c r="C12" s="157">
        <v>4.791552355592632</v>
      </c>
      <c r="D12" s="157">
        <v>4.8824988255206137</v>
      </c>
      <c r="E12" s="157">
        <v>4.9734452954485953</v>
      </c>
      <c r="F12" s="157">
        <v>5.0643917653765769</v>
      </c>
      <c r="G12" s="157">
        <v>5.1553382353045585</v>
      </c>
      <c r="H12" s="157">
        <v>5.2462847052325401</v>
      </c>
      <c r="I12" s="156"/>
      <c r="K12" s="245"/>
      <c r="L12" s="245"/>
      <c r="M12" s="245"/>
      <c r="N12" s="245"/>
      <c r="O12" s="245"/>
      <c r="P12" s="245"/>
      <c r="Q12" s="245"/>
    </row>
    <row r="13" spans="1:17">
      <c r="A13" s="158" t="s">
        <v>211</v>
      </c>
      <c r="B13" s="157">
        <v>3.3560201905804385</v>
      </c>
      <c r="C13" s="157">
        <v>3.3699660782057879</v>
      </c>
      <c r="D13" s="157">
        <v>3.4396955163325345</v>
      </c>
      <c r="E13" s="157">
        <v>3.509424954459281</v>
      </c>
      <c r="F13" s="157">
        <v>3.5791543925860276</v>
      </c>
      <c r="G13" s="157">
        <v>3.6488838307127742</v>
      </c>
      <c r="H13" s="157">
        <v>3.7186132688395208</v>
      </c>
      <c r="I13" s="156"/>
      <c r="K13" s="245"/>
      <c r="L13" s="245"/>
      <c r="M13" s="245"/>
      <c r="N13" s="245"/>
      <c r="O13" s="245"/>
      <c r="P13" s="245"/>
      <c r="Q13" s="245"/>
    </row>
    <row r="14" spans="1:17">
      <c r="A14" s="158" t="s">
        <v>212</v>
      </c>
      <c r="B14" s="157">
        <v>4.026401051447535</v>
      </c>
      <c r="C14" s="157">
        <v>4.0398352407609837</v>
      </c>
      <c r="D14" s="157">
        <v>4.1070061873282269</v>
      </c>
      <c r="E14" s="157">
        <v>4.1741771338954701</v>
      </c>
      <c r="F14" s="157">
        <v>4.2413480804627133</v>
      </c>
      <c r="G14" s="157">
        <v>4.3085190270299565</v>
      </c>
      <c r="H14" s="157">
        <v>4.3756899735971997</v>
      </c>
      <c r="I14" s="156"/>
      <c r="K14" s="245"/>
      <c r="L14" s="245"/>
      <c r="M14" s="245"/>
      <c r="N14" s="245"/>
      <c r="O14" s="245"/>
      <c r="P14" s="245"/>
      <c r="Q14" s="245"/>
    </row>
    <row r="15" spans="1:17">
      <c r="A15" s="158" t="s">
        <v>213</v>
      </c>
      <c r="B15" s="157">
        <v>4.4374709845394458</v>
      </c>
      <c r="C15" s="157">
        <v>4.4506705410313518</v>
      </c>
      <c r="D15" s="157">
        <v>4.5166683234908822</v>
      </c>
      <c r="E15" s="157">
        <v>4.5826661059504126</v>
      </c>
      <c r="F15" s="157">
        <v>4.6486638884099429</v>
      </c>
      <c r="G15" s="157">
        <v>4.7146616708694733</v>
      </c>
      <c r="H15" s="157">
        <v>4.7806594533290037</v>
      </c>
      <c r="I15" s="156"/>
      <c r="K15" s="245"/>
      <c r="L15" s="245"/>
      <c r="M15" s="245"/>
      <c r="N15" s="245"/>
      <c r="O15" s="245"/>
      <c r="P15" s="245"/>
      <c r="Q15" s="245"/>
    </row>
    <row r="16" spans="1:17">
      <c r="A16" s="158"/>
      <c r="B16" s="159"/>
      <c r="C16" s="159"/>
      <c r="D16" s="159"/>
      <c r="E16" s="159"/>
      <c r="F16" s="159"/>
      <c r="G16" s="159"/>
      <c r="H16" s="159"/>
      <c r="I16" s="163"/>
      <c r="K16" s="245"/>
      <c r="L16" s="245"/>
      <c r="M16" s="245"/>
      <c r="N16" s="245"/>
      <c r="O16" s="245"/>
      <c r="P16" s="245"/>
      <c r="Q16" s="245"/>
    </row>
    <row r="17" spans="1:9" ht="18.75" customHeight="1">
      <c r="A17" s="239" t="s">
        <v>315</v>
      </c>
      <c r="B17" s="239"/>
      <c r="C17" s="239"/>
      <c r="D17" s="239"/>
      <c r="E17" s="239"/>
      <c r="F17" s="239"/>
      <c r="G17" s="239"/>
      <c r="H17" s="239"/>
      <c r="I17" s="156"/>
    </row>
    <row r="18" spans="1:9">
      <c r="A18" s="162" t="s">
        <v>209</v>
      </c>
      <c r="B18" s="159">
        <v>59572.659999999996</v>
      </c>
      <c r="C18" s="159">
        <v>61774.709931835459</v>
      </c>
      <c r="D18" s="159">
        <v>63495.253552875773</v>
      </c>
      <c r="E18" s="159">
        <v>65073.700276774754</v>
      </c>
      <c r="F18" s="159">
        <v>66666.10654132202</v>
      </c>
      <c r="G18" s="159">
        <v>68199.75108271293</v>
      </c>
      <c r="H18" s="159">
        <v>69677.838889611914</v>
      </c>
      <c r="I18" s="156"/>
    </row>
    <row r="19" spans="1:9">
      <c r="A19" s="158" t="s">
        <v>210</v>
      </c>
      <c r="B19" s="159">
        <v>7898.2050000000008</v>
      </c>
      <c r="C19" s="159">
        <v>7935.6393705518667</v>
      </c>
      <c r="D19" s="159">
        <v>8311.8480318672191</v>
      </c>
      <c r="E19" s="159">
        <v>8674.0814916678082</v>
      </c>
      <c r="F19" s="159">
        <v>8948.6667913586862</v>
      </c>
      <c r="G19" s="159">
        <v>9218.0592473265806</v>
      </c>
      <c r="H19" s="159">
        <v>9482.5289197180755</v>
      </c>
      <c r="I19" s="156"/>
    </row>
    <row r="20" spans="1:9">
      <c r="A20" s="158" t="s">
        <v>211</v>
      </c>
      <c r="B20" s="159">
        <v>29526.639999999999</v>
      </c>
      <c r="C20" s="159">
        <v>32856.136843892396</v>
      </c>
      <c r="D20" s="159">
        <v>33410.337378663637</v>
      </c>
      <c r="E20" s="159">
        <v>33587.098704695563</v>
      </c>
      <c r="F20" s="159">
        <v>34004.812388177626</v>
      </c>
      <c r="G20" s="159">
        <v>34374.805947641697</v>
      </c>
      <c r="H20" s="159">
        <v>34699.763849469091</v>
      </c>
      <c r="I20" s="156"/>
    </row>
    <row r="21" spans="1:9">
      <c r="A21" s="158" t="s">
        <v>212</v>
      </c>
      <c r="B21" s="159">
        <v>7104.1109999999999</v>
      </c>
      <c r="C21" s="159">
        <v>7281.1921978259725</v>
      </c>
      <c r="D21" s="159">
        <v>7600.7024278075432</v>
      </c>
      <c r="E21" s="159">
        <v>7918.2572504119407</v>
      </c>
      <c r="F21" s="159">
        <v>8233.9495699908257</v>
      </c>
      <c r="G21" s="159">
        <v>8547.8664972825172</v>
      </c>
      <c r="H21" s="159">
        <v>8860.0897940991017</v>
      </c>
      <c r="I21" s="156"/>
    </row>
    <row r="22" spans="1:9" ht="16.5" thickBot="1">
      <c r="A22" s="161" t="s">
        <v>213</v>
      </c>
      <c r="B22" s="160">
        <v>15043.704</v>
      </c>
      <c r="C22" s="160">
        <v>13701.741519565228</v>
      </c>
      <c r="D22" s="160">
        <v>14172.365714537378</v>
      </c>
      <c r="E22" s="160">
        <v>14894.262829999445</v>
      </c>
      <c r="F22" s="160">
        <v>15478.677791794882</v>
      </c>
      <c r="G22" s="160">
        <v>16059.019390462136</v>
      </c>
      <c r="H22" s="160">
        <v>16635.45632632566</v>
      </c>
      <c r="I22" s="156"/>
    </row>
    <row r="23" spans="1:9" ht="27" customHeight="1">
      <c r="A23" s="158" t="s">
        <v>327</v>
      </c>
      <c r="B23" s="157"/>
      <c r="C23" s="157"/>
      <c r="D23" s="157"/>
      <c r="E23" s="157"/>
      <c r="F23" s="157"/>
      <c r="G23" s="157"/>
      <c r="H23" s="157"/>
      <c r="I23" s="156"/>
    </row>
    <row r="24" spans="1:9" ht="23.25" customHeight="1">
      <c r="A24" s="86"/>
      <c r="B24" s="86"/>
      <c r="C24" s="86"/>
      <c r="D24" s="86"/>
      <c r="E24" s="86"/>
      <c r="F24" s="86"/>
      <c r="G24" s="86"/>
      <c r="H24" s="86"/>
      <c r="I24" s="155"/>
    </row>
    <row r="26" spans="1:9">
      <c r="B26" s="154"/>
      <c r="C26" s="154"/>
      <c r="D26" s="154"/>
      <c r="E26" s="154"/>
      <c r="F26" s="154"/>
      <c r="G26" s="154"/>
      <c r="H26" s="154"/>
    </row>
    <row r="27" spans="1:9">
      <c r="B27" s="154"/>
      <c r="C27" s="154"/>
      <c r="D27" s="154"/>
      <c r="E27" s="154"/>
      <c r="F27" s="154"/>
      <c r="G27" s="154"/>
      <c r="H27" s="154"/>
    </row>
    <row r="28" spans="1:9">
      <c r="B28" s="154"/>
      <c r="C28" s="154"/>
      <c r="D28" s="154"/>
      <c r="E28" s="154"/>
      <c r="F28" s="154"/>
      <c r="G28" s="154"/>
      <c r="H28" s="154"/>
    </row>
    <row r="29" spans="1:9">
      <c r="B29" s="154"/>
      <c r="C29" s="154"/>
      <c r="D29" s="154"/>
      <c r="E29" s="154"/>
      <c r="F29" s="154"/>
      <c r="G29" s="154"/>
      <c r="H29" s="154"/>
    </row>
    <row r="30" spans="1:9">
      <c r="B30" s="154"/>
      <c r="C30" s="154"/>
      <c r="D30" s="154"/>
      <c r="E30" s="154"/>
      <c r="F30" s="154"/>
      <c r="G30" s="154"/>
      <c r="H30" s="154"/>
    </row>
  </sheetData>
  <mergeCells count="3">
    <mergeCell ref="A11:H11"/>
    <mergeCell ref="A17:H17"/>
    <mergeCell ref="A1:H1"/>
  </mergeCells>
  <hyperlinks>
    <hyperlink ref="K1" location="'List of Appendix Tables'!A1" display="Return to table list" xr:uid="{03BA57BC-356F-47AB-BBEF-D43D9C0B84CD}"/>
  </hyperlinks>
  <pageMargins left="0.43" right="0.23" top="0.48" bottom="0.33" header="0.5" footer="0.38"/>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1FF02-9684-4EB7-9F72-8EF291C4EA65}">
  <sheetPr>
    <tabColor theme="9" tint="0.59999389629810485"/>
    <pageSetUpPr fitToPage="1"/>
  </sheetPr>
  <dimension ref="A1:H36"/>
  <sheetViews>
    <sheetView zoomScale="75" workbookViewId="0">
      <selection activeCell="I34" sqref="I34"/>
    </sheetView>
  </sheetViews>
  <sheetFormatPr defaultRowHeight="15.75"/>
  <cols>
    <col min="1" max="1" width="40.7109375" style="59" customWidth="1"/>
    <col min="2" max="5" width="16.7109375" style="59" customWidth="1"/>
    <col min="6" max="16384" width="9.140625" style="59"/>
  </cols>
  <sheetData>
    <row r="1" spans="1:8" ht="30" customHeight="1" thickBot="1">
      <c r="A1" s="214" t="s">
        <v>145</v>
      </c>
      <c r="B1" s="214"/>
      <c r="C1" s="214"/>
      <c r="D1" s="214"/>
      <c r="E1" s="214"/>
      <c r="H1" s="178" t="s">
        <v>306</v>
      </c>
    </row>
    <row r="2" spans="1:8" ht="20.25" thickTop="1" thickBot="1">
      <c r="A2" s="79"/>
      <c r="B2" s="80" t="s">
        <v>141</v>
      </c>
      <c r="C2" s="80">
        <v>2030</v>
      </c>
      <c r="D2" s="80">
        <v>2040</v>
      </c>
      <c r="E2" s="80">
        <v>2050</v>
      </c>
    </row>
    <row r="3" spans="1:8">
      <c r="B3" s="81"/>
      <c r="C3" s="81"/>
      <c r="D3" s="81"/>
      <c r="E3" s="81"/>
    </row>
    <row r="4" spans="1:8">
      <c r="A4" s="82" t="s">
        <v>125</v>
      </c>
      <c r="B4" s="83">
        <v>164839.99999999997</v>
      </c>
      <c r="C4" s="83">
        <v>173620.30660481827</v>
      </c>
      <c r="D4" s="83">
        <v>181000.9433377322</v>
      </c>
      <c r="E4" s="83">
        <v>184866.8766521879</v>
      </c>
      <c r="G4" s="84"/>
    </row>
    <row r="5" spans="1:8">
      <c r="A5" s="59" t="s">
        <v>126</v>
      </c>
      <c r="B5" s="83"/>
      <c r="C5" s="83"/>
      <c r="D5" s="83"/>
      <c r="E5" s="83"/>
      <c r="G5" s="84"/>
    </row>
    <row r="6" spans="1:8">
      <c r="A6" s="59" t="s">
        <v>127</v>
      </c>
      <c r="B6" s="84">
        <v>25.057199999999991</v>
      </c>
      <c r="C6" s="84">
        <v>25.851599999999994</v>
      </c>
      <c r="D6" s="84">
        <v>25.851600000000008</v>
      </c>
      <c r="E6" s="84">
        <v>25.851599999999998</v>
      </c>
    </row>
    <row r="7" spans="1:8">
      <c r="A7" s="59" t="s">
        <v>128</v>
      </c>
      <c r="B7" s="84">
        <v>30.068639999999998</v>
      </c>
      <c r="C7" s="84">
        <v>31.021919999999994</v>
      </c>
      <c r="D7" s="84">
        <v>31.021919999999991</v>
      </c>
      <c r="E7" s="84">
        <v>31.021919999999987</v>
      </c>
    </row>
    <row r="8" spans="1:8">
      <c r="A8" s="59" t="s">
        <v>129</v>
      </c>
      <c r="B8" s="84">
        <v>164784.87415999998</v>
      </c>
      <c r="C8" s="84">
        <v>173563.43308481833</v>
      </c>
      <c r="D8" s="84">
        <v>180944.06981773206</v>
      </c>
      <c r="E8" s="84">
        <v>184810.00313218797</v>
      </c>
    </row>
    <row r="9" spans="1:8">
      <c r="A9" s="59" t="s">
        <v>130</v>
      </c>
      <c r="B9" s="85"/>
      <c r="C9" s="85"/>
      <c r="D9" s="85"/>
      <c r="E9" s="85"/>
    </row>
    <row r="10" spans="1:8">
      <c r="A10" s="59" t="s">
        <v>131</v>
      </c>
      <c r="B10" s="84">
        <v>8648.9859258515662</v>
      </c>
      <c r="C10" s="84">
        <v>8510.9511618424549</v>
      </c>
      <c r="D10" s="84">
        <v>9314.9396181568482</v>
      </c>
      <c r="E10" s="84">
        <v>9200.041159733084</v>
      </c>
    </row>
    <row r="11" spans="1:8">
      <c r="A11" s="59" t="s">
        <v>137</v>
      </c>
      <c r="B11" s="84">
        <v>26103.292571736769</v>
      </c>
      <c r="C11" s="84">
        <v>23629.294590876227</v>
      </c>
      <c r="D11" s="84">
        <v>23521.201850443234</v>
      </c>
      <c r="E11" s="84">
        <v>25096.474112333141</v>
      </c>
    </row>
    <row r="12" spans="1:8">
      <c r="A12" s="59" t="s">
        <v>132</v>
      </c>
      <c r="B12" s="84">
        <v>52847.108115735486</v>
      </c>
      <c r="C12" s="84">
        <v>54506.769547897973</v>
      </c>
      <c r="D12" s="84">
        <v>56864.946095797161</v>
      </c>
      <c r="E12" s="84">
        <v>58507.8479249804</v>
      </c>
    </row>
    <row r="13" spans="1:8">
      <c r="A13" s="59" t="s">
        <v>133</v>
      </c>
      <c r="B13" s="84">
        <v>45285.743425532819</v>
      </c>
      <c r="C13" s="84">
        <v>43323.402902000715</v>
      </c>
      <c r="D13" s="84">
        <v>43210.340096457083</v>
      </c>
      <c r="E13" s="84">
        <v>42197.185957982321</v>
      </c>
    </row>
    <row r="14" spans="1:8">
      <c r="A14" s="59" t="s">
        <v>134</v>
      </c>
      <c r="B14" s="84">
        <v>28813.296997030346</v>
      </c>
      <c r="C14" s="84">
        <v>38533.590953813648</v>
      </c>
      <c r="D14" s="84">
        <v>38014.427618797723</v>
      </c>
      <c r="E14" s="84">
        <v>37827.186191224981</v>
      </c>
    </row>
    <row r="15" spans="1:8">
      <c r="A15" s="59" t="s">
        <v>135</v>
      </c>
      <c r="B15" s="84">
        <v>3141.5729641129742</v>
      </c>
      <c r="C15" s="84">
        <v>5116.2974483873213</v>
      </c>
      <c r="D15" s="84">
        <v>10075.088058080075</v>
      </c>
      <c r="E15" s="84">
        <v>12038.141305934005</v>
      </c>
    </row>
    <row r="16" spans="1:8">
      <c r="A16" s="86"/>
      <c r="B16" s="86"/>
      <c r="C16" s="86"/>
      <c r="D16" s="86"/>
      <c r="E16" s="86"/>
    </row>
    <row r="17" spans="1:5" ht="19.5" thickBot="1">
      <c r="A17" s="87" t="s">
        <v>319</v>
      </c>
      <c r="B17" s="88">
        <v>180480</v>
      </c>
      <c r="C17" s="88">
        <v>229420</v>
      </c>
      <c r="D17" s="88">
        <v>243970</v>
      </c>
      <c r="E17" s="88">
        <v>254730</v>
      </c>
    </row>
    <row r="18" spans="1:5">
      <c r="B18" s="69"/>
      <c r="C18" s="69"/>
      <c r="D18" s="69"/>
      <c r="E18" s="69"/>
    </row>
    <row r="19" spans="1:5" ht="16.5" thickBot="1">
      <c r="A19" s="82" t="s">
        <v>136</v>
      </c>
      <c r="B19" s="89"/>
      <c r="C19" s="89"/>
      <c r="D19" s="84"/>
      <c r="E19" s="84"/>
    </row>
    <row r="20" spans="1:5" ht="17.25" thickTop="1" thickBot="1">
      <c r="A20" s="79"/>
      <c r="B20" s="80"/>
      <c r="C20" s="80" t="s">
        <v>138</v>
      </c>
      <c r="D20" s="80" t="s">
        <v>139</v>
      </c>
      <c r="E20" s="80" t="s">
        <v>140</v>
      </c>
    </row>
    <row r="21" spans="1:5">
      <c r="B21" s="81"/>
      <c r="C21" s="81"/>
      <c r="D21" s="81"/>
      <c r="E21" s="81"/>
    </row>
    <row r="22" spans="1:5">
      <c r="A22" s="82" t="s">
        <v>125</v>
      </c>
      <c r="B22" s="90"/>
      <c r="C22" s="74">
        <f>((C4/B4)^(1/10)-1)*100</f>
        <v>0.5203035263462219</v>
      </c>
      <c r="D22" s="74">
        <f t="shared" ref="D22:E22" si="0">((D4/C4)^(1/10)-1)*100</f>
        <v>0.41718253512770254</v>
      </c>
      <c r="E22" s="74">
        <f t="shared" si="0"/>
        <v>0.21156084808280351</v>
      </c>
    </row>
    <row r="23" spans="1:5">
      <c r="A23" s="59" t="s">
        <v>126</v>
      </c>
      <c r="B23" s="90"/>
      <c r="C23" s="90"/>
      <c r="D23" s="90"/>
      <c r="E23" s="90"/>
    </row>
    <row r="24" spans="1:5">
      <c r="A24" s="59" t="s">
        <v>127</v>
      </c>
      <c r="B24" s="90"/>
      <c r="C24" s="74">
        <f t="shared" ref="C24:E26" si="1">((C6/B6)^(1/10)-1)*100</f>
        <v>0.31260041131722094</v>
      </c>
      <c r="D24" s="74">
        <f t="shared" si="1"/>
        <v>0</v>
      </c>
      <c r="E24" s="74">
        <f t="shared" si="1"/>
        <v>0</v>
      </c>
    </row>
    <row r="25" spans="1:5">
      <c r="A25" s="59" t="s">
        <v>128</v>
      </c>
      <c r="B25" s="90"/>
      <c r="C25" s="74">
        <f t="shared" si="1"/>
        <v>0.31260041131722094</v>
      </c>
      <c r="D25" s="74">
        <f t="shared" si="1"/>
        <v>0</v>
      </c>
      <c r="E25" s="74">
        <f t="shared" si="1"/>
        <v>0</v>
      </c>
    </row>
    <row r="26" spans="1:5">
      <c r="A26" s="59" t="s">
        <v>129</v>
      </c>
      <c r="B26" s="90"/>
      <c r="C26" s="74">
        <f t="shared" si="1"/>
        <v>0.52037236697846101</v>
      </c>
      <c r="D26" s="74">
        <f t="shared" si="1"/>
        <v>0.41731670972147139</v>
      </c>
      <c r="E26" s="74">
        <f t="shared" si="1"/>
        <v>0.21162671654899601</v>
      </c>
    </row>
    <row r="27" spans="1:5">
      <c r="A27" s="59" t="s">
        <v>130</v>
      </c>
      <c r="B27" s="90"/>
      <c r="C27" s="90"/>
      <c r="D27" s="90"/>
      <c r="E27" s="90"/>
    </row>
    <row r="28" spans="1:5">
      <c r="A28" s="59" t="s">
        <v>131</v>
      </c>
      <c r="B28" s="90"/>
      <c r="C28" s="74">
        <f t="shared" ref="C28:E33" si="2">((C10/B10)^(1/10)-1)*100</f>
        <v>-0.16075438976022038</v>
      </c>
      <c r="D28" s="74">
        <f t="shared" si="2"/>
        <v>0.90674440019344882</v>
      </c>
      <c r="E28" s="74">
        <f t="shared" si="2"/>
        <v>-0.12403864727115188</v>
      </c>
    </row>
    <row r="29" spans="1:5">
      <c r="A29" s="59" t="s">
        <v>137</v>
      </c>
      <c r="B29" s="90"/>
      <c r="C29" s="74">
        <f t="shared" si="2"/>
        <v>-0.99080110177159897</v>
      </c>
      <c r="D29" s="74">
        <f t="shared" si="2"/>
        <v>-4.5839667168101617E-2</v>
      </c>
      <c r="E29" s="74">
        <f t="shared" si="2"/>
        <v>0.65035711561722831</v>
      </c>
    </row>
    <row r="30" spans="1:5">
      <c r="A30" s="59" t="s">
        <v>132</v>
      </c>
      <c r="B30" s="90"/>
      <c r="C30" s="74">
        <f t="shared" si="2"/>
        <v>0.30969771295799031</v>
      </c>
      <c r="D30" s="74">
        <f t="shared" si="2"/>
        <v>0.42444004468544794</v>
      </c>
      <c r="E30" s="74">
        <f t="shared" si="2"/>
        <v>0.28522407305953124</v>
      </c>
    </row>
    <row r="31" spans="1:5">
      <c r="A31" s="59" t="s">
        <v>133</v>
      </c>
      <c r="B31" s="90"/>
      <c r="C31" s="74">
        <f t="shared" si="2"/>
        <v>-0.44201319908490078</v>
      </c>
      <c r="D31" s="74">
        <f t="shared" si="2"/>
        <v>-2.6128096331756723E-2</v>
      </c>
      <c r="E31" s="74">
        <f t="shared" si="2"/>
        <v>-0.2369816075237785</v>
      </c>
    </row>
    <row r="32" spans="1:5">
      <c r="A32" s="59" t="s">
        <v>134</v>
      </c>
      <c r="B32" s="90"/>
      <c r="C32" s="74">
        <f t="shared" si="2"/>
        <v>2.9495974299140082</v>
      </c>
      <c r="D32" s="74">
        <f t="shared" si="2"/>
        <v>-0.13555395604577525</v>
      </c>
      <c r="E32" s="74">
        <f t="shared" si="2"/>
        <v>-4.9364874756763211E-2</v>
      </c>
    </row>
    <row r="33" spans="1:5">
      <c r="A33" s="59" t="s">
        <v>135</v>
      </c>
      <c r="B33" s="90"/>
      <c r="C33" s="74">
        <f t="shared" si="2"/>
        <v>4.9979605278231087</v>
      </c>
      <c r="D33" s="74">
        <f t="shared" si="2"/>
        <v>7.0112178310812734</v>
      </c>
      <c r="E33" s="74">
        <f t="shared" si="2"/>
        <v>1.7960809998639915</v>
      </c>
    </row>
    <row r="34" spans="1:5">
      <c r="B34" s="90"/>
      <c r="C34" s="90"/>
      <c r="D34" s="90"/>
      <c r="E34" s="90"/>
    </row>
    <row r="35" spans="1:5" ht="19.5" thickBot="1">
      <c r="A35" s="87" t="s">
        <v>319</v>
      </c>
      <c r="B35" s="90"/>
      <c r="C35" s="74">
        <f>((C17/B17)^(1/10)-1)*100</f>
        <v>2.4283600262691829</v>
      </c>
      <c r="D35" s="76">
        <f t="shared" ref="D35:E35" si="3">((D17/C17)^(1/10)-1)*100</f>
        <v>0.61680326594828472</v>
      </c>
      <c r="E35" s="76">
        <f t="shared" si="3"/>
        <v>0.43252162401241634</v>
      </c>
    </row>
    <row r="36" spans="1:5" ht="60" customHeight="1">
      <c r="A36" s="213" t="s">
        <v>320</v>
      </c>
      <c r="B36" s="213"/>
      <c r="C36" s="213"/>
      <c r="D36" s="213"/>
      <c r="E36" s="213"/>
    </row>
  </sheetData>
  <mergeCells count="2">
    <mergeCell ref="A36:E36"/>
    <mergeCell ref="A1:E1"/>
  </mergeCells>
  <hyperlinks>
    <hyperlink ref="H1" location="'List of Appendix Tables'!A1" display="Return to table list" xr:uid="{169B100D-EF8F-495C-A250-EBD32798D53A}"/>
  </hyperlinks>
  <printOptions horizontalCentered="1"/>
  <pageMargins left="0.75" right="0.75" top="1" bottom="1" header="0.5" footer="0.5"/>
  <pageSetup scale="6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C0610-5C9E-427B-B2EE-DB7D8998C844}">
  <sheetPr>
    <tabColor theme="9" tint="0.59999389629810485"/>
  </sheetPr>
  <dimension ref="A1:S43"/>
  <sheetViews>
    <sheetView zoomScale="75" workbookViewId="0">
      <selection activeCell="K20" sqref="K20"/>
    </sheetView>
  </sheetViews>
  <sheetFormatPr defaultRowHeight="15.75"/>
  <cols>
    <col min="1" max="1" width="18.7109375" style="30" customWidth="1"/>
    <col min="2" max="5" width="20.7109375" style="30" customWidth="1"/>
    <col min="6" max="16384" width="9.140625" style="30"/>
  </cols>
  <sheetData>
    <row r="1" spans="1:19" ht="30" customHeight="1" thickBot="1">
      <c r="A1" s="171" t="s">
        <v>335</v>
      </c>
      <c r="B1" s="171"/>
      <c r="C1" s="171"/>
      <c r="D1" s="171"/>
      <c r="H1" s="178" t="s">
        <v>306</v>
      </c>
    </row>
    <row r="2" spans="1:19" s="93" customFormat="1" ht="33" thickTop="1" thickBot="1">
      <c r="A2" s="91" t="s">
        <v>146</v>
      </c>
      <c r="B2" s="92" t="s">
        <v>351</v>
      </c>
      <c r="C2" s="92">
        <v>2030</v>
      </c>
      <c r="D2" s="92">
        <v>2040</v>
      </c>
      <c r="E2" s="92">
        <v>2050</v>
      </c>
      <c r="F2" s="30"/>
      <c r="G2" s="30"/>
      <c r="H2" s="30"/>
      <c r="I2" s="30"/>
      <c r="J2" s="30"/>
      <c r="K2" s="30"/>
      <c r="L2" s="30"/>
      <c r="M2" s="30"/>
      <c r="N2" s="30"/>
      <c r="O2" s="30"/>
      <c r="P2" s="30"/>
      <c r="Q2" s="30"/>
      <c r="R2" s="30"/>
      <c r="S2" s="30"/>
    </row>
    <row r="3" spans="1:19">
      <c r="A3" s="94" t="s">
        <v>147</v>
      </c>
      <c r="B3" s="95">
        <v>76543.918230868396</v>
      </c>
      <c r="C3" s="95">
        <v>74661.693843140762</v>
      </c>
      <c r="D3" s="95">
        <v>77798.971836000565</v>
      </c>
      <c r="E3" s="95">
        <v>74899.94551890342</v>
      </c>
      <c r="G3" s="59"/>
    </row>
    <row r="4" spans="1:19">
      <c r="A4" s="94" t="s">
        <v>148</v>
      </c>
      <c r="B4" s="95">
        <v>83445.504494374225</v>
      </c>
      <c r="C4" s="95">
        <v>72915.078485012316</v>
      </c>
      <c r="D4" s="95">
        <v>75617.937064164347</v>
      </c>
      <c r="E4" s="95">
        <v>76205.411460951989</v>
      </c>
      <c r="G4" s="95"/>
    </row>
    <row r="5" spans="1:19">
      <c r="A5" s="94" t="s">
        <v>149</v>
      </c>
      <c r="B5" s="95">
        <v>87246.958637504489</v>
      </c>
      <c r="C5" s="95">
        <v>73739.387707081783</v>
      </c>
      <c r="D5" s="95">
        <v>72373.21374896307</v>
      </c>
      <c r="E5" s="95">
        <v>75738.698705755436</v>
      </c>
      <c r="G5" s="95"/>
    </row>
    <row r="6" spans="1:19">
      <c r="A6" s="94" t="s">
        <v>150</v>
      </c>
      <c r="B6" s="95">
        <v>82387.227305901222</v>
      </c>
      <c r="C6" s="95">
        <v>82999.39461058969</v>
      </c>
      <c r="D6" s="95">
        <v>73139.77806379777</v>
      </c>
      <c r="E6" s="95">
        <v>76099.937384672725</v>
      </c>
      <c r="G6" s="95"/>
    </row>
    <row r="7" spans="1:19">
      <c r="A7" s="94" t="s">
        <v>151</v>
      </c>
      <c r="B7" s="95">
        <v>92149.114584462484</v>
      </c>
      <c r="C7" s="95">
        <v>103657.94734814808</v>
      </c>
      <c r="D7" s="95">
        <v>91141.159544022055</v>
      </c>
      <c r="E7" s="95">
        <v>90167.109134081096</v>
      </c>
      <c r="G7" s="95"/>
    </row>
    <row r="8" spans="1:19">
      <c r="A8" s="94" t="s">
        <v>152</v>
      </c>
      <c r="B8" s="95">
        <v>94578.861663171789</v>
      </c>
      <c r="C8" s="95">
        <v>99074.747779853729</v>
      </c>
      <c r="D8" s="95">
        <v>101318.29060231779</v>
      </c>
      <c r="E8" s="95">
        <v>92054.279456834469</v>
      </c>
      <c r="G8" s="95"/>
    </row>
    <row r="9" spans="1:19">
      <c r="A9" s="94" t="s">
        <v>153</v>
      </c>
      <c r="B9" s="95">
        <v>95226.69782094605</v>
      </c>
      <c r="C9" s="95">
        <v>92166.443198947687</v>
      </c>
      <c r="D9" s="95">
        <v>105246.411881657</v>
      </c>
      <c r="E9" s="95">
        <v>93419.478172804622</v>
      </c>
      <c r="G9" s="95"/>
    </row>
    <row r="10" spans="1:19">
      <c r="A10" s="94" t="s">
        <v>154</v>
      </c>
      <c r="B10" s="95">
        <v>95214.845917262806</v>
      </c>
      <c r="C10" s="95">
        <v>92751.761463083734</v>
      </c>
      <c r="D10" s="95">
        <v>98836.015654732095</v>
      </c>
      <c r="E10" s="95">
        <v>101661.95839601211</v>
      </c>
      <c r="G10" s="95"/>
    </row>
    <row r="11" spans="1:19">
      <c r="A11" s="94" t="s">
        <v>155</v>
      </c>
      <c r="B11" s="95">
        <v>88744.5914659962</v>
      </c>
      <c r="C11" s="95">
        <v>92836.641214040341</v>
      </c>
      <c r="D11" s="95">
        <v>91281.74726836542</v>
      </c>
      <c r="E11" s="95">
        <v>104771.43712014289</v>
      </c>
      <c r="G11" s="95"/>
    </row>
    <row r="12" spans="1:19">
      <c r="A12" s="94" t="s">
        <v>156</v>
      </c>
      <c r="B12" s="95">
        <v>86342.661423606609</v>
      </c>
      <c r="C12" s="95">
        <v>91167.558776354854</v>
      </c>
      <c r="D12" s="95">
        <v>90002.628102312185</v>
      </c>
      <c r="E12" s="95">
        <v>96516.868129440569</v>
      </c>
      <c r="G12" s="95"/>
    </row>
    <row r="13" spans="1:19">
      <c r="A13" s="94" t="s">
        <v>157</v>
      </c>
      <c r="B13" s="95">
        <v>91015.296453960575</v>
      </c>
      <c r="C13" s="95">
        <v>85706.09729268802</v>
      </c>
      <c r="D13" s="95">
        <v>90886.321590148655</v>
      </c>
      <c r="E13" s="95">
        <v>89909.720236425579</v>
      </c>
      <c r="G13" s="95"/>
    </row>
    <row r="14" spans="1:19">
      <c r="A14" s="94" t="s">
        <v>158</v>
      </c>
      <c r="B14" s="95">
        <v>95747.925450285868</v>
      </c>
      <c r="C14" s="95">
        <v>84307.435258888887</v>
      </c>
      <c r="D14" s="95">
        <v>90259.841739195501</v>
      </c>
      <c r="E14" s="95">
        <v>89781.173972793025</v>
      </c>
      <c r="G14" s="95"/>
    </row>
    <row r="15" spans="1:19">
      <c r="A15" s="94" t="s">
        <v>159</v>
      </c>
      <c r="B15" s="95">
        <v>98307.578237302456</v>
      </c>
      <c r="C15" s="95">
        <v>88165.510090431882</v>
      </c>
      <c r="D15" s="95">
        <v>84668.582702766987</v>
      </c>
      <c r="E15" s="95">
        <v>90436.185268207861</v>
      </c>
      <c r="G15" s="95"/>
    </row>
    <row r="16" spans="1:19">
      <c r="A16" s="94" t="s">
        <v>160</v>
      </c>
      <c r="B16" s="95">
        <v>90673.464090725203</v>
      </c>
      <c r="C16" s="95">
        <v>89932.418920563519</v>
      </c>
      <c r="D16" s="95">
        <v>81107.691866696608</v>
      </c>
      <c r="E16" s="95">
        <v>87627.659178022528</v>
      </c>
      <c r="G16" s="95"/>
    </row>
    <row r="17" spans="1:19">
      <c r="A17" s="94" t="s">
        <v>161</v>
      </c>
      <c r="B17" s="95">
        <v>76122.975864763663</v>
      </c>
      <c r="C17" s="95">
        <v>88984.504702387334</v>
      </c>
      <c r="D17" s="95">
        <v>81606.001692835882</v>
      </c>
      <c r="E17" s="95">
        <v>79455.772556253025</v>
      </c>
      <c r="G17" s="95"/>
    </row>
    <row r="18" spans="1:19">
      <c r="A18" s="94" t="s">
        <v>162</v>
      </c>
      <c r="B18" s="95">
        <v>49321.935541078718</v>
      </c>
      <c r="C18" s="95">
        <v>77668.863025394137</v>
      </c>
      <c r="D18" s="95">
        <v>78733.655671988905</v>
      </c>
      <c r="E18" s="95">
        <v>72205.931828173067</v>
      </c>
      <c r="G18" s="95"/>
    </row>
    <row r="19" spans="1:19">
      <c r="A19" s="94" t="s">
        <v>163</v>
      </c>
      <c r="B19" s="95">
        <v>30135.674562702632</v>
      </c>
      <c r="C19" s="95">
        <v>58738.746485293799</v>
      </c>
      <c r="D19" s="95">
        <v>70312.992438834219</v>
      </c>
      <c r="E19" s="95">
        <v>65739.975641784535</v>
      </c>
      <c r="G19" s="95"/>
    </row>
    <row r="20" spans="1:19">
      <c r="A20" s="94" t="s">
        <v>164</v>
      </c>
      <c r="B20" s="95">
        <v>37837.768255086819</v>
      </c>
      <c r="C20" s="95">
        <v>51676.539576524243</v>
      </c>
      <c r="D20" s="95">
        <v>88238.917885730363</v>
      </c>
      <c r="E20" s="95">
        <v>104194.24757746668</v>
      </c>
      <c r="G20" s="95"/>
    </row>
    <row r="21" spans="1:19" ht="16.5" thickBot="1">
      <c r="A21" s="96" t="s">
        <v>165</v>
      </c>
      <c r="B21" s="97">
        <v>1451042.9999999998</v>
      </c>
      <c r="C21" s="97">
        <v>1501150.7697784244</v>
      </c>
      <c r="D21" s="97">
        <v>1542570.1593545293</v>
      </c>
      <c r="E21" s="97">
        <v>1560885.7897387256</v>
      </c>
      <c r="G21" s="95"/>
    </row>
    <row r="22" spans="1:19" ht="16.5" thickBot="1">
      <c r="A22" s="98"/>
      <c r="B22" s="89"/>
      <c r="C22" s="89"/>
      <c r="D22" s="89"/>
      <c r="E22" s="89"/>
    </row>
    <row r="23" spans="1:19" s="93" customFormat="1" ht="17.25" thickTop="1" thickBot="1">
      <c r="A23" s="99" t="s">
        <v>166</v>
      </c>
      <c r="B23" s="92">
        <v>2020</v>
      </c>
      <c r="C23" s="92">
        <v>2030</v>
      </c>
      <c r="D23" s="92">
        <v>2040</v>
      </c>
      <c r="E23" s="92">
        <v>2050</v>
      </c>
      <c r="F23" s="30"/>
      <c r="G23" s="30"/>
      <c r="H23" s="30"/>
      <c r="I23" s="30"/>
      <c r="J23" s="30"/>
      <c r="K23" s="30"/>
      <c r="L23" s="30"/>
      <c r="M23" s="30"/>
      <c r="N23" s="30"/>
      <c r="O23" s="30"/>
      <c r="P23" s="30"/>
      <c r="Q23" s="30"/>
      <c r="R23" s="30"/>
      <c r="S23" s="30"/>
    </row>
    <row r="24" spans="1:19">
      <c r="A24" s="94" t="s">
        <v>147</v>
      </c>
      <c r="B24" s="100">
        <f t="shared" ref="B24:E39" si="0">B3/B$21*100</f>
        <v>5.2750964810049332</v>
      </c>
      <c r="C24" s="100">
        <f t="shared" si="0"/>
        <v>4.9736305870303168</v>
      </c>
      <c r="D24" s="100">
        <f t="shared" si="0"/>
        <v>5.0434640761205083</v>
      </c>
      <c r="E24" s="100">
        <f t="shared" si="0"/>
        <v>4.7985538731466582</v>
      </c>
    </row>
    <row r="25" spans="1:19">
      <c r="A25" s="94" t="s">
        <v>148</v>
      </c>
      <c r="B25" s="100">
        <f t="shared" si="0"/>
        <v>5.7507258223480795</v>
      </c>
      <c r="C25" s="100">
        <f t="shared" si="0"/>
        <v>4.857278825882017</v>
      </c>
      <c r="D25" s="100">
        <f t="shared" si="0"/>
        <v>4.9020744116952066</v>
      </c>
      <c r="E25" s="100">
        <f t="shared" si="0"/>
        <v>4.8821900975668377</v>
      </c>
    </row>
    <row r="26" spans="1:19">
      <c r="A26" s="94" t="s">
        <v>149</v>
      </c>
      <c r="B26" s="100">
        <f t="shared" si="0"/>
        <v>6.0127066280947226</v>
      </c>
      <c r="C26" s="100">
        <f t="shared" si="0"/>
        <v>4.9121906467773391</v>
      </c>
      <c r="D26" s="100">
        <f t="shared" si="0"/>
        <v>4.6917291450294103</v>
      </c>
      <c r="E26" s="100">
        <f t="shared" si="0"/>
        <v>4.8522895911835562</v>
      </c>
    </row>
    <row r="27" spans="1:19">
      <c r="A27" s="94" t="s">
        <v>150</v>
      </c>
      <c r="B27" s="100">
        <f t="shared" si="0"/>
        <v>5.6777936495266665</v>
      </c>
      <c r="C27" s="100">
        <f t="shared" si="0"/>
        <v>5.5290511973584584</v>
      </c>
      <c r="D27" s="100">
        <f t="shared" si="0"/>
        <v>4.7414231126059292</v>
      </c>
      <c r="E27" s="100">
        <f t="shared" si="0"/>
        <v>4.875432775732488</v>
      </c>
    </row>
    <row r="28" spans="1:19">
      <c r="A28" s="94" t="s">
        <v>151</v>
      </c>
      <c r="B28" s="100">
        <f t="shared" si="0"/>
        <v>6.3505433391334716</v>
      </c>
      <c r="C28" s="100">
        <f t="shared" si="0"/>
        <v>6.9052322681384224</v>
      </c>
      <c r="D28" s="100">
        <f t="shared" si="0"/>
        <v>5.9083963858187829</v>
      </c>
      <c r="E28" s="100">
        <f t="shared" si="0"/>
        <v>5.776662823560847</v>
      </c>
    </row>
    <row r="29" spans="1:19">
      <c r="A29" s="94" t="s">
        <v>152</v>
      </c>
      <c r="B29" s="100">
        <f t="shared" si="0"/>
        <v>6.5179916558759317</v>
      </c>
      <c r="C29" s="100">
        <f t="shared" si="0"/>
        <v>6.599919859780476</v>
      </c>
      <c r="D29" s="100">
        <f t="shared" si="0"/>
        <v>6.5681479696659801</v>
      </c>
      <c r="E29" s="100">
        <f t="shared" si="0"/>
        <v>5.8975666292819096</v>
      </c>
    </row>
    <row r="30" spans="1:19">
      <c r="A30" s="94" t="s">
        <v>153</v>
      </c>
      <c r="B30" s="100">
        <f t="shared" si="0"/>
        <v>6.5626378970813457</v>
      </c>
      <c r="C30" s="100">
        <f t="shared" si="0"/>
        <v>6.1397192776680125</v>
      </c>
      <c r="D30" s="100">
        <f t="shared" si="0"/>
        <v>6.8227957894437781</v>
      </c>
      <c r="E30" s="100">
        <f t="shared" si="0"/>
        <v>5.985029704732078</v>
      </c>
    </row>
    <row r="31" spans="1:19">
      <c r="A31" s="94" t="s">
        <v>154</v>
      </c>
      <c r="B31" s="100">
        <f t="shared" si="0"/>
        <v>6.5618211119355401</v>
      </c>
      <c r="C31" s="100">
        <f t="shared" si="0"/>
        <v>6.1787105819340358</v>
      </c>
      <c r="D31" s="100">
        <f t="shared" si="0"/>
        <v>6.4072298465885584</v>
      </c>
      <c r="E31" s="100">
        <f t="shared" si="0"/>
        <v>6.5130939793506064</v>
      </c>
    </row>
    <row r="32" spans="1:19">
      <c r="A32" s="94" t="s">
        <v>155</v>
      </c>
      <c r="B32" s="100">
        <f t="shared" si="0"/>
        <v>6.1159174101660811</v>
      </c>
      <c r="C32" s="100">
        <f t="shared" si="0"/>
        <v>6.1843648941234193</v>
      </c>
      <c r="D32" s="100">
        <f t="shared" si="0"/>
        <v>5.9175102483870949</v>
      </c>
      <c r="E32" s="100">
        <f t="shared" si="0"/>
        <v>6.7123064229882203</v>
      </c>
    </row>
    <row r="33" spans="1:5">
      <c r="A33" s="94" t="s">
        <v>156</v>
      </c>
      <c r="B33" s="100">
        <f t="shared" si="0"/>
        <v>5.9503861307767325</v>
      </c>
      <c r="C33" s="100">
        <f t="shared" si="0"/>
        <v>6.0731780319315654</v>
      </c>
      <c r="D33" s="100">
        <f t="shared" si="0"/>
        <v>5.8345889525033172</v>
      </c>
      <c r="E33" s="100">
        <f t="shared" si="0"/>
        <v>6.1834676671376698</v>
      </c>
    </row>
    <row r="34" spans="1:5">
      <c r="A34" s="94" t="s">
        <v>157</v>
      </c>
      <c r="B34" s="100">
        <f t="shared" si="0"/>
        <v>6.2724051908841147</v>
      </c>
      <c r="C34" s="100">
        <f t="shared" si="0"/>
        <v>5.7093597137706942</v>
      </c>
      <c r="D34" s="100">
        <f t="shared" si="0"/>
        <v>5.8918760381167354</v>
      </c>
      <c r="E34" s="100">
        <f t="shared" si="0"/>
        <v>5.7601728984588574</v>
      </c>
    </row>
    <row r="35" spans="1:5">
      <c r="A35" s="94" t="s">
        <v>158</v>
      </c>
      <c r="B35" s="100">
        <f t="shared" si="0"/>
        <v>6.5985587918680473</v>
      </c>
      <c r="C35" s="100">
        <f t="shared" si="0"/>
        <v>5.6161870583680935</v>
      </c>
      <c r="D35" s="100">
        <f t="shared" si="0"/>
        <v>5.8512633083064234</v>
      </c>
      <c r="E35" s="100">
        <f t="shared" si="0"/>
        <v>5.7519374295682049</v>
      </c>
    </row>
    <row r="36" spans="1:5">
      <c r="A36" s="94" t="s">
        <v>159</v>
      </c>
      <c r="B36" s="100">
        <f t="shared" si="0"/>
        <v>6.7749596832969434</v>
      </c>
      <c r="C36" s="100">
        <f t="shared" si="0"/>
        <v>5.8731948759181227</v>
      </c>
      <c r="D36" s="100">
        <f t="shared" si="0"/>
        <v>5.4887994681678256</v>
      </c>
      <c r="E36" s="100">
        <f t="shared" si="0"/>
        <v>5.7939015053334453</v>
      </c>
    </row>
    <row r="37" spans="1:5">
      <c r="A37" s="94" t="s">
        <v>160</v>
      </c>
      <c r="B37" s="100">
        <f t="shared" si="0"/>
        <v>6.2488474904413733</v>
      </c>
      <c r="C37" s="100">
        <f t="shared" si="0"/>
        <v>5.990898498079436</v>
      </c>
      <c r="D37" s="100">
        <f t="shared" si="0"/>
        <v>5.2579580497418146</v>
      </c>
      <c r="E37" s="100">
        <f t="shared" si="0"/>
        <v>5.6139699492485224</v>
      </c>
    </row>
    <row r="38" spans="1:5">
      <c r="A38" s="94" t="s">
        <v>161</v>
      </c>
      <c r="B38" s="100">
        <f t="shared" si="0"/>
        <v>5.2460868399326328</v>
      </c>
      <c r="C38" s="100">
        <f t="shared" si="0"/>
        <v>5.9277526610815912</v>
      </c>
      <c r="D38" s="100">
        <f t="shared" si="0"/>
        <v>5.2902619176156609</v>
      </c>
      <c r="E38" s="100">
        <f t="shared" si="0"/>
        <v>5.0904283374604242</v>
      </c>
    </row>
    <row r="39" spans="1:5">
      <c r="A39" s="94" t="s">
        <v>162</v>
      </c>
      <c r="B39" s="100">
        <f t="shared" si="0"/>
        <v>3.3990678112970274</v>
      </c>
      <c r="C39" s="100">
        <f t="shared" si="0"/>
        <v>5.1739548477771065</v>
      </c>
      <c r="D39" s="100">
        <f t="shared" si="0"/>
        <v>5.1040567065639397</v>
      </c>
      <c r="E39" s="100">
        <f t="shared" si="0"/>
        <v>4.6259586897936664</v>
      </c>
    </row>
    <row r="40" spans="1:5">
      <c r="A40" s="94" t="s">
        <v>163</v>
      </c>
      <c r="B40" s="100">
        <f t="shared" ref="B40:E42" si="1">B19/B$21*100</f>
        <v>2.0768284994106061</v>
      </c>
      <c r="C40" s="100">
        <f t="shared" si="1"/>
        <v>3.912914523167041</v>
      </c>
      <c r="D40" s="100">
        <f t="shared" si="1"/>
        <v>4.5581714395574648</v>
      </c>
      <c r="E40" s="100">
        <f t="shared" si="1"/>
        <v>4.2117095353138332</v>
      </c>
    </row>
    <row r="41" spans="1:5">
      <c r="A41" s="94" t="s">
        <v>164</v>
      </c>
      <c r="B41" s="100">
        <f t="shared" si="1"/>
        <v>2.6076255669257788</v>
      </c>
      <c r="C41" s="100">
        <f t="shared" si="1"/>
        <v>3.4424616512138817</v>
      </c>
      <c r="D41" s="100">
        <f t="shared" si="1"/>
        <v>5.7202531340715757</v>
      </c>
      <c r="E41" s="100">
        <f t="shared" si="1"/>
        <v>6.6753280901421759</v>
      </c>
    </row>
    <row r="42" spans="1:5" ht="16.5" thickBot="1">
      <c r="A42" s="96" t="s">
        <v>165</v>
      </c>
      <c r="B42" s="101">
        <f t="shared" si="1"/>
        <v>100</v>
      </c>
      <c r="C42" s="101">
        <f t="shared" si="1"/>
        <v>100</v>
      </c>
      <c r="D42" s="101">
        <f t="shared" si="1"/>
        <v>100</v>
      </c>
      <c r="E42" s="101">
        <f t="shared" si="1"/>
        <v>100</v>
      </c>
    </row>
    <row r="43" spans="1:5" ht="44.25" customHeight="1">
      <c r="A43" s="215" t="s">
        <v>350</v>
      </c>
      <c r="B43" s="215"/>
      <c r="C43" s="215"/>
      <c r="D43" s="215"/>
      <c r="E43" s="215"/>
    </row>
  </sheetData>
  <mergeCells count="1">
    <mergeCell ref="A43:E43"/>
  </mergeCells>
  <hyperlinks>
    <hyperlink ref="H1" location="'List of Appendix Tables'!A1" display="Return to table list" xr:uid="{3E15E22C-4C0E-4079-A3AB-4E020C5A3389}"/>
  </hyperlinks>
  <pageMargins left="0.75" right="0.75" top="1" bottom="1" header="0.5" footer="0.5"/>
  <pageSetup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BEA1A-F8D8-4FF6-A9F5-0B6586BFB689}">
  <sheetPr>
    <tabColor theme="9" tint="0.59999389629810485"/>
  </sheetPr>
  <dimension ref="A1:S43"/>
  <sheetViews>
    <sheetView zoomScale="75" workbookViewId="0">
      <selection activeCell="P36" sqref="P36"/>
    </sheetView>
  </sheetViews>
  <sheetFormatPr defaultRowHeight="15.75"/>
  <cols>
    <col min="1" max="1" width="18.7109375" style="30" customWidth="1"/>
    <col min="2" max="5" width="20.7109375" style="30" customWidth="1"/>
    <col min="6" max="16384" width="9.140625" style="30"/>
  </cols>
  <sheetData>
    <row r="1" spans="1:19" ht="30" customHeight="1" thickBot="1">
      <c r="A1" s="171" t="s">
        <v>336</v>
      </c>
      <c r="B1" s="171"/>
      <c r="C1" s="171"/>
      <c r="D1" s="171"/>
      <c r="H1" s="178" t="s">
        <v>306</v>
      </c>
    </row>
    <row r="2" spans="1:19" s="93" customFormat="1" ht="33" thickTop="1" thickBot="1">
      <c r="A2" s="91" t="s">
        <v>146</v>
      </c>
      <c r="B2" s="92" t="s">
        <v>351</v>
      </c>
      <c r="C2" s="92">
        <v>2030</v>
      </c>
      <c r="D2" s="92">
        <v>2040</v>
      </c>
      <c r="E2" s="92">
        <v>2050</v>
      </c>
      <c r="F2" s="30"/>
      <c r="G2" s="30"/>
      <c r="H2" s="30"/>
      <c r="I2" s="30"/>
      <c r="J2" s="30"/>
      <c r="K2" s="30"/>
      <c r="L2" s="30"/>
      <c r="M2" s="30"/>
      <c r="N2" s="30"/>
      <c r="O2" s="30"/>
      <c r="P2" s="30"/>
      <c r="Q2" s="30"/>
      <c r="R2" s="30"/>
      <c r="S2" s="30"/>
    </row>
    <row r="3" spans="1:19">
      <c r="A3" s="94" t="s">
        <v>147</v>
      </c>
      <c r="B3" s="95">
        <v>36945.491878907276</v>
      </c>
      <c r="C3" s="95">
        <v>35951.00791292089</v>
      </c>
      <c r="D3" s="95">
        <v>37465.564173291081</v>
      </c>
      <c r="E3" s="95">
        <v>36060.869703365272</v>
      </c>
      <c r="G3" s="59"/>
    </row>
    <row r="4" spans="1:19">
      <c r="A4" s="94" t="s">
        <v>148</v>
      </c>
      <c r="B4" s="95">
        <v>40162.820575590915</v>
      </c>
      <c r="C4" s="95">
        <v>35337.344087952559</v>
      </c>
      <c r="D4" s="95">
        <v>36642.535336693691</v>
      </c>
      <c r="E4" s="95">
        <v>36921.756631497497</v>
      </c>
      <c r="G4" s="95"/>
    </row>
    <row r="5" spans="1:19">
      <c r="A5" s="94" t="s">
        <v>149</v>
      </c>
      <c r="B5" s="95">
        <v>42010.722840101102</v>
      </c>
      <c r="C5" s="95">
        <v>35878.454917443414</v>
      </c>
      <c r="D5" s="95">
        <v>35138.482815668947</v>
      </c>
      <c r="E5" s="95">
        <v>36764.734044315526</v>
      </c>
      <c r="G5" s="95"/>
    </row>
    <row r="6" spans="1:19">
      <c r="A6" s="94" t="s">
        <v>150</v>
      </c>
      <c r="B6" s="95">
        <v>39422.964636441902</v>
      </c>
      <c r="C6" s="95">
        <v>39445.374709972406</v>
      </c>
      <c r="D6" s="95">
        <v>34938.313525823964</v>
      </c>
      <c r="E6" s="95">
        <v>36367.104567362912</v>
      </c>
      <c r="G6" s="95"/>
    </row>
    <row r="7" spans="1:19">
      <c r="A7" s="94" t="s">
        <v>151</v>
      </c>
      <c r="B7" s="95">
        <v>41367.334115595979</v>
      </c>
      <c r="C7" s="95">
        <v>46588.061421543251</v>
      </c>
      <c r="D7" s="95">
        <v>40916.948056893925</v>
      </c>
      <c r="E7" s="95">
        <v>40360.000923262429</v>
      </c>
      <c r="G7" s="95"/>
    </row>
    <row r="8" spans="1:19">
      <c r="A8" s="94" t="s">
        <v>152</v>
      </c>
      <c r="B8" s="95">
        <v>44367.024169037846</v>
      </c>
      <c r="C8" s="95">
        <v>46915.018195860335</v>
      </c>
      <c r="D8" s="95">
        <v>47730.490378775183</v>
      </c>
      <c r="E8" s="95">
        <v>43492.176652532231</v>
      </c>
      <c r="G8" s="95"/>
    </row>
    <row r="9" spans="1:19">
      <c r="A9" s="94" t="s">
        <v>153</v>
      </c>
      <c r="B9" s="95">
        <v>46322.284693367023</v>
      </c>
      <c r="C9" s="95">
        <v>44333.22449326166</v>
      </c>
      <c r="D9" s="95">
        <v>50406.828402102052</v>
      </c>
      <c r="E9" s="95">
        <v>45034.050326986908</v>
      </c>
      <c r="G9" s="95"/>
    </row>
    <row r="10" spans="1:19">
      <c r="A10" s="94" t="s">
        <v>154</v>
      </c>
      <c r="B10" s="95">
        <v>46441.982993121943</v>
      </c>
      <c r="C10" s="95">
        <v>44428.427427292336</v>
      </c>
      <c r="D10" s="95">
        <v>47745.893559788616</v>
      </c>
      <c r="E10" s="95">
        <v>48810.61016963065</v>
      </c>
      <c r="G10" s="95"/>
    </row>
    <row r="11" spans="1:19">
      <c r="A11" s="94" t="s">
        <v>155</v>
      </c>
      <c r="B11" s="95">
        <v>43517.55660687924</v>
      </c>
      <c r="C11" s="95">
        <v>45603.69465554558</v>
      </c>
      <c r="D11" s="95">
        <v>44297.425591789332</v>
      </c>
      <c r="E11" s="95">
        <v>50546.621336406111</v>
      </c>
      <c r="G11" s="95"/>
    </row>
    <row r="12" spans="1:19">
      <c r="A12" s="94" t="s">
        <v>156</v>
      </c>
      <c r="B12" s="95">
        <v>43030.589825310155</v>
      </c>
      <c r="C12" s="95">
        <v>45099.67356699126</v>
      </c>
      <c r="D12" s="95">
        <v>43664.889139200372</v>
      </c>
      <c r="E12" s="95">
        <v>47151.037926724617</v>
      </c>
      <c r="G12" s="95"/>
    </row>
    <row r="13" spans="1:19">
      <c r="A13" s="94" t="s">
        <v>157</v>
      </c>
      <c r="B13" s="95">
        <v>45076.121896409051</v>
      </c>
      <c r="C13" s="95">
        <v>42577.102667357336</v>
      </c>
      <c r="D13" s="95">
        <v>45135.179153877776</v>
      </c>
      <c r="E13" s="95">
        <v>44061.221895531104</v>
      </c>
      <c r="G13" s="95"/>
    </row>
    <row r="14" spans="1:19">
      <c r="A14" s="94" t="s">
        <v>158</v>
      </c>
      <c r="B14" s="95">
        <v>47792.593627495546</v>
      </c>
      <c r="C14" s="95">
        <v>42577.907088559914</v>
      </c>
      <c r="D14" s="95">
        <v>45142.865659640061</v>
      </c>
      <c r="E14" s="95">
        <v>43991.135906197334</v>
      </c>
      <c r="G14" s="95"/>
    </row>
    <row r="15" spans="1:19">
      <c r="A15" s="94" t="s">
        <v>159</v>
      </c>
      <c r="B15" s="95">
        <v>49911.216268580945</v>
      </c>
      <c r="C15" s="95">
        <v>44428.815978318118</v>
      </c>
      <c r="D15" s="95">
        <v>42663.483829366727</v>
      </c>
      <c r="E15" s="95">
        <v>45457.085968410509</v>
      </c>
      <c r="G15" s="95"/>
    </row>
    <row r="16" spans="1:19">
      <c r="A16" s="94" t="s">
        <v>160</v>
      </c>
      <c r="B16" s="95">
        <v>46041.481390335073</v>
      </c>
      <c r="C16" s="95">
        <v>45848.193921554455</v>
      </c>
      <c r="D16" s="95">
        <v>41672.145235239506</v>
      </c>
      <c r="E16" s="95">
        <v>44499.058538393947</v>
      </c>
      <c r="G16" s="95"/>
    </row>
    <row r="17" spans="1:19">
      <c r="A17" s="94" t="s">
        <v>161</v>
      </c>
      <c r="B17" s="95">
        <v>38701.150415666416</v>
      </c>
      <c r="C17" s="95">
        <v>46473.079931854445</v>
      </c>
      <c r="D17" s="95">
        <v>42149.25382389508</v>
      </c>
      <c r="E17" s="95">
        <v>40925.40290218364</v>
      </c>
      <c r="G17" s="95"/>
    </row>
    <row r="18" spans="1:19">
      <c r="A18" s="94" t="s">
        <v>162</v>
      </c>
      <c r="B18" s="95">
        <v>25840.004742889738</v>
      </c>
      <c r="C18" s="95">
        <v>41039.763389628148</v>
      </c>
      <c r="D18" s="95">
        <v>41579.168026478721</v>
      </c>
      <c r="E18" s="95">
        <v>38296.828823724129</v>
      </c>
      <c r="G18" s="95"/>
    </row>
    <row r="19" spans="1:19">
      <c r="A19" s="94" t="s">
        <v>163</v>
      </c>
      <c r="B19" s="95">
        <v>16846.540130612771</v>
      </c>
      <c r="C19" s="95">
        <v>31648.191963843346</v>
      </c>
      <c r="D19" s="95">
        <v>38645.120400596308</v>
      </c>
      <c r="E19" s="95">
        <v>35626.697744697041</v>
      </c>
      <c r="G19" s="95"/>
    </row>
    <row r="20" spans="1:19">
      <c r="A20" s="94" t="s">
        <v>164</v>
      </c>
      <c r="B20" s="95">
        <v>24325.11919365717</v>
      </c>
      <c r="C20" s="95">
        <v>30930.280980310497</v>
      </c>
      <c r="D20" s="95">
        <v>52050.950088988044</v>
      </c>
      <c r="E20" s="95">
        <v>62188.525795890433</v>
      </c>
      <c r="G20" s="95"/>
    </row>
    <row r="21" spans="1:19" ht="16.5" thickBot="1">
      <c r="A21" s="96" t="s">
        <v>165</v>
      </c>
      <c r="B21" s="97">
        <v>718122.99999999988</v>
      </c>
      <c r="C21" s="97">
        <v>745103.61731020978</v>
      </c>
      <c r="D21" s="97">
        <v>767985.53719810909</v>
      </c>
      <c r="E21" s="97">
        <v>776554.91985711269</v>
      </c>
      <c r="G21" s="95"/>
    </row>
    <row r="22" spans="1:19" ht="16.5" thickBot="1">
      <c r="A22" s="98"/>
      <c r="B22" s="89"/>
      <c r="C22" s="89"/>
      <c r="D22" s="89"/>
      <c r="E22" s="89"/>
    </row>
    <row r="23" spans="1:19" s="93" customFormat="1" ht="17.25" thickTop="1" thickBot="1">
      <c r="A23" s="99" t="s">
        <v>166</v>
      </c>
      <c r="B23" s="92">
        <v>2020</v>
      </c>
      <c r="C23" s="92">
        <v>2030</v>
      </c>
      <c r="D23" s="92">
        <v>2040</v>
      </c>
      <c r="E23" s="92">
        <v>2050</v>
      </c>
      <c r="F23" s="30"/>
      <c r="G23" s="30"/>
      <c r="H23" s="30"/>
      <c r="I23" s="30"/>
      <c r="J23" s="30"/>
      <c r="K23" s="30"/>
      <c r="L23" s="30"/>
      <c r="M23" s="30"/>
      <c r="N23" s="30"/>
      <c r="O23" s="30"/>
      <c r="P23" s="30"/>
      <c r="Q23" s="30"/>
      <c r="R23" s="30"/>
      <c r="S23" s="30"/>
    </row>
    <row r="24" spans="1:19">
      <c r="A24" s="94" t="s">
        <v>147</v>
      </c>
      <c r="B24" s="100">
        <f t="shared" ref="B24:E39" si="0">B3/B$21*100</f>
        <v>5.1447303426999662</v>
      </c>
      <c r="C24" s="100">
        <f t="shared" si="0"/>
        <v>4.8249675719871554</v>
      </c>
      <c r="D24" s="100">
        <f t="shared" si="0"/>
        <v>4.8784205377068828</v>
      </c>
      <c r="E24" s="100">
        <f t="shared" si="0"/>
        <v>4.6436985693169683</v>
      </c>
    </row>
    <row r="25" spans="1:19">
      <c r="A25" s="94" t="s">
        <v>148</v>
      </c>
      <c r="B25" s="100">
        <f t="shared" si="0"/>
        <v>5.5927495116562094</v>
      </c>
      <c r="C25" s="100">
        <f t="shared" si="0"/>
        <v>4.742608043632746</v>
      </c>
      <c r="D25" s="100">
        <f t="shared" si="0"/>
        <v>4.7712533064592604</v>
      </c>
      <c r="E25" s="100">
        <f t="shared" si="0"/>
        <v>4.7545583303098713</v>
      </c>
    </row>
    <row r="26" spans="1:19">
      <c r="A26" s="94" t="s">
        <v>149</v>
      </c>
      <c r="B26" s="100">
        <f t="shared" si="0"/>
        <v>5.8500734331167656</v>
      </c>
      <c r="C26" s="100">
        <f t="shared" si="0"/>
        <v>4.8152302691755819</v>
      </c>
      <c r="D26" s="100">
        <f t="shared" si="0"/>
        <v>4.5754094463636559</v>
      </c>
      <c r="E26" s="100">
        <f t="shared" si="0"/>
        <v>4.7343379205015266</v>
      </c>
    </row>
    <row r="27" spans="1:19">
      <c r="A27" s="94" t="s">
        <v>150</v>
      </c>
      <c r="B27" s="100">
        <f t="shared" si="0"/>
        <v>5.4897231583505759</v>
      </c>
      <c r="C27" s="100">
        <f t="shared" si="0"/>
        <v>5.2939448680129102</v>
      </c>
      <c r="D27" s="100">
        <f t="shared" si="0"/>
        <v>4.549345245913309</v>
      </c>
      <c r="E27" s="100">
        <f t="shared" si="0"/>
        <v>4.6831336248638431</v>
      </c>
    </row>
    <row r="28" spans="1:19">
      <c r="A28" s="94" t="s">
        <v>151</v>
      </c>
      <c r="B28" s="100">
        <f t="shared" si="0"/>
        <v>5.7604803237879842</v>
      </c>
      <c r="C28" s="100">
        <f t="shared" si="0"/>
        <v>6.2525614343041349</v>
      </c>
      <c r="D28" s="100">
        <f t="shared" si="0"/>
        <v>5.3278279440227294</v>
      </c>
      <c r="E28" s="100">
        <f t="shared" si="0"/>
        <v>5.1973144321445712</v>
      </c>
    </row>
    <row r="29" spans="1:19">
      <c r="A29" s="94" t="s">
        <v>152</v>
      </c>
      <c r="B29" s="100">
        <f t="shared" si="0"/>
        <v>6.1781928957905334</v>
      </c>
      <c r="C29" s="100">
        <f t="shared" si="0"/>
        <v>6.2964421465596176</v>
      </c>
      <c r="D29" s="100">
        <f t="shared" si="0"/>
        <v>6.2150246413380899</v>
      </c>
      <c r="E29" s="100">
        <f t="shared" si="0"/>
        <v>5.6006568937242536</v>
      </c>
    </row>
    <row r="30" spans="1:19">
      <c r="A30" s="94" t="s">
        <v>153</v>
      </c>
      <c r="B30" s="100">
        <f t="shared" si="0"/>
        <v>6.4504666600801022</v>
      </c>
      <c r="C30" s="100">
        <f t="shared" si="0"/>
        <v>5.9499408489389154</v>
      </c>
      <c r="D30" s="100">
        <f t="shared" si="0"/>
        <v>6.5635127174405543</v>
      </c>
      <c r="E30" s="100">
        <f t="shared" si="0"/>
        <v>5.7992099689836802</v>
      </c>
    </row>
    <row r="31" spans="1:19">
      <c r="A31" s="94" t="s">
        <v>154</v>
      </c>
      <c r="B31" s="100">
        <f t="shared" si="0"/>
        <v>6.4671348770505812</v>
      </c>
      <c r="C31" s="100">
        <f t="shared" si="0"/>
        <v>5.9627179891673245</v>
      </c>
      <c r="D31" s="100">
        <f t="shared" si="0"/>
        <v>6.2170303016360204</v>
      </c>
      <c r="E31" s="100">
        <f t="shared" si="0"/>
        <v>6.2855322812985168</v>
      </c>
    </row>
    <row r="32" spans="1:19">
      <c r="A32" s="94" t="s">
        <v>155</v>
      </c>
      <c r="B32" s="100">
        <f t="shared" si="0"/>
        <v>6.0599029145256802</v>
      </c>
      <c r="C32" s="100">
        <f t="shared" si="0"/>
        <v>6.120450041589228</v>
      </c>
      <c r="D32" s="100">
        <f t="shared" si="0"/>
        <v>5.7680025789811715</v>
      </c>
      <c r="E32" s="100">
        <f t="shared" si="0"/>
        <v>6.5090851971817738</v>
      </c>
    </row>
    <row r="33" spans="1:5">
      <c r="A33" s="94" t="s">
        <v>156</v>
      </c>
      <c r="B33" s="100">
        <f t="shared" si="0"/>
        <v>5.9920918596549839</v>
      </c>
      <c r="C33" s="100">
        <f t="shared" si="0"/>
        <v>6.0528056124326755</v>
      </c>
      <c r="D33" s="100">
        <f t="shared" si="0"/>
        <v>5.6856395106743527</v>
      </c>
      <c r="E33" s="100">
        <f t="shared" si="0"/>
        <v>6.0718227032030754</v>
      </c>
    </row>
    <row r="34" spans="1:5">
      <c r="A34" s="94" t="s">
        <v>157</v>
      </c>
      <c r="B34" s="100">
        <f t="shared" si="0"/>
        <v>6.2769361093307214</v>
      </c>
      <c r="C34" s="100">
        <f t="shared" si="0"/>
        <v>5.7142525788639631</v>
      </c>
      <c r="D34" s="100">
        <f t="shared" si="0"/>
        <v>5.877087128300273</v>
      </c>
      <c r="E34" s="100">
        <f t="shared" si="0"/>
        <v>5.6739350648423468</v>
      </c>
    </row>
    <row r="35" spans="1:5">
      <c r="A35" s="94" t="s">
        <v>158</v>
      </c>
      <c r="B35" s="100">
        <f t="shared" si="0"/>
        <v>6.655209988747826</v>
      </c>
      <c r="C35" s="100">
        <f t="shared" si="0"/>
        <v>5.7143605398487027</v>
      </c>
      <c r="D35" s="100">
        <f t="shared" si="0"/>
        <v>5.8780879942528186</v>
      </c>
      <c r="E35" s="100">
        <f t="shared" si="0"/>
        <v>5.6649098191653691</v>
      </c>
    </row>
    <row r="36" spans="1:5">
      <c r="A36" s="94" t="s">
        <v>159</v>
      </c>
      <c r="B36" s="100">
        <f t="shared" si="0"/>
        <v>6.9502322399618111</v>
      </c>
      <c r="C36" s="100">
        <f t="shared" si="0"/>
        <v>5.9627701364146004</v>
      </c>
      <c r="D36" s="100">
        <f t="shared" si="0"/>
        <v>5.5552457387438112</v>
      </c>
      <c r="E36" s="100">
        <f t="shared" si="0"/>
        <v>5.8536859153213117</v>
      </c>
    </row>
    <row r="37" spans="1:5">
      <c r="A37" s="94" t="s">
        <v>160</v>
      </c>
      <c r="B37" s="100">
        <f t="shared" si="0"/>
        <v>6.4113642635502659</v>
      </c>
      <c r="C37" s="100">
        <f t="shared" si="0"/>
        <v>6.1532641711047322</v>
      </c>
      <c r="D37" s="100">
        <f t="shared" si="0"/>
        <v>5.4261627617721384</v>
      </c>
      <c r="E37" s="100">
        <f t="shared" si="0"/>
        <v>5.7303169937525915</v>
      </c>
    </row>
    <row r="38" spans="1:5">
      <c r="A38" s="94" t="s">
        <v>161</v>
      </c>
      <c r="B38" s="100">
        <f t="shared" si="0"/>
        <v>5.3892091488040936</v>
      </c>
      <c r="C38" s="100">
        <f t="shared" si="0"/>
        <v>6.2371298235834844</v>
      </c>
      <c r="D38" s="100">
        <f t="shared" si="0"/>
        <v>5.4882874458379662</v>
      </c>
      <c r="E38" s="100">
        <f t="shared" si="0"/>
        <v>5.2701234459649005</v>
      </c>
    </row>
    <row r="39" spans="1:5">
      <c r="A39" s="94" t="s">
        <v>162</v>
      </c>
      <c r="B39" s="100">
        <f t="shared" si="0"/>
        <v>3.5982700377079886</v>
      </c>
      <c r="C39" s="100">
        <f t="shared" si="0"/>
        <v>5.5079270099076734</v>
      </c>
      <c r="D39" s="100">
        <f t="shared" si="0"/>
        <v>5.4140561263919977</v>
      </c>
      <c r="E39" s="100">
        <f t="shared" si="0"/>
        <v>4.9316317293786254</v>
      </c>
    </row>
    <row r="40" spans="1:5">
      <c r="A40" s="94" t="s">
        <v>163</v>
      </c>
      <c r="B40" s="100">
        <f t="shared" ref="B40:E42" si="1">B19/B$21*100</f>
        <v>2.3459129049776672</v>
      </c>
      <c r="C40" s="100">
        <f t="shared" si="1"/>
        <v>4.2474887020535324</v>
      </c>
      <c r="D40" s="100">
        <f t="shared" si="1"/>
        <v>5.0320114805270659</v>
      </c>
      <c r="E40" s="100">
        <f t="shared" si="1"/>
        <v>4.5877885560563323</v>
      </c>
    </row>
    <row r="41" spans="1:5">
      <c r="A41" s="94" t="s">
        <v>164</v>
      </c>
      <c r="B41" s="100">
        <f t="shared" si="1"/>
        <v>3.3873193302062705</v>
      </c>
      <c r="C41" s="100">
        <f t="shared" si="1"/>
        <v>4.1511382124230458</v>
      </c>
      <c r="D41" s="100">
        <f t="shared" si="1"/>
        <v>6.7775950936379434</v>
      </c>
      <c r="E41" s="100">
        <f t="shared" si="1"/>
        <v>8.0082585539903874</v>
      </c>
    </row>
    <row r="42" spans="1:5" ht="16.5" thickBot="1">
      <c r="A42" s="96" t="s">
        <v>165</v>
      </c>
      <c r="B42" s="101">
        <f t="shared" si="1"/>
        <v>100</v>
      </c>
      <c r="C42" s="101">
        <f t="shared" si="1"/>
        <v>100</v>
      </c>
      <c r="D42" s="101">
        <f t="shared" si="1"/>
        <v>100</v>
      </c>
      <c r="E42" s="101">
        <f t="shared" si="1"/>
        <v>100</v>
      </c>
    </row>
    <row r="43" spans="1:5" ht="43.5" customHeight="1">
      <c r="A43" s="215" t="s">
        <v>350</v>
      </c>
      <c r="B43" s="215"/>
      <c r="C43" s="215"/>
      <c r="D43" s="215"/>
      <c r="E43" s="215"/>
    </row>
  </sheetData>
  <mergeCells count="1">
    <mergeCell ref="A43:E43"/>
  </mergeCells>
  <hyperlinks>
    <hyperlink ref="H1" location="'List of Appendix Tables'!A1" display="Return to table list" xr:uid="{9E907621-3DD5-4026-B0C6-6522BFE64865}"/>
  </hyperlinks>
  <pageMargins left="0.75" right="0.75" top="1" bottom="1" header="0.5" footer="0.5"/>
  <pageSetup scale="70" orientation="portrait" r:id="rId1"/>
  <headerFooter alignWithMargins="0"/>
</worksheet>
</file>

<file path=docMetadata/LabelInfo.xml><?xml version="1.0" encoding="utf-8"?>
<clbl:labelList xmlns:clbl="http://schemas.microsoft.com/office/2020/mipLabelMetadata">
  <clbl:label id="{3847dec6-63b2-43f9-a6d0-58a40aaa1a10}" enabled="0" method="" siteId="{3847dec6-63b2-43f9-a6d0-58a40aaa1a1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61</vt:i4>
      </vt:variant>
      <vt:variant>
        <vt:lpstr>Named Ranges</vt:lpstr>
      </vt:variant>
      <vt:variant>
        <vt:i4>13</vt:i4>
      </vt:variant>
    </vt:vector>
  </HeadingPairs>
  <TitlesOfParts>
    <vt:vector size="74" baseType="lpstr">
      <vt:lpstr>List of Appendix Tables</vt:lpstr>
      <vt:lpstr>Table A-1</vt:lpstr>
      <vt:lpstr>Table A-2</vt:lpstr>
      <vt:lpstr>Table A-3</vt:lpstr>
      <vt:lpstr>Table A-4</vt:lpstr>
      <vt:lpstr>Table A-5</vt:lpstr>
      <vt:lpstr>Table A-6</vt:lpstr>
      <vt:lpstr>Table A-7</vt:lpstr>
      <vt:lpstr>Table A-8</vt:lpstr>
      <vt:lpstr>Table A-9</vt:lpstr>
      <vt:lpstr>Table A-10</vt:lpstr>
      <vt:lpstr>Table A-11</vt:lpstr>
      <vt:lpstr>Table A-12</vt:lpstr>
      <vt:lpstr>Table A-13</vt:lpstr>
      <vt:lpstr>Table A-14</vt:lpstr>
      <vt:lpstr>Table A-15</vt:lpstr>
      <vt:lpstr>Table A-16</vt:lpstr>
      <vt:lpstr>Table A-17</vt:lpstr>
      <vt:lpstr>Table A-18</vt:lpstr>
      <vt:lpstr>Table A-19</vt:lpstr>
      <vt:lpstr>Table A-20</vt:lpstr>
      <vt:lpstr>Table A-21</vt:lpstr>
      <vt:lpstr>Table A-22</vt:lpstr>
      <vt:lpstr>Table A-23</vt:lpstr>
      <vt:lpstr>Table A-24</vt:lpstr>
      <vt:lpstr>Table A-25</vt:lpstr>
      <vt:lpstr>Table A-26</vt:lpstr>
      <vt:lpstr>Table A-27</vt:lpstr>
      <vt:lpstr>Table A-28</vt:lpstr>
      <vt:lpstr>Table A-29</vt:lpstr>
      <vt:lpstr>Table A-30</vt:lpstr>
      <vt:lpstr>Table A-31</vt:lpstr>
      <vt:lpstr>Table A-32</vt:lpstr>
      <vt:lpstr>Table A-33</vt:lpstr>
      <vt:lpstr>Table A-34</vt:lpstr>
      <vt:lpstr>Table A-35</vt:lpstr>
      <vt:lpstr>Table A-36</vt:lpstr>
      <vt:lpstr>Table A-37</vt:lpstr>
      <vt:lpstr>Table A-38</vt:lpstr>
      <vt:lpstr>Table A-39</vt:lpstr>
      <vt:lpstr>Table A-40</vt:lpstr>
      <vt:lpstr>Table A-41</vt:lpstr>
      <vt:lpstr>Table A-42</vt:lpstr>
      <vt:lpstr>Table A-43</vt:lpstr>
      <vt:lpstr>Table A-44</vt:lpstr>
      <vt:lpstr>Table A-45</vt:lpstr>
      <vt:lpstr>Table A-46</vt:lpstr>
      <vt:lpstr>Table A-47</vt:lpstr>
      <vt:lpstr>Table A-48</vt:lpstr>
      <vt:lpstr>Table A-49</vt:lpstr>
      <vt:lpstr>Table A-50</vt:lpstr>
      <vt:lpstr>Table A-51</vt:lpstr>
      <vt:lpstr>Table A-52</vt:lpstr>
      <vt:lpstr>Table A-53</vt:lpstr>
      <vt:lpstr>Table A-54</vt:lpstr>
      <vt:lpstr>Table A-55</vt:lpstr>
      <vt:lpstr>Table A-56</vt:lpstr>
      <vt:lpstr>Table A-57</vt:lpstr>
      <vt:lpstr>Table A-58</vt:lpstr>
      <vt:lpstr>Table A-59</vt:lpstr>
      <vt:lpstr>Table A-60</vt:lpstr>
      <vt:lpstr>'List of Appendix Tables'!Print_Area</vt:lpstr>
      <vt:lpstr>'Table A-1'!Print_Area</vt:lpstr>
      <vt:lpstr>'Table A-22'!Print_Area</vt:lpstr>
      <vt:lpstr>'Table A-23'!Print_Area</vt:lpstr>
      <vt:lpstr>'Table A-24'!Print_Area</vt:lpstr>
      <vt:lpstr>'Table A-25'!Print_Area</vt:lpstr>
      <vt:lpstr>'Table A-26'!Print_Area</vt:lpstr>
      <vt:lpstr>'Table A-27'!Print_Area</vt:lpstr>
      <vt:lpstr>'Table A-28'!Print_Area</vt:lpstr>
      <vt:lpstr>'Table A-29'!Print_Area</vt:lpstr>
      <vt:lpstr>'Table A-30'!Print_Area</vt:lpstr>
      <vt:lpstr>'Table A-31'!Print_Area</vt:lpstr>
      <vt:lpstr>'Table A-60'!Print_Area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Yang-Seon</dc:creator>
  <cp:lastModifiedBy>Kim, Yang-Seon</cp:lastModifiedBy>
  <dcterms:created xsi:type="dcterms:W3CDTF">2023-10-20T01:51:20Z</dcterms:created>
  <dcterms:modified xsi:type="dcterms:W3CDTF">2024-04-18T01:15:52Z</dcterms:modified>
</cp:coreProperties>
</file>