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AD\Public\QSER\QSER 2025\Q4_inaug250926\Upload files\"/>
    </mc:Choice>
  </mc:AlternateContent>
  <xr:revisionPtr revIDLastSave="0" documentId="13_ncr:1_{429E9058-80F6-4BFA-9509-A394AE9ADDCF}" xr6:coauthVersionLast="47" xr6:coauthVersionMax="47" xr10:uidLastSave="{00000000-0000-0000-0000-000000000000}"/>
  <bookViews>
    <workbookView xWindow="-108" yWindow="-108" windowWidth="23256" windowHeight="13896" tabRatio="905" activeTab="1" xr2:uid="{46404913-E7C8-44F5-BF58-6268AB4EF2C9}"/>
  </bookViews>
  <sheets>
    <sheet name="B. Income Tables" sheetId="18" r:id="rId1"/>
    <sheet name="B-1" sheetId="2" r:id="rId2"/>
    <sheet name="B-2" sheetId="4" r:id="rId3"/>
    <sheet name="B-3" sheetId="5" r:id="rId4"/>
    <sheet name="B-4" sheetId="3" r:id="rId5"/>
    <sheet name="B-5" sheetId="6" r:id="rId6"/>
    <sheet name="Figure2" sheetId="7" r:id="rId7"/>
    <sheet name="B-6" sheetId="8" r:id="rId8"/>
    <sheet name="B-7" sheetId="9" r:id="rId9"/>
    <sheet name="B-8" sheetId="10" r:id="rId10"/>
    <sheet name="B-9" sheetId="11" r:id="rId11"/>
    <sheet name="B-10" sheetId="12" r:id="rId12"/>
    <sheet name="B-11" sheetId="13" r:id="rId13"/>
    <sheet name="B-12" sheetId="14" r:id="rId14"/>
    <sheet name="B-13" sheetId="15" r:id="rId15"/>
    <sheet name="B-14" sheetId="16" r:id="rId16"/>
    <sheet name="B-14 con" sheetId="17" r:id="rId17"/>
  </sheets>
  <definedNames>
    <definedName name="___new2" localSheetId="0" hidden="1">{"'B-2 QSER Jun 98 4-27-98 cor'!$A$1:$F$57"}</definedName>
    <definedName name="___new2" hidden="1">{"'B-2 QSER Jun 98 4-27-98 cor'!$A$1:$F$57"}</definedName>
    <definedName name="___new5" localSheetId="0" hidden="1">{"'B-2 QSER Jun 98 4-27-98 cor'!$A$1:$F$57"}</definedName>
    <definedName name="___new5" hidden="1">{"'B-2 QSER Jun 98 4-27-98 cor'!$A$1:$F$57"}</definedName>
    <definedName name="__new2" localSheetId="0" hidden="1">{"'B-2 QSER Jun 98 4-27-98 cor'!$A$1:$F$57"}</definedName>
    <definedName name="__new2" hidden="1">{"'B-2 QSER Jun 98 4-27-98 cor'!$A$1:$F$57"}</definedName>
    <definedName name="__new5" localSheetId="0" hidden="1">{"'B-2 QSER Jun 98 4-27-98 cor'!$A$1:$F$57"}</definedName>
    <definedName name="__new5" hidden="1">{"'B-2 QSER Jun 98 4-27-98 cor'!$A$1:$F$57"}</definedName>
    <definedName name="_new2" localSheetId="0" hidden="1">{"'B-2 QSER Jun 98 4-27-98 cor'!$A$1:$F$57"}</definedName>
    <definedName name="_new2" localSheetId="1" hidden="1">{"'B-2 QSER Jun 98 4-27-98 cor'!$A$1:$F$57"}</definedName>
    <definedName name="_new2" localSheetId="11" hidden="1">{"'B-2 QSER Jun 98 4-27-98 cor'!$A$1:$F$57"}</definedName>
    <definedName name="_new2" localSheetId="12" hidden="1">{"'B-2 QSER Jun 98 4-27-98 cor'!$A$1:$F$57"}</definedName>
    <definedName name="_new2" localSheetId="13" hidden="1">{"'B-2 QSER Jun 98 4-27-98 cor'!$A$1:$F$57"}</definedName>
    <definedName name="_new2" localSheetId="14" hidden="1">{"'B-2 QSER Jun 98 4-27-98 cor'!$A$1:$F$57"}</definedName>
    <definedName name="_new2" localSheetId="2" hidden="1">{"'B-2 QSER Jun 98 4-27-98 cor'!$A$1:$F$57"}</definedName>
    <definedName name="_new2" localSheetId="3" hidden="1">{"'B-2 QSER Jun 98 4-27-98 cor'!$A$1:$F$57"}</definedName>
    <definedName name="_new2" localSheetId="4" hidden="1">{"'B-2 QSER Jun 98 4-27-98 cor'!$A$1:$F$57"}</definedName>
    <definedName name="_new2" localSheetId="5" hidden="1">{"'B-2 QSER Jun 98 4-27-98 cor'!$A$1:$F$57"}</definedName>
    <definedName name="_new2" localSheetId="7" hidden="1">{"'B-2 QSER Jun 98 4-27-98 cor'!$A$1:$F$57"}</definedName>
    <definedName name="_new2" localSheetId="8" hidden="1">{"'B-2 QSER Jun 98 4-27-98 cor'!$A$1:$F$57"}</definedName>
    <definedName name="_new2" localSheetId="9" hidden="1">{"'B-2 QSER Jun 98 4-27-98 cor'!$A$1:$F$57"}</definedName>
    <definedName name="_new2" localSheetId="10" hidden="1">{"'B-2 QSER Jun 98 4-27-98 cor'!$A$1:$F$57"}</definedName>
    <definedName name="_new2" hidden="1">{"'B-2 QSER Jun 98 4-27-98 cor'!$A$1:$F$57"}</definedName>
    <definedName name="_new5" localSheetId="0" hidden="1">{"'B-2 QSER Jun 98 4-27-98 cor'!$A$1:$F$57"}</definedName>
    <definedName name="_new5" localSheetId="1" hidden="1">{"'B-2 QSER Jun 98 4-27-98 cor'!$A$1:$F$57"}</definedName>
    <definedName name="_new5" localSheetId="11" hidden="1">{"'B-2 QSER Jun 98 4-27-98 cor'!$A$1:$F$57"}</definedName>
    <definedName name="_new5" localSheetId="12" hidden="1">{"'B-2 QSER Jun 98 4-27-98 cor'!$A$1:$F$57"}</definedName>
    <definedName name="_new5" localSheetId="13" hidden="1">{"'B-2 QSER Jun 98 4-27-98 cor'!$A$1:$F$57"}</definedName>
    <definedName name="_new5" localSheetId="14" hidden="1">{"'B-2 QSER Jun 98 4-27-98 cor'!$A$1:$F$57"}</definedName>
    <definedName name="_new5" localSheetId="2" hidden="1">{"'B-2 QSER Jun 98 4-27-98 cor'!$A$1:$F$57"}</definedName>
    <definedName name="_new5" localSheetId="3" hidden="1">{"'B-2 QSER Jun 98 4-27-98 cor'!$A$1:$F$57"}</definedName>
    <definedName name="_new5" localSheetId="4" hidden="1">{"'B-2 QSER Jun 98 4-27-98 cor'!$A$1:$F$57"}</definedName>
    <definedName name="_new5" localSheetId="5" hidden="1">{"'B-2 QSER Jun 98 4-27-98 cor'!$A$1:$F$57"}</definedName>
    <definedName name="_new5" localSheetId="7" hidden="1">{"'B-2 QSER Jun 98 4-27-98 cor'!$A$1:$F$57"}</definedName>
    <definedName name="_new5" localSheetId="8" hidden="1">{"'B-2 QSER Jun 98 4-27-98 cor'!$A$1:$F$57"}</definedName>
    <definedName name="_new5" localSheetId="9" hidden="1">{"'B-2 QSER Jun 98 4-27-98 cor'!$A$1:$F$57"}</definedName>
    <definedName name="_new5" localSheetId="10" hidden="1">{"'B-2 QSER Jun 98 4-27-98 cor'!$A$1:$F$57"}</definedName>
    <definedName name="_new5" hidden="1">{"'B-2 QSER Jun 98 4-27-98 cor'!$A$1:$F$57"}</definedName>
    <definedName name="_NST01">#REF!</definedName>
    <definedName name="HTML_CodePage" hidden="1">1252</definedName>
    <definedName name="HTML_Control" localSheetId="0" hidden="1">{"'B-2 QSER Jun 98 4-27-98 cor'!$A$1:$F$57"}</definedName>
    <definedName name="HTML_Control" localSheetId="1" hidden="1">{"'B-2 QSER Jun 98 4-27-98 cor'!$A$1:$F$57"}</definedName>
    <definedName name="HTML_Control" localSheetId="11" hidden="1">{"'B-2 QSER Jun 98 4-27-98 cor'!$A$1:$F$57"}</definedName>
    <definedName name="HTML_Control" localSheetId="12" hidden="1">{"'B-2 QSER Jun 98 4-27-98 cor'!$A$1:$F$57"}</definedName>
    <definedName name="HTML_Control" localSheetId="13" hidden="1">{"'B-2 QSER Jun 98 4-27-98 cor'!$A$1:$F$57"}</definedName>
    <definedName name="HTML_Control" localSheetId="14" hidden="1">{"'B-2 QSER Jun 98 4-27-98 cor'!$A$1:$F$57"}</definedName>
    <definedName name="HTML_Control" localSheetId="15" hidden="1">{"'B-2 QSER Jun 98 4-27-98 cor'!$A$1:$F$57"}</definedName>
    <definedName name="HTML_Control" localSheetId="16" hidden="1">{"'B-2 QSER Jun 98 4-27-98 cor'!$A$1:$F$57"}</definedName>
    <definedName name="HTML_Control" localSheetId="2" hidden="1">{"'B-2 QSER Jun 98 4-27-98 cor'!$A$1:$F$57"}</definedName>
    <definedName name="HTML_Control" localSheetId="3" hidden="1">{"'B-2 QSER Jun 98 4-27-98 cor'!$A$1:$F$57"}</definedName>
    <definedName name="HTML_Control" localSheetId="4" hidden="1">{"'B-2 QSER Jun 98 4-27-98 cor'!$A$1:$F$57"}</definedName>
    <definedName name="HTML_Control" localSheetId="5" hidden="1">{"'B-2 QSER Jun 98 4-27-98 cor'!$A$1:$F$57"}</definedName>
    <definedName name="HTML_Control" localSheetId="7" hidden="1">{"'B-2 QSER Jun 98 4-27-98 cor'!$A$1:$F$57"}</definedName>
    <definedName name="HTML_Control" localSheetId="8" hidden="1">{"'B-2 QSER Jun 98 4-27-98 cor'!$A$1:$F$57"}</definedName>
    <definedName name="HTML_Control" localSheetId="9" hidden="1">{"'B-2 QSER Jun 98 4-27-98 cor'!$A$1:$F$57"}</definedName>
    <definedName name="HTML_Control" localSheetId="10" hidden="1">{"'B-2 QSER Jun 98 4-27-98 cor'!$A$1:$F$57"}</definedName>
    <definedName name="HTML_Control" hidden="1">{"'B-2 QSER Jun 98 4-27-98 cor'!$A$1:$F$57"}</definedName>
    <definedName name="HTML_Control1" localSheetId="0" hidden="1">{"'B-2 QSER Jun 98 4-27-98 cor'!$A$1:$F$57"}</definedName>
    <definedName name="HTML_Control1" localSheetId="1" hidden="1">{"'B-2 QSER Jun 98 4-27-98 cor'!$A$1:$F$57"}</definedName>
    <definedName name="HTML_Control1" localSheetId="11" hidden="1">{"'B-2 QSER Jun 98 4-27-98 cor'!$A$1:$F$57"}</definedName>
    <definedName name="HTML_Control1" localSheetId="12" hidden="1">{"'B-2 QSER Jun 98 4-27-98 cor'!$A$1:$F$57"}</definedName>
    <definedName name="HTML_Control1" localSheetId="13" hidden="1">{"'B-2 QSER Jun 98 4-27-98 cor'!$A$1:$F$57"}</definedName>
    <definedName name="HTML_Control1" localSheetId="14" hidden="1">{"'B-2 QSER Jun 98 4-27-98 cor'!$A$1:$F$57"}</definedName>
    <definedName name="HTML_Control1" localSheetId="15" hidden="1">{"'B-2 QSER Jun 98 4-27-98 cor'!$A$1:$F$57"}</definedName>
    <definedName name="HTML_Control1" localSheetId="16" hidden="1">{"'B-2 QSER Jun 98 4-27-98 cor'!$A$1:$F$57"}</definedName>
    <definedName name="HTML_Control1" localSheetId="2" hidden="1">{"'B-2 QSER Jun 98 4-27-98 cor'!$A$1:$F$57"}</definedName>
    <definedName name="HTML_Control1" localSheetId="3" hidden="1">{"'B-2 QSER Jun 98 4-27-98 cor'!$A$1:$F$57"}</definedName>
    <definedName name="HTML_Control1" localSheetId="4" hidden="1">{"'B-2 QSER Jun 98 4-27-98 cor'!$A$1:$F$57"}</definedName>
    <definedName name="HTML_Control1" localSheetId="5" hidden="1">{"'B-2 QSER Jun 98 4-27-98 cor'!$A$1:$F$57"}</definedName>
    <definedName name="HTML_Control1" localSheetId="7" hidden="1">{"'B-2 QSER Jun 98 4-27-98 cor'!$A$1:$F$57"}</definedName>
    <definedName name="HTML_Control1" localSheetId="8" hidden="1">{"'B-2 QSER Jun 98 4-27-98 cor'!$A$1:$F$57"}</definedName>
    <definedName name="HTML_Control1" localSheetId="9" hidden="1">{"'B-2 QSER Jun 98 4-27-98 cor'!$A$1:$F$57"}</definedName>
    <definedName name="HTML_Control1" localSheetId="10" hidden="1">{"'B-2 QSER Jun 98 4-27-98 cor'!$A$1:$F$57"}</definedName>
    <definedName name="HTML_Control1" hidden="1">{"'B-2 QSER Jun 98 4-27-98 cor'!$A$1:$F$57"}</definedName>
    <definedName name="HTML_Control2" localSheetId="0" hidden="1">{"'B-2 QSER Jun 98 4-27-98 cor'!$A$1:$F$57"}</definedName>
    <definedName name="HTML_Control2" localSheetId="1" hidden="1">{"'B-2 QSER Jun 98 4-27-98 cor'!$A$1:$F$57"}</definedName>
    <definedName name="HTML_Control2" localSheetId="11" hidden="1">{"'B-2 QSER Jun 98 4-27-98 cor'!$A$1:$F$57"}</definedName>
    <definedName name="HTML_Control2" localSheetId="12" hidden="1">{"'B-2 QSER Jun 98 4-27-98 cor'!$A$1:$F$57"}</definedName>
    <definedName name="HTML_Control2" localSheetId="13" hidden="1">{"'B-2 QSER Jun 98 4-27-98 cor'!$A$1:$F$57"}</definedName>
    <definedName name="HTML_Control2" localSheetId="14" hidden="1">{"'B-2 QSER Jun 98 4-27-98 cor'!$A$1:$F$57"}</definedName>
    <definedName name="HTML_Control2" localSheetId="15" hidden="1">{"'B-2 QSER Jun 98 4-27-98 cor'!$A$1:$F$57"}</definedName>
    <definedName name="HTML_Control2" localSheetId="16" hidden="1">{"'B-2 QSER Jun 98 4-27-98 cor'!$A$1:$F$57"}</definedName>
    <definedName name="HTML_Control2" localSheetId="2" hidden="1">{"'B-2 QSER Jun 98 4-27-98 cor'!$A$1:$F$57"}</definedName>
    <definedName name="HTML_Control2" localSheetId="3" hidden="1">{"'B-2 QSER Jun 98 4-27-98 cor'!$A$1:$F$57"}</definedName>
    <definedName name="HTML_Control2" localSheetId="4" hidden="1">{"'B-2 QSER Jun 98 4-27-98 cor'!$A$1:$F$57"}</definedName>
    <definedName name="HTML_Control2" localSheetId="5" hidden="1">{"'B-2 QSER Jun 98 4-27-98 cor'!$A$1:$F$57"}</definedName>
    <definedName name="HTML_Control2" localSheetId="7" hidden="1">{"'B-2 QSER Jun 98 4-27-98 cor'!$A$1:$F$57"}</definedName>
    <definedName name="HTML_Control2" localSheetId="8" hidden="1">{"'B-2 QSER Jun 98 4-27-98 cor'!$A$1:$F$57"}</definedName>
    <definedName name="HTML_Control2" localSheetId="9" hidden="1">{"'B-2 QSER Jun 98 4-27-98 cor'!$A$1:$F$57"}</definedName>
    <definedName name="HTML_Control2" localSheetId="10" hidden="1">{"'B-2 QSER Jun 98 4-27-98 cor'!$A$1:$F$57"}</definedName>
    <definedName name="HTML_Control2" hidden="1">{"'B-2 QSER Jun 98 4-27-98 cor'!$A$1:$F$57"}</definedName>
    <definedName name="HTML_Control5" localSheetId="0" hidden="1">{"'B-2 QSER Jun 98 4-27-98 cor'!$A$1:$F$57"}</definedName>
    <definedName name="HTML_Control5" localSheetId="1" hidden="1">{"'B-2 QSER Jun 98 4-27-98 cor'!$A$1:$F$57"}</definedName>
    <definedName name="HTML_Control5" localSheetId="11" hidden="1">{"'B-2 QSER Jun 98 4-27-98 cor'!$A$1:$F$57"}</definedName>
    <definedName name="HTML_Control5" localSheetId="12" hidden="1">{"'B-2 QSER Jun 98 4-27-98 cor'!$A$1:$F$57"}</definedName>
    <definedName name="HTML_Control5" localSheetId="13" hidden="1">{"'B-2 QSER Jun 98 4-27-98 cor'!$A$1:$F$57"}</definedName>
    <definedName name="HTML_Control5" localSheetId="14" hidden="1">{"'B-2 QSER Jun 98 4-27-98 cor'!$A$1:$F$57"}</definedName>
    <definedName name="HTML_Control5" localSheetId="15" hidden="1">{"'B-2 QSER Jun 98 4-27-98 cor'!$A$1:$F$57"}</definedName>
    <definedName name="HTML_Control5" localSheetId="16" hidden="1">{"'B-2 QSER Jun 98 4-27-98 cor'!$A$1:$F$57"}</definedName>
    <definedName name="HTML_Control5" localSheetId="2" hidden="1">{"'B-2 QSER Jun 98 4-27-98 cor'!$A$1:$F$57"}</definedName>
    <definedName name="HTML_Control5" localSheetId="3" hidden="1">{"'B-2 QSER Jun 98 4-27-98 cor'!$A$1:$F$57"}</definedName>
    <definedName name="HTML_Control5" localSheetId="4" hidden="1">{"'B-2 QSER Jun 98 4-27-98 cor'!$A$1:$F$57"}</definedName>
    <definedName name="HTML_Control5" localSheetId="5" hidden="1">{"'B-2 QSER Jun 98 4-27-98 cor'!$A$1:$F$57"}</definedName>
    <definedName name="HTML_Control5" localSheetId="7" hidden="1">{"'B-2 QSER Jun 98 4-27-98 cor'!$A$1:$F$57"}</definedName>
    <definedName name="HTML_Control5" localSheetId="8" hidden="1">{"'B-2 QSER Jun 98 4-27-98 cor'!$A$1:$F$57"}</definedName>
    <definedName name="HTML_Control5" localSheetId="9" hidden="1">{"'B-2 QSER Jun 98 4-27-98 cor'!$A$1:$F$57"}</definedName>
    <definedName name="HTML_Control5" localSheetId="10" hidden="1">{"'B-2 QSER Jun 98 4-27-98 cor'!$A$1:$F$57"}</definedName>
    <definedName name="HTML_Control5" hidden="1">{"'B-2 QSER Jun 98 4-27-98 cor'!$A$1:$F$57"}</definedName>
    <definedName name="HTML_Description" hidden="1">""</definedName>
    <definedName name="HTML_Email" hidden="1">"mblewitt@dbedt.hawaii.gov"</definedName>
    <definedName name="HTML_Header" hidden="1">"B-2 QSER Jun 98 4-27-98 corr"</definedName>
    <definedName name="HTML_LastUpdate" hidden="1">"4/27/98"</definedName>
    <definedName name="HTML_LineAfter" hidden="1">FALSE</definedName>
    <definedName name="HTML_LineBefore" hidden="1">FALSE</definedName>
    <definedName name="HTML_Name" hidden="1">"mary blewitt"</definedName>
    <definedName name="HTML_OBDlg2" hidden="1">TRUE</definedName>
    <definedName name="HTML_OBDlg4" hidden="1">TRUE</definedName>
    <definedName name="HTML_OS" hidden="1">0</definedName>
    <definedName name="HTML_PathFile" hidden="1">"E:\QSER Mar98_camera-ready_4-23-98\SQPI97Q4mb_cor.htm"</definedName>
    <definedName name="HTML_Title" hidden="1">"SQPI QSER Jun98 4-27-98 corr"</definedName>
    <definedName name="new" localSheetId="0" hidden="1">{"'B-2 QSER Jun 98 4-27-98 cor'!$A$1:$F$57"}</definedName>
    <definedName name="new" localSheetId="1" hidden="1">{"'B-2 QSER Jun 98 4-27-98 cor'!$A$1:$F$57"}</definedName>
    <definedName name="new" localSheetId="11" hidden="1">{"'B-2 QSER Jun 98 4-27-98 cor'!$A$1:$F$57"}</definedName>
    <definedName name="new" localSheetId="12" hidden="1">{"'B-2 QSER Jun 98 4-27-98 cor'!$A$1:$F$57"}</definedName>
    <definedName name="new" localSheetId="13" hidden="1">{"'B-2 QSER Jun 98 4-27-98 cor'!$A$1:$F$57"}</definedName>
    <definedName name="new" localSheetId="14" hidden="1">{"'B-2 QSER Jun 98 4-27-98 cor'!$A$1:$F$57"}</definedName>
    <definedName name="new" localSheetId="2" hidden="1">{"'B-2 QSER Jun 98 4-27-98 cor'!$A$1:$F$57"}</definedName>
    <definedName name="new" localSheetId="3" hidden="1">{"'B-2 QSER Jun 98 4-27-98 cor'!$A$1:$F$57"}</definedName>
    <definedName name="new" localSheetId="4" hidden="1">{"'B-2 QSER Jun 98 4-27-98 cor'!$A$1:$F$57"}</definedName>
    <definedName name="new" localSheetId="5" hidden="1">{"'B-2 QSER Jun 98 4-27-98 cor'!$A$1:$F$57"}</definedName>
    <definedName name="new" localSheetId="7" hidden="1">{"'B-2 QSER Jun 98 4-27-98 cor'!$A$1:$F$57"}</definedName>
    <definedName name="new" localSheetId="8" hidden="1">{"'B-2 QSER Jun 98 4-27-98 cor'!$A$1:$F$57"}</definedName>
    <definedName name="new" localSheetId="9" hidden="1">{"'B-2 QSER Jun 98 4-27-98 cor'!$A$1:$F$57"}</definedName>
    <definedName name="new" localSheetId="10" hidden="1">{"'B-2 QSER Jun 98 4-27-98 cor'!$A$1:$F$57"}</definedName>
    <definedName name="new" hidden="1">{"'B-2 QSER Jun 98 4-27-98 cor'!$A$1:$F$57"}</definedName>
    <definedName name="_xlnm.Print_Area" localSheetId="1">'B-1'!$A$1:$M$69</definedName>
    <definedName name="_xlnm.Print_Area" localSheetId="11">'B-10'!$A$1:$F$97</definedName>
    <definedName name="_xlnm.Print_Area" localSheetId="12">'B-11'!$A$1:$F$97</definedName>
    <definedName name="_xlnm.Print_Area" localSheetId="13">'B-12'!$A$1:$F$97</definedName>
    <definedName name="_xlnm.Print_Area" localSheetId="14">'B-13'!$A$1:$F$97</definedName>
    <definedName name="_xlnm.Print_Area" localSheetId="15">'B-14'!$A$1:$K$110</definedName>
    <definedName name="_xlnm.Print_Area" localSheetId="16">'B-14 con'!$A$1:$K$107</definedName>
    <definedName name="_xlnm.Print_Area" localSheetId="2">'B-2'!$A$1:$F$68</definedName>
    <definedName name="_xlnm.Print_Area" localSheetId="3">'B-3'!$A$1:$F$68</definedName>
    <definedName name="_xlnm.Print_Area" localSheetId="4">'B-4'!$A$1:$M$62</definedName>
    <definedName name="_xlnm.Print_Area" localSheetId="5">'B-5'!$A$1:$F$98</definedName>
    <definedName name="_xlnm.Print_Area" localSheetId="7">'B-6'!$A$1:$F$98</definedName>
    <definedName name="_xlnm.Print_Area" localSheetId="8">'B-7'!$A$1:$F$101</definedName>
    <definedName name="_xlnm.Print_Area" localSheetId="9">'B-8'!$A$1:$F$97</definedName>
    <definedName name="_xlnm.Print_Area" localSheetId="10">'B-9'!$A$1:$F$97</definedName>
    <definedName name="Print_Area_MI" localSheetId="0">#REF!</definedName>
    <definedName name="Print_Area_MI" localSheetId="1">#REF!</definedName>
    <definedName name="Print_Area_MI" localSheetId="11">#REF!</definedName>
    <definedName name="Print_Area_MI" localSheetId="14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>#REF!</definedName>
    <definedName name="SMS_print" localSheetId="0">#REF!</definedName>
    <definedName name="SMS_print" localSheetId="1">#REF!</definedName>
    <definedName name="SMS_print" localSheetId="2">#REF!</definedName>
    <definedName name="SMS_print" localSheetId="3">#REF!</definedName>
    <definedName name="SMS_print" localSheetId="4">#REF!</definedName>
    <definedName name="SMS_print" localSheetId="7">#REF!</definedName>
    <definedName name="SMS_print" localSheetId="8">#REF!</definedName>
    <definedName name="SMS_print" localSheetId="9">#REF!</definedName>
    <definedName name="SMS_print">#REF!</definedName>
    <definedName name="XLS_Isle_Pre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J61" i="4"/>
  <c r="I61" i="4"/>
  <c r="H61" i="4"/>
  <c r="G61" i="4"/>
  <c r="K60" i="4"/>
  <c r="J60" i="4"/>
  <c r="I60" i="4"/>
  <c r="H60" i="4"/>
  <c r="G60" i="4"/>
  <c r="K59" i="4"/>
  <c r="J59" i="4"/>
  <c r="I59" i="4"/>
  <c r="H59" i="4"/>
  <c r="G59" i="4"/>
  <c r="K58" i="4"/>
  <c r="J58" i="4"/>
  <c r="I58" i="4"/>
  <c r="H58" i="4"/>
  <c r="G58" i="4"/>
  <c r="K57" i="4"/>
  <c r="J57" i="4"/>
  <c r="I57" i="4"/>
  <c r="H57" i="4"/>
  <c r="G57" i="4"/>
  <c r="K56" i="4"/>
  <c r="J56" i="4"/>
  <c r="I56" i="4"/>
  <c r="H56" i="4"/>
  <c r="G56" i="4"/>
  <c r="K55" i="4"/>
  <c r="J55" i="4"/>
  <c r="I55" i="4"/>
  <c r="H55" i="4"/>
  <c r="G55" i="4"/>
  <c r="K54" i="4"/>
  <c r="J54" i="4"/>
  <c r="I54" i="4"/>
  <c r="H54" i="4"/>
  <c r="G54" i="4"/>
  <c r="K53" i="4"/>
  <c r="J53" i="4"/>
  <c r="I53" i="4"/>
  <c r="H53" i="4"/>
  <c r="G53" i="4"/>
  <c r="K52" i="4"/>
  <c r="J52" i="4"/>
  <c r="I52" i="4"/>
  <c r="H52" i="4"/>
  <c r="G52" i="4"/>
  <c r="K51" i="4"/>
  <c r="J51" i="4"/>
  <c r="I51" i="4"/>
  <c r="H51" i="4"/>
  <c r="G51" i="4"/>
  <c r="K50" i="4"/>
  <c r="J50" i="4"/>
  <c r="I50" i="4"/>
  <c r="H50" i="4"/>
  <c r="G50" i="4"/>
  <c r="K49" i="4"/>
  <c r="J49" i="4"/>
  <c r="I49" i="4"/>
  <c r="H49" i="4"/>
  <c r="G49" i="4"/>
  <c r="K48" i="4"/>
  <c r="J48" i="4"/>
  <c r="I48" i="4"/>
  <c r="H48" i="4"/>
  <c r="G48" i="4"/>
  <c r="K47" i="4"/>
  <c r="J47" i="4"/>
  <c r="I47" i="4"/>
  <c r="H47" i="4"/>
  <c r="G47" i="4"/>
  <c r="K46" i="4"/>
  <c r="J46" i="4"/>
  <c r="I46" i="4"/>
  <c r="H46" i="4"/>
  <c r="G46" i="4"/>
  <c r="K45" i="4"/>
  <c r="J45" i="4"/>
  <c r="I45" i="4"/>
  <c r="H45" i="4"/>
  <c r="G45" i="4"/>
  <c r="K44" i="4"/>
  <c r="J44" i="4"/>
  <c r="I44" i="4"/>
  <c r="H44" i="4"/>
  <c r="G44" i="4"/>
  <c r="K43" i="4"/>
  <c r="J43" i="4"/>
  <c r="I43" i="4"/>
  <c r="H43" i="4"/>
  <c r="G43" i="4"/>
  <c r="K42" i="4"/>
  <c r="J42" i="4"/>
  <c r="I42" i="4"/>
  <c r="H42" i="4"/>
  <c r="G42" i="4"/>
  <c r="K41" i="4"/>
  <c r="J41" i="4"/>
  <c r="I41" i="4"/>
  <c r="H41" i="4"/>
  <c r="G41" i="4"/>
  <c r="K40" i="4"/>
  <c r="J40" i="4"/>
  <c r="I40" i="4"/>
  <c r="H40" i="4"/>
  <c r="G40" i="4"/>
  <c r="K39" i="4"/>
  <c r="J39" i="4"/>
  <c r="I39" i="4"/>
  <c r="H39" i="4"/>
  <c r="G39" i="4"/>
  <c r="K38" i="4"/>
  <c r="J38" i="4"/>
  <c r="I38" i="4"/>
  <c r="H38" i="4"/>
  <c r="G38" i="4"/>
  <c r="K37" i="4"/>
  <c r="J37" i="4"/>
  <c r="I37" i="4"/>
  <c r="H37" i="4"/>
  <c r="G37" i="4"/>
  <c r="K36" i="4"/>
  <c r="J36" i="4"/>
  <c r="I36" i="4"/>
  <c r="H36" i="4"/>
  <c r="G36" i="4"/>
  <c r="K35" i="4"/>
  <c r="J35" i="4"/>
  <c r="I35" i="4"/>
  <c r="H35" i="4"/>
  <c r="G35" i="4"/>
  <c r="H34" i="4"/>
  <c r="I34" i="4" s="1"/>
  <c r="G34" i="4"/>
  <c r="L32" i="4"/>
  <c r="K32" i="4"/>
  <c r="J32" i="4"/>
  <c r="I32" i="4"/>
  <c r="H32" i="4"/>
  <c r="G32" i="4"/>
  <c r="M31" i="4"/>
  <c r="L31" i="4"/>
  <c r="K31" i="4"/>
  <c r="J31" i="4"/>
  <c r="I31" i="4"/>
  <c r="H31" i="4"/>
  <c r="G31" i="4"/>
  <c r="M30" i="4"/>
  <c r="L30" i="4"/>
  <c r="K30" i="4"/>
  <c r="J30" i="4"/>
  <c r="I30" i="4"/>
  <c r="H30" i="4"/>
  <c r="G30" i="4"/>
  <c r="L29" i="4"/>
  <c r="M29" i="4" s="1"/>
  <c r="K29" i="4"/>
  <c r="J29" i="4"/>
  <c r="I29" i="4"/>
  <c r="H29" i="4"/>
  <c r="G29" i="4"/>
  <c r="L28" i="4"/>
  <c r="M28" i="4" s="1"/>
  <c r="K28" i="4"/>
  <c r="J28" i="4"/>
  <c r="I28" i="4"/>
  <c r="H28" i="4"/>
  <c r="G28" i="4"/>
  <c r="L27" i="4"/>
  <c r="M27" i="4" s="1"/>
  <c r="K27" i="4"/>
  <c r="J27" i="4"/>
  <c r="I27" i="4"/>
  <c r="H27" i="4"/>
  <c r="G27" i="4"/>
  <c r="L26" i="4"/>
  <c r="M26" i="4" s="1"/>
  <c r="K26" i="4"/>
  <c r="J26" i="4"/>
  <c r="I26" i="4"/>
  <c r="H26" i="4"/>
  <c r="G26" i="4"/>
  <c r="L25" i="4"/>
  <c r="M25" i="4" s="1"/>
  <c r="K25" i="4"/>
  <c r="J25" i="4"/>
  <c r="I25" i="4"/>
  <c r="H25" i="4"/>
  <c r="G25" i="4"/>
  <c r="L24" i="4"/>
  <c r="M24" i="4" s="1"/>
  <c r="K24" i="4"/>
  <c r="J24" i="4"/>
  <c r="I24" i="4"/>
  <c r="H24" i="4"/>
  <c r="G24" i="4"/>
  <c r="L23" i="4"/>
  <c r="M23" i="4" s="1"/>
  <c r="K23" i="4"/>
  <c r="J23" i="4"/>
  <c r="I23" i="4"/>
  <c r="H23" i="4"/>
  <c r="G23" i="4"/>
  <c r="L22" i="4"/>
  <c r="M22" i="4" s="1"/>
  <c r="K22" i="4"/>
  <c r="J22" i="4"/>
  <c r="I22" i="4"/>
  <c r="H22" i="4"/>
  <c r="G22" i="4"/>
  <c r="L21" i="4"/>
  <c r="M21" i="4" s="1"/>
  <c r="K21" i="4"/>
  <c r="J21" i="4"/>
  <c r="I21" i="4"/>
  <c r="H21" i="4"/>
  <c r="G21" i="4"/>
  <c r="L20" i="4"/>
  <c r="M20" i="4" s="1"/>
  <c r="K20" i="4"/>
  <c r="J20" i="4"/>
  <c r="I20" i="4"/>
  <c r="H20" i="4"/>
  <c r="G20" i="4"/>
  <c r="L19" i="4"/>
  <c r="M19" i="4" s="1"/>
  <c r="K19" i="4"/>
  <c r="J19" i="4"/>
  <c r="I19" i="4"/>
  <c r="H19" i="4"/>
  <c r="G19" i="4"/>
  <c r="L18" i="4"/>
  <c r="M18" i="4" s="1"/>
  <c r="K18" i="4"/>
  <c r="J18" i="4"/>
  <c r="I18" i="4"/>
  <c r="H18" i="4"/>
  <c r="G18" i="4"/>
  <c r="L17" i="4"/>
  <c r="M17" i="4" s="1"/>
  <c r="K17" i="4"/>
  <c r="J17" i="4"/>
  <c r="I17" i="4"/>
  <c r="H17" i="4"/>
  <c r="G17" i="4"/>
  <c r="L16" i="4"/>
  <c r="M16" i="4" s="1"/>
  <c r="K16" i="4"/>
  <c r="J16" i="4"/>
  <c r="I16" i="4"/>
  <c r="H16" i="4"/>
  <c r="G16" i="4"/>
  <c r="M15" i="4"/>
  <c r="L15" i="4"/>
  <c r="K15" i="4"/>
  <c r="J15" i="4"/>
  <c r="I15" i="4"/>
  <c r="H15" i="4"/>
  <c r="G15" i="4"/>
  <c r="L14" i="4"/>
  <c r="M14" i="4" s="1"/>
  <c r="K14" i="4"/>
  <c r="J14" i="4"/>
  <c r="I14" i="4"/>
  <c r="H14" i="4"/>
  <c r="G14" i="4"/>
  <c r="L13" i="4"/>
  <c r="M13" i="4" s="1"/>
  <c r="K13" i="4"/>
  <c r="J13" i="4"/>
  <c r="I13" i="4"/>
  <c r="H13" i="4"/>
  <c r="G13" i="4"/>
  <c r="L12" i="4"/>
  <c r="M12" i="4" s="1"/>
  <c r="K12" i="4"/>
  <c r="J12" i="4"/>
  <c r="I12" i="4"/>
  <c r="H12" i="4"/>
  <c r="G12" i="4"/>
  <c r="L11" i="4"/>
  <c r="M11" i="4" s="1"/>
  <c r="K11" i="4"/>
  <c r="J11" i="4"/>
  <c r="I11" i="4"/>
  <c r="H11" i="4"/>
  <c r="G11" i="4"/>
  <c r="L10" i="4"/>
  <c r="M10" i="4" s="1"/>
  <c r="K10" i="4"/>
  <c r="J10" i="4"/>
  <c r="I10" i="4"/>
  <c r="H10" i="4"/>
  <c r="G10" i="4"/>
  <c r="L9" i="4"/>
  <c r="M9" i="4" s="1"/>
  <c r="K9" i="4"/>
  <c r="J9" i="4"/>
  <c r="I9" i="4"/>
  <c r="H9" i="4"/>
  <c r="G9" i="4"/>
  <c r="L8" i="4"/>
  <c r="M8" i="4" s="1"/>
  <c r="K8" i="4"/>
  <c r="J8" i="4"/>
  <c r="I8" i="4"/>
  <c r="H8" i="4"/>
  <c r="G8" i="4"/>
  <c r="M7" i="4"/>
  <c r="L7" i="4"/>
  <c r="K7" i="4"/>
  <c r="J7" i="4"/>
  <c r="I7" i="4"/>
  <c r="H7" i="4"/>
  <c r="G7" i="4"/>
  <c r="L6" i="4"/>
  <c r="M6" i="4" s="1"/>
  <c r="K6" i="4"/>
  <c r="J6" i="4"/>
  <c r="I6" i="4"/>
  <c r="H6" i="4"/>
  <c r="G6" i="4"/>
  <c r="L5" i="4"/>
  <c r="M5" i="4" s="1"/>
  <c r="K5" i="4"/>
  <c r="J5" i="4"/>
  <c r="I5" i="4"/>
  <c r="H5" i="4"/>
  <c r="G5" i="4"/>
</calcChain>
</file>

<file path=xl/sharedStrings.xml><?xml version="1.0" encoding="utf-8"?>
<sst xmlns="http://schemas.openxmlformats.org/spreadsheetml/2006/main" count="1469" uniqueCount="261">
  <si>
    <t>Table B-1.  GROSS DOMESTIC PRODUCT</t>
  </si>
  <si>
    <t>[In millions of dollars at seasonally adjusted annual rates and percentage change to same period in previous year.  According to NAICS classification]</t>
  </si>
  <si>
    <t>Percentage change</t>
  </si>
  <si>
    <t>Second Quarter 2025</t>
  </si>
  <si>
    <t>Annual average</t>
  </si>
  <si>
    <t>YTD
2024</t>
  </si>
  <si>
    <t>Series</t>
  </si>
  <si>
    <t>First Quarter 2024</t>
  </si>
  <si>
    <t>Second Quarter 2024</t>
  </si>
  <si>
    <t>First Quarter 2025</t>
  </si>
  <si>
    <t>YTD
2025</t>
  </si>
  <si>
    <t>Ann Aver 2023</t>
  </si>
  <si>
    <t>Ann Aver 2024</t>
  </si>
  <si>
    <t>2023 to 2024</t>
  </si>
  <si>
    <t xml:space="preserve">All industry total in current dollars </t>
  </si>
  <si>
    <t xml:space="preserve">  Private industries</t>
  </si>
  <si>
    <t xml:space="preserve">      Agric., forestry, fishing and hunting</t>
  </si>
  <si>
    <t xml:space="preserve">(D) </t>
  </si>
  <si>
    <t xml:space="preserve">(NA) </t>
  </si>
  <si>
    <t xml:space="preserve">      Mining, quarrying, &amp; oil &amp; gas extr.</t>
  </si>
  <si>
    <t xml:space="preserve">      Utilities</t>
  </si>
  <si>
    <t xml:space="preserve">      Construction</t>
  </si>
  <si>
    <t xml:space="preserve">      Manufacturing</t>
  </si>
  <si>
    <t xml:space="preserve">          Durable goods manufacturing</t>
  </si>
  <si>
    <t xml:space="preserve">          Nondurable goods manufacturing</t>
  </si>
  <si>
    <t xml:space="preserve">      Wholesale trade</t>
  </si>
  <si>
    <t xml:space="preserve">      Retail trade</t>
  </si>
  <si>
    <t xml:space="preserve">      Transportation and warehousing</t>
  </si>
  <si>
    <t xml:space="preserve">      Information</t>
  </si>
  <si>
    <t xml:space="preserve">      Finance and insurance</t>
  </si>
  <si>
    <t xml:space="preserve">      Real estate and rental and leasing</t>
  </si>
  <si>
    <t xml:space="preserve">      Prof., scientific, and tech. services</t>
  </si>
  <si>
    <t xml:space="preserve">      Educational services</t>
  </si>
  <si>
    <t xml:space="preserve">      Health care and social assistance</t>
  </si>
  <si>
    <t xml:space="preserve">      Arts, entertainment, and recreation</t>
  </si>
  <si>
    <t xml:space="preserve">      Accommodation and food services</t>
  </si>
  <si>
    <t xml:space="preserve">  Gov't and gov't enterprises</t>
  </si>
  <si>
    <t xml:space="preserve">    Federal</t>
  </si>
  <si>
    <t xml:space="preserve">    Federal civilian</t>
  </si>
  <si>
    <t xml:space="preserve">    Military</t>
  </si>
  <si>
    <t xml:space="preserve">    State and local</t>
  </si>
  <si>
    <t xml:space="preserve">All industry total in constant 2017 dollars </t>
  </si>
  <si>
    <t xml:space="preserve">     D  Not shown to avoid disclosure of confidential information; estimates are included in higher-level totals.  NA  Not available.</t>
  </si>
  <si>
    <t xml:space="preserve">     Source: U.S. Department of Commerce, Bureau of Economic Analysis, Gross Domestic Product, by State, </t>
  </si>
  <si>
    <t>September 26, 2025 &lt;https://apps.bea.gov/itable/?ReqID=70&amp;step=1&gt; accessed September 26, 2025.</t>
  </si>
  <si>
    <t>Table B-4.  PERSONAL INCOME FOR HAWAII BY MAJOR SOURCES</t>
  </si>
  <si>
    <r>
      <t xml:space="preserve">[In $1,000 at seasonally adj. annual rates &amp; percent calculated at quarterly rates.  As of </t>
    </r>
    <r>
      <rPr>
        <i/>
        <sz val="11"/>
        <rFont val="Arial"/>
        <family val="2"/>
      </rPr>
      <t>QSER Sept. 2003,</t>
    </r>
    <r>
      <rPr>
        <sz val="11"/>
        <rFont val="Arial"/>
        <family val="2"/>
      </rPr>
      <t xml:space="preserve"> according to NAICS classification]</t>
    </r>
  </si>
  <si>
    <t>Percentage change to</t>
  </si>
  <si>
    <t>Ann.
Aver.</t>
  </si>
  <si>
    <t>Series  1/</t>
  </si>
  <si>
    <t>First
Quarter
2024</t>
  </si>
  <si>
    <t>AnnAver
2023</t>
  </si>
  <si>
    <t>AnnAver
2024</t>
  </si>
  <si>
    <t>2024
from
2023</t>
  </si>
  <si>
    <t>PERSONAL INCOME</t>
  </si>
  <si>
    <t>Earnings By Place of Work</t>
  </si>
  <si>
    <t xml:space="preserve">  Wages and salaries</t>
  </si>
  <si>
    <t xml:space="preserve">  Supplements to wages and salaries</t>
  </si>
  <si>
    <t xml:space="preserve">  Emp'er contrib. for emp'ee pension &amp; ins. funds</t>
  </si>
  <si>
    <t xml:space="preserve">  Employer contributions for gov't social ins.</t>
  </si>
  <si>
    <t xml:space="preserve">   Proprietors' income</t>
  </si>
  <si>
    <t xml:space="preserve">     Farm proprietors' income</t>
  </si>
  <si>
    <t xml:space="preserve">     Nonfarm proprietors' income</t>
  </si>
  <si>
    <t xml:space="preserve">Dividends, interest, and rent </t>
  </si>
  <si>
    <t xml:space="preserve">  plus: Personal current transfer receipts</t>
  </si>
  <si>
    <t xml:space="preserve">  Social Security benefits</t>
  </si>
  <si>
    <t xml:space="preserve">  Medicare benefits</t>
  </si>
  <si>
    <t xml:space="preserve">  Medicaid</t>
  </si>
  <si>
    <t xml:space="preserve">  State unempl. ins. comp.</t>
  </si>
  <si>
    <t xml:space="preserve">  All other personal current transfer receipts</t>
  </si>
  <si>
    <t>Less: Contributions for gov't social insurance</t>
  </si>
  <si>
    <t xml:space="preserve">  Personal contributions for gov't social ins.</t>
  </si>
  <si>
    <t>Earnings By Industry</t>
  </si>
  <si>
    <t xml:space="preserve"> Farm Earnings</t>
  </si>
  <si>
    <t xml:space="preserve"> Nonfarm Earnings</t>
  </si>
  <si>
    <t xml:space="preserve">   Private earnings</t>
  </si>
  <si>
    <t xml:space="preserve">     Forestry, fishing, &amp; related activities</t>
  </si>
  <si>
    <t xml:space="preserve">     Mining</t>
  </si>
  <si>
    <t xml:space="preserve">     Utilities</t>
  </si>
  <si>
    <t xml:space="preserve">     Construction</t>
  </si>
  <si>
    <t xml:space="preserve">     Manufacturing</t>
  </si>
  <si>
    <t xml:space="preserve">       Durable goods</t>
  </si>
  <si>
    <t xml:space="preserve">       Nondurable goods</t>
  </si>
  <si>
    <t xml:space="preserve">     Wholesale trade</t>
  </si>
  <si>
    <t xml:space="preserve">     Retail trade</t>
  </si>
  <si>
    <t xml:space="preserve">     Transportation and warehousing</t>
  </si>
  <si>
    <t xml:space="preserve">     Information</t>
  </si>
  <si>
    <t xml:space="preserve">     Finance and insurance</t>
  </si>
  <si>
    <t xml:space="preserve">     Real estate and rental and leasing</t>
  </si>
  <si>
    <t xml:space="preserve">     Prof., scientific, &amp; technical services</t>
  </si>
  <si>
    <t xml:space="preserve">     Management of companies and enterprises</t>
  </si>
  <si>
    <t xml:space="preserve">     Admin. &amp; waste management services</t>
  </si>
  <si>
    <t xml:space="preserve">     Educational services</t>
  </si>
  <si>
    <t xml:space="preserve">     Health care and social assistance</t>
  </si>
  <si>
    <t xml:space="preserve">     Arts, entertainment, and recreation</t>
  </si>
  <si>
    <t xml:space="preserve">     Accommodation and food services</t>
  </si>
  <si>
    <t xml:space="preserve">     Other services, except public admin.</t>
  </si>
  <si>
    <t xml:space="preserve">   Government and government enterprises</t>
  </si>
  <si>
    <t xml:space="preserve">     Federal</t>
  </si>
  <si>
    <t xml:space="preserve">     Federal, civilian</t>
  </si>
  <si>
    <t xml:space="preserve">     Military</t>
  </si>
  <si>
    <t xml:space="preserve">     State and local</t>
  </si>
  <si>
    <t xml:space="preserve">     (D) Not shown to avoid disclosure of confidential information; estimates are included in higher-level totals.  NA  Not available.</t>
  </si>
  <si>
    <t xml:space="preserve">     1/   2020Q1 to 2025Q1 revised from previous QSER.</t>
  </si>
  <si>
    <t xml:space="preserve">     Source: U.S. Bureau of Economic Analysis, State Quarterly Personal Income (September 26, 2025), </t>
  </si>
  <si>
    <t>&lt;https://apps.bea.gov/itable/?ReqID=70&amp;step=1&gt; accessed September 26, 2025.</t>
  </si>
  <si>
    <t>Table B-2.  GROSS DOMESTIC PRODUCT</t>
  </si>
  <si>
    <t>BEA GDP by State</t>
  </si>
  <si>
    <t>Year</t>
  </si>
  <si>
    <t>First
Quarter</t>
  </si>
  <si>
    <t>Second
Quarter</t>
  </si>
  <si>
    <t>Third
Quarter</t>
  </si>
  <si>
    <t>Fourth
Quarter</t>
  </si>
  <si>
    <t>Annual
Average 1/</t>
  </si>
  <si>
    <t>Compared to previous QSER</t>
  </si>
  <si>
    <t>In Millions of Dollars at Seasonally Adjusted Annual Rates</t>
  </si>
  <si>
    <t>Average of Qs</t>
  </si>
  <si>
    <t>Ann-Aver - 4Qs</t>
  </si>
  <si>
    <t>(NA)</t>
  </si>
  <si>
    <t>2020 2/</t>
  </si>
  <si>
    <t>2021 2/</t>
  </si>
  <si>
    <t>2022 2/</t>
  </si>
  <si>
    <t>2023 2/</t>
  </si>
  <si>
    <t>2024 2/</t>
  </si>
  <si>
    <t>2025 2/</t>
  </si>
  <si>
    <t>Year-to-Date</t>
  </si>
  <si>
    <t>Percentage Change from the Same Period in Previous Year</t>
  </si>
  <si>
    <t xml:space="preserve">     NA  Not available.</t>
  </si>
  <si>
    <t xml:space="preserve">     1/  BEA annual Gross Domestic Product estimates for 1997 to 2017 and annual averages thereafter.</t>
  </si>
  <si>
    <r>
      <t xml:space="preserve">     2/  Q1 through Q4 and Annual revised from previous</t>
    </r>
    <r>
      <rPr>
        <i/>
        <sz val="10"/>
        <rFont val="Times New Roman"/>
        <family val="1"/>
      </rPr>
      <t xml:space="preserve"> QSER.</t>
    </r>
  </si>
  <si>
    <t>Table B-3.  GROSS DOMESTIC PRODUCT IN CHAINED $2017</t>
  </si>
  <si>
    <t>Table B-5.  PERSONAL INCOME</t>
  </si>
  <si>
    <t>Annual
Average</t>
  </si>
  <si>
    <t>In Thousands of Dollars at Seasonally Adjusted Annual Rates</t>
  </si>
  <si>
    <t xml:space="preserve">2020 1/ </t>
  </si>
  <si>
    <t xml:space="preserve">2021 1/ </t>
  </si>
  <si>
    <t xml:space="preserve">2022 1/ </t>
  </si>
  <si>
    <t xml:space="preserve">2023 1/ </t>
  </si>
  <si>
    <t xml:space="preserve">2024 1/ </t>
  </si>
  <si>
    <t xml:space="preserve">2025 1/ </t>
  </si>
  <si>
    <t xml:space="preserve">(NA)     </t>
  </si>
  <si>
    <t xml:space="preserve">Year-to-Date    </t>
  </si>
  <si>
    <t xml:space="preserve">     1/  BEA Annual estimates for 1982 to 2009 and average of quarterly estimates thereafter.</t>
  </si>
  <si>
    <r>
      <t xml:space="preserve">     2/   2020Q1 to 2025Q1 revised from previous</t>
    </r>
    <r>
      <rPr>
        <i/>
        <sz val="10"/>
        <rFont val="Times New Roman"/>
        <family val="1"/>
      </rPr>
      <t xml:space="preserve"> QSER.</t>
    </r>
  </si>
  <si>
    <t>&lt;https://apps.bea.gov/itable/?ReqID=70&amp;step=1&gt; accessed September 26, 2025, 2025.</t>
  </si>
  <si>
    <t>Table B-6.  PERSONAL INCOME PER CAPITA</t>
  </si>
  <si>
    <t>In dollars 1/</t>
  </si>
  <si>
    <t xml:space="preserve">     2/   2020Q1 to 2025Q1 revised from previous QSER.</t>
  </si>
  <si>
    <t>Table B-7.  POPULATION</t>
  </si>
  <si>
    <t>In persons 2/</t>
  </si>
  <si>
    <t xml:space="preserve">     1/  Midquarter population estimates by state are derived by BEA based on unpublished U.S. Census Bureau </t>
  </si>
  <si>
    <t xml:space="preserve">estimates of beginning-of-month population.  BEA Annual estimates for 1982 to 2009 and average of quarterly </t>
  </si>
  <si>
    <t xml:space="preserve">estimates thereafter.  Quarterly estimates for 2020-2024 reflect unpublished monthly population estimates </t>
  </si>
  <si>
    <t>available as of February 2025.</t>
  </si>
  <si>
    <t>Table B-8.  TOTAL WAGES AND SALARIES</t>
  </si>
  <si>
    <r>
      <t xml:space="preserve">     1/   2020Q1 to 2025Q1 revised from previous</t>
    </r>
    <r>
      <rPr>
        <i/>
        <sz val="10"/>
        <rFont val="Times New Roman"/>
        <family val="1"/>
      </rPr>
      <t xml:space="preserve"> QSER.</t>
    </r>
  </si>
  <si>
    <t>Table B-9.   SUPPLEMENTS TO WAGES AND SALARIES</t>
  </si>
  <si>
    <t>Table B-10.  PROPRIETORS' INCOME</t>
  </si>
  <si>
    <t>Table B-11.  DIVIDENDS, INTEREST, AND RENT</t>
  </si>
  <si>
    <t>Table B-12.  PERSONAL CURRENT TRANSFER RECEIPTS</t>
  </si>
  <si>
    <t>Table B-13.  CONTRIBUTIONS FOR GOV'T SOCIAL INSURANCE</t>
  </si>
  <si>
    <t>Table B-14.  HONOLULU and U.S. CONSUMER PRICE INDEX,</t>
  </si>
  <si>
    <t>ALL URBAN CONSUMERS  (CPI-U)</t>
  </si>
  <si>
    <t xml:space="preserve"> [1982-84=100.  Data are not seasonally adjusted]</t>
  </si>
  <si>
    <t>Honolulu</t>
  </si>
  <si>
    <t xml:space="preserve">  Period</t>
  </si>
  <si>
    <t>U.S.</t>
  </si>
  <si>
    <t>All Items</t>
  </si>
  <si>
    <t>Food &amp; Beverages</t>
  </si>
  <si>
    <t>Housing</t>
  </si>
  <si>
    <t xml:space="preserve"> Apparel</t>
  </si>
  <si>
    <t>Transpor-tation</t>
  </si>
  <si>
    <t>Medical Care</t>
  </si>
  <si>
    <t>Recre-    ation</t>
  </si>
  <si>
    <t xml:space="preserve">Educ. &amp; Comm. </t>
  </si>
  <si>
    <t>Other Goods &amp; Services</t>
  </si>
  <si>
    <t>1990</t>
  </si>
  <si>
    <t xml:space="preserve">(1/)  </t>
  </si>
  <si>
    <t>1991</t>
  </si>
  <si>
    <t>1992</t>
  </si>
  <si>
    <t>1993</t>
  </si>
  <si>
    <t xml:space="preserve">(2/)  </t>
  </si>
  <si>
    <t>1995H1</t>
  </si>
  <si>
    <t xml:space="preserve">H2  </t>
  </si>
  <si>
    <t>1996H1</t>
  </si>
  <si>
    <t>1997H1</t>
  </si>
  <si>
    <t xml:space="preserve">H2   </t>
  </si>
  <si>
    <t>1998H1</t>
  </si>
  <si>
    <t>1999H1</t>
  </si>
  <si>
    <t>2000H1</t>
  </si>
  <si>
    <t>2001H1</t>
  </si>
  <si>
    <t>2002H1</t>
  </si>
  <si>
    <t>2003H1</t>
  </si>
  <si>
    <t>2004H1</t>
  </si>
  <si>
    <t>2005H1</t>
  </si>
  <si>
    <t>2006H1</t>
  </si>
  <si>
    <t>2007H1</t>
  </si>
  <si>
    <t>2008H1</t>
  </si>
  <si>
    <t xml:space="preserve">2009H1 </t>
  </si>
  <si>
    <t xml:space="preserve">2010H1 </t>
  </si>
  <si>
    <t xml:space="preserve">2011H1 </t>
  </si>
  <si>
    <t xml:space="preserve">2012H1 </t>
  </si>
  <si>
    <t xml:space="preserve">2013H1 </t>
  </si>
  <si>
    <t xml:space="preserve">2014H1 </t>
  </si>
  <si>
    <t xml:space="preserve">2015H1 </t>
  </si>
  <si>
    <t xml:space="preserve">2016H1 </t>
  </si>
  <si>
    <t xml:space="preserve">2017H1 </t>
  </si>
  <si>
    <t xml:space="preserve">2018H1 </t>
  </si>
  <si>
    <t xml:space="preserve">2019H1 </t>
  </si>
  <si>
    <t xml:space="preserve">2020H1 </t>
  </si>
  <si>
    <t xml:space="preserve">2021H1 </t>
  </si>
  <si>
    <t xml:space="preserve">2022H1 </t>
  </si>
  <si>
    <t xml:space="preserve">2023H1 </t>
  </si>
  <si>
    <t>H2</t>
  </si>
  <si>
    <t xml:space="preserve">2024H1 </t>
  </si>
  <si>
    <t xml:space="preserve">2025H1 </t>
  </si>
  <si>
    <t xml:space="preserve">     Data on U.S. CPI are released monthly and Honolulu CPI, twice a year in February and August for the half (H) year previous through </t>
  </si>
  <si>
    <t>August 2015.  Beginning with the 2nd half and annual average for 2015 data were released in January and will be in January and July henceforth.</t>
  </si>
  <si>
    <t xml:space="preserve">     1/  New indexes as of January 1998.  Base period is December 1997.  The former "Entertainment" index has been discontinued.</t>
  </si>
  <si>
    <t xml:space="preserve">     2/  No data were available or data did not meet U.S. Bureau of Labor Statistics' publication criteria.</t>
  </si>
  <si>
    <t xml:space="preserve">     Source: U.S. Bureau of Labor Statistics, Consumer Price Index-All Urban Consumers (Current Series) &lt;http://data.bls.gov/cgi-bin/dsrv&gt; </t>
  </si>
  <si>
    <t>accessed July 15, 2025, and BLS Honolulu CPI News Releases and &lt;http://www.bls.gov/ro9/cpihono.htm&gt; accessed July 15, 2025.</t>
  </si>
  <si>
    <t>ALL URBAN CONSUMERS  (CPI-U) - Con.</t>
  </si>
  <si>
    <t xml:space="preserve">Other Goods &amp; Services </t>
  </si>
  <si>
    <t xml:space="preserve">(NA)  </t>
  </si>
  <si>
    <t>B.  Income and Prices</t>
  </si>
  <si>
    <t>B-1.</t>
  </si>
  <si>
    <t>Gross State Product by Industry</t>
  </si>
  <si>
    <t>B-2.</t>
  </si>
  <si>
    <t>Gross State Product</t>
  </si>
  <si>
    <t>B-3.</t>
  </si>
  <si>
    <t>Gross State Product in Chained $2017</t>
  </si>
  <si>
    <t>B-4.</t>
  </si>
  <si>
    <t>Personal Income for Hawaii by Major Sources</t>
  </si>
  <si>
    <t>B-5.</t>
  </si>
  <si>
    <t>Personal Income</t>
  </si>
  <si>
    <t>Figure 2.</t>
  </si>
  <si>
    <t>Annual Growth in Personal Income</t>
  </si>
  <si>
    <t>B-6.</t>
  </si>
  <si>
    <t>Personal Income Per Capita</t>
  </si>
  <si>
    <t>B-7.</t>
  </si>
  <si>
    <t>Population</t>
  </si>
  <si>
    <t>B-8.</t>
  </si>
  <si>
    <t>Wages and Salaries</t>
  </si>
  <si>
    <t>B-9.</t>
  </si>
  <si>
    <t>Supplements to Wages and Salaries</t>
  </si>
  <si>
    <t>B-10.</t>
  </si>
  <si>
    <t>Proprietors’ Income</t>
  </si>
  <si>
    <t>B-11.</t>
  </si>
  <si>
    <t>Dividends, Interest, and Rent</t>
  </si>
  <si>
    <t>B-12.</t>
  </si>
  <si>
    <t>Personal Current Transfer Receipts</t>
  </si>
  <si>
    <t>B-13.</t>
  </si>
  <si>
    <t>Contributions for Government Social Insurance</t>
  </si>
  <si>
    <t>B-14.</t>
  </si>
  <si>
    <t>Honolulu and U.S. Consumer Price Index, All Urban Consumers (CPI-U)</t>
  </si>
  <si>
    <t>B-14-Con.</t>
  </si>
  <si>
    <t>Honolulu and U.S. Consumer Price Index, All Urban Consumers (CPI-U) - Con.</t>
  </si>
  <si>
    <t xml:space="preserve">      Other serv. (exc. gov't &amp; gov't ent.)</t>
  </si>
  <si>
    <t xml:space="preserve">      Mgmt. of companies &amp; enterprises</t>
  </si>
  <si>
    <t xml:space="preserve">      Admin./support/waste mgmt/remed.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</si>
</sst>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_);\(0\)"/>
    <numFmt numFmtId="165" formatCode="#,##0\ "/>
    <numFmt numFmtId="166" formatCode="#,##0.0\ "/>
    <numFmt numFmtId="167" formatCode="0.0"/>
    <numFmt numFmtId="168" formatCode="#,##0\ \ \ "/>
    <numFmt numFmtId="169" formatCode="\ \ \ \ 0"/>
    <numFmt numFmtId="170" formatCode="@\ \ \ \ "/>
    <numFmt numFmtId="171" formatCode="#,##0\ \ \ \ "/>
    <numFmt numFmtId="172" formatCode="#,##0.0"/>
    <numFmt numFmtId="173" formatCode="0.0\ \ \ \ "/>
    <numFmt numFmtId="174" formatCode="\ \ \ \ \ 0"/>
    <numFmt numFmtId="175" formatCode="0.0\ \ \ "/>
    <numFmt numFmtId="176" formatCode="\ \ \ \ \ \ 0"/>
    <numFmt numFmtId="177" formatCode="#,##0.0\ \ \ \ "/>
    <numFmt numFmtId="178" formatCode="0.0\ \ "/>
    <numFmt numFmtId="179" formatCode="@\ \ "/>
    <numFmt numFmtId="180" formatCode="0.000\ \ "/>
    <numFmt numFmtId="181" formatCode="0.000\ "/>
    <numFmt numFmtId="182" formatCode="General_)"/>
    <numFmt numFmtId="183" formatCode="0.0_)"/>
  </numFmts>
  <fonts count="3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Helv"/>
    </font>
    <font>
      <sz val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Arial"/>
      <family val="2"/>
    </font>
    <font>
      <b/>
      <i/>
      <sz val="11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Times New Roman"/>
      <family val="1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u/>
      <sz val="10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/>
    <xf numFmtId="0" fontId="9" fillId="0" borderId="0"/>
    <xf numFmtId="0" fontId="1" fillId="0" borderId="0"/>
    <xf numFmtId="3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3" fontId="1" fillId="0" borderId="0"/>
    <xf numFmtId="0" fontId="9" fillId="0" borderId="0"/>
    <xf numFmtId="3" fontId="1" fillId="0" borderId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3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1" fillId="0" borderId="0" xfId="1" applyAlignment="1">
      <alignment horizontal="left"/>
    </xf>
    <xf numFmtId="0" fontId="4" fillId="0" borderId="0" xfId="1" applyFont="1" applyAlignment="1">
      <alignment horizontal="centerContinuous"/>
    </xf>
    <xf numFmtId="0" fontId="1" fillId="0" borderId="0" xfId="1"/>
    <xf numFmtId="0" fontId="1" fillId="0" borderId="0" xfId="1" applyAlignment="1">
      <alignment wrapText="1"/>
    </xf>
    <xf numFmtId="0" fontId="6" fillId="0" borderId="0" xfId="2" applyFont="1"/>
    <xf numFmtId="0" fontId="1" fillId="0" borderId="0" xfId="1" applyAlignment="1">
      <alignment horizontal="centerContinuous"/>
    </xf>
    <xf numFmtId="37" fontId="7" fillId="2" borderId="1" xfId="1" applyNumberFormat="1" applyFont="1" applyFill="1" applyBorder="1" applyAlignment="1">
      <alignment horizontal="center" wrapText="1"/>
    </xf>
    <xf numFmtId="37" fontId="8" fillId="2" borderId="2" xfId="1" applyNumberFormat="1" applyFont="1" applyFill="1" applyBorder="1" applyAlignment="1">
      <alignment horizontal="centerContinuous"/>
    </xf>
    <xf numFmtId="37" fontId="8" fillId="2" borderId="3" xfId="1" applyNumberFormat="1" applyFont="1" applyFill="1" applyBorder="1" applyAlignment="1">
      <alignment horizontal="centerContinuous"/>
    </xf>
    <xf numFmtId="37" fontId="8" fillId="2" borderId="4" xfId="1" applyNumberFormat="1" applyFont="1" applyFill="1" applyBorder="1" applyAlignment="1">
      <alignment horizontal="centerContinuous"/>
    </xf>
    <xf numFmtId="37" fontId="7" fillId="2" borderId="5" xfId="1" applyNumberFormat="1" applyFont="1" applyFill="1" applyBorder="1" applyAlignment="1">
      <alignment horizontal="center" wrapText="1"/>
    </xf>
    <xf numFmtId="37" fontId="8" fillId="2" borderId="6" xfId="1" applyNumberFormat="1" applyFont="1" applyFill="1" applyBorder="1" applyAlignment="1">
      <alignment horizontal="centerContinuous" wrapText="1"/>
    </xf>
    <xf numFmtId="164" fontId="8" fillId="2" borderId="7" xfId="1" applyNumberFormat="1" applyFont="1" applyFill="1" applyBorder="1" applyAlignment="1">
      <alignment horizontal="centerContinuous" wrapText="1"/>
    </xf>
    <xf numFmtId="37" fontId="8" fillId="2" borderId="6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wrapText="1"/>
    </xf>
    <xf numFmtId="37" fontId="8" fillId="2" borderId="6" xfId="1" applyNumberFormat="1" applyFont="1" applyFill="1" applyBorder="1" applyAlignment="1">
      <alignment horizontal="center" wrapText="1"/>
    </xf>
    <xf numFmtId="37" fontId="8" fillId="2" borderId="2" xfId="1" applyNumberFormat="1" applyFont="1" applyFill="1" applyBorder="1" applyAlignment="1">
      <alignment horizontal="center" wrapText="1"/>
    </xf>
    <xf numFmtId="37" fontId="8" fillId="2" borderId="8" xfId="1" applyNumberFormat="1" applyFont="1" applyFill="1" applyBorder="1" applyAlignment="1">
      <alignment horizontal="center" wrapText="1"/>
    </xf>
    <xf numFmtId="0" fontId="0" fillId="0" borderId="5" xfId="2" applyFont="1" applyBorder="1" applyAlignment="1">
      <alignment horizontal="center"/>
    </xf>
    <xf numFmtId="165" fontId="1" fillId="0" borderId="2" xfId="3" applyNumberFormat="1" applyFont="1" applyBorder="1" applyAlignment="1">
      <alignment horizontal="right"/>
    </xf>
    <xf numFmtId="165" fontId="1" fillId="0" borderId="8" xfId="3" applyNumberFormat="1" applyFont="1" applyBorder="1" applyAlignment="1">
      <alignment horizontal="right"/>
    </xf>
    <xf numFmtId="166" fontId="1" fillId="0" borderId="8" xfId="3" applyNumberFormat="1" applyFont="1" applyBorder="1" applyAlignment="1">
      <alignment horizontal="right"/>
    </xf>
    <xf numFmtId="166" fontId="1" fillId="0" borderId="4" xfId="3" applyNumberFormat="1" applyFont="1" applyBorder="1" applyAlignment="1">
      <alignment horizontal="right"/>
    </xf>
    <xf numFmtId="0" fontId="1" fillId="0" borderId="5" xfId="2" applyFont="1" applyBorder="1" applyAlignment="1">
      <alignment horizontal="left"/>
    </xf>
    <xf numFmtId="165" fontId="1" fillId="0" borderId="5" xfId="3" applyNumberFormat="1" applyFont="1" applyBorder="1" applyAlignment="1">
      <alignment horizontal="right"/>
    </xf>
    <xf numFmtId="165" fontId="1" fillId="0" borderId="9" xfId="3" applyNumberFormat="1" applyFont="1" applyBorder="1" applyAlignment="1">
      <alignment horizontal="right"/>
    </xf>
    <xf numFmtId="166" fontId="1" fillId="0" borderId="9" xfId="3" applyNumberFormat="1" applyFont="1" applyBorder="1" applyAlignment="1">
      <alignment horizontal="right"/>
    </xf>
    <xf numFmtId="166" fontId="1" fillId="0" borderId="10" xfId="3" applyNumberFormat="1" applyFont="1" applyBorder="1" applyAlignment="1">
      <alignment horizontal="right"/>
    </xf>
    <xf numFmtId="0" fontId="0" fillId="0" borderId="5" xfId="2" applyFont="1" applyBorder="1" applyAlignment="1">
      <alignment horizontal="left"/>
    </xf>
    <xf numFmtId="165" fontId="0" fillId="0" borderId="5" xfId="3" applyNumberFormat="1" applyFont="1" applyBorder="1" applyAlignment="1">
      <alignment horizontal="right"/>
    </xf>
    <xf numFmtId="0" fontId="0" fillId="0" borderId="5" xfId="2" applyFont="1" applyBorder="1" applyAlignment="1">
      <alignment horizontal="left" indent="1"/>
    </xf>
    <xf numFmtId="0" fontId="0" fillId="0" borderId="9" xfId="2" applyFont="1" applyBorder="1" applyAlignment="1">
      <alignment horizontal="left"/>
    </xf>
    <xf numFmtId="166" fontId="1" fillId="0" borderId="5" xfId="3" applyNumberFormat="1" applyFont="1" applyBorder="1" applyAlignment="1">
      <alignment horizontal="right"/>
    </xf>
    <xf numFmtId="0" fontId="9" fillId="0" borderId="0" xfId="1" applyFont="1"/>
    <xf numFmtId="165" fontId="1" fillId="0" borderId="7" xfId="3" applyNumberFormat="1" applyFont="1" applyBorder="1" applyAlignment="1">
      <alignment horizontal="right"/>
    </xf>
    <xf numFmtId="166" fontId="1" fillId="0" borderId="7" xfId="3" applyNumberFormat="1" applyFont="1" applyBorder="1" applyAlignment="1">
      <alignment horizontal="right"/>
    </xf>
    <xf numFmtId="0" fontId="0" fillId="0" borderId="7" xfId="2" applyFont="1" applyBorder="1" applyAlignment="1">
      <alignment horizontal="left"/>
    </xf>
    <xf numFmtId="165" fontId="1" fillId="0" borderId="6" xfId="3" applyNumberFormat="1" applyFont="1" applyBorder="1" applyAlignment="1">
      <alignment horizontal="right"/>
    </xf>
    <xf numFmtId="166" fontId="1" fillId="0" borderId="11" xfId="3" applyNumberFormat="1" applyFont="1" applyBorder="1" applyAlignment="1">
      <alignment horizontal="right"/>
    </xf>
    <xf numFmtId="0" fontId="0" fillId="0" borderId="0" xfId="2" applyFont="1" applyAlignment="1">
      <alignment horizontal="left"/>
    </xf>
    <xf numFmtId="3" fontId="9" fillId="0" borderId="0" xfId="2" applyNumberFormat="1" applyFont="1"/>
    <xf numFmtId="167" fontId="9" fillId="0" borderId="0" xfId="2" applyNumberFormat="1" applyFont="1"/>
    <xf numFmtId="0" fontId="1" fillId="0" borderId="0" xfId="4"/>
    <xf numFmtId="0" fontId="9" fillId="0" borderId="0" xfId="2" applyFont="1" applyAlignment="1">
      <alignment horizontal="left" vertical="center"/>
    </xf>
    <xf numFmtId="3" fontId="9" fillId="0" borderId="0" xfId="5" applyFont="1"/>
    <xf numFmtId="3" fontId="10" fillId="0" borderId="0" xfId="6" applyNumberFormat="1" applyAlignment="1" applyProtection="1"/>
    <xf numFmtId="3" fontId="11" fillId="0" borderId="0" xfId="5" applyFont="1"/>
    <xf numFmtId="3" fontId="12" fillId="0" borderId="0" xfId="5" applyFont="1"/>
    <xf numFmtId="3" fontId="13" fillId="0" borderId="0" xfId="5" applyFont="1"/>
    <xf numFmtId="166" fontId="2" fillId="0" borderId="0" xfId="1" applyNumberFormat="1" applyFont="1" applyAlignment="1">
      <alignment horizontal="centerContinuous" vertical="center"/>
    </xf>
    <xf numFmtId="0" fontId="4" fillId="0" borderId="0" xfId="1" applyFont="1" applyAlignment="1">
      <alignment horizontal="left"/>
    </xf>
    <xf numFmtId="166" fontId="4" fillId="0" borderId="0" xfId="1" applyNumberFormat="1" applyFont="1" applyAlignment="1">
      <alignment horizontal="centerContinuous"/>
    </xf>
    <xf numFmtId="166" fontId="1" fillId="0" borderId="0" xfId="1" applyNumberFormat="1" applyAlignment="1">
      <alignment wrapText="1"/>
    </xf>
    <xf numFmtId="37" fontId="7" fillId="2" borderId="12" xfId="1" applyNumberFormat="1" applyFont="1" applyFill="1" applyBorder="1" applyAlignment="1">
      <alignment horizontal="center" wrapText="1"/>
    </xf>
    <xf numFmtId="37" fontId="7" fillId="2" borderId="9" xfId="1" applyNumberFormat="1" applyFont="1" applyFill="1" applyBorder="1" applyAlignment="1">
      <alignment horizontal="center" wrapText="1"/>
    </xf>
    <xf numFmtId="166" fontId="7" fillId="2" borderId="2" xfId="1" applyNumberFormat="1" applyFont="1" applyFill="1" applyBorder="1" applyAlignment="1">
      <alignment horizontal="centerContinuous"/>
    </xf>
    <xf numFmtId="166" fontId="7" fillId="2" borderId="8" xfId="1" applyNumberFormat="1" applyFont="1" applyFill="1" applyBorder="1" applyAlignment="1">
      <alignment horizontal="centerContinuous" wrapText="1"/>
    </xf>
    <xf numFmtId="166" fontId="7" fillId="2" borderId="13" xfId="1" applyNumberFormat="1" applyFont="1" applyFill="1" applyBorder="1" applyAlignment="1">
      <alignment horizontal="centerContinuous" wrapText="1"/>
    </xf>
    <xf numFmtId="166" fontId="7" fillId="2" borderId="12" xfId="1" applyNumberFormat="1" applyFont="1" applyFill="1" applyBorder="1" applyAlignment="1">
      <alignment horizontal="center" wrapText="1"/>
    </xf>
    <xf numFmtId="164" fontId="8" fillId="2" borderId="7" xfId="1" applyNumberFormat="1" applyFont="1" applyFill="1" applyBorder="1" applyAlignment="1">
      <alignment horizontal="center" wrapText="1"/>
    </xf>
    <xf numFmtId="166" fontId="8" fillId="2" borderId="6" xfId="1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8" xfId="1" applyNumberFormat="1" applyFont="1" applyFill="1" applyBorder="1" applyAlignment="1">
      <alignment horizontal="center" wrapText="1"/>
    </xf>
    <xf numFmtId="0" fontId="1" fillId="0" borderId="5" xfId="2" applyFont="1" applyBorder="1" applyAlignment="1">
      <alignment horizontal="center"/>
    </xf>
    <xf numFmtId="165" fontId="1" fillId="0" borderId="12" xfId="3" applyNumberFormat="1" applyFont="1" applyBorder="1" applyAlignment="1">
      <alignment horizontal="right"/>
    </xf>
    <xf numFmtId="165" fontId="1" fillId="0" borderId="1" xfId="3" applyNumberFormat="1" applyFont="1" applyBorder="1" applyAlignment="1">
      <alignment horizontal="right"/>
    </xf>
    <xf numFmtId="0" fontId="1" fillId="0" borderId="5" xfId="2" applyFont="1" applyBorder="1" applyAlignment="1">
      <alignment horizontal="left" indent="1"/>
    </xf>
    <xf numFmtId="168" fontId="1" fillId="0" borderId="5" xfId="3" applyNumberFormat="1" applyFont="1" applyBorder="1" applyAlignment="1">
      <alignment horizontal="left"/>
    </xf>
    <xf numFmtId="165" fontId="1" fillId="0" borderId="9" xfId="1" applyNumberFormat="1" applyBorder="1"/>
    <xf numFmtId="168" fontId="1" fillId="0" borderId="5" xfId="3" applyNumberFormat="1" applyFont="1" applyBorder="1" applyAlignment="1">
      <alignment horizontal="left" indent="1"/>
    </xf>
    <xf numFmtId="168" fontId="1" fillId="0" borderId="7" xfId="3" applyNumberFormat="1" applyFont="1" applyBorder="1" applyAlignment="1">
      <alignment horizontal="left"/>
    </xf>
    <xf numFmtId="0" fontId="9" fillId="0" borderId="0" xfId="2" applyFont="1" applyAlignment="1">
      <alignment horizontal="left" vertical="top"/>
    </xf>
    <xf numFmtId="166" fontId="1" fillId="0" borderId="0" xfId="1" applyNumberFormat="1"/>
    <xf numFmtId="166" fontId="9" fillId="0" borderId="0" xfId="2" applyNumberFormat="1" applyFont="1"/>
    <xf numFmtId="3" fontId="9" fillId="0" borderId="0" xfId="7" applyNumberFormat="1" applyFont="1"/>
    <xf numFmtId="3" fontId="14" fillId="0" borderId="0" xfId="5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Continuous"/>
    </xf>
    <xf numFmtId="3" fontId="1" fillId="0" borderId="0" xfId="8"/>
    <xf numFmtId="3" fontId="15" fillId="0" borderId="0" xfId="8" applyFont="1"/>
    <xf numFmtId="0" fontId="1" fillId="0" borderId="0" xfId="7"/>
    <xf numFmtId="0" fontId="8" fillId="0" borderId="12" xfId="7" applyFont="1" applyBorder="1" applyAlignment="1">
      <alignment horizontal="centerContinuous" vertical="center" wrapText="1"/>
    </xf>
    <xf numFmtId="0" fontId="8" fillId="0" borderId="14" xfId="7" applyFont="1" applyBorder="1" applyAlignment="1">
      <alignment horizontal="center" vertical="center" wrapText="1"/>
    </xf>
    <xf numFmtId="0" fontId="0" fillId="2" borderId="2" xfId="7" applyFont="1" applyFill="1" applyBorder="1" applyAlignment="1">
      <alignment horizontal="centerContinuous" vertical="center"/>
    </xf>
    <xf numFmtId="0" fontId="1" fillId="2" borderId="4" xfId="7" applyFill="1" applyBorder="1" applyAlignment="1">
      <alignment horizontal="centerContinuous"/>
    </xf>
    <xf numFmtId="0" fontId="1" fillId="2" borderId="8" xfId="7" applyFill="1" applyBorder="1" applyAlignment="1">
      <alignment horizontal="centerContinuous"/>
    </xf>
    <xf numFmtId="3" fontId="17" fillId="0" borderId="0" xfId="8" applyFont="1" applyAlignment="1">
      <alignment horizontal="center" wrapText="1"/>
    </xf>
    <xf numFmtId="169" fontId="7" fillId="0" borderId="9" xfId="7" applyNumberFormat="1" applyFont="1" applyBorder="1" applyAlignment="1">
      <alignment horizontal="center"/>
    </xf>
    <xf numFmtId="170" fontId="0" fillId="0" borderId="9" xfId="7" applyNumberFormat="1" applyFont="1" applyBorder="1" applyAlignment="1">
      <alignment horizontal="right"/>
    </xf>
    <xf numFmtId="171" fontId="1" fillId="0" borderId="9" xfId="7" applyNumberFormat="1" applyBorder="1" applyAlignment="1">
      <alignment horizontal="right"/>
    </xf>
    <xf numFmtId="3" fontId="17" fillId="0" borderId="0" xfId="8" applyFont="1" applyAlignment="1">
      <alignment horizontal="right"/>
    </xf>
    <xf numFmtId="169" fontId="7" fillId="0" borderId="9" xfId="7" applyNumberFormat="1" applyFont="1" applyBorder="1" applyAlignment="1">
      <alignment horizontal="right"/>
    </xf>
    <xf numFmtId="169" fontId="7" fillId="0" borderId="7" xfId="7" applyNumberFormat="1" applyFont="1" applyBorder="1" applyAlignment="1">
      <alignment horizontal="right"/>
    </xf>
    <xf numFmtId="171" fontId="1" fillId="0" borderId="7" xfId="7" applyNumberFormat="1" applyBorder="1" applyAlignment="1">
      <alignment horizontal="right"/>
    </xf>
    <xf numFmtId="170" fontId="0" fillId="0" borderId="15" xfId="7" applyNumberFormat="1" applyFont="1" applyBorder="1" applyAlignment="1">
      <alignment horizontal="right"/>
    </xf>
    <xf numFmtId="171" fontId="0" fillId="0" borderId="8" xfId="7" applyNumberFormat="1" applyFont="1" applyBorder="1" applyAlignment="1">
      <alignment horizontal="center"/>
    </xf>
    <xf numFmtId="171" fontId="1" fillId="0" borderId="8" xfId="7" applyNumberFormat="1" applyBorder="1" applyAlignment="1">
      <alignment horizontal="right"/>
    </xf>
    <xf numFmtId="0" fontId="1" fillId="2" borderId="6" xfId="7" applyFill="1" applyBorder="1" applyAlignment="1">
      <alignment horizontal="centerContinuous" vertical="center"/>
    </xf>
    <xf numFmtId="0" fontId="1" fillId="2" borderId="11" xfId="7" applyFill="1" applyBorder="1" applyAlignment="1">
      <alignment horizontal="centerContinuous"/>
    </xf>
    <xf numFmtId="172" fontId="1" fillId="3" borderId="0" xfId="8" applyNumberFormat="1" applyFill="1"/>
    <xf numFmtId="169" fontId="7" fillId="0" borderId="12" xfId="7" applyNumberFormat="1" applyFont="1" applyBorder="1" applyAlignment="1">
      <alignment horizontal="center"/>
    </xf>
    <xf numFmtId="173" fontId="1" fillId="0" borderId="9" xfId="7" applyNumberFormat="1" applyBorder="1" applyAlignment="1">
      <alignment horizontal="right"/>
    </xf>
    <xf numFmtId="172" fontId="1" fillId="0" borderId="0" xfId="8" applyNumberFormat="1"/>
    <xf numFmtId="169" fontId="7" fillId="0" borderId="0" xfId="7" applyNumberFormat="1" applyFont="1" applyAlignment="1">
      <alignment horizontal="left"/>
    </xf>
    <xf numFmtId="173" fontId="1" fillId="0" borderId="7" xfId="7" applyNumberFormat="1" applyBorder="1" applyAlignment="1">
      <alignment horizontal="right"/>
    </xf>
    <xf numFmtId="170" fontId="0" fillId="0" borderId="6" xfId="7" applyNumberFormat="1" applyFont="1" applyBorder="1" applyAlignment="1">
      <alignment horizontal="right"/>
    </xf>
    <xf numFmtId="173" fontId="1" fillId="0" borderId="8" xfId="7" applyNumberFormat="1" applyBorder="1" applyAlignment="1">
      <alignment horizontal="right"/>
    </xf>
    <xf numFmtId="174" fontId="7" fillId="0" borderId="0" xfId="7" applyNumberFormat="1" applyFont="1" applyAlignment="1">
      <alignment horizontal="left"/>
    </xf>
    <xf numFmtId="175" fontId="1" fillId="0" borderId="0" xfId="7" applyNumberFormat="1" applyAlignment="1">
      <alignment horizontal="right"/>
    </xf>
    <xf numFmtId="0" fontId="9" fillId="0" borderId="0" xfId="7" applyFont="1" applyAlignment="1">
      <alignment horizontal="left"/>
    </xf>
    <xf numFmtId="3" fontId="19" fillId="0" borderId="0" xfId="8" applyFont="1"/>
    <xf numFmtId="0" fontId="12" fillId="0" borderId="0" xfId="2" applyFont="1" applyAlignment="1">
      <alignment horizontal="left" vertical="top"/>
    </xf>
    <xf numFmtId="171" fontId="1" fillId="0" borderId="10" xfId="7" applyNumberFormat="1" applyBorder="1" applyAlignment="1">
      <alignment horizontal="right"/>
    </xf>
    <xf numFmtId="171" fontId="0" fillId="0" borderId="16" xfId="7" applyNumberFormat="1" applyFont="1" applyBorder="1" applyAlignment="1">
      <alignment horizontal="center"/>
    </xf>
    <xf numFmtId="171" fontId="1" fillId="0" borderId="17" xfId="7" applyNumberFormat="1" applyBorder="1" applyAlignment="1">
      <alignment horizontal="right"/>
    </xf>
    <xf numFmtId="0" fontId="1" fillId="2" borderId="7" xfId="7" applyFill="1" applyBorder="1" applyAlignment="1">
      <alignment horizontal="centerContinuous"/>
    </xf>
    <xf numFmtId="173" fontId="1" fillId="0" borderId="12" xfId="7" applyNumberFormat="1" applyBorder="1" applyAlignment="1">
      <alignment horizontal="right"/>
    </xf>
    <xf numFmtId="173" fontId="1" fillId="0" borderId="17" xfId="7" applyNumberFormat="1" applyBorder="1" applyAlignment="1">
      <alignment horizontal="right"/>
    </xf>
    <xf numFmtId="0" fontId="2" fillId="0" borderId="0" xfId="7" applyFont="1" applyAlignment="1">
      <alignment horizontal="left" vertical="center"/>
    </xf>
    <xf numFmtId="0" fontId="1" fillId="0" borderId="0" xfId="7" applyAlignment="1">
      <alignment horizontal="left"/>
    </xf>
    <xf numFmtId="0" fontId="1" fillId="2" borderId="2" xfId="7" applyFill="1" applyBorder="1" applyAlignment="1">
      <alignment horizontal="centerContinuous" vertical="center"/>
    </xf>
    <xf numFmtId="176" fontId="7" fillId="0" borderId="9" xfId="7" applyNumberFormat="1" applyFont="1" applyBorder="1" applyAlignment="1">
      <alignment horizontal="left"/>
    </xf>
    <xf numFmtId="176" fontId="7" fillId="0" borderId="9" xfId="7" applyNumberFormat="1" applyFont="1" applyBorder="1" applyAlignment="1">
      <alignment horizontal="right"/>
    </xf>
    <xf numFmtId="176" fontId="7" fillId="0" borderId="7" xfId="7" applyNumberFormat="1" applyFont="1" applyBorder="1" applyAlignment="1">
      <alignment horizontal="right"/>
    </xf>
    <xf numFmtId="171" fontId="1" fillId="0" borderId="18" xfId="7" applyNumberFormat="1" applyBorder="1" applyAlignment="1">
      <alignment horizontal="right"/>
    </xf>
    <xf numFmtId="171" fontId="1" fillId="0" borderId="16" xfId="7" applyNumberFormat="1" applyBorder="1" applyAlignment="1">
      <alignment horizontal="right"/>
    </xf>
    <xf numFmtId="171" fontId="1" fillId="0" borderId="19" xfId="7" applyNumberFormat="1" applyBorder="1" applyAlignment="1">
      <alignment horizontal="right"/>
    </xf>
    <xf numFmtId="171" fontId="1" fillId="0" borderId="20" xfId="7" applyNumberFormat="1" applyBorder="1" applyAlignment="1">
      <alignment horizontal="right"/>
    </xf>
    <xf numFmtId="173" fontId="1" fillId="0" borderId="21" xfId="7" applyNumberFormat="1" applyBorder="1" applyAlignment="1">
      <alignment horizontal="right"/>
    </xf>
    <xf numFmtId="176" fontId="7" fillId="0" borderId="0" xfId="7" applyNumberFormat="1" applyFont="1" applyAlignment="1">
      <alignment horizontal="right"/>
    </xf>
    <xf numFmtId="170" fontId="1" fillId="0" borderId="9" xfId="7" applyNumberFormat="1" applyBorder="1" applyAlignment="1">
      <alignment horizontal="right"/>
    </xf>
    <xf numFmtId="171" fontId="1" fillId="0" borderId="6" xfId="7" applyNumberFormat="1" applyBorder="1" applyAlignment="1">
      <alignment horizontal="right"/>
    </xf>
    <xf numFmtId="176" fontId="7" fillId="0" borderId="12" xfId="7" applyNumberFormat="1" applyFont="1" applyBorder="1" applyAlignment="1">
      <alignment horizontal="left"/>
    </xf>
    <xf numFmtId="3" fontId="9" fillId="0" borderId="0" xfId="7" applyNumberFormat="1" applyFont="1" applyAlignment="1">
      <alignment horizontal="left"/>
    </xf>
    <xf numFmtId="3" fontId="9" fillId="0" borderId="0" xfId="2" applyNumberFormat="1" applyFont="1" applyAlignment="1">
      <alignment horizontal="left" vertical="top"/>
    </xf>
    <xf numFmtId="0" fontId="14" fillId="0" borderId="0" xfId="2" applyFont="1" applyAlignment="1">
      <alignment horizontal="left" vertical="top"/>
    </xf>
    <xf numFmtId="176" fontId="7" fillId="0" borderId="7" xfId="7" applyNumberFormat="1" applyFont="1" applyBorder="1" applyAlignment="1">
      <alignment horizontal="center"/>
    </xf>
    <xf numFmtId="177" fontId="1" fillId="0" borderId="12" xfId="7" applyNumberFormat="1" applyBorder="1" applyAlignment="1">
      <alignment horizontal="right"/>
    </xf>
    <xf numFmtId="177" fontId="1" fillId="0" borderId="9" xfId="7" applyNumberFormat="1" applyBorder="1" applyAlignment="1">
      <alignment horizontal="right"/>
    </xf>
    <xf numFmtId="177" fontId="1" fillId="0" borderId="7" xfId="7" applyNumberFormat="1" applyBorder="1" applyAlignment="1">
      <alignment horizontal="right"/>
    </xf>
    <xf numFmtId="177" fontId="1" fillId="0" borderId="17" xfId="7" applyNumberFormat="1" applyBorder="1" applyAlignment="1">
      <alignment horizontal="right"/>
    </xf>
    <xf numFmtId="175" fontId="17" fillId="0" borderId="0" xfId="7" applyNumberFormat="1" applyFont="1" applyAlignment="1">
      <alignment horizontal="right"/>
    </xf>
    <xf numFmtId="175" fontId="17" fillId="0" borderId="0" xfId="7" applyNumberFormat="1" applyFont="1" applyAlignment="1">
      <alignment horizontal="left"/>
    </xf>
    <xf numFmtId="0" fontId="8" fillId="0" borderId="12" xfId="7" applyFont="1" applyBorder="1" applyAlignment="1">
      <alignment horizontal="centerContinuous" wrapText="1"/>
    </xf>
    <xf numFmtId="0" fontId="8" fillId="0" borderId="14" xfId="7" applyFont="1" applyBorder="1" applyAlignment="1">
      <alignment horizontal="center" wrapText="1"/>
    </xf>
    <xf numFmtId="177" fontId="1" fillId="0" borderId="0" xfId="7" applyNumberFormat="1" applyAlignment="1">
      <alignment horizontal="right"/>
    </xf>
    <xf numFmtId="171" fontId="1" fillId="0" borderId="0" xfId="7" applyNumberFormat="1" applyAlignment="1">
      <alignment horizontal="right"/>
    </xf>
    <xf numFmtId="0" fontId="9" fillId="0" borderId="0" xfId="7" applyFont="1"/>
    <xf numFmtId="3" fontId="20" fillId="0" borderId="0" xfId="2" applyNumberFormat="1" applyFont="1"/>
    <xf numFmtId="0" fontId="1" fillId="2" borderId="4" xfId="7" applyFill="1" applyBorder="1" applyAlignment="1">
      <alignment horizontal="centerContinuous" vertical="center"/>
    </xf>
    <xf numFmtId="171" fontId="1" fillId="0" borderId="12" xfId="7" applyNumberFormat="1" applyBorder="1"/>
    <xf numFmtId="171" fontId="1" fillId="0" borderId="9" xfId="7" applyNumberFormat="1" applyBorder="1"/>
    <xf numFmtId="0" fontId="7" fillId="0" borderId="9" xfId="7" applyFont="1" applyBorder="1" applyAlignment="1">
      <alignment horizontal="center"/>
    </xf>
    <xf numFmtId="171" fontId="1" fillId="0" borderId="17" xfId="7" applyNumberFormat="1" applyBorder="1"/>
    <xf numFmtId="0" fontId="1" fillId="2" borderId="11" xfId="7" applyFill="1" applyBorder="1" applyAlignment="1">
      <alignment horizontal="centerContinuous" vertical="center"/>
    </xf>
    <xf numFmtId="177" fontId="1" fillId="0" borderId="12" xfId="7" applyNumberFormat="1" applyBorder="1"/>
    <xf numFmtId="177" fontId="1" fillId="0" borderId="9" xfId="7" applyNumberFormat="1" applyBorder="1"/>
    <xf numFmtId="177" fontId="1" fillId="0" borderId="17" xfId="7" applyNumberFormat="1" applyBorder="1"/>
    <xf numFmtId="3" fontId="21" fillId="0" borderId="0" xfId="8" applyFont="1"/>
    <xf numFmtId="0" fontId="21" fillId="0" borderId="0" xfId="7" applyFont="1"/>
    <xf numFmtId="3" fontId="9" fillId="0" borderId="0" xfId="9" applyNumberFormat="1"/>
    <xf numFmtId="3" fontId="9" fillId="0" borderId="10" xfId="9" applyNumberFormat="1" applyBorder="1"/>
    <xf numFmtId="0" fontId="17" fillId="0" borderId="0" xfId="7" applyFont="1"/>
    <xf numFmtId="0" fontId="15" fillId="2" borderId="8" xfId="7" applyFont="1" applyFill="1" applyBorder="1" applyAlignment="1">
      <alignment horizontal="centerContinuous" vertical="center"/>
    </xf>
    <xf numFmtId="173" fontId="1" fillId="0" borderId="0" xfId="7" applyNumberFormat="1" applyAlignment="1">
      <alignment horizontal="right"/>
    </xf>
    <xf numFmtId="3" fontId="2" fillId="0" borderId="0" xfId="10" applyFont="1" applyAlignment="1">
      <alignment horizontal="centerContinuous" wrapText="1"/>
    </xf>
    <xf numFmtId="3" fontId="1" fillId="0" borderId="0" xfId="10"/>
    <xf numFmtId="3" fontId="6" fillId="0" borderId="0" xfId="10" applyFont="1" applyAlignment="1">
      <alignment horizontal="centerContinuous"/>
    </xf>
    <xf numFmtId="3" fontId="3" fillId="0" borderId="0" xfId="10" applyFont="1" applyAlignment="1">
      <alignment horizontal="centerContinuous"/>
    </xf>
    <xf numFmtId="3" fontId="6" fillId="0" borderId="0" xfId="10" applyFont="1"/>
    <xf numFmtId="3" fontId="1" fillId="2" borderId="12" xfId="10" applyFill="1" applyBorder="1" applyAlignment="1">
      <alignment horizontal="centerContinuous" vertical="center"/>
    </xf>
    <xf numFmtId="3" fontId="22" fillId="2" borderId="22" xfId="10" applyFont="1" applyFill="1" applyBorder="1" applyAlignment="1">
      <alignment horizontal="centerContinuous" vertical="center"/>
    </xf>
    <xf numFmtId="3" fontId="22" fillId="2" borderId="23" xfId="10" applyFont="1" applyFill="1" applyBorder="1" applyAlignment="1">
      <alignment horizontal="centerContinuous" vertical="center"/>
    </xf>
    <xf numFmtId="3" fontId="22" fillId="2" borderId="3" xfId="10" applyFont="1" applyFill="1" applyBorder="1" applyAlignment="1">
      <alignment horizontal="centerContinuous" vertical="center"/>
    </xf>
    <xf numFmtId="3" fontId="22" fillId="2" borderId="4" xfId="10" applyFont="1" applyFill="1" applyBorder="1" applyAlignment="1">
      <alignment horizontal="centerContinuous" vertical="center"/>
    </xf>
    <xf numFmtId="3" fontId="1" fillId="0" borderId="0" xfId="10" applyAlignment="1">
      <alignment vertical="center"/>
    </xf>
    <xf numFmtId="3" fontId="7" fillId="2" borderId="7" xfId="10" applyFont="1" applyFill="1" applyBorder="1" applyAlignment="1">
      <alignment horizontal="centerContinuous" wrapText="1"/>
    </xf>
    <xf numFmtId="3" fontId="23" fillId="2" borderId="24" xfId="10" applyFont="1" applyFill="1" applyBorder="1" applyAlignment="1">
      <alignment horizontal="centerContinuous" wrapText="1"/>
    </xf>
    <xf numFmtId="3" fontId="24" fillId="2" borderId="24" xfId="10" applyFont="1" applyFill="1" applyBorder="1" applyAlignment="1">
      <alignment horizontal="centerContinuous" wrapText="1"/>
    </xf>
    <xf numFmtId="3" fontId="24" fillId="2" borderId="11" xfId="10" applyFont="1" applyFill="1" applyBorder="1" applyAlignment="1">
      <alignment horizontal="centerContinuous" wrapText="1"/>
    </xf>
    <xf numFmtId="3" fontId="24" fillId="2" borderId="15" xfId="10" applyFont="1" applyFill="1" applyBorder="1" applyAlignment="1">
      <alignment horizontal="centerContinuous" wrapText="1"/>
    </xf>
    <xf numFmtId="3" fontId="24" fillId="2" borderId="8" xfId="10" applyFont="1" applyFill="1" applyBorder="1" applyAlignment="1">
      <alignment horizontal="centerContinuous" wrapText="1"/>
    </xf>
    <xf numFmtId="3" fontId="24" fillId="0" borderId="9" xfId="10" applyFont="1" applyBorder="1" applyAlignment="1">
      <alignment horizontal="centerContinuous"/>
    </xf>
    <xf numFmtId="178" fontId="1" fillId="0" borderId="25" xfId="10" applyNumberFormat="1" applyBorder="1" applyAlignment="1">
      <alignment horizontal="right"/>
    </xf>
    <xf numFmtId="178" fontId="1" fillId="0" borderId="10" xfId="10" applyNumberFormat="1" applyBorder="1" applyAlignment="1">
      <alignment horizontal="right"/>
    </xf>
    <xf numFmtId="178" fontId="1" fillId="0" borderId="0" xfId="10" applyNumberFormat="1" applyAlignment="1">
      <alignment horizontal="right"/>
    </xf>
    <xf numFmtId="179" fontId="1" fillId="0" borderId="9" xfId="10" applyNumberFormat="1" applyBorder="1" applyAlignment="1">
      <alignment horizontal="right"/>
    </xf>
    <xf numFmtId="178" fontId="1" fillId="0" borderId="9" xfId="10" applyNumberFormat="1" applyBorder="1" applyAlignment="1">
      <alignment horizontal="right"/>
    </xf>
    <xf numFmtId="1" fontId="24" fillId="0" borderId="9" xfId="10" applyNumberFormat="1" applyFont="1" applyBorder="1" applyAlignment="1">
      <alignment horizontal="centerContinuous"/>
    </xf>
    <xf numFmtId="180" fontId="1" fillId="0" borderId="25" xfId="10" applyNumberFormat="1" applyBorder="1" applyAlignment="1">
      <alignment horizontal="right"/>
    </xf>
    <xf numFmtId="180" fontId="1" fillId="0" borderId="10" xfId="10" applyNumberFormat="1" applyBorder="1" applyAlignment="1">
      <alignment horizontal="right"/>
    </xf>
    <xf numFmtId="180" fontId="1" fillId="0" borderId="0" xfId="10" applyNumberFormat="1" applyAlignment="1">
      <alignment horizontal="right"/>
    </xf>
    <xf numFmtId="180" fontId="1" fillId="0" borderId="9" xfId="10" applyNumberFormat="1" applyBorder="1" applyAlignment="1">
      <alignment horizontal="right"/>
    </xf>
    <xf numFmtId="180" fontId="1" fillId="0" borderId="26" xfId="10" applyNumberFormat="1" applyBorder="1" applyAlignment="1">
      <alignment horizontal="right"/>
    </xf>
    <xf numFmtId="180" fontId="1" fillId="0" borderId="27" xfId="10" applyNumberFormat="1" applyBorder="1" applyAlignment="1">
      <alignment horizontal="right"/>
    </xf>
    <xf numFmtId="1" fontId="24" fillId="0" borderId="28" xfId="10" applyNumberFormat="1" applyFont="1" applyBorder="1" applyAlignment="1">
      <alignment horizontal="centerContinuous"/>
    </xf>
    <xf numFmtId="180" fontId="1" fillId="0" borderId="29" xfId="10" applyNumberFormat="1" applyBorder="1" applyAlignment="1">
      <alignment horizontal="right"/>
    </xf>
    <xf numFmtId="180" fontId="1" fillId="0" borderId="30" xfId="10" applyNumberFormat="1" applyBorder="1" applyAlignment="1">
      <alignment horizontal="right"/>
    </xf>
    <xf numFmtId="180" fontId="1" fillId="0" borderId="31" xfId="10" applyNumberFormat="1" applyBorder="1" applyAlignment="1">
      <alignment horizontal="right"/>
    </xf>
    <xf numFmtId="180" fontId="1" fillId="0" borderId="32" xfId="10" applyNumberFormat="1" applyBorder="1" applyAlignment="1">
      <alignment horizontal="right"/>
    </xf>
    <xf numFmtId="180" fontId="1" fillId="0" borderId="28" xfId="10" applyNumberFormat="1" applyBorder="1" applyAlignment="1">
      <alignment horizontal="right"/>
    </xf>
    <xf numFmtId="3" fontId="24" fillId="0" borderId="9" xfId="10" applyFont="1" applyBorder="1" applyAlignment="1">
      <alignment horizontal="center"/>
    </xf>
    <xf numFmtId="3" fontId="24" fillId="0" borderId="9" xfId="10" applyFont="1" applyBorder="1" applyAlignment="1">
      <alignment horizontal="right"/>
    </xf>
    <xf numFmtId="173" fontId="1" fillId="0" borderId="25" xfId="10" applyNumberFormat="1" applyBorder="1" applyAlignment="1">
      <alignment horizontal="right"/>
    </xf>
    <xf numFmtId="173" fontId="1" fillId="0" borderId="0" xfId="10" applyNumberFormat="1" applyAlignment="1">
      <alignment horizontal="right"/>
    </xf>
    <xf numFmtId="3" fontId="9" fillId="0" borderId="0" xfId="10" applyFont="1"/>
    <xf numFmtId="181" fontId="1" fillId="0" borderId="10" xfId="10" applyNumberFormat="1" applyBorder="1" applyAlignment="1">
      <alignment horizontal="right"/>
    </xf>
    <xf numFmtId="181" fontId="1" fillId="0" borderId="9" xfId="10" applyNumberFormat="1" applyBorder="1" applyAlignment="1">
      <alignment horizontal="right"/>
    </xf>
    <xf numFmtId="181" fontId="1" fillId="0" borderId="0" xfId="10" applyNumberFormat="1" applyAlignment="1">
      <alignment horizontal="right"/>
    </xf>
    <xf numFmtId="181" fontId="1" fillId="0" borderId="9" xfId="10" applyNumberFormat="1" applyBorder="1"/>
    <xf numFmtId="181" fontId="1" fillId="0" borderId="0" xfId="10" applyNumberFormat="1"/>
    <xf numFmtId="3" fontId="24" fillId="0" borderId="7" xfId="10" applyFont="1" applyBorder="1" applyAlignment="1">
      <alignment horizontal="right"/>
    </xf>
    <xf numFmtId="180" fontId="1" fillId="0" borderId="33" xfId="10" applyNumberFormat="1" applyBorder="1" applyAlignment="1">
      <alignment horizontal="right"/>
    </xf>
    <xf numFmtId="180" fontId="1" fillId="0" borderId="24" xfId="10" applyNumberFormat="1" applyBorder="1" applyAlignment="1">
      <alignment horizontal="right"/>
    </xf>
    <xf numFmtId="180" fontId="1" fillId="0" borderId="11" xfId="10" applyNumberFormat="1" applyBorder="1" applyAlignment="1">
      <alignment horizontal="right"/>
    </xf>
    <xf numFmtId="180" fontId="1" fillId="0" borderId="7" xfId="10" applyNumberFormat="1" applyBorder="1" applyAlignment="1">
      <alignment horizontal="right"/>
    </xf>
    <xf numFmtId="3" fontId="24" fillId="0" borderId="0" xfId="10" applyFont="1" applyAlignment="1">
      <alignment horizontal="right"/>
    </xf>
    <xf numFmtId="3" fontId="9" fillId="0" borderId="0" xfId="10" applyFont="1" applyAlignment="1">
      <alignment horizontal="left" vertical="center"/>
    </xf>
    <xf numFmtId="3" fontId="25" fillId="0" borderId="0" xfId="10" applyFont="1" applyAlignment="1">
      <alignment horizontal="left"/>
    </xf>
    <xf numFmtId="182" fontId="1" fillId="0" borderId="0" xfId="10" applyNumberFormat="1" applyAlignment="1">
      <alignment horizontal="center"/>
    </xf>
    <xf numFmtId="183" fontId="1" fillId="0" borderId="0" xfId="10" applyNumberFormat="1"/>
    <xf numFmtId="183" fontId="9" fillId="0" borderId="0" xfId="10" applyNumberFormat="1" applyFont="1" applyAlignment="1">
      <alignment horizontal="left" vertical="center"/>
    </xf>
    <xf numFmtId="3" fontId="1" fillId="0" borderId="0" xfId="10" applyAlignment="1">
      <alignment horizontal="centerContinuous"/>
    </xf>
    <xf numFmtId="0" fontId="1" fillId="2" borderId="2" xfId="11" applyFill="1" applyBorder="1" applyAlignment="1">
      <alignment horizontal="centerContinuous" vertical="center"/>
    </xf>
    <xf numFmtId="0" fontId="1" fillId="2" borderId="3" xfId="11" applyFill="1" applyBorder="1" applyAlignment="1">
      <alignment horizontal="centerContinuous"/>
    </xf>
    <xf numFmtId="0" fontId="1" fillId="2" borderId="2" xfId="11" applyFill="1" applyBorder="1" applyAlignment="1">
      <alignment horizontal="centerContinuous"/>
    </xf>
    <xf numFmtId="0" fontId="1" fillId="2" borderId="8" xfId="11" applyFill="1" applyBorder="1" applyAlignment="1">
      <alignment horizontal="centerContinuous"/>
    </xf>
    <xf numFmtId="0" fontId="1" fillId="2" borderId="34" xfId="11" applyFill="1" applyBorder="1" applyAlignment="1">
      <alignment horizontal="centerContinuous"/>
    </xf>
    <xf numFmtId="3" fontId="1" fillId="2" borderId="3" xfId="8" applyFill="1" applyBorder="1" applyAlignment="1">
      <alignment horizontal="centerContinuous"/>
    </xf>
    <xf numFmtId="3" fontId="1" fillId="2" borderId="4" xfId="8" applyFill="1" applyBorder="1" applyAlignment="1">
      <alignment horizontal="centerContinuous"/>
    </xf>
    <xf numFmtId="173" fontId="1" fillId="0" borderId="25" xfId="10" applyNumberFormat="1" applyBorder="1"/>
    <xf numFmtId="173" fontId="1" fillId="0" borderId="10" xfId="10" applyNumberFormat="1" applyBorder="1" applyAlignment="1">
      <alignment horizontal="right"/>
    </xf>
    <xf numFmtId="173" fontId="1" fillId="0" borderId="9" xfId="10" applyNumberFormat="1" applyBorder="1" applyAlignment="1">
      <alignment horizontal="right"/>
    </xf>
    <xf numFmtId="173" fontId="1" fillId="0" borderId="35" xfId="10" applyNumberFormat="1" applyBorder="1"/>
    <xf numFmtId="173" fontId="1" fillId="0" borderId="31" xfId="10" applyNumberFormat="1" applyBorder="1" applyAlignment="1">
      <alignment horizontal="right"/>
    </xf>
    <xf numFmtId="173" fontId="1" fillId="0" borderId="28" xfId="10" applyNumberFormat="1" applyBorder="1" applyAlignment="1">
      <alignment horizontal="right"/>
    </xf>
    <xf numFmtId="173" fontId="1" fillId="0" borderId="26" xfId="10" applyNumberFormat="1" applyBorder="1"/>
    <xf numFmtId="173" fontId="1" fillId="0" borderId="33" xfId="10" applyNumberFormat="1" applyBorder="1"/>
    <xf numFmtId="173" fontId="1" fillId="0" borderId="24" xfId="10" applyNumberFormat="1" applyBorder="1"/>
    <xf numFmtId="173" fontId="1" fillId="0" borderId="11" xfId="10" applyNumberFormat="1" applyBorder="1" applyAlignment="1">
      <alignment horizontal="right"/>
    </xf>
    <xf numFmtId="173" fontId="1" fillId="0" borderId="7" xfId="10" applyNumberFormat="1" applyBorder="1" applyAlignment="1">
      <alignment horizontal="right"/>
    </xf>
    <xf numFmtId="173" fontId="1" fillId="0" borderId="0" xfId="10" applyNumberFormat="1"/>
    <xf numFmtId="183" fontId="9" fillId="0" borderId="0" xfId="10" applyNumberFormat="1" applyFont="1" applyAlignment="1">
      <alignment horizontal="left"/>
    </xf>
    <xf numFmtId="3" fontId="1" fillId="0" borderId="0" xfId="10" applyAlignment="1">
      <alignment horizontal="left"/>
    </xf>
    <xf numFmtId="0" fontId="27" fillId="0" borderId="0" xfId="12" applyNumberFormat="1" applyFont="1" applyFill="1" applyBorder="1" applyAlignment="1" applyProtection="1">
      <alignment horizontal="left"/>
    </xf>
    <xf numFmtId="3" fontId="3" fillId="0" borderId="0" xfId="10" applyFont="1" applyAlignment="1">
      <alignment horizontal="left"/>
    </xf>
    <xf numFmtId="3" fontId="13" fillId="0" borderId="0" xfId="10" applyFont="1"/>
    <xf numFmtId="17" fontId="13" fillId="0" borderId="0" xfId="10" applyNumberFormat="1" applyFont="1"/>
    <xf numFmtId="17" fontId="13" fillId="0" borderId="0" xfId="10" applyNumberFormat="1" applyFont="1" applyAlignment="1">
      <alignment horizontal="right"/>
    </xf>
    <xf numFmtId="167" fontId="1" fillId="0" borderId="0" xfId="10" applyNumberFormat="1"/>
    <xf numFmtId="3" fontId="28" fillId="0" borderId="0" xfId="13" applyFont="1"/>
    <xf numFmtId="3" fontId="1" fillId="0" borderId="0" xfId="13"/>
    <xf numFmtId="3" fontId="29" fillId="0" borderId="0" xfId="13" applyFont="1"/>
    <xf numFmtId="0" fontId="1" fillId="0" borderId="0" xfId="14"/>
    <xf numFmtId="3" fontId="30" fillId="0" borderId="0" xfId="15" applyNumberFormat="1" applyAlignment="1" applyProtection="1">
      <alignment horizontal="center"/>
    </xf>
    <xf numFmtId="3" fontId="9" fillId="0" borderId="0" xfId="13" applyFont="1" applyAlignment="1">
      <alignment horizontal="left"/>
    </xf>
    <xf numFmtId="3" fontId="9" fillId="0" borderId="0" xfId="13" applyFont="1" applyAlignment="1">
      <alignment horizontal="left" indent="4"/>
    </xf>
    <xf numFmtId="3" fontId="9" fillId="0" borderId="0" xfId="13" applyFont="1" applyAlignment="1">
      <alignment horizontal="left" indent="7"/>
    </xf>
    <xf numFmtId="3" fontId="9" fillId="0" borderId="0" xfId="13" applyFont="1"/>
    <xf numFmtId="0" fontId="16" fillId="0" borderId="3" xfId="7" applyFont="1" applyBorder="1" applyAlignment="1">
      <alignment horizontal="center" vertical="center" wrapText="1"/>
    </xf>
    <xf numFmtId="0" fontId="16" fillId="0" borderId="4" xfId="7" applyFont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wrapText="1"/>
    </xf>
    <xf numFmtId="166" fontId="7" fillId="2" borderId="13" xfId="1" applyNumberFormat="1" applyFont="1" applyFill="1" applyBorder="1" applyAlignment="1">
      <alignment horizontal="center" wrapText="1"/>
    </xf>
    <xf numFmtId="166" fontId="7" fillId="2" borderId="14" xfId="1" applyNumberFormat="1" applyFont="1" applyFill="1" applyBorder="1" applyAlignment="1">
      <alignment horizontal="center" wrapText="1"/>
    </xf>
    <xf numFmtId="0" fontId="4" fillId="0" borderId="5" xfId="2" applyFont="1" applyBorder="1" applyAlignment="1">
      <alignment horizontal="left"/>
    </xf>
  </cellXfs>
  <cellStyles count="16">
    <cellStyle name="Hyperlink" xfId="6" builtinId="8"/>
    <cellStyle name="Hyperlink_B_01-09-con" xfId="15" xr:uid="{08DF447A-A98C-4CE6-8244-53494A5E7AB3}"/>
    <cellStyle name="Hyperlink_Book1" xfId="12" xr:uid="{CC53629F-8953-4155-8718-F85A75F27377}"/>
    <cellStyle name="Normal" xfId="0" builtinId="0"/>
    <cellStyle name="Normal 2" xfId="8" xr:uid="{368C4379-D5D7-40A0-B1BB-0AA3D6C4C61D}"/>
    <cellStyle name="Normal_1997-98 (2)" xfId="11" xr:uid="{612B1BE6-7C6E-4276-98D4-7300B29AEDA4}"/>
    <cellStyle name="Normal_B_01-09-con 2" xfId="13" xr:uid="{03B651EC-AE6B-46EE-9D2A-4DE3F815F1B6}"/>
    <cellStyle name="Normal_B_Income Table B-1-expanded, Dec00, 10-25-00" xfId="5" xr:uid="{EFE54832-B733-414E-80C2-D9D0A375C9B2}"/>
    <cellStyle name="Normal_B_Income Table B-9 QSER Sep03 working 030815" xfId="10" xr:uid="{3E885118-3C08-4AB4-996D-0BCEA2921E24}"/>
    <cellStyle name="Normal_QSER TOC_excel upload_inaug060224 2" xfId="14" xr:uid="{CB0D787A-1FDA-4A30-A0C7-FDE1BAF0519B}"/>
    <cellStyle name="Normal_QSER_03-98_Tables-b" xfId="7" xr:uid="{E79783B7-622C-44F4-AD58-C08AC83E6B38}"/>
    <cellStyle name="Normal_QSERDec'97SQPIgi2-18-98" xfId="1" xr:uid="{6A77591F-3C25-4231-8DAB-2B6D66752FF3}"/>
    <cellStyle name="Normal_Series_SPI_SQPI69Q1_97Q3" xfId="2" xr:uid="{59698A9C-5D95-40B6-AFB6-7C7416558C09}"/>
    <cellStyle name="Normal_SQ5 HI 1969Q1-98Q2mb" xfId="4" xr:uid="{E0670EEC-C745-4D59-BC71-80566433C45A}"/>
    <cellStyle name="Normal_sqpi97q3SQ5US&amp;HI" xfId="9" xr:uid="{2C8FD458-4EC6-42E6-8DB9-C0BB787745AD}"/>
    <cellStyle name="Normal_SQPI97Q4_SA5_HI" xfId="3" xr:uid="{010CD4E7-8BB8-49E6-8970-56BC63168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81543116490228E-2"/>
          <c:y val="0.1083550722630949"/>
          <c:w val="0.89359556227937464"/>
          <c:h val="0.473651801731114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0"/>
              <c:pt idx="0">
                <c:v>93Q1</c:v>
              </c:pt>
              <c:pt idx="1">
                <c:v>93Q2</c:v>
              </c:pt>
              <c:pt idx="2">
                <c:v>93Q3</c:v>
              </c:pt>
              <c:pt idx="3">
                <c:v>93Q4</c:v>
              </c:pt>
              <c:pt idx="4">
                <c:v>94Q1</c:v>
              </c:pt>
              <c:pt idx="5">
                <c:v>94Q2</c:v>
              </c:pt>
              <c:pt idx="6">
                <c:v>94Q3</c:v>
              </c:pt>
              <c:pt idx="7">
                <c:v>94Q4</c:v>
              </c:pt>
              <c:pt idx="8">
                <c:v>95Q1</c:v>
              </c:pt>
              <c:pt idx="9">
                <c:v>95Q2</c:v>
              </c:pt>
              <c:pt idx="10">
                <c:v>95Q3</c:v>
              </c:pt>
              <c:pt idx="11">
                <c:v>95Q4</c:v>
              </c:pt>
              <c:pt idx="12">
                <c:v>96Q1</c:v>
              </c:pt>
              <c:pt idx="13">
                <c:v>96Q2</c:v>
              </c:pt>
              <c:pt idx="14">
                <c:v>96Q3</c:v>
              </c:pt>
              <c:pt idx="15">
                <c:v>96Q4</c:v>
              </c:pt>
              <c:pt idx="16">
                <c:v>97Q1</c:v>
              </c:pt>
              <c:pt idx="17">
                <c:v>97Q2</c:v>
              </c:pt>
              <c:pt idx="18">
                <c:v>97Q3</c:v>
              </c:pt>
              <c:pt idx="19">
                <c:v>97Q4</c:v>
              </c:pt>
              <c:pt idx="20">
                <c:v>98Q1</c:v>
              </c:pt>
              <c:pt idx="21">
                <c:v>98Q2</c:v>
              </c:pt>
              <c:pt idx="22">
                <c:v>98Q3</c:v>
              </c:pt>
              <c:pt idx="23">
                <c:v>98Q4</c:v>
              </c:pt>
              <c:pt idx="24">
                <c:v>99Q1</c:v>
              </c:pt>
              <c:pt idx="25">
                <c:v>99Q2</c:v>
              </c:pt>
              <c:pt idx="26">
                <c:v>99Q3</c:v>
              </c:pt>
              <c:pt idx="27">
                <c:v>99Q4</c:v>
              </c:pt>
              <c:pt idx="28">
                <c:v>00Q1</c:v>
              </c:pt>
              <c:pt idx="29">
                <c:v>00Q2</c:v>
              </c:pt>
              <c:pt idx="30">
                <c:v>00Q3</c:v>
              </c:pt>
              <c:pt idx="31">
                <c:v>00Q4</c:v>
              </c:pt>
              <c:pt idx="32">
                <c:v>01Q1</c:v>
              </c:pt>
              <c:pt idx="33">
                <c:v>01Q2</c:v>
              </c:pt>
              <c:pt idx="34">
                <c:v>01Q3</c:v>
              </c:pt>
              <c:pt idx="35">
                <c:v>01Q4</c:v>
              </c:pt>
              <c:pt idx="36">
                <c:v>02Q1</c:v>
              </c:pt>
              <c:pt idx="37">
                <c:v>02Q2</c:v>
              </c:pt>
              <c:pt idx="38">
                <c:v>02Q3</c:v>
              </c:pt>
              <c:pt idx="39">
                <c:v>02Q4</c:v>
              </c:pt>
              <c:pt idx="40">
                <c:v>03Q1</c:v>
              </c:pt>
              <c:pt idx="41">
                <c:v>03Q2</c:v>
              </c:pt>
              <c:pt idx="42">
                <c:v>03Q3</c:v>
              </c:pt>
              <c:pt idx="43">
                <c:v>03Q4</c:v>
              </c:pt>
              <c:pt idx="44">
                <c:v>04Q1</c:v>
              </c:pt>
              <c:pt idx="45">
                <c:v>04Q2</c:v>
              </c:pt>
              <c:pt idx="46">
                <c:v>04Q3</c:v>
              </c:pt>
              <c:pt idx="47">
                <c:v>04Q4</c:v>
              </c:pt>
              <c:pt idx="48">
                <c:v>05Q1</c:v>
              </c:pt>
              <c:pt idx="49">
                <c:v>05Q2</c:v>
              </c:pt>
              <c:pt idx="50">
                <c:v>05Q3</c:v>
              </c:pt>
              <c:pt idx="51">
                <c:v>05Q4</c:v>
              </c:pt>
              <c:pt idx="52">
                <c:v>06Q1</c:v>
              </c:pt>
              <c:pt idx="53">
                <c:v>06Q2</c:v>
              </c:pt>
              <c:pt idx="54">
                <c:v>06Q3</c:v>
              </c:pt>
              <c:pt idx="55">
                <c:v>06Q4</c:v>
              </c:pt>
              <c:pt idx="56">
                <c:v>07Q1</c:v>
              </c:pt>
              <c:pt idx="57">
                <c:v>07Q2</c:v>
              </c:pt>
              <c:pt idx="58">
                <c:v>07Q3</c:v>
              </c:pt>
              <c:pt idx="59">
                <c:v>07Q4</c:v>
              </c:pt>
              <c:pt idx="60">
                <c:v>08Q1</c:v>
              </c:pt>
              <c:pt idx="61">
                <c:v>08Q2</c:v>
              </c:pt>
              <c:pt idx="62">
                <c:v>08Q3</c:v>
              </c:pt>
              <c:pt idx="63">
                <c:v>08Q4</c:v>
              </c:pt>
              <c:pt idx="64">
                <c:v>09Q1</c:v>
              </c:pt>
              <c:pt idx="65">
                <c:v>09Q2</c:v>
              </c:pt>
              <c:pt idx="66">
                <c:v>09Q3</c:v>
              </c:pt>
              <c:pt idx="67">
                <c:v>09Q4</c:v>
              </c:pt>
              <c:pt idx="68">
                <c:v>10Q1</c:v>
              </c:pt>
              <c:pt idx="69">
                <c:v>10Q2</c:v>
              </c:pt>
              <c:pt idx="70">
                <c:v>10Q3</c:v>
              </c:pt>
              <c:pt idx="71">
                <c:v>10Q4</c:v>
              </c:pt>
              <c:pt idx="72">
                <c:v>11Q1</c:v>
              </c:pt>
              <c:pt idx="73">
                <c:v>11Q2</c:v>
              </c:pt>
              <c:pt idx="74">
                <c:v>11Q3</c:v>
              </c:pt>
              <c:pt idx="75">
                <c:v>11Q4</c:v>
              </c:pt>
              <c:pt idx="76">
                <c:v>12Q1</c:v>
              </c:pt>
              <c:pt idx="77">
                <c:v>12Q2</c:v>
              </c:pt>
              <c:pt idx="78">
                <c:v>12Q3</c:v>
              </c:pt>
              <c:pt idx="79">
                <c:v>12Q4</c:v>
              </c:pt>
              <c:pt idx="80">
                <c:v>13Q1</c:v>
              </c:pt>
              <c:pt idx="81">
                <c:v>13Q2</c:v>
              </c:pt>
              <c:pt idx="82">
                <c:v>13Q3</c:v>
              </c:pt>
              <c:pt idx="83">
                <c:v>13Q4</c:v>
              </c:pt>
              <c:pt idx="84">
                <c:v>14Q1</c:v>
              </c:pt>
              <c:pt idx="85">
                <c:v>14Q2</c:v>
              </c:pt>
              <c:pt idx="86">
                <c:v>14Q3</c:v>
              </c:pt>
              <c:pt idx="87">
                <c:v>14Q4</c:v>
              </c:pt>
              <c:pt idx="88">
                <c:v>15Q1</c:v>
              </c:pt>
              <c:pt idx="89">
                <c:v>15Q2</c:v>
              </c:pt>
              <c:pt idx="90">
                <c:v>15Q3</c:v>
              </c:pt>
              <c:pt idx="91">
                <c:v>15Q4</c:v>
              </c:pt>
              <c:pt idx="92">
                <c:v>16Q1</c:v>
              </c:pt>
              <c:pt idx="93">
                <c:v>16Q2</c:v>
              </c:pt>
              <c:pt idx="94">
                <c:v>16Q3</c:v>
              </c:pt>
              <c:pt idx="95">
                <c:v>16Q4</c:v>
              </c:pt>
              <c:pt idx="96">
                <c:v>17Q1</c:v>
              </c:pt>
              <c:pt idx="97">
                <c:v>17Q2</c:v>
              </c:pt>
              <c:pt idx="98">
                <c:v>17Q3</c:v>
              </c:pt>
              <c:pt idx="99">
                <c:v>17Q4</c:v>
              </c:pt>
              <c:pt idx="100">
                <c:v>18Q1</c:v>
              </c:pt>
              <c:pt idx="101">
                <c:v>18Q2</c:v>
              </c:pt>
              <c:pt idx="102">
                <c:v>18Q3</c:v>
              </c:pt>
              <c:pt idx="103">
                <c:v>18Q4</c:v>
              </c:pt>
              <c:pt idx="104">
                <c:v>19Q1</c:v>
              </c:pt>
              <c:pt idx="105">
                <c:v>19Q2</c:v>
              </c:pt>
              <c:pt idx="106">
                <c:v>19Q3</c:v>
              </c:pt>
              <c:pt idx="107">
                <c:v>19Q4</c:v>
              </c:pt>
              <c:pt idx="108">
                <c:v>20Q1</c:v>
              </c:pt>
              <c:pt idx="109">
                <c:v>20Q2</c:v>
              </c:pt>
              <c:pt idx="110">
                <c:v>20Q3</c:v>
              </c:pt>
              <c:pt idx="111">
                <c:v>20Q4</c:v>
              </c:pt>
              <c:pt idx="112">
                <c:v>21Q1</c:v>
              </c:pt>
              <c:pt idx="113">
                <c:v>21Q2</c:v>
              </c:pt>
              <c:pt idx="114">
                <c:v>21Q3</c:v>
              </c:pt>
              <c:pt idx="115">
                <c:v>21Q4</c:v>
              </c:pt>
              <c:pt idx="116">
                <c:v>22Q1</c:v>
              </c:pt>
              <c:pt idx="117">
                <c:v>22Q2</c:v>
              </c:pt>
              <c:pt idx="118">
                <c:v>22Q3</c:v>
              </c:pt>
              <c:pt idx="119">
                <c:v>22Q4</c:v>
              </c:pt>
              <c:pt idx="120">
                <c:v>23Q1</c:v>
              </c:pt>
              <c:pt idx="121">
                <c:v>23Q2</c:v>
              </c:pt>
              <c:pt idx="122">
                <c:v>23Q3</c:v>
              </c:pt>
              <c:pt idx="123">
                <c:v>23Q4</c:v>
              </c:pt>
              <c:pt idx="124">
                <c:v>24Q1</c:v>
              </c:pt>
              <c:pt idx="125">
                <c:v>24Q2</c:v>
              </c:pt>
              <c:pt idx="126">
                <c:v>24Q3</c:v>
              </c:pt>
              <c:pt idx="127">
                <c:v>24Q4</c:v>
              </c:pt>
              <c:pt idx="128">
                <c:v>25Q1</c:v>
              </c:pt>
              <c:pt idx="129">
                <c:v>25Q2</c:v>
              </c:pt>
            </c:strLit>
          </c:cat>
          <c:val>
            <c:numLit>
              <c:formatCode>General</c:formatCode>
              <c:ptCount val="130"/>
              <c:pt idx="0">
                <c:v>6.7394675374810804</c:v>
              </c:pt>
              <c:pt idx="1">
                <c:v>4.7299013006538102</c:v>
              </c:pt>
              <c:pt idx="2">
                <c:v>2.57542804276695</c:v>
              </c:pt>
              <c:pt idx="3">
                <c:v>0.680705730303104</c:v>
              </c:pt>
              <c:pt idx="4">
                <c:v>0.71235086067159703</c:v>
              </c:pt>
              <c:pt idx="5">
                <c:v>1.10660724374405</c:v>
              </c:pt>
              <c:pt idx="6">
                <c:v>2.9370350321440002</c:v>
              </c:pt>
              <c:pt idx="7">
                <c:v>4.49358116337475</c:v>
              </c:pt>
              <c:pt idx="8">
                <c:v>2.9172199541391599</c:v>
              </c:pt>
              <c:pt idx="9">
                <c:v>3.5086313811186098</c:v>
              </c:pt>
              <c:pt idx="10">
                <c:v>2.1163594555462701</c:v>
              </c:pt>
              <c:pt idx="11">
                <c:v>0.67452989525266904</c:v>
              </c:pt>
              <c:pt idx="12">
                <c:v>0.45114383760492699</c:v>
              </c:pt>
              <c:pt idx="13">
                <c:v>-0.40878374013153601</c:v>
              </c:pt>
              <c:pt idx="14">
                <c:v>-2.16777910123515E-2</c:v>
              </c:pt>
              <c:pt idx="15">
                <c:v>0.171991697828763</c:v>
              </c:pt>
              <c:pt idx="16">
                <c:v>1.7625009616524201</c:v>
              </c:pt>
              <c:pt idx="17">
                <c:v>2.32883819648056</c:v>
              </c:pt>
              <c:pt idx="18">
                <c:v>3.6724978995086501</c:v>
              </c:pt>
              <c:pt idx="19">
                <c:v>3.8439620683759501</c:v>
              </c:pt>
              <c:pt idx="20">
                <c:v>2.3986254637827402</c:v>
              </c:pt>
              <c:pt idx="21">
                <c:v>2.1189180594997201</c:v>
              </c:pt>
              <c:pt idx="22">
                <c:v>1.45797329359929</c:v>
              </c:pt>
              <c:pt idx="23">
                <c:v>1.84911565253264</c:v>
              </c:pt>
              <c:pt idx="24">
                <c:v>2.2630200858796798</c:v>
              </c:pt>
              <c:pt idx="25">
                <c:v>2.5796363413783001</c:v>
              </c:pt>
              <c:pt idx="26">
                <c:v>4.2342414427338602</c:v>
              </c:pt>
              <c:pt idx="27">
                <c:v>4.1267353521274499</c:v>
              </c:pt>
              <c:pt idx="28">
                <c:v>5.13047263783597</c:v>
              </c:pt>
              <c:pt idx="29">
                <c:v>6.8555092962184299</c:v>
              </c:pt>
              <c:pt idx="30">
                <c:v>5.33321552606371</c:v>
              </c:pt>
              <c:pt idx="31">
                <c:v>6.3403888161866302</c:v>
              </c:pt>
              <c:pt idx="32">
                <c:v>6.3723480812108804</c:v>
              </c:pt>
              <c:pt idx="33">
                <c:v>4.3203704201357596</c:v>
              </c:pt>
              <c:pt idx="34">
                <c:v>4.6235996987327601</c:v>
              </c:pt>
              <c:pt idx="35">
                <c:v>2.7757588024767399</c:v>
              </c:pt>
              <c:pt idx="36">
                <c:v>3.9419435782485199</c:v>
              </c:pt>
              <c:pt idx="37">
                <c:v>4.8571838689824904</c:v>
              </c:pt>
              <c:pt idx="38">
                <c:v>4.7721122766104402</c:v>
              </c:pt>
              <c:pt idx="39">
                <c:v>6.6170155546028298</c:v>
              </c:pt>
              <c:pt idx="40">
                <c:v>4.7992540121867098</c:v>
              </c:pt>
              <c:pt idx="41">
                <c:v>4.84800757981718</c:v>
              </c:pt>
              <c:pt idx="42">
                <c:v>4.9005527284230403</c:v>
              </c:pt>
              <c:pt idx="43">
                <c:v>4.6864701580516002</c:v>
              </c:pt>
              <c:pt idx="44">
                <c:v>6.4146285425967502</c:v>
              </c:pt>
              <c:pt idx="45">
                <c:v>6.6051955634775403</c:v>
              </c:pt>
              <c:pt idx="46">
                <c:v>7.6032388632338401</c:v>
              </c:pt>
              <c:pt idx="47">
                <c:v>8.7366141607494292</c:v>
              </c:pt>
              <c:pt idx="48">
                <c:v>7.47714897476133</c:v>
              </c:pt>
              <c:pt idx="49">
                <c:v>8.0879464001583798</c:v>
              </c:pt>
              <c:pt idx="50">
                <c:v>7.0028019593567903</c:v>
              </c:pt>
              <c:pt idx="51">
                <c:v>6.4625299748240197</c:v>
              </c:pt>
              <c:pt idx="52">
                <c:v>7.8354889308259699</c:v>
              </c:pt>
              <c:pt idx="53">
                <c:v>7.09217371956231</c:v>
              </c:pt>
              <c:pt idx="54">
                <c:v>7.3498068799899396</c:v>
              </c:pt>
              <c:pt idx="55">
                <c:v>5.7873067402399698</c:v>
              </c:pt>
              <c:pt idx="56">
                <c:v>5.6708015390325999</c:v>
              </c:pt>
              <c:pt idx="57">
                <c:v>5.5861756446852402</c:v>
              </c:pt>
              <c:pt idx="58">
                <c:v>5.3184254222043501</c:v>
              </c:pt>
              <c:pt idx="59">
                <c:v>6.0583327406872201</c:v>
              </c:pt>
              <c:pt idx="60">
                <c:v>5.0824561586786299</c:v>
              </c:pt>
              <c:pt idx="61">
                <c:v>7.3357812568456504</c:v>
              </c:pt>
              <c:pt idx="62">
                <c:v>4.9618486109431501</c:v>
              </c:pt>
              <c:pt idx="63">
                <c:v>3.62903154023217</c:v>
              </c:pt>
              <c:pt idx="64">
                <c:v>0.27916744213178302</c:v>
              </c:pt>
              <c:pt idx="65">
                <c:v>-1.82577350572693</c:v>
              </c:pt>
              <c:pt idx="66">
                <c:v>-0.98529325262415202</c:v>
              </c:pt>
              <c:pt idx="67">
                <c:v>-0.25361660630459698</c:v>
              </c:pt>
              <c:pt idx="68">
                <c:v>1.5122663752377099</c:v>
              </c:pt>
              <c:pt idx="69">
                <c:v>1.3320600325451299</c:v>
              </c:pt>
              <c:pt idx="70">
                <c:v>2.9927718489589501</c:v>
              </c:pt>
              <c:pt idx="71">
                <c:v>3.1089763507855102</c:v>
              </c:pt>
              <c:pt idx="72">
                <c:v>5.5959284216479697</c:v>
              </c:pt>
              <c:pt idx="73">
                <c:v>4.7806760621129598</c:v>
              </c:pt>
              <c:pt idx="74">
                <c:v>3.7572734200393101</c:v>
              </c:pt>
              <c:pt idx="75">
                <c:v>4.0932439322501502</c:v>
              </c:pt>
              <c:pt idx="76">
                <c:v>3.3005927150412799</c:v>
              </c:pt>
              <c:pt idx="77">
                <c:v>3.8368241545192601</c:v>
              </c:pt>
              <c:pt idx="78">
                <c:v>2.8341871947469301</c:v>
              </c:pt>
              <c:pt idx="79">
                <c:v>3.1016583666763702</c:v>
              </c:pt>
              <c:pt idx="80">
                <c:v>1.0038957955979799</c:v>
              </c:pt>
              <c:pt idx="81">
                <c:v>0.71442347391227801</c:v>
              </c:pt>
              <c:pt idx="82">
                <c:v>2.06128562220304</c:v>
              </c:pt>
              <c:pt idx="83">
                <c:v>1.59572150094795</c:v>
              </c:pt>
              <c:pt idx="84">
                <c:v>4.0832796487923</c:v>
              </c:pt>
              <c:pt idx="85">
                <c:v>5.0574606014108303</c:v>
              </c:pt>
              <c:pt idx="86">
                <c:v>5.6786121245061603</c:v>
              </c:pt>
              <c:pt idx="87">
                <c:v>5.8034864833933097</c:v>
              </c:pt>
              <c:pt idx="88">
                <c:v>5.1823816869496602</c:v>
              </c:pt>
              <c:pt idx="89">
                <c:v>4.8017113794685597</c:v>
              </c:pt>
              <c:pt idx="90">
                <c:v>4.2768798670355697</c:v>
              </c:pt>
              <c:pt idx="91">
                <c:v>4.2837621314459904</c:v>
              </c:pt>
              <c:pt idx="92">
                <c:v>3.9964547981706202</c:v>
              </c:pt>
              <c:pt idx="93">
                <c:v>3.6945500212376099</c:v>
              </c:pt>
              <c:pt idx="94">
                <c:v>3.6910412014837202</c:v>
              </c:pt>
              <c:pt idx="95">
                <c:v>3.5453933079315001</c:v>
              </c:pt>
              <c:pt idx="96">
                <c:v>4.5321624956355997</c:v>
              </c:pt>
              <c:pt idx="97">
                <c:v>4.1053390066756004</c:v>
              </c:pt>
              <c:pt idx="98">
                <c:v>4.1101059141378</c:v>
              </c:pt>
              <c:pt idx="99">
                <c:v>3.6688038923837598</c:v>
              </c:pt>
              <c:pt idx="100">
                <c:v>2.0384075483205</c:v>
              </c:pt>
              <c:pt idx="101">
                <c:v>2.31340199622591</c:v>
              </c:pt>
              <c:pt idx="102">
                <c:v>2.04649890037371</c:v>
              </c:pt>
              <c:pt idx="103">
                <c:v>2.3988086714721901</c:v>
              </c:pt>
              <c:pt idx="104">
                <c:v>4.3669069134570497</c:v>
              </c:pt>
              <c:pt idx="105">
                <c:v>4.1321583213680402</c:v>
              </c:pt>
              <c:pt idx="106">
                <c:v>4.4667500994842504</c:v>
              </c:pt>
              <c:pt idx="107">
                <c:v>4.67706476367393</c:v>
              </c:pt>
              <c:pt idx="108">
                <c:v>3.05884233300791</c:v>
              </c:pt>
              <c:pt idx="109">
                <c:v>11.040352698591899</c:v>
              </c:pt>
              <c:pt idx="110">
                <c:v>4.4416737169746199</c:v>
              </c:pt>
              <c:pt idx="111">
                <c:v>2.73230263969959</c:v>
              </c:pt>
              <c:pt idx="112">
                <c:v>15.711969001420201</c:v>
              </c:pt>
              <c:pt idx="113">
                <c:v>0.72561541318851497</c:v>
              </c:pt>
              <c:pt idx="114">
                <c:v>6.5401499652345096</c:v>
              </c:pt>
              <c:pt idx="115">
                <c:v>6.0669973534486097</c:v>
              </c:pt>
              <c:pt idx="116">
                <c:v>-4.5116057810457102</c:v>
              </c:pt>
              <c:pt idx="117">
                <c:v>2.3557289459139601</c:v>
              </c:pt>
              <c:pt idx="118">
                <c:v>4.1870435862753599</c:v>
              </c:pt>
              <c:pt idx="119">
                <c:v>9.0927971336650106</c:v>
              </c:pt>
              <c:pt idx="120">
                <c:v>7.2126236528381602</c:v>
              </c:pt>
              <c:pt idx="121">
                <c:v>7.9498910691931899</c:v>
              </c:pt>
              <c:pt idx="122">
                <c:v>6.40842936233775</c:v>
              </c:pt>
              <c:pt idx="123">
                <c:v>4.7094917453199701</c:v>
              </c:pt>
              <c:pt idx="124">
                <c:v>6.0109575270930504</c:v>
              </c:pt>
              <c:pt idx="125">
                <c:v>6.0061660825224399</c:v>
              </c:pt>
              <c:pt idx="126">
                <c:v>6.4329197328385401</c:v>
              </c:pt>
              <c:pt idx="127">
                <c:v>5.25432443577811</c:v>
              </c:pt>
              <c:pt idx="128">
                <c:v>6.1170107828770099</c:v>
              </c:pt>
              <c:pt idx="129">
                <c:v>5.4658865037742199</c:v>
              </c:pt>
            </c:numLit>
          </c:val>
          <c:extLst>
            <c:ext xmlns:c16="http://schemas.microsoft.com/office/drawing/2014/chart" uri="{C3380CC4-5D6E-409C-BE32-E72D297353CC}">
              <c16:uniqueId val="{00000000-5BF6-4CDE-93E3-D933DF382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035520"/>
        <c:axId val="1"/>
      </c:barChart>
      <c:catAx>
        <c:axId val="4410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89000"/>
                </a:srgbClr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03552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E1B68F1-3195-4103-A54C-FB7D648F1D4F}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F1FFC2-068E-E7C5-46BD-CC96A67998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0.0875</cdr:x>
      <cdr:y>0.21875</cdr:y>
    </cdr:from>
    <cdr:to>
      <cdr:x>0.0965</cdr:x>
      <cdr:y>0.253</cdr:y>
    </cdr:to>
    <cdr:sp macro="" textlink="">
      <cdr:nvSpPr>
        <cdr:cNvPr id="3174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902" y="1277243"/>
          <a:ext cx="56664" cy="199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0.102</cdr:x>
      <cdr:y>0.0215</cdr:y>
    </cdr:from>
    <cdr:to>
      <cdr:x>0.922</cdr:x>
      <cdr:y>0.103</cdr:y>
    </cdr:to>
    <cdr:sp macro="" textlink="">
      <cdr:nvSpPr>
        <cdr:cNvPr id="31746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195" y="125535"/>
          <a:ext cx="5162740" cy="475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75" b="1" i="0" strike="noStrike">
              <a:solidFill>
                <a:srgbClr val="000000"/>
              </a:solidFill>
              <a:latin typeface="Arial"/>
              <a:cs typeface="Arial"/>
            </a:rPr>
            <a:t>Figure 2.  Growth in Personal Income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[percentage change from the same period in previous year]</a:t>
          </a:r>
        </a:p>
      </cdr:txBody>
    </cdr:sp>
  </cdr:relSizeAnchor>
  <cdr:relSizeAnchor xmlns:cdr="http://schemas.openxmlformats.org/drawingml/2006/chartDrawing">
    <cdr:from>
      <cdr:x>0.0875</cdr:x>
      <cdr:y>0.201</cdr:y>
    </cdr:from>
    <cdr:to>
      <cdr:x>0.0965</cdr:x>
      <cdr:y>0.23525</cdr:y>
    </cdr:to>
    <cdr:sp macro="" textlink="">
      <cdr:nvSpPr>
        <cdr:cNvPr id="3174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902" y="1173604"/>
          <a:ext cx="56664" cy="199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0.08019</cdr:x>
      <cdr:y>0.63892</cdr:y>
    </cdr:from>
    <cdr:to>
      <cdr:x>0.40073</cdr:x>
      <cdr:y>0.66471</cdr:y>
    </cdr:to>
    <cdr:sp macro="" textlink="">
      <cdr:nvSpPr>
        <cdr:cNvPr id="31748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52" y="5191135"/>
          <a:ext cx="2018128" cy="209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Source: Table B-5.  Personal Income.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2BC3-5F3F-4CF6-9F12-BDF36C989D57}">
  <dimension ref="A1:E18"/>
  <sheetViews>
    <sheetView workbookViewId="0"/>
  </sheetViews>
  <sheetFormatPr defaultColWidth="8.19921875" defaultRowHeight="13.2" x14ac:dyDescent="0.25"/>
  <cols>
    <col min="1" max="1" width="10.296875" style="260" customWidth="1"/>
    <col min="2" max="2" width="57.69921875" style="260" customWidth="1"/>
    <col min="3" max="16384" width="8.19921875" style="260"/>
  </cols>
  <sheetData>
    <row r="1" spans="1:5" ht="13.8" x14ac:dyDescent="0.25">
      <c r="A1" s="257" t="s">
        <v>225</v>
      </c>
      <c r="B1" s="258"/>
      <c r="C1" s="259"/>
      <c r="D1" s="259"/>
      <c r="E1" s="258"/>
    </row>
    <row r="2" spans="1:5" ht="13.8" x14ac:dyDescent="0.25">
      <c r="A2" s="259"/>
      <c r="B2" s="258"/>
      <c r="C2" s="259"/>
      <c r="D2" s="259"/>
      <c r="E2" s="258"/>
    </row>
    <row r="3" spans="1:5" x14ac:dyDescent="0.25">
      <c r="A3" s="261" t="s">
        <v>226</v>
      </c>
      <c r="B3" s="262" t="s">
        <v>227</v>
      </c>
      <c r="C3" s="258"/>
      <c r="D3" s="263"/>
      <c r="E3" s="263"/>
    </row>
    <row r="4" spans="1:5" x14ac:dyDescent="0.25">
      <c r="A4" s="261" t="s">
        <v>228</v>
      </c>
      <c r="B4" s="262" t="s">
        <v>229</v>
      </c>
      <c r="C4" s="258"/>
      <c r="D4" s="263"/>
      <c r="E4" s="258"/>
    </row>
    <row r="5" spans="1:5" x14ac:dyDescent="0.25">
      <c r="A5" s="261" t="s">
        <v>230</v>
      </c>
      <c r="B5" s="262" t="s">
        <v>231</v>
      </c>
      <c r="C5" s="264"/>
      <c r="D5" s="258"/>
      <c r="E5" s="258"/>
    </row>
    <row r="6" spans="1:5" x14ac:dyDescent="0.25">
      <c r="A6" s="261" t="s">
        <v>232</v>
      </c>
      <c r="B6" s="262" t="s">
        <v>233</v>
      </c>
      <c r="C6" s="258"/>
      <c r="D6" s="263"/>
      <c r="E6" s="258"/>
    </row>
    <row r="7" spans="1:5" x14ac:dyDescent="0.25">
      <c r="A7" s="261" t="s">
        <v>234</v>
      </c>
      <c r="B7" s="262" t="s">
        <v>235</v>
      </c>
      <c r="C7" s="258"/>
      <c r="D7" s="263"/>
      <c r="E7" s="258"/>
    </row>
    <row r="8" spans="1:5" x14ac:dyDescent="0.25">
      <c r="A8" s="261" t="s">
        <v>236</v>
      </c>
      <c r="B8" s="262" t="s">
        <v>237</v>
      </c>
      <c r="C8" s="258"/>
      <c r="D8" s="263"/>
      <c r="E8" s="258"/>
    </row>
    <row r="9" spans="1:5" x14ac:dyDescent="0.25">
      <c r="A9" s="261" t="s">
        <v>238</v>
      </c>
      <c r="B9" s="262" t="s">
        <v>239</v>
      </c>
      <c r="C9" s="258"/>
      <c r="D9" s="263"/>
      <c r="E9" s="258"/>
    </row>
    <row r="10" spans="1:5" x14ac:dyDescent="0.25">
      <c r="A10" s="261" t="s">
        <v>240</v>
      </c>
      <c r="B10" s="262" t="s">
        <v>241</v>
      </c>
      <c r="C10" s="258"/>
      <c r="D10" s="263"/>
      <c r="E10" s="258"/>
    </row>
    <row r="11" spans="1:5" x14ac:dyDescent="0.25">
      <c r="A11" s="261" t="s">
        <v>242</v>
      </c>
      <c r="B11" s="262" t="s">
        <v>243</v>
      </c>
      <c r="C11" s="258"/>
      <c r="D11" s="263"/>
      <c r="E11" s="258"/>
    </row>
    <row r="12" spans="1:5" x14ac:dyDescent="0.25">
      <c r="A12" s="261" t="s">
        <v>244</v>
      </c>
      <c r="B12" s="262" t="s">
        <v>245</v>
      </c>
      <c r="C12" s="258"/>
      <c r="D12" s="265"/>
      <c r="E12" s="258"/>
    </row>
    <row r="13" spans="1:5" x14ac:dyDescent="0.25">
      <c r="A13" s="261" t="s">
        <v>246</v>
      </c>
      <c r="B13" s="262" t="s">
        <v>247</v>
      </c>
    </row>
    <row r="14" spans="1:5" x14ac:dyDescent="0.25">
      <c r="A14" s="261" t="s">
        <v>248</v>
      </c>
      <c r="B14" s="262" t="s">
        <v>249</v>
      </c>
    </row>
    <row r="15" spans="1:5" x14ac:dyDescent="0.25">
      <c r="A15" s="261" t="s">
        <v>250</v>
      </c>
      <c r="B15" s="262" t="s">
        <v>251</v>
      </c>
    </row>
    <row r="16" spans="1:5" x14ac:dyDescent="0.25">
      <c r="A16" s="261" t="s">
        <v>252</v>
      </c>
      <c r="B16" s="262" t="s">
        <v>253</v>
      </c>
    </row>
    <row r="17" spans="1:2" x14ac:dyDescent="0.25">
      <c r="A17" s="261" t="s">
        <v>254</v>
      </c>
      <c r="B17" s="262" t="s">
        <v>255</v>
      </c>
    </row>
    <row r="18" spans="1:2" x14ac:dyDescent="0.25">
      <c r="A18" s="261" t="s">
        <v>256</v>
      </c>
      <c r="B18" s="262" t="s">
        <v>257</v>
      </c>
    </row>
  </sheetData>
  <hyperlinks>
    <hyperlink ref="A3" location="'B-1'!A1" display="B-1." xr:uid="{E0CDEC2E-B564-44FE-9DB6-17490FB55B09}"/>
    <hyperlink ref="A4" location="'B-2'!A1" display="B-2." xr:uid="{DF2FC61B-14A1-468A-A65E-38BCAA95DBBD}"/>
    <hyperlink ref="A5" location="'B-3'!A1" display="B-3." xr:uid="{67885E87-1A6C-40C7-866C-E0DF5916ED5B}"/>
    <hyperlink ref="A6" location="'B-4'!A1" display="B-4." xr:uid="{DA50141D-969C-4490-BC3F-03E37C70DE50}"/>
    <hyperlink ref="A7" location="'B-5'!A1" display="B-5." xr:uid="{BC792D5A-6689-4B11-8CC8-6BF73FC3C596}"/>
    <hyperlink ref="A9" location="'B-6'!A1" display="B-6." xr:uid="{CD35A186-2FDC-4FDE-98C9-0C5EE5173BC0}"/>
    <hyperlink ref="A10" location="'B-7'!A1" display="B-7." xr:uid="{A5C59285-C8DF-41A0-90A4-52B289236991}"/>
    <hyperlink ref="A11" location="'B-8'!A1" display="B-8." xr:uid="{5FA8FC10-34B4-4B84-9E95-4C3828FA6495}"/>
    <hyperlink ref="A12" location="'B-9'!A1" display="B-9." xr:uid="{E6AC0458-8348-4208-A12B-FB0A739A56F7}"/>
    <hyperlink ref="A13" location="'B-10'!A1" display="B-10." xr:uid="{84E844C8-C5C5-44EB-BFC0-30C809965942}"/>
    <hyperlink ref="A14" location="'B-11'!A1" display="B-11." xr:uid="{52D15521-46F6-46A9-90D7-C520CB24A6BB}"/>
    <hyperlink ref="A15" location="'B-12'!A1" display="B-12." xr:uid="{03420DCC-352E-418D-8879-7C77CB4A0BB3}"/>
    <hyperlink ref="A18" location="'B-14 con'!A1" display="B-14-Con." xr:uid="{F800A1D1-B91F-4930-8E3C-9678A48DE45E}"/>
    <hyperlink ref="A16:A17" location="'B-12'!A1" display="B-12." xr:uid="{41E510E1-45BC-4A41-A5D9-EAF9B9E72AD8}"/>
    <hyperlink ref="A16" location="'B-13'!A1" display="B-13." xr:uid="{2BC62853-575A-41BE-961A-63FDB705EA63}"/>
    <hyperlink ref="A17" location="'B-14'!A1" display="B-14." xr:uid="{2A09B1B8-7A7E-4FF7-BC4A-4358B7AFEE10}"/>
  </hyperlinks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3C16-4AC1-457C-BC6B-92D2B79155E4}">
  <sheetPr>
    <pageSetUpPr fitToPage="1"/>
  </sheetPr>
  <dimension ref="A1:BZ155"/>
  <sheetViews>
    <sheetView showGridLines="0" workbookViewId="0"/>
  </sheetViews>
  <sheetFormatPr defaultColWidth="8.19921875" defaultRowHeight="13.2" x14ac:dyDescent="0.25"/>
  <cols>
    <col min="1" max="1" width="9.796875" style="87" customWidth="1"/>
    <col min="2" max="6" width="19.796875" style="87" customWidth="1"/>
    <col min="7" max="16384" width="8.19921875" style="87"/>
  </cols>
  <sheetData>
    <row r="1" spans="1:78" ht="17.399999999999999" x14ac:dyDescent="0.3">
      <c r="A1" s="125" t="s">
        <v>156</v>
      </c>
      <c r="B1" s="84"/>
      <c r="C1" s="84"/>
      <c r="D1" s="84"/>
      <c r="E1" s="84"/>
      <c r="F1" s="8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</row>
    <row r="2" spans="1:78" ht="9.75" customHeight="1" x14ac:dyDescent="0.3">
      <c r="A2" s="126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</row>
    <row r="3" spans="1:78" ht="35.1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</row>
    <row r="4" spans="1:78" ht="19.5" customHeight="1" x14ac:dyDescent="0.3">
      <c r="A4" s="127" t="s">
        <v>133</v>
      </c>
      <c r="B4" s="156"/>
      <c r="C4" s="156"/>
      <c r="D4" s="156"/>
      <c r="E4" s="156"/>
      <c r="F4" s="156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</row>
    <row r="5" spans="1:78" ht="14.1" customHeight="1" x14ac:dyDescent="0.3">
      <c r="A5" s="128">
        <v>1982</v>
      </c>
      <c r="B5" s="96">
        <v>1710792</v>
      </c>
      <c r="C5" s="96">
        <v>1761792</v>
      </c>
      <c r="D5" s="96">
        <v>1813756</v>
      </c>
      <c r="E5" s="96">
        <v>1854160</v>
      </c>
      <c r="F5" s="157">
        <v>1785125</v>
      </c>
      <c r="G5" s="155"/>
      <c r="H5" s="155"/>
      <c r="I5" s="155"/>
      <c r="J5" s="155"/>
    </row>
    <row r="6" spans="1:78" ht="14.1" customHeight="1" x14ac:dyDescent="0.25">
      <c r="A6" s="128">
        <v>1983</v>
      </c>
      <c r="B6" s="96">
        <v>1929728</v>
      </c>
      <c r="C6" s="96">
        <v>1946976</v>
      </c>
      <c r="D6" s="96">
        <v>1952400</v>
      </c>
      <c r="E6" s="96">
        <v>2015996</v>
      </c>
      <c r="F6" s="158">
        <v>1961275</v>
      </c>
    </row>
    <row r="7" spans="1:78" ht="14.1" customHeight="1" x14ac:dyDescent="0.25">
      <c r="A7" s="128">
        <v>1984</v>
      </c>
      <c r="B7" s="96">
        <v>2086060</v>
      </c>
      <c r="C7" s="96">
        <v>2151472</v>
      </c>
      <c r="D7" s="96">
        <v>2172468</v>
      </c>
      <c r="E7" s="96">
        <v>2200136</v>
      </c>
      <c r="F7" s="158">
        <v>2152534</v>
      </c>
    </row>
    <row r="8" spans="1:78" ht="14.1" customHeight="1" x14ac:dyDescent="0.25">
      <c r="A8" s="128">
        <v>1985</v>
      </c>
      <c r="B8" s="96">
        <v>2237144</v>
      </c>
      <c r="C8" s="96">
        <v>2279636</v>
      </c>
      <c r="D8" s="96">
        <v>2331240</v>
      </c>
      <c r="E8" s="96">
        <v>2371688</v>
      </c>
      <c r="F8" s="158">
        <v>2304927</v>
      </c>
    </row>
    <row r="9" spans="1:78" ht="14.1" customHeight="1" x14ac:dyDescent="0.25">
      <c r="A9" s="128">
        <v>1986</v>
      </c>
      <c r="B9" s="96">
        <v>2418120</v>
      </c>
      <c r="C9" s="96">
        <v>2467184</v>
      </c>
      <c r="D9" s="96">
        <v>2519928</v>
      </c>
      <c r="E9" s="96">
        <v>2567940</v>
      </c>
      <c r="F9" s="158">
        <v>2493293</v>
      </c>
    </row>
    <row r="10" spans="1:78" ht="14.1" customHeight="1" x14ac:dyDescent="0.25">
      <c r="A10" s="128">
        <v>1987</v>
      </c>
      <c r="B10" s="96">
        <v>2547500</v>
      </c>
      <c r="C10" s="96">
        <v>2584728</v>
      </c>
      <c r="D10" s="96">
        <v>2623648</v>
      </c>
      <c r="E10" s="96">
        <v>2662416</v>
      </c>
      <c r="F10" s="158">
        <v>2604573</v>
      </c>
    </row>
    <row r="11" spans="1:78" ht="14.1" customHeight="1" x14ac:dyDescent="0.25">
      <c r="A11" s="128">
        <v>1988</v>
      </c>
      <c r="B11" s="96">
        <v>2738316</v>
      </c>
      <c r="C11" s="96">
        <v>2803380</v>
      </c>
      <c r="D11" s="96">
        <v>2863020</v>
      </c>
      <c r="E11" s="96">
        <v>2943408</v>
      </c>
      <c r="F11" s="158">
        <v>2837031</v>
      </c>
    </row>
    <row r="12" spans="1:78" ht="14.1" customHeight="1" x14ac:dyDescent="0.25">
      <c r="A12" s="128">
        <v>1989</v>
      </c>
      <c r="B12" s="96">
        <v>3000980</v>
      </c>
      <c r="C12" s="96">
        <v>3108256</v>
      </c>
      <c r="D12" s="96">
        <v>3199612</v>
      </c>
      <c r="E12" s="96">
        <v>3281260</v>
      </c>
      <c r="F12" s="158">
        <v>3147527</v>
      </c>
    </row>
    <row r="13" spans="1:78" ht="14.1" customHeight="1" x14ac:dyDescent="0.25">
      <c r="A13" s="128">
        <v>1990</v>
      </c>
      <c r="B13" s="96">
        <v>3350296</v>
      </c>
      <c r="C13" s="96">
        <v>3420536</v>
      </c>
      <c r="D13" s="96">
        <v>3496928</v>
      </c>
      <c r="E13" s="96">
        <v>3612000</v>
      </c>
      <c r="F13" s="158">
        <v>3469940</v>
      </c>
    </row>
    <row r="14" spans="1:78" ht="14.1" customHeight="1" x14ac:dyDescent="0.25">
      <c r="A14" s="128">
        <v>1991</v>
      </c>
      <c r="B14" s="96">
        <v>3664464</v>
      </c>
      <c r="C14" s="96">
        <v>3709616</v>
      </c>
      <c r="D14" s="96">
        <v>3798868</v>
      </c>
      <c r="E14" s="96">
        <v>3917748</v>
      </c>
      <c r="F14" s="158">
        <v>3772674</v>
      </c>
    </row>
    <row r="15" spans="1:78" ht="14.1" customHeight="1" x14ac:dyDescent="0.25">
      <c r="A15" s="128">
        <v>1992</v>
      </c>
      <c r="B15" s="96">
        <v>4085056</v>
      </c>
      <c r="C15" s="96">
        <v>4168608</v>
      </c>
      <c r="D15" s="96">
        <v>4194448</v>
      </c>
      <c r="E15" s="96">
        <v>4171976</v>
      </c>
      <c r="F15" s="158">
        <v>4155022</v>
      </c>
    </row>
    <row r="16" spans="1:78" ht="14.1" customHeight="1" x14ac:dyDescent="0.25">
      <c r="A16" s="128">
        <v>1993</v>
      </c>
      <c r="B16" s="96">
        <v>4309780</v>
      </c>
      <c r="C16" s="96">
        <v>4255644</v>
      </c>
      <c r="D16" s="96">
        <v>4191156</v>
      </c>
      <c r="E16" s="96">
        <v>4149760</v>
      </c>
      <c r="F16" s="158">
        <v>4226585</v>
      </c>
    </row>
    <row r="17" spans="1:6" ht="14.1" customHeight="1" x14ac:dyDescent="0.25">
      <c r="A17" s="128">
        <v>1994</v>
      </c>
      <c r="B17" s="96">
        <v>4308600</v>
      </c>
      <c r="C17" s="96">
        <v>4267848</v>
      </c>
      <c r="D17" s="96">
        <v>4289340</v>
      </c>
      <c r="E17" s="96">
        <v>4280268</v>
      </c>
      <c r="F17" s="158">
        <v>4286514</v>
      </c>
    </row>
    <row r="18" spans="1:6" ht="14.1" customHeight="1" x14ac:dyDescent="0.25">
      <c r="A18" s="128">
        <v>1995</v>
      </c>
      <c r="B18" s="96">
        <v>4216792</v>
      </c>
      <c r="C18" s="96">
        <v>4221368</v>
      </c>
      <c r="D18" s="96">
        <v>4148296</v>
      </c>
      <c r="E18" s="96">
        <v>4118460</v>
      </c>
      <c r="F18" s="158">
        <v>4176229</v>
      </c>
    </row>
    <row r="19" spans="1:6" ht="14.1" customHeight="1" x14ac:dyDescent="0.25">
      <c r="A19" s="128">
        <v>1996</v>
      </c>
      <c r="B19" s="96">
        <v>4071788</v>
      </c>
      <c r="C19" s="96">
        <v>4030952</v>
      </c>
      <c r="D19" s="96">
        <v>4012876</v>
      </c>
      <c r="E19" s="96">
        <v>3997524</v>
      </c>
      <c r="F19" s="158">
        <v>4028285</v>
      </c>
    </row>
    <row r="20" spans="1:6" ht="14.1" customHeight="1" x14ac:dyDescent="0.25">
      <c r="A20" s="128">
        <v>1997</v>
      </c>
      <c r="B20" s="96">
        <v>4015988</v>
      </c>
      <c r="C20" s="96">
        <v>4023944</v>
      </c>
      <c r="D20" s="96">
        <v>4078120</v>
      </c>
      <c r="E20" s="96">
        <v>4054016</v>
      </c>
      <c r="F20" s="158">
        <v>4043017</v>
      </c>
    </row>
    <row r="21" spans="1:6" ht="14.1" customHeight="1" x14ac:dyDescent="0.25">
      <c r="A21" s="128">
        <v>1998</v>
      </c>
      <c r="B21" s="96">
        <v>4094176</v>
      </c>
      <c r="C21" s="96">
        <v>4085708</v>
      </c>
      <c r="D21" s="96">
        <v>4098504</v>
      </c>
      <c r="E21" s="96">
        <v>4115952</v>
      </c>
      <c r="F21" s="158">
        <v>4098585</v>
      </c>
    </row>
    <row r="22" spans="1:6" ht="14.1" customHeight="1" x14ac:dyDescent="0.25">
      <c r="A22" s="128">
        <v>1999</v>
      </c>
      <c r="B22" s="96">
        <v>4113144</v>
      </c>
      <c r="C22" s="96">
        <v>4146920</v>
      </c>
      <c r="D22" s="96">
        <v>4304144</v>
      </c>
      <c r="E22" s="96">
        <v>4293044</v>
      </c>
      <c r="F22" s="158">
        <v>4214313</v>
      </c>
    </row>
    <row r="23" spans="1:6" ht="14.1" customHeight="1" x14ac:dyDescent="0.25">
      <c r="A23" s="128">
        <v>2000</v>
      </c>
      <c r="B23" s="96">
        <v>4328544</v>
      </c>
      <c r="C23" s="96">
        <v>4465084</v>
      </c>
      <c r="D23" s="96">
        <v>4499320</v>
      </c>
      <c r="E23" s="96">
        <v>4604168</v>
      </c>
      <c r="F23" s="158">
        <v>4474279</v>
      </c>
    </row>
    <row r="24" spans="1:6" ht="14.1" customHeight="1" x14ac:dyDescent="0.25">
      <c r="A24" s="128">
        <v>2001</v>
      </c>
      <c r="B24" s="96">
        <v>4687116</v>
      </c>
      <c r="C24" s="96">
        <v>4724312</v>
      </c>
      <c r="D24" s="96">
        <v>4885484</v>
      </c>
      <c r="E24" s="96">
        <v>4915292</v>
      </c>
      <c r="F24" s="158">
        <v>4803051</v>
      </c>
    </row>
    <row r="25" spans="1:6" ht="14.1" customHeight="1" x14ac:dyDescent="0.25">
      <c r="A25" s="128">
        <v>2002</v>
      </c>
      <c r="B25" s="96">
        <v>5060804</v>
      </c>
      <c r="C25" s="96">
        <v>5182080</v>
      </c>
      <c r="D25" s="96">
        <v>5328952</v>
      </c>
      <c r="E25" s="96">
        <v>5542672</v>
      </c>
      <c r="F25" s="158">
        <v>5278627</v>
      </c>
    </row>
    <row r="26" spans="1:6" ht="14.1" customHeight="1" x14ac:dyDescent="0.25">
      <c r="A26" s="128">
        <v>2003</v>
      </c>
      <c r="B26" s="96">
        <v>5748328</v>
      </c>
      <c r="C26" s="96">
        <v>5897960</v>
      </c>
      <c r="D26" s="96">
        <v>5973184</v>
      </c>
      <c r="E26" s="96">
        <v>6033428</v>
      </c>
      <c r="F26" s="158">
        <v>5913225</v>
      </c>
    </row>
    <row r="27" spans="1:6" ht="14.1" customHeight="1" x14ac:dyDescent="0.25">
      <c r="A27" s="128">
        <v>2004</v>
      </c>
      <c r="B27" s="96">
        <v>6129448</v>
      </c>
      <c r="C27" s="96">
        <v>6191676</v>
      </c>
      <c r="D27" s="96">
        <v>6342508</v>
      </c>
      <c r="E27" s="96">
        <v>6503820</v>
      </c>
      <c r="F27" s="158">
        <v>6291863</v>
      </c>
    </row>
    <row r="28" spans="1:6" ht="12.75" customHeight="1" x14ac:dyDescent="0.25">
      <c r="A28" s="128">
        <v>2005</v>
      </c>
      <c r="B28" s="96">
        <v>6674736</v>
      </c>
      <c r="C28" s="96">
        <v>6808612</v>
      </c>
      <c r="D28" s="96">
        <v>6833152</v>
      </c>
      <c r="E28" s="96">
        <v>6931656</v>
      </c>
      <c r="F28" s="158">
        <v>6812039</v>
      </c>
    </row>
    <row r="29" spans="1:6" ht="14.1" customHeight="1" x14ac:dyDescent="0.25">
      <c r="A29" s="128">
        <v>2006</v>
      </c>
      <c r="B29" s="96">
        <v>6891944</v>
      </c>
      <c r="C29" s="96">
        <v>6925844</v>
      </c>
      <c r="D29" s="96">
        <v>7031064</v>
      </c>
      <c r="E29" s="96">
        <v>7081664</v>
      </c>
      <c r="F29" s="158">
        <v>6982629</v>
      </c>
    </row>
    <row r="30" spans="1:6" s="85" customFormat="1" ht="14.1" customHeight="1" x14ac:dyDescent="0.25">
      <c r="A30" s="128">
        <v>2007</v>
      </c>
      <c r="B30" s="96">
        <v>7156188</v>
      </c>
      <c r="C30" s="96">
        <v>7269596</v>
      </c>
      <c r="D30" s="96">
        <v>7445624</v>
      </c>
      <c r="E30" s="96">
        <v>7538336</v>
      </c>
      <c r="F30" s="158">
        <v>7352436</v>
      </c>
    </row>
    <row r="31" spans="1:6" s="85" customFormat="1" ht="14.1" customHeight="1" x14ac:dyDescent="0.25">
      <c r="A31" s="128">
        <v>2008</v>
      </c>
      <c r="B31" s="96">
        <v>7622628</v>
      </c>
      <c r="C31" s="96">
        <v>7663860</v>
      </c>
      <c r="D31" s="96">
        <v>7593300</v>
      </c>
      <c r="E31" s="96">
        <v>7538800</v>
      </c>
      <c r="F31" s="158">
        <v>7604647</v>
      </c>
    </row>
    <row r="32" spans="1:6" s="85" customFormat="1" ht="14.1" customHeight="1" x14ac:dyDescent="0.25">
      <c r="A32" s="128">
        <v>2009</v>
      </c>
      <c r="B32" s="96">
        <v>7500408</v>
      </c>
      <c r="C32" s="96">
        <v>7516512</v>
      </c>
      <c r="D32" s="96">
        <v>7448040</v>
      </c>
      <c r="E32" s="96">
        <v>7486996</v>
      </c>
      <c r="F32" s="158">
        <v>7487989</v>
      </c>
    </row>
    <row r="33" spans="1:6" s="85" customFormat="1" ht="14.1" customHeight="1" x14ac:dyDescent="0.25">
      <c r="A33" s="128">
        <v>2010</v>
      </c>
      <c r="B33" s="96">
        <v>7733264</v>
      </c>
      <c r="C33" s="96">
        <v>7829832</v>
      </c>
      <c r="D33" s="96">
        <v>8036700</v>
      </c>
      <c r="E33" s="96">
        <v>8178056</v>
      </c>
      <c r="F33" s="158">
        <v>7944463</v>
      </c>
    </row>
    <row r="34" spans="1:6" s="85" customFormat="1" ht="14.1" customHeight="1" x14ac:dyDescent="0.25">
      <c r="A34" s="128">
        <v>2011</v>
      </c>
      <c r="B34" s="96">
        <v>8571664</v>
      </c>
      <c r="C34" s="96">
        <v>8645268</v>
      </c>
      <c r="D34" s="96">
        <v>8732916</v>
      </c>
      <c r="E34" s="96">
        <v>8840088</v>
      </c>
      <c r="F34" s="158">
        <v>8697484</v>
      </c>
    </row>
    <row r="35" spans="1:6" s="85" customFormat="1" ht="14.1" customHeight="1" x14ac:dyDescent="0.25">
      <c r="A35" s="128">
        <v>2012</v>
      </c>
      <c r="B35" s="96">
        <v>8761228</v>
      </c>
      <c r="C35" s="96">
        <v>8848800</v>
      </c>
      <c r="D35" s="96">
        <v>8870256</v>
      </c>
      <c r="E35" s="96">
        <v>8937396</v>
      </c>
      <c r="F35" s="158">
        <v>8854420</v>
      </c>
    </row>
    <row r="36" spans="1:6" s="85" customFormat="1" ht="14.1" customHeight="1" x14ac:dyDescent="0.25">
      <c r="A36" s="128">
        <v>2013</v>
      </c>
      <c r="B36" s="96">
        <v>9107504</v>
      </c>
      <c r="C36" s="96">
        <v>9236784</v>
      </c>
      <c r="D36" s="96">
        <v>9336692</v>
      </c>
      <c r="E36" s="96">
        <v>9461672</v>
      </c>
      <c r="F36" s="158">
        <v>9285663</v>
      </c>
    </row>
    <row r="37" spans="1:6" s="85" customFormat="1" ht="14.1" customHeight="1" x14ac:dyDescent="0.25">
      <c r="A37" s="128">
        <v>2014</v>
      </c>
      <c r="B37" s="96">
        <v>9552892</v>
      </c>
      <c r="C37" s="96">
        <v>9642176</v>
      </c>
      <c r="D37" s="96">
        <v>9713072</v>
      </c>
      <c r="E37" s="96">
        <v>9750128</v>
      </c>
      <c r="F37" s="158">
        <v>9664567</v>
      </c>
    </row>
    <row r="38" spans="1:6" s="85" customFormat="1" ht="14.1" customHeight="1" x14ac:dyDescent="0.25">
      <c r="A38" s="128">
        <v>2015</v>
      </c>
      <c r="B38" s="96">
        <v>9850588</v>
      </c>
      <c r="C38" s="96">
        <v>9905408</v>
      </c>
      <c r="D38" s="96">
        <v>9943704</v>
      </c>
      <c r="E38" s="96">
        <v>9996972</v>
      </c>
      <c r="F38" s="158">
        <v>9924168</v>
      </c>
    </row>
    <row r="39" spans="1:6" s="85" customFormat="1" ht="14.1" customHeight="1" x14ac:dyDescent="0.25">
      <c r="A39" s="128">
        <v>2016</v>
      </c>
      <c r="B39" s="96">
        <v>10154264</v>
      </c>
      <c r="C39" s="96">
        <v>10214204</v>
      </c>
      <c r="D39" s="96">
        <v>10228996</v>
      </c>
      <c r="E39" s="96">
        <v>10293660</v>
      </c>
      <c r="F39" s="158">
        <v>10222781</v>
      </c>
    </row>
    <row r="40" spans="1:6" s="85" customFormat="1" ht="14.1" customHeight="1" x14ac:dyDescent="0.25">
      <c r="A40" s="159">
        <v>2017</v>
      </c>
      <c r="B40" s="96">
        <v>10310216</v>
      </c>
      <c r="C40" s="96">
        <v>10377084</v>
      </c>
      <c r="D40" s="96">
        <v>10512384</v>
      </c>
      <c r="E40" s="96">
        <v>10626940</v>
      </c>
      <c r="F40" s="158">
        <v>10456656</v>
      </c>
    </row>
    <row r="41" spans="1:6" s="85" customFormat="1" ht="14.1" customHeight="1" x14ac:dyDescent="0.25">
      <c r="A41" s="128">
        <v>2018</v>
      </c>
      <c r="B41" s="96">
        <v>10729512</v>
      </c>
      <c r="C41" s="96">
        <v>10981288</v>
      </c>
      <c r="D41" s="96">
        <v>11040548</v>
      </c>
      <c r="E41" s="96">
        <v>11113520</v>
      </c>
      <c r="F41" s="158">
        <v>10966217</v>
      </c>
    </row>
    <row r="42" spans="1:6" s="85" customFormat="1" ht="14.1" customHeight="1" x14ac:dyDescent="0.25">
      <c r="A42" s="128">
        <v>2019</v>
      </c>
      <c r="B42" s="96">
        <v>11079408</v>
      </c>
      <c r="C42" s="96">
        <v>11067552</v>
      </c>
      <c r="D42" s="96">
        <v>11121128</v>
      </c>
      <c r="E42" s="96">
        <v>11215408</v>
      </c>
      <c r="F42" s="158">
        <v>11120874</v>
      </c>
    </row>
    <row r="43" spans="1:6" s="85" customFormat="1" ht="14.1" customHeight="1" x14ac:dyDescent="0.25">
      <c r="A43" s="129" t="s">
        <v>134</v>
      </c>
      <c r="B43" s="96">
        <v>11749008</v>
      </c>
      <c r="C43" s="96">
        <v>10767008</v>
      </c>
      <c r="D43" s="96">
        <v>10833764</v>
      </c>
      <c r="E43" s="96">
        <v>11254220</v>
      </c>
      <c r="F43" s="158">
        <v>11151000</v>
      </c>
    </row>
    <row r="44" spans="1:6" s="85" customFormat="1" ht="14.1" customHeight="1" x14ac:dyDescent="0.25">
      <c r="A44" s="129" t="s">
        <v>135</v>
      </c>
      <c r="B44" s="96">
        <v>11486340</v>
      </c>
      <c r="C44" s="96">
        <v>11713696</v>
      </c>
      <c r="D44" s="96">
        <v>11899536</v>
      </c>
      <c r="E44" s="96">
        <v>11676612</v>
      </c>
      <c r="F44" s="158">
        <v>11694046</v>
      </c>
    </row>
    <row r="45" spans="1:6" s="85" customFormat="1" ht="14.1" customHeight="1" x14ac:dyDescent="0.25">
      <c r="A45" s="129" t="s">
        <v>136</v>
      </c>
      <c r="B45" s="96">
        <v>12022780</v>
      </c>
      <c r="C45" s="96">
        <v>11979988</v>
      </c>
      <c r="D45" s="96">
        <v>12145044</v>
      </c>
      <c r="E45" s="96">
        <v>12482048</v>
      </c>
      <c r="F45" s="158">
        <v>12157465</v>
      </c>
    </row>
    <row r="46" spans="1:6" s="85" customFormat="1" ht="14.1" customHeight="1" x14ac:dyDescent="0.25">
      <c r="A46" s="129" t="s">
        <v>137</v>
      </c>
      <c r="B46" s="96">
        <v>12664696</v>
      </c>
      <c r="C46" s="96">
        <v>13023172</v>
      </c>
      <c r="D46" s="96">
        <v>13159072</v>
      </c>
      <c r="E46" s="96">
        <v>13547576</v>
      </c>
      <c r="F46" s="158">
        <v>13098629</v>
      </c>
    </row>
    <row r="47" spans="1:6" s="85" customFormat="1" ht="14.1" customHeight="1" thickBot="1" x14ac:dyDescent="0.3">
      <c r="A47" s="129" t="s">
        <v>138</v>
      </c>
      <c r="B47" s="96">
        <v>13392268</v>
      </c>
      <c r="C47" s="96">
        <v>13664720</v>
      </c>
      <c r="D47" s="96">
        <v>13899544</v>
      </c>
      <c r="E47" s="96">
        <v>13919968</v>
      </c>
      <c r="F47" s="158">
        <v>13719125</v>
      </c>
    </row>
    <row r="48" spans="1:6" s="85" customFormat="1" ht="14.1" customHeight="1" thickBot="1" x14ac:dyDescent="0.3">
      <c r="A48" s="130" t="s">
        <v>139</v>
      </c>
      <c r="B48" s="100">
        <v>14511661</v>
      </c>
      <c r="C48" s="100">
        <v>14620475</v>
      </c>
      <c r="D48" s="138" t="s">
        <v>140</v>
      </c>
      <c r="E48" s="132" t="s">
        <v>141</v>
      </c>
      <c r="F48" s="160">
        <v>14566068</v>
      </c>
    </row>
    <row r="49" spans="1:6" ht="18" customHeight="1" x14ac:dyDescent="0.25">
      <c r="A49" s="127" t="s">
        <v>126</v>
      </c>
      <c r="B49" s="156"/>
      <c r="C49" s="156"/>
      <c r="D49" s="156"/>
      <c r="E49" s="161"/>
      <c r="F49" s="161"/>
    </row>
    <row r="50" spans="1:6" ht="14.1" customHeight="1" x14ac:dyDescent="0.25">
      <c r="A50" s="128">
        <v>1983</v>
      </c>
      <c r="B50" s="145">
        <v>12.797347661200192</v>
      </c>
      <c r="C50" s="145">
        <v>10.511115954664342</v>
      </c>
      <c r="D50" s="145">
        <v>7.6440270907442907</v>
      </c>
      <c r="E50" s="145">
        <v>8.7282650903913357</v>
      </c>
      <c r="F50" s="162">
        <v>9.8676563265877739</v>
      </c>
    </row>
    <row r="51" spans="1:6" ht="14.1" customHeight="1" x14ac:dyDescent="0.25">
      <c r="A51" s="128">
        <v>1984</v>
      </c>
      <c r="B51" s="145">
        <v>8.1012453568585823</v>
      </c>
      <c r="C51" s="145">
        <v>10.503262495274724</v>
      </c>
      <c r="D51" s="145">
        <v>11.271665642286417</v>
      </c>
      <c r="E51" s="145">
        <v>9.1339466943386789</v>
      </c>
      <c r="F51" s="163">
        <v>9.7517686199028688</v>
      </c>
    </row>
    <row r="52" spans="1:6" ht="14.1" customHeight="1" x14ac:dyDescent="0.25">
      <c r="A52" s="128">
        <v>1985</v>
      </c>
      <c r="B52" s="145">
        <v>7.2425529467033556</v>
      </c>
      <c r="C52" s="145">
        <v>5.9570377862226422</v>
      </c>
      <c r="D52" s="145">
        <v>7.3083700197195078</v>
      </c>
      <c r="E52" s="145">
        <v>7.7973361646734558</v>
      </c>
      <c r="F52" s="163">
        <v>7.0797023415193436</v>
      </c>
    </row>
    <row r="53" spans="1:6" ht="14.1" customHeight="1" x14ac:dyDescent="0.25">
      <c r="A53" s="128">
        <v>1986</v>
      </c>
      <c r="B53" s="145">
        <v>8.0895999542273547</v>
      </c>
      <c r="C53" s="145">
        <v>8.2271029234491824</v>
      </c>
      <c r="D53" s="145">
        <v>8.0938899469810064</v>
      </c>
      <c r="E53" s="145">
        <v>8.2747815058304468</v>
      </c>
      <c r="F53" s="163">
        <v>8.1723195571920488</v>
      </c>
    </row>
    <row r="54" spans="1:6" ht="14.1" customHeight="1" x14ac:dyDescent="0.25">
      <c r="A54" s="128">
        <v>1987</v>
      </c>
      <c r="B54" s="145">
        <v>5.3504375299819698</v>
      </c>
      <c r="C54" s="145">
        <v>4.7642980823481347</v>
      </c>
      <c r="D54" s="145">
        <v>4.1159906156048907</v>
      </c>
      <c r="E54" s="145">
        <v>3.6790579219140631</v>
      </c>
      <c r="F54" s="163">
        <v>4.463173802677824</v>
      </c>
    </row>
    <row r="55" spans="1:6" ht="14.1" customHeight="1" x14ac:dyDescent="0.25">
      <c r="A55" s="128">
        <v>1988</v>
      </c>
      <c r="B55" s="145">
        <v>7.4903238469087334</v>
      </c>
      <c r="C55" s="145">
        <v>8.4593814126670193</v>
      </c>
      <c r="D55" s="145">
        <v>9.1236324384978467</v>
      </c>
      <c r="E55" s="145">
        <v>10.55402311284187</v>
      </c>
      <c r="F55" s="163">
        <v>8.9249946152401947</v>
      </c>
    </row>
    <row r="56" spans="1:6" ht="14.1" customHeight="1" x14ac:dyDescent="0.25">
      <c r="A56" s="128">
        <v>1989</v>
      </c>
      <c r="B56" s="145">
        <v>9.5921727076056964</v>
      </c>
      <c r="C56" s="145">
        <v>10.87530053007441</v>
      </c>
      <c r="D56" s="145">
        <v>11.756536803794594</v>
      </c>
      <c r="E56" s="145">
        <v>11.478259215168267</v>
      </c>
      <c r="F56" s="163">
        <v>10.944399268108103</v>
      </c>
    </row>
    <row r="57" spans="1:6" ht="14.1" customHeight="1" x14ac:dyDescent="0.25">
      <c r="A57" s="128">
        <v>1990</v>
      </c>
      <c r="B57" s="145">
        <v>11.640064245679744</v>
      </c>
      <c r="C57" s="145">
        <v>10.046791512668198</v>
      </c>
      <c r="D57" s="145">
        <v>9.2922516855168684</v>
      </c>
      <c r="E57" s="145">
        <v>10.079664519117657</v>
      </c>
      <c r="F57" s="163">
        <v>10.243375195828344</v>
      </c>
    </row>
    <row r="58" spans="1:6" ht="14.1" customHeight="1" x14ac:dyDescent="0.25">
      <c r="A58" s="128">
        <v>1991</v>
      </c>
      <c r="B58" s="145">
        <v>9.3773206904703343</v>
      </c>
      <c r="C58" s="145">
        <v>8.4513070466149163</v>
      </c>
      <c r="D58" s="145">
        <v>8.6344357104292691</v>
      </c>
      <c r="E58" s="145">
        <v>8.464784053156146</v>
      </c>
      <c r="F58" s="163">
        <v>8.7244736220222823</v>
      </c>
    </row>
    <row r="59" spans="1:6" ht="14.1" customHeight="1" x14ac:dyDescent="0.25">
      <c r="A59" s="128">
        <v>1992</v>
      </c>
      <c r="B59" s="145">
        <v>11.477585807910788</v>
      </c>
      <c r="C59" s="145">
        <v>12.373032680471511</v>
      </c>
      <c r="D59" s="145">
        <v>10.413102008282467</v>
      </c>
      <c r="E59" s="145">
        <v>6.4891361057423813</v>
      </c>
      <c r="F59" s="163">
        <v>10.134668407606911</v>
      </c>
    </row>
    <row r="60" spans="1:6" ht="14.1" customHeight="1" x14ac:dyDescent="0.25">
      <c r="A60" s="128">
        <v>1993</v>
      </c>
      <c r="B60" s="145">
        <v>5.5011240971971986</v>
      </c>
      <c r="C60" s="145">
        <v>2.0878912097275637</v>
      </c>
      <c r="D60" s="145">
        <v>-7.8484701681842281E-2</v>
      </c>
      <c r="E60" s="145">
        <v>-0.5325054602423408</v>
      </c>
      <c r="F60" s="163">
        <v>1.7223254172902092</v>
      </c>
    </row>
    <row r="61" spans="1:6" ht="14.1" customHeight="1" x14ac:dyDescent="0.25">
      <c r="A61" s="128">
        <v>1994</v>
      </c>
      <c r="B61" s="145">
        <v>-2.737958782118809E-2</v>
      </c>
      <c r="C61" s="145">
        <v>0.28677210781728923</v>
      </c>
      <c r="D61" s="145">
        <v>2.3426472314559512</v>
      </c>
      <c r="E61" s="145">
        <v>3.1449529611351017</v>
      </c>
      <c r="F61" s="163">
        <v>1.4179059453435812</v>
      </c>
    </row>
    <row r="62" spans="1:6" ht="14.1" customHeight="1" x14ac:dyDescent="0.25">
      <c r="A62" s="128">
        <v>1995</v>
      </c>
      <c r="B62" s="145">
        <v>-2.1308081511395813</v>
      </c>
      <c r="C62" s="145">
        <v>-1.0890734627849914</v>
      </c>
      <c r="D62" s="145">
        <v>-3.2882448115560905</v>
      </c>
      <c r="E62" s="145">
        <v>-3.7803240357846755</v>
      </c>
      <c r="F62" s="163">
        <v>-2.5728365753617042</v>
      </c>
    </row>
    <row r="63" spans="1:6" ht="14.1" customHeight="1" x14ac:dyDescent="0.25">
      <c r="A63" s="128">
        <v>1996</v>
      </c>
      <c r="B63" s="145">
        <v>-3.4387278291174903</v>
      </c>
      <c r="C63" s="145">
        <v>-4.5107652306077082</v>
      </c>
      <c r="D63" s="145">
        <v>-3.2644729305719746</v>
      </c>
      <c r="E63" s="145">
        <v>-2.9364374062149445</v>
      </c>
      <c r="F63" s="163">
        <v>-3.5425260444290769</v>
      </c>
    </row>
    <row r="64" spans="1:6" ht="14.1" customHeight="1" x14ac:dyDescent="0.25">
      <c r="A64" s="128">
        <v>1997</v>
      </c>
      <c r="B64" s="145">
        <v>-1.3704053354447727</v>
      </c>
      <c r="C64" s="145">
        <v>-0.17385471223671231</v>
      </c>
      <c r="D64" s="145">
        <v>1.6258663362635675</v>
      </c>
      <c r="E64" s="145">
        <v>1.4131747551734524</v>
      </c>
      <c r="F64" s="163">
        <v>0.36571394526454809</v>
      </c>
    </row>
    <row r="65" spans="1:6" ht="14.1" customHeight="1" x14ac:dyDescent="0.25">
      <c r="A65" s="128">
        <v>1998</v>
      </c>
      <c r="B65" s="145">
        <v>1.9469181680821754</v>
      </c>
      <c r="C65" s="145">
        <v>1.534912016668224</v>
      </c>
      <c r="D65" s="145">
        <v>0.49983816072111653</v>
      </c>
      <c r="E65" s="145">
        <v>1.527769007325082</v>
      </c>
      <c r="F65" s="163">
        <v>1.3744191528257239</v>
      </c>
    </row>
    <row r="66" spans="1:6" ht="14.1" customHeight="1" x14ac:dyDescent="0.25">
      <c r="A66" s="128">
        <v>1999</v>
      </c>
      <c r="B66" s="145">
        <v>0.46329224732888868</v>
      </c>
      <c r="C66" s="145">
        <v>1.498198109115972</v>
      </c>
      <c r="D66" s="145">
        <v>5.0174405100007222</v>
      </c>
      <c r="E66" s="145">
        <v>4.3025769007996209</v>
      </c>
      <c r="F66" s="163">
        <v>2.8236086356632839</v>
      </c>
    </row>
    <row r="67" spans="1:6" ht="14.1" customHeight="1" x14ac:dyDescent="0.25">
      <c r="A67" s="128">
        <v>2000</v>
      </c>
      <c r="B67" s="145">
        <v>5.2368698980633797</v>
      </c>
      <c r="C67" s="145">
        <v>7.6722965477993306</v>
      </c>
      <c r="D67" s="145">
        <v>4.5346066488481798</v>
      </c>
      <c r="E67" s="145">
        <v>7.2471654145636526</v>
      </c>
      <c r="F67" s="163">
        <v>6.1686448064014225</v>
      </c>
    </row>
    <row r="68" spans="1:6" ht="14.1" customHeight="1" x14ac:dyDescent="0.25">
      <c r="A68" s="128">
        <v>2001</v>
      </c>
      <c r="B68" s="145">
        <v>8.2838940761604825</v>
      </c>
      <c r="C68" s="145">
        <v>5.8056690534825321</v>
      </c>
      <c r="D68" s="145">
        <v>8.5827191664518185</v>
      </c>
      <c r="E68" s="145">
        <v>6.7574423869850104</v>
      </c>
      <c r="F68" s="163">
        <v>7.3480442323779984</v>
      </c>
    </row>
    <row r="69" spans="1:6" ht="14.1" customHeight="1" x14ac:dyDescent="0.25">
      <c r="A69" s="128">
        <v>2002</v>
      </c>
      <c r="B69" s="145">
        <v>7.9726637872841204</v>
      </c>
      <c r="C69" s="145">
        <v>9.6896225312807456</v>
      </c>
      <c r="D69" s="145">
        <v>9.0772582614127888</v>
      </c>
      <c r="E69" s="145">
        <v>12.763839869533692</v>
      </c>
      <c r="F69" s="163">
        <v>9.9015396671823819</v>
      </c>
    </row>
    <row r="70" spans="1:6" ht="14.1" customHeight="1" x14ac:dyDescent="0.25">
      <c r="A70" s="128">
        <v>2003</v>
      </c>
      <c r="B70" s="145">
        <v>13.585272221567957</v>
      </c>
      <c r="C70" s="145">
        <v>13.814530072866493</v>
      </c>
      <c r="D70" s="145">
        <v>12.089281344624609</v>
      </c>
      <c r="E70" s="145">
        <v>8.8541411073936906</v>
      </c>
      <c r="F70" s="163">
        <v>12.022027697732762</v>
      </c>
    </row>
    <row r="71" spans="1:6" s="154" customFormat="1" ht="13.5" customHeight="1" x14ac:dyDescent="0.25">
      <c r="A71" s="128">
        <v>2004</v>
      </c>
      <c r="B71" s="145">
        <v>6.6301018313499158</v>
      </c>
      <c r="C71" s="145">
        <v>4.9799591723239907</v>
      </c>
      <c r="D71" s="145">
        <v>6.1830340401367181</v>
      </c>
      <c r="E71" s="145">
        <v>7.7964301554605449</v>
      </c>
      <c r="F71" s="163">
        <v>6.4032401946484363</v>
      </c>
    </row>
    <row r="72" spans="1:6" s="154" customFormat="1" ht="12.75" customHeight="1" x14ac:dyDescent="0.25">
      <c r="A72" s="128">
        <v>2005</v>
      </c>
      <c r="B72" s="145">
        <v>8.8962007671816448</v>
      </c>
      <c r="C72" s="145">
        <v>9.9639580624050748</v>
      </c>
      <c r="D72" s="145">
        <v>7.73580419606881</v>
      </c>
      <c r="E72" s="145">
        <v>6.5782263346771588</v>
      </c>
      <c r="F72" s="163">
        <v>8.2674400253152367</v>
      </c>
    </row>
    <row r="73" spans="1:6" ht="14.1" customHeight="1" x14ac:dyDescent="0.25">
      <c r="A73" s="128">
        <v>2006</v>
      </c>
      <c r="B73" s="145">
        <v>3.254181139149174</v>
      </c>
      <c r="C73" s="145">
        <v>1.7218193664141825</v>
      </c>
      <c r="D73" s="145">
        <v>2.896350029971527</v>
      </c>
      <c r="E73" s="145">
        <v>2.1641004689211352</v>
      </c>
      <c r="F73" s="163">
        <v>2.5042428559202317</v>
      </c>
    </row>
    <row r="74" spans="1:6" ht="14.1" customHeight="1" x14ac:dyDescent="0.25">
      <c r="A74" s="128">
        <v>2007</v>
      </c>
      <c r="B74" s="145">
        <v>3.8340996386505752</v>
      </c>
      <c r="C74" s="145">
        <v>4.9633228816589003</v>
      </c>
      <c r="D74" s="145">
        <v>5.8961204164831953</v>
      </c>
      <c r="E74" s="145">
        <v>6.4486538756992697</v>
      </c>
      <c r="F74" s="163">
        <v>5.2960997927857827</v>
      </c>
    </row>
    <row r="75" spans="1:6" s="85" customFormat="1" ht="14.1" customHeight="1" x14ac:dyDescent="0.25">
      <c r="A75" s="128">
        <v>2008</v>
      </c>
      <c r="B75" s="145">
        <v>6.517995334946483</v>
      </c>
      <c r="C75" s="145">
        <v>5.4234650728871312</v>
      </c>
      <c r="D75" s="145">
        <v>1.9833931984747013</v>
      </c>
      <c r="E75" s="145">
        <v>6.1552045438144441E-3</v>
      </c>
      <c r="F75" s="163">
        <v>3.4303052756936609</v>
      </c>
    </row>
    <row r="76" spans="1:6" s="85" customFormat="1" ht="14.1" customHeight="1" x14ac:dyDescent="0.25">
      <c r="A76" s="128">
        <v>2009</v>
      </c>
      <c r="B76" s="145">
        <v>-1.6033840297598152</v>
      </c>
      <c r="C76" s="145">
        <v>-1.9226342861169174</v>
      </c>
      <c r="D76" s="145">
        <v>-1.9130022519853029</v>
      </c>
      <c r="E76" s="145">
        <v>-0.68716506605825856</v>
      </c>
      <c r="F76" s="163">
        <v>-1.5340357021174027</v>
      </c>
    </row>
    <row r="77" spans="1:6" s="85" customFormat="1" ht="14.1" customHeight="1" x14ac:dyDescent="0.25">
      <c r="A77" s="128">
        <v>2010</v>
      </c>
      <c r="B77" s="145">
        <v>3.1045777776355634</v>
      </c>
      <c r="C77" s="145">
        <v>4.1684228003627215</v>
      </c>
      <c r="D77" s="145">
        <v>7.9035558348236581</v>
      </c>
      <c r="E77" s="145">
        <v>9.2301371604846594</v>
      </c>
      <c r="F77" s="163">
        <v>6.0960826731983708</v>
      </c>
    </row>
    <row r="78" spans="1:6" s="85" customFormat="1" ht="14.1" customHeight="1" x14ac:dyDescent="0.25">
      <c r="A78" s="128">
        <v>2011</v>
      </c>
      <c r="B78" s="145">
        <v>10.841476509789398</v>
      </c>
      <c r="C78" s="145">
        <v>10.414476325928833</v>
      </c>
      <c r="D78" s="145">
        <v>8.6629586770689464</v>
      </c>
      <c r="E78" s="145">
        <v>8.0952245863809189</v>
      </c>
      <c r="F78" s="163">
        <v>9.4785638752424166</v>
      </c>
    </row>
    <row r="79" spans="1:6" s="85" customFormat="1" ht="14.1" customHeight="1" x14ac:dyDescent="0.25">
      <c r="A79" s="128">
        <v>2012</v>
      </c>
      <c r="B79" s="145">
        <v>2.2115192569377431</v>
      </c>
      <c r="C79" s="145">
        <v>2.3542590004150248</v>
      </c>
      <c r="D79" s="145">
        <v>1.5726705718914509</v>
      </c>
      <c r="E79" s="145">
        <v>1.1007582729945675</v>
      </c>
      <c r="F79" s="163">
        <v>1.8043838884900507</v>
      </c>
    </row>
    <row r="80" spans="1:6" s="85" customFormat="1" ht="14.1" customHeight="1" x14ac:dyDescent="0.25">
      <c r="A80" s="128">
        <v>2013</v>
      </c>
      <c r="B80" s="145">
        <v>3.9523683209705305</v>
      </c>
      <c r="C80" s="145">
        <v>4.3845945212910227</v>
      </c>
      <c r="D80" s="145">
        <v>5.2584277161786535</v>
      </c>
      <c r="E80" s="145">
        <v>5.866093434821507</v>
      </c>
      <c r="F80" s="163">
        <v>4.8703698265950797</v>
      </c>
    </row>
    <row r="81" spans="1:9" s="85" customFormat="1" ht="14.1" customHeight="1" x14ac:dyDescent="0.25">
      <c r="A81" s="128">
        <v>2014</v>
      </c>
      <c r="B81" s="145">
        <v>4.8903409759688277</v>
      </c>
      <c r="C81" s="145">
        <v>4.3888868679834889</v>
      </c>
      <c r="D81" s="145">
        <v>4.0311922038340775</v>
      </c>
      <c r="E81" s="145">
        <v>3.0486789227104891</v>
      </c>
      <c r="F81" s="163">
        <v>4.0805271524499647</v>
      </c>
    </row>
    <row r="82" spans="1:9" s="85" customFormat="1" ht="14.1" customHeight="1" x14ac:dyDescent="0.25">
      <c r="A82" s="128">
        <v>2015</v>
      </c>
      <c r="B82" s="145">
        <v>3.116291904064235</v>
      </c>
      <c r="C82" s="145">
        <v>2.7300061728804783</v>
      </c>
      <c r="D82" s="145">
        <v>2.374449607703927</v>
      </c>
      <c r="E82" s="145">
        <v>2.5317000966551415</v>
      </c>
      <c r="F82" s="163">
        <v>2.6861110280470921</v>
      </c>
    </row>
    <row r="83" spans="1:9" s="85" customFormat="1" ht="14.1" customHeight="1" x14ac:dyDescent="0.25">
      <c r="A83" s="128">
        <v>2016</v>
      </c>
      <c r="B83" s="145">
        <v>3.0828210458096512</v>
      </c>
      <c r="C83" s="145">
        <v>3.1174485695086966</v>
      </c>
      <c r="D83" s="145">
        <v>2.8690717261897576</v>
      </c>
      <c r="E83" s="145">
        <v>2.9677786433732134</v>
      </c>
      <c r="F83" s="163">
        <v>3.0089474503051541</v>
      </c>
    </row>
    <row r="84" spans="1:9" s="85" customFormat="1" ht="14.1" customHeight="1" x14ac:dyDescent="0.25">
      <c r="A84" s="128">
        <v>2017</v>
      </c>
      <c r="B84" s="145">
        <v>1.5358277074537356</v>
      </c>
      <c r="C84" s="145">
        <v>1.5946421277663929</v>
      </c>
      <c r="D84" s="145">
        <v>2.7704380762295733</v>
      </c>
      <c r="E84" s="145">
        <v>3.2377210826858476</v>
      </c>
      <c r="F84" s="163">
        <v>2.2877825515385686</v>
      </c>
    </row>
    <row r="85" spans="1:9" s="85" customFormat="1" ht="14.1" customHeight="1" x14ac:dyDescent="0.25">
      <c r="A85" s="128">
        <v>2018</v>
      </c>
      <c r="B85" s="145">
        <v>4.0668013162866812</v>
      </c>
      <c r="C85" s="145">
        <v>5.8224834645262584</v>
      </c>
      <c r="D85" s="145">
        <v>5.0242076392947599</v>
      </c>
      <c r="E85" s="145">
        <v>4.5787404464502481</v>
      </c>
      <c r="F85" s="163">
        <v>4.8730779706246432</v>
      </c>
    </row>
    <row r="86" spans="1:9" s="85" customFormat="1" ht="14.1" customHeight="1" x14ac:dyDescent="0.25">
      <c r="A86" s="128">
        <v>2019</v>
      </c>
      <c r="B86" s="145">
        <v>3.2610616400820467</v>
      </c>
      <c r="C86" s="145">
        <v>0.78555448140509554</v>
      </c>
      <c r="D86" s="145">
        <v>0.72985507603426936</v>
      </c>
      <c r="E86" s="145">
        <v>0.91679323922573586</v>
      </c>
      <c r="F86" s="163">
        <v>1.410304027359663</v>
      </c>
    </row>
    <row r="87" spans="1:9" s="85" customFormat="1" ht="14.1" customHeight="1" x14ac:dyDescent="0.25">
      <c r="A87" s="129" t="s">
        <v>134</v>
      </c>
      <c r="B87" s="145">
        <v>6.0436442091490807</v>
      </c>
      <c r="C87" s="145">
        <v>-2.7155417928011545</v>
      </c>
      <c r="D87" s="145">
        <v>-2.5839465205328094</v>
      </c>
      <c r="E87" s="145">
        <v>0.34605963510199539</v>
      </c>
      <c r="F87" s="163">
        <v>0.27089597454300807</v>
      </c>
    </row>
    <row r="88" spans="1:9" s="85" customFormat="1" ht="14.1" customHeight="1" x14ac:dyDescent="0.25">
      <c r="A88" s="129" t="s">
        <v>135</v>
      </c>
      <c r="B88" s="145">
        <v>-2.2356610873020091</v>
      </c>
      <c r="C88" s="145">
        <v>8.7924890554553308</v>
      </c>
      <c r="D88" s="145">
        <v>9.8375043059826659</v>
      </c>
      <c r="E88" s="145">
        <v>3.7531876931497696</v>
      </c>
      <c r="F88" s="163">
        <v>4.8699309478970498</v>
      </c>
    </row>
    <row r="89" spans="1:9" s="85" customFormat="1" ht="14.1" customHeight="1" x14ac:dyDescent="0.25">
      <c r="A89" s="129" t="s">
        <v>136</v>
      </c>
      <c r="B89" s="145">
        <v>4.6702430887471547</v>
      </c>
      <c r="C89" s="145">
        <v>2.2733388334476157</v>
      </c>
      <c r="D89" s="145">
        <v>2.0631728833796545</v>
      </c>
      <c r="E89" s="145">
        <v>6.8978570153739804</v>
      </c>
      <c r="F89" s="163">
        <v>3.9628628106987094</v>
      </c>
    </row>
    <row r="90" spans="1:9" s="85" customFormat="1" ht="14.1" customHeight="1" x14ac:dyDescent="0.25">
      <c r="A90" s="129" t="s">
        <v>137</v>
      </c>
      <c r="B90" s="145">
        <v>5.3391644860839174</v>
      </c>
      <c r="C90" s="145">
        <v>8.7077215770166045</v>
      </c>
      <c r="D90" s="145">
        <v>8.3493151609825365</v>
      </c>
      <c r="E90" s="145">
        <v>8.5364837565117515</v>
      </c>
      <c r="F90" s="163">
        <v>7.7414493893258181</v>
      </c>
    </row>
    <row r="91" spans="1:9" s="85" customFormat="1" ht="14.1" customHeight="1" thickBot="1" x14ac:dyDescent="0.3">
      <c r="A91" s="129" t="s">
        <v>138</v>
      </c>
      <c r="B91" s="145">
        <v>5.7448832565740231</v>
      </c>
      <c r="C91" s="145">
        <v>4.9262038464976126</v>
      </c>
      <c r="D91" s="145">
        <v>5.6270837335641906</v>
      </c>
      <c r="E91" s="145">
        <v>2.7487721788753943</v>
      </c>
      <c r="F91" s="163">
        <v>4.7371064559504665</v>
      </c>
    </row>
    <row r="92" spans="1:9" s="85" customFormat="1" ht="13.8" customHeight="1" thickBot="1" x14ac:dyDescent="0.3">
      <c r="A92" s="130" t="s">
        <v>139</v>
      </c>
      <c r="B92" s="146">
        <v>8.358502084934381</v>
      </c>
      <c r="C92" s="146">
        <v>6.9943255331979</v>
      </c>
      <c r="D92" s="138" t="s">
        <v>140</v>
      </c>
      <c r="E92" s="132" t="s">
        <v>141</v>
      </c>
      <c r="F92" s="164">
        <v>7.6695454793416022</v>
      </c>
    </row>
    <row r="93" spans="1:9" s="85" customFormat="1" ht="14.1" customHeight="1" x14ac:dyDescent="0.25">
      <c r="A93" s="116"/>
      <c r="B93" s="115"/>
      <c r="C93" s="115"/>
      <c r="D93" s="115"/>
      <c r="E93" s="115"/>
      <c r="F93" s="115"/>
    </row>
    <row r="94" spans="1:9" s="85" customFormat="1" ht="14.1" customHeight="1" x14ac:dyDescent="0.25">
      <c r="A94" s="140" t="s">
        <v>127</v>
      </c>
      <c r="B94" s="115"/>
      <c r="C94" s="115"/>
      <c r="D94" s="115"/>
      <c r="E94" s="153"/>
      <c r="F94" s="152"/>
    </row>
    <row r="95" spans="1:9" s="154" customFormat="1" ht="12.75" customHeight="1" x14ac:dyDescent="0.25">
      <c r="A95" s="140" t="s">
        <v>103</v>
      </c>
      <c r="B95" s="78"/>
      <c r="C95" s="78"/>
      <c r="D95" s="78"/>
      <c r="E95" s="78"/>
      <c r="F95" s="78"/>
    </row>
    <row r="96" spans="1:9" x14ac:dyDescent="0.25">
      <c r="A96" s="140" t="s">
        <v>104</v>
      </c>
      <c r="B96" s="85"/>
      <c r="C96" s="85"/>
      <c r="D96" s="85"/>
      <c r="E96" s="85"/>
      <c r="G96" s="85"/>
      <c r="H96" s="85"/>
      <c r="I96" s="85"/>
    </row>
    <row r="97" spans="1:5" x14ac:dyDescent="0.25">
      <c r="A97" s="140" t="s">
        <v>144</v>
      </c>
      <c r="B97" s="165"/>
      <c r="C97" s="165"/>
      <c r="D97" s="165"/>
      <c r="E97" s="166"/>
    </row>
    <row r="98" spans="1:5" x14ac:dyDescent="0.25">
      <c r="A98" s="140"/>
    </row>
    <row r="138" spans="7:77" ht="15.6" x14ac:dyDescent="0.3">
      <c r="G138" s="155"/>
      <c r="H138" s="155"/>
      <c r="I138" s="155"/>
      <c r="J138" s="155"/>
      <c r="K138" s="155">
        <v>7033</v>
      </c>
      <c r="L138" s="155">
        <v>7146</v>
      </c>
      <c r="M138" s="155">
        <v>7210</v>
      </c>
      <c r="N138" s="155">
        <v>7345</v>
      </c>
      <c r="O138" s="155">
        <v>7391</v>
      </c>
      <c r="P138" s="155">
        <v>7521</v>
      </c>
      <c r="Q138" s="155">
        <v>7685</v>
      </c>
      <c r="R138" s="155">
        <v>7828</v>
      </c>
      <c r="S138" s="155">
        <v>7993</v>
      </c>
      <c r="T138" s="155">
        <v>8064</v>
      </c>
      <c r="U138" s="155">
        <v>8062</v>
      </c>
      <c r="V138" s="155">
        <v>8321</v>
      </c>
      <c r="W138" s="155">
        <v>8412</v>
      </c>
      <c r="X138" s="155">
        <v>8645</v>
      </c>
      <c r="Y138" s="155">
        <v>8692</v>
      </c>
      <c r="Z138" s="155">
        <v>8762</v>
      </c>
      <c r="AA138" s="155">
        <v>8987</v>
      </c>
      <c r="AB138" s="155">
        <v>9122</v>
      </c>
      <c r="AC138" s="155">
        <v>9275</v>
      </c>
      <c r="AD138" s="155">
        <v>9455</v>
      </c>
      <c r="AE138" s="155">
        <v>9557</v>
      </c>
      <c r="AF138" s="155">
        <v>9668</v>
      </c>
      <c r="AG138" s="155">
        <v>9882</v>
      </c>
      <c r="AH138" s="155">
        <v>10158</v>
      </c>
      <c r="AI138" s="155">
        <v>10382</v>
      </c>
      <c r="AJ138" s="155">
        <v>10632</v>
      </c>
      <c r="AK138" s="155">
        <v>10882</v>
      </c>
      <c r="AL138" s="155">
        <v>11166</v>
      </c>
      <c r="AM138" s="155">
        <v>11420</v>
      </c>
      <c r="AN138" s="155">
        <v>11712</v>
      </c>
      <c r="AO138" s="155">
        <v>11922</v>
      </c>
      <c r="AP138" s="155">
        <v>12273</v>
      </c>
      <c r="AQ138" s="155">
        <v>12548</v>
      </c>
      <c r="AR138" s="155">
        <v>12903</v>
      </c>
      <c r="AS138" s="155">
        <v>13245</v>
      </c>
      <c r="AT138" s="155">
        <v>13612</v>
      </c>
      <c r="AU138" s="155">
        <v>13935</v>
      </c>
      <c r="AV138" s="155">
        <v>14349</v>
      </c>
      <c r="AW138" s="155">
        <v>14703</v>
      </c>
      <c r="AX138" s="155">
        <v>15084</v>
      </c>
      <c r="AY138" s="155">
        <v>15141</v>
      </c>
      <c r="AZ138" s="155">
        <v>15253</v>
      </c>
      <c r="BA138" s="155">
        <v>15481</v>
      </c>
      <c r="BB138" s="155">
        <v>15693</v>
      </c>
      <c r="BC138" s="155">
        <v>16167</v>
      </c>
      <c r="BD138" s="155">
        <v>16341</v>
      </c>
      <c r="BE138" s="155">
        <v>16404</v>
      </c>
      <c r="BF138" s="155">
        <v>16727</v>
      </c>
      <c r="BG138" s="155">
        <v>16601</v>
      </c>
      <c r="BH138" s="155">
        <v>16851</v>
      </c>
      <c r="BI138" s="155">
        <v>16608</v>
      </c>
      <c r="BJ138" s="155">
        <v>16525</v>
      </c>
      <c r="BK138" s="155">
        <v>16691</v>
      </c>
      <c r="BL138" s="155">
        <v>16701</v>
      </c>
      <c r="BM138" s="155">
        <v>16778</v>
      </c>
      <c r="BN138" s="155">
        <v>16871</v>
      </c>
      <c r="BO138" s="155">
        <v>16784</v>
      </c>
      <c r="BP138" s="155">
        <v>16891</v>
      </c>
      <c r="BQ138" s="155">
        <v>16810</v>
      </c>
      <c r="BR138" s="155">
        <v>16787</v>
      </c>
      <c r="BS138" s="155">
        <v>16814</v>
      </c>
      <c r="BT138" s="155">
        <v>16978</v>
      </c>
      <c r="BU138" s="155">
        <v>17051</v>
      </c>
      <c r="BV138" s="155">
        <v>17052</v>
      </c>
      <c r="BW138" s="167">
        <v>17223</v>
      </c>
      <c r="BX138" s="167">
        <v>17391</v>
      </c>
      <c r="BY138" s="168">
        <v>17548</v>
      </c>
    </row>
    <row r="139" spans="7:77" ht="15.6" x14ac:dyDescent="0.3"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67"/>
      <c r="BT139" s="167"/>
      <c r="BU139" s="168"/>
    </row>
    <row r="140" spans="7:77" ht="15.6" x14ac:dyDescent="0.3">
      <c r="G140" s="155"/>
      <c r="H140" s="155"/>
      <c r="I140" s="155"/>
      <c r="J140" s="155"/>
      <c r="K140" s="155">
        <v>7993</v>
      </c>
      <c r="L140" s="155">
        <v>8064</v>
      </c>
      <c r="M140" s="155">
        <v>8062</v>
      </c>
      <c r="N140" s="155">
        <v>8321</v>
      </c>
      <c r="O140" s="155">
        <v>8412</v>
      </c>
      <c r="P140" s="155">
        <v>8645</v>
      </c>
      <c r="Q140" s="155">
        <v>8692</v>
      </c>
      <c r="R140" s="155">
        <v>8762</v>
      </c>
      <c r="S140" s="155">
        <v>8987</v>
      </c>
      <c r="T140" s="155">
        <v>9122</v>
      </c>
      <c r="U140" s="155">
        <v>9275</v>
      </c>
      <c r="V140" s="155">
        <v>9455</v>
      </c>
      <c r="W140" s="155">
        <v>9557</v>
      </c>
      <c r="X140" s="155">
        <v>9668</v>
      </c>
      <c r="Y140" s="155">
        <v>9882</v>
      </c>
      <c r="Z140" s="155">
        <v>10158</v>
      </c>
      <c r="AA140" s="155">
        <v>10382</v>
      </c>
      <c r="AB140" s="155">
        <v>10632</v>
      </c>
      <c r="AC140" s="155">
        <v>10882</v>
      </c>
      <c r="AD140" s="155">
        <v>11166</v>
      </c>
      <c r="AE140" s="155">
        <v>11420</v>
      </c>
      <c r="AF140" s="155">
        <v>11712</v>
      </c>
      <c r="AG140" s="155">
        <v>11922</v>
      </c>
      <c r="AH140" s="155">
        <v>12273</v>
      </c>
      <c r="AI140" s="155">
        <v>12548</v>
      </c>
      <c r="AJ140" s="155">
        <v>12903</v>
      </c>
      <c r="AK140" s="155">
        <v>13245</v>
      </c>
      <c r="AL140" s="155">
        <v>13612</v>
      </c>
      <c r="AM140" s="155">
        <v>13935</v>
      </c>
      <c r="AN140" s="155">
        <v>14349</v>
      </c>
      <c r="AO140" s="155">
        <v>14703</v>
      </c>
      <c r="AP140" s="155">
        <v>15084</v>
      </c>
      <c r="AQ140" s="155">
        <v>15141</v>
      </c>
      <c r="AR140" s="155">
        <v>15253</v>
      </c>
      <c r="AS140" s="155">
        <v>15481</v>
      </c>
      <c r="AT140" s="155">
        <v>15693</v>
      </c>
      <c r="AU140" s="155">
        <v>16167</v>
      </c>
      <c r="AV140" s="155">
        <v>16341</v>
      </c>
      <c r="AW140" s="155">
        <v>16404</v>
      </c>
      <c r="AX140" s="155">
        <v>16727</v>
      </c>
      <c r="AY140" s="155">
        <v>16601</v>
      </c>
      <c r="AZ140" s="155">
        <v>16851</v>
      </c>
      <c r="BA140" s="155">
        <v>16608</v>
      </c>
      <c r="BB140" s="155">
        <v>16525</v>
      </c>
      <c r="BC140" s="155">
        <v>16691</v>
      </c>
      <c r="BD140" s="155">
        <v>16701</v>
      </c>
      <c r="BE140" s="155">
        <v>16778</v>
      </c>
      <c r="BF140" s="155">
        <v>16871</v>
      </c>
      <c r="BG140" s="155">
        <v>16784</v>
      </c>
      <c r="BH140" s="155">
        <v>16891</v>
      </c>
      <c r="BI140" s="155">
        <v>16810</v>
      </c>
      <c r="BJ140" s="155">
        <v>16787</v>
      </c>
      <c r="BK140" s="155">
        <v>16814</v>
      </c>
      <c r="BL140" s="155">
        <v>16978</v>
      </c>
      <c r="BM140" s="155">
        <v>17051</v>
      </c>
      <c r="BN140" s="155">
        <v>17052</v>
      </c>
      <c r="BO140" s="167">
        <v>17223</v>
      </c>
      <c r="BP140" s="167">
        <v>17391</v>
      </c>
      <c r="BQ140" s="168">
        <v>17548</v>
      </c>
    </row>
    <row r="141" spans="7:77" ht="15.6" x14ac:dyDescent="0.3">
      <c r="G141" s="155"/>
      <c r="H141" s="155"/>
      <c r="I141" s="155"/>
      <c r="J141" s="155"/>
      <c r="K141" s="155">
        <v>8412</v>
      </c>
      <c r="L141" s="155">
        <v>8645</v>
      </c>
      <c r="M141" s="155">
        <v>8692</v>
      </c>
      <c r="N141" s="155">
        <v>8762</v>
      </c>
      <c r="O141" s="155">
        <v>8987</v>
      </c>
      <c r="P141" s="155">
        <v>9122</v>
      </c>
      <c r="Q141" s="155">
        <v>9275</v>
      </c>
      <c r="R141" s="155">
        <v>9455</v>
      </c>
      <c r="S141" s="155">
        <v>9557</v>
      </c>
      <c r="T141" s="155">
        <v>9668</v>
      </c>
      <c r="U141" s="155">
        <v>9882</v>
      </c>
      <c r="V141" s="155">
        <v>10158</v>
      </c>
      <c r="W141" s="155">
        <v>10382</v>
      </c>
      <c r="X141" s="155">
        <v>10632</v>
      </c>
      <c r="Y141" s="155">
        <v>10882</v>
      </c>
      <c r="Z141" s="155">
        <v>11166</v>
      </c>
      <c r="AA141" s="155">
        <v>11420</v>
      </c>
      <c r="AB141" s="155">
        <v>11712</v>
      </c>
      <c r="AC141" s="155">
        <v>11922</v>
      </c>
      <c r="AD141" s="155">
        <v>12273</v>
      </c>
      <c r="AE141" s="155">
        <v>12548</v>
      </c>
      <c r="AF141" s="155">
        <v>12903</v>
      </c>
      <c r="AG141" s="155">
        <v>13245</v>
      </c>
      <c r="AH141" s="155">
        <v>13612</v>
      </c>
      <c r="AI141" s="155">
        <v>13935</v>
      </c>
      <c r="AJ141" s="155">
        <v>14349</v>
      </c>
      <c r="AK141" s="155">
        <v>14703</v>
      </c>
      <c r="AL141" s="155">
        <v>15084</v>
      </c>
      <c r="AM141" s="155">
        <v>15141</v>
      </c>
      <c r="AN141" s="155">
        <v>15253</v>
      </c>
      <c r="AO141" s="155">
        <v>15481</v>
      </c>
      <c r="AP141" s="155">
        <v>15693</v>
      </c>
      <c r="AQ141" s="155">
        <v>16167</v>
      </c>
      <c r="AR141" s="155">
        <v>16341</v>
      </c>
      <c r="AS141" s="155">
        <v>16404</v>
      </c>
      <c r="AT141" s="155">
        <v>16727</v>
      </c>
      <c r="AU141" s="155">
        <v>16601</v>
      </c>
      <c r="AV141" s="155">
        <v>16851</v>
      </c>
      <c r="AW141" s="155">
        <v>16608</v>
      </c>
      <c r="AX141" s="155">
        <v>16525</v>
      </c>
      <c r="AY141" s="155">
        <v>16691</v>
      </c>
      <c r="AZ141" s="155">
        <v>16701</v>
      </c>
      <c r="BA141" s="155">
        <v>16778</v>
      </c>
      <c r="BB141" s="155">
        <v>16871</v>
      </c>
      <c r="BC141" s="155">
        <v>16784</v>
      </c>
      <c r="BD141" s="155">
        <v>16891</v>
      </c>
      <c r="BE141" s="155">
        <v>16810</v>
      </c>
      <c r="BF141" s="155">
        <v>16787</v>
      </c>
      <c r="BG141" s="155">
        <v>16814</v>
      </c>
      <c r="BH141" s="155">
        <v>16978</v>
      </c>
      <c r="BI141" s="155">
        <v>17051</v>
      </c>
      <c r="BJ141" s="155">
        <v>17052</v>
      </c>
      <c r="BK141" s="167">
        <v>17223</v>
      </c>
      <c r="BL141" s="167">
        <v>17391</v>
      </c>
      <c r="BM141" s="168">
        <v>17548</v>
      </c>
    </row>
    <row r="142" spans="7:77" ht="15.6" x14ac:dyDescent="0.3">
      <c r="G142" s="155"/>
      <c r="H142" s="155"/>
      <c r="I142" s="155"/>
      <c r="J142" s="155"/>
      <c r="K142" s="155">
        <v>8987</v>
      </c>
      <c r="L142" s="155">
        <v>9122</v>
      </c>
      <c r="M142" s="155">
        <v>9275</v>
      </c>
      <c r="N142" s="155">
        <v>9455</v>
      </c>
      <c r="O142" s="155">
        <v>9557</v>
      </c>
      <c r="P142" s="155">
        <v>9668</v>
      </c>
      <c r="Q142" s="155">
        <v>9882</v>
      </c>
      <c r="R142" s="155">
        <v>10158</v>
      </c>
      <c r="S142" s="155">
        <v>10382</v>
      </c>
      <c r="T142" s="155">
        <v>10632</v>
      </c>
      <c r="U142" s="155">
        <v>10882</v>
      </c>
      <c r="V142" s="155">
        <v>11166</v>
      </c>
      <c r="W142" s="155">
        <v>11420</v>
      </c>
      <c r="X142" s="155">
        <v>11712</v>
      </c>
      <c r="Y142" s="155">
        <v>11922</v>
      </c>
      <c r="Z142" s="155">
        <v>12273</v>
      </c>
      <c r="AA142" s="155">
        <v>12548</v>
      </c>
      <c r="AB142" s="155">
        <v>12903</v>
      </c>
      <c r="AC142" s="155">
        <v>13245</v>
      </c>
      <c r="AD142" s="155">
        <v>13612</v>
      </c>
      <c r="AE142" s="155">
        <v>13935</v>
      </c>
      <c r="AF142" s="155">
        <v>14349</v>
      </c>
      <c r="AG142" s="155">
        <v>14703</v>
      </c>
      <c r="AH142" s="155">
        <v>15084</v>
      </c>
      <c r="AI142" s="155">
        <v>15141</v>
      </c>
      <c r="AJ142" s="155">
        <v>15253</v>
      </c>
      <c r="AK142" s="155">
        <v>15481</v>
      </c>
      <c r="AL142" s="155">
        <v>15693</v>
      </c>
      <c r="AM142" s="155">
        <v>16167</v>
      </c>
      <c r="AN142" s="155">
        <v>16341</v>
      </c>
      <c r="AO142" s="155">
        <v>16404</v>
      </c>
      <c r="AP142" s="155">
        <v>16727</v>
      </c>
      <c r="AQ142" s="155">
        <v>16601</v>
      </c>
      <c r="AR142" s="155">
        <v>16851</v>
      </c>
      <c r="AS142" s="155">
        <v>16608</v>
      </c>
      <c r="AT142" s="155">
        <v>16525</v>
      </c>
      <c r="AU142" s="155">
        <v>16691</v>
      </c>
      <c r="AV142" s="155">
        <v>16701</v>
      </c>
      <c r="AW142" s="155">
        <v>16778</v>
      </c>
      <c r="AX142" s="155">
        <v>16871</v>
      </c>
      <c r="AY142" s="155">
        <v>16784</v>
      </c>
      <c r="AZ142" s="155">
        <v>16891</v>
      </c>
      <c r="BA142" s="155">
        <v>16810</v>
      </c>
      <c r="BB142" s="155">
        <v>16787</v>
      </c>
      <c r="BC142" s="155">
        <v>16814</v>
      </c>
      <c r="BD142" s="155">
        <v>16978</v>
      </c>
      <c r="BE142" s="155">
        <v>17051</v>
      </c>
      <c r="BF142" s="155">
        <v>17052</v>
      </c>
      <c r="BG142" s="167">
        <v>17223</v>
      </c>
      <c r="BH142" s="167">
        <v>17391</v>
      </c>
      <c r="BI142" s="168">
        <v>17548</v>
      </c>
    </row>
    <row r="143" spans="7:77" ht="15.6" x14ac:dyDescent="0.3">
      <c r="G143" s="155"/>
      <c r="H143" s="155"/>
      <c r="I143" s="155"/>
      <c r="J143" s="155"/>
      <c r="K143" s="155">
        <v>9557</v>
      </c>
      <c r="L143" s="155">
        <v>9668</v>
      </c>
      <c r="M143" s="155">
        <v>9882</v>
      </c>
      <c r="N143" s="155">
        <v>10158</v>
      </c>
      <c r="O143" s="155">
        <v>10382</v>
      </c>
      <c r="P143" s="155">
        <v>10632</v>
      </c>
      <c r="Q143" s="155">
        <v>10882</v>
      </c>
      <c r="R143" s="155">
        <v>11166</v>
      </c>
      <c r="S143" s="155">
        <v>11420</v>
      </c>
      <c r="T143" s="155">
        <v>11712</v>
      </c>
      <c r="U143" s="155">
        <v>11922</v>
      </c>
      <c r="V143" s="155">
        <v>12273</v>
      </c>
      <c r="W143" s="155">
        <v>12548</v>
      </c>
      <c r="X143" s="155">
        <v>12903</v>
      </c>
      <c r="Y143" s="155">
        <v>13245</v>
      </c>
      <c r="Z143" s="155">
        <v>13612</v>
      </c>
      <c r="AA143" s="155">
        <v>13935</v>
      </c>
      <c r="AB143" s="155">
        <v>14349</v>
      </c>
      <c r="AC143" s="155">
        <v>14703</v>
      </c>
      <c r="AD143" s="155">
        <v>15084</v>
      </c>
      <c r="AE143" s="155">
        <v>15141</v>
      </c>
      <c r="AF143" s="155">
        <v>15253</v>
      </c>
      <c r="AG143" s="155">
        <v>15481</v>
      </c>
      <c r="AH143" s="155">
        <v>15693</v>
      </c>
      <c r="AI143" s="155">
        <v>16167</v>
      </c>
      <c r="AJ143" s="155">
        <v>16341</v>
      </c>
      <c r="AK143" s="155">
        <v>16404</v>
      </c>
      <c r="AL143" s="155">
        <v>16727</v>
      </c>
      <c r="AM143" s="155">
        <v>16601</v>
      </c>
      <c r="AN143" s="155">
        <v>16851</v>
      </c>
      <c r="AO143" s="155">
        <v>16608</v>
      </c>
      <c r="AP143" s="155">
        <v>16525</v>
      </c>
      <c r="AQ143" s="155">
        <v>16691</v>
      </c>
      <c r="AR143" s="155">
        <v>16701</v>
      </c>
      <c r="AS143" s="155">
        <v>16778</v>
      </c>
      <c r="AT143" s="155">
        <v>16871</v>
      </c>
      <c r="AU143" s="155">
        <v>16784</v>
      </c>
      <c r="AV143" s="155">
        <v>16891</v>
      </c>
      <c r="AW143" s="155">
        <v>16810</v>
      </c>
      <c r="AX143" s="155">
        <v>16787</v>
      </c>
      <c r="AY143" s="155">
        <v>16814</v>
      </c>
      <c r="AZ143" s="155">
        <v>16978</v>
      </c>
      <c r="BA143" s="155">
        <v>17051</v>
      </c>
      <c r="BB143" s="155">
        <v>17052</v>
      </c>
      <c r="BC143" s="167">
        <v>17223</v>
      </c>
      <c r="BD143" s="167">
        <v>17391</v>
      </c>
      <c r="BE143" s="168">
        <v>17548</v>
      </c>
    </row>
    <row r="144" spans="7:77" ht="15.6" x14ac:dyDescent="0.3">
      <c r="G144" s="155"/>
      <c r="H144" s="155"/>
      <c r="I144" s="155"/>
      <c r="J144" s="155"/>
      <c r="K144" s="155">
        <v>10382</v>
      </c>
      <c r="L144" s="155">
        <v>10632</v>
      </c>
      <c r="M144" s="155">
        <v>10882</v>
      </c>
      <c r="N144" s="155">
        <v>11166</v>
      </c>
      <c r="O144" s="155">
        <v>11420</v>
      </c>
      <c r="P144" s="155">
        <v>11712</v>
      </c>
      <c r="Q144" s="155">
        <v>11922</v>
      </c>
      <c r="R144" s="155">
        <v>12273</v>
      </c>
      <c r="S144" s="155">
        <v>12548</v>
      </c>
      <c r="T144" s="155">
        <v>12903</v>
      </c>
      <c r="U144" s="155">
        <v>13245</v>
      </c>
      <c r="V144" s="155">
        <v>13612</v>
      </c>
      <c r="W144" s="155">
        <v>13935</v>
      </c>
      <c r="X144" s="155">
        <v>14349</v>
      </c>
      <c r="Y144" s="155">
        <v>14703</v>
      </c>
      <c r="Z144" s="155">
        <v>15084</v>
      </c>
      <c r="AA144" s="155">
        <v>15141</v>
      </c>
      <c r="AB144" s="155">
        <v>15253</v>
      </c>
      <c r="AC144" s="155">
        <v>15481</v>
      </c>
      <c r="AD144" s="155">
        <v>15693</v>
      </c>
      <c r="AE144" s="155">
        <v>16167</v>
      </c>
      <c r="AF144" s="155">
        <v>16341</v>
      </c>
      <c r="AG144" s="155">
        <v>16404</v>
      </c>
      <c r="AH144" s="155">
        <v>16727</v>
      </c>
      <c r="AI144" s="155">
        <v>16601</v>
      </c>
      <c r="AJ144" s="155">
        <v>16851</v>
      </c>
      <c r="AK144" s="155">
        <v>16608</v>
      </c>
      <c r="AL144" s="155">
        <v>16525</v>
      </c>
      <c r="AM144" s="155">
        <v>16691</v>
      </c>
      <c r="AN144" s="155">
        <v>16701</v>
      </c>
      <c r="AO144" s="155">
        <v>16778</v>
      </c>
      <c r="AP144" s="155">
        <v>16871</v>
      </c>
      <c r="AQ144" s="155">
        <v>16784</v>
      </c>
      <c r="AR144" s="155">
        <v>16891</v>
      </c>
      <c r="AS144" s="155">
        <v>16810</v>
      </c>
      <c r="AT144" s="155">
        <v>16787</v>
      </c>
      <c r="AU144" s="155">
        <v>16814</v>
      </c>
      <c r="AV144" s="155">
        <v>16978</v>
      </c>
      <c r="AW144" s="155">
        <v>17051</v>
      </c>
      <c r="AX144" s="155">
        <v>17052</v>
      </c>
      <c r="AY144" s="167">
        <v>17223</v>
      </c>
      <c r="AZ144" s="167">
        <v>17391</v>
      </c>
      <c r="BA144" s="168">
        <v>17548</v>
      </c>
    </row>
    <row r="145" spans="7:49" ht="15.6" x14ac:dyDescent="0.3">
      <c r="G145" s="155"/>
      <c r="H145" s="155"/>
      <c r="I145" s="155"/>
      <c r="J145" s="155"/>
      <c r="K145" s="155">
        <v>11420</v>
      </c>
      <c r="L145" s="155">
        <v>11712</v>
      </c>
      <c r="M145" s="155">
        <v>11922</v>
      </c>
      <c r="N145" s="155">
        <v>12273</v>
      </c>
      <c r="O145" s="155">
        <v>12548</v>
      </c>
      <c r="P145" s="155">
        <v>12903</v>
      </c>
      <c r="Q145" s="155">
        <v>13245</v>
      </c>
      <c r="R145" s="155">
        <v>13612</v>
      </c>
      <c r="S145" s="155">
        <v>13935</v>
      </c>
      <c r="T145" s="155">
        <v>14349</v>
      </c>
      <c r="U145" s="155">
        <v>14703</v>
      </c>
      <c r="V145" s="155">
        <v>15084</v>
      </c>
      <c r="W145" s="155">
        <v>15141</v>
      </c>
      <c r="X145" s="155">
        <v>15253</v>
      </c>
      <c r="Y145" s="155">
        <v>15481</v>
      </c>
      <c r="Z145" s="155">
        <v>15693</v>
      </c>
      <c r="AA145" s="155">
        <v>16167</v>
      </c>
      <c r="AB145" s="155">
        <v>16341</v>
      </c>
      <c r="AC145" s="155">
        <v>16404</v>
      </c>
      <c r="AD145" s="155">
        <v>16727</v>
      </c>
      <c r="AE145" s="155">
        <v>16601</v>
      </c>
      <c r="AF145" s="155">
        <v>16851</v>
      </c>
      <c r="AG145" s="155">
        <v>16608</v>
      </c>
      <c r="AH145" s="155">
        <v>16525</v>
      </c>
      <c r="AI145" s="155">
        <v>16691</v>
      </c>
      <c r="AJ145" s="155">
        <v>16701</v>
      </c>
      <c r="AK145" s="155">
        <v>16778</v>
      </c>
      <c r="AL145" s="155">
        <v>16871</v>
      </c>
      <c r="AM145" s="155">
        <v>16784</v>
      </c>
      <c r="AN145" s="155">
        <v>16891</v>
      </c>
      <c r="AO145" s="155">
        <v>16810</v>
      </c>
      <c r="AP145" s="155">
        <v>16787</v>
      </c>
      <c r="AQ145" s="155">
        <v>16814</v>
      </c>
      <c r="AR145" s="155">
        <v>16978</v>
      </c>
      <c r="AS145" s="155">
        <v>17051</v>
      </c>
      <c r="AT145" s="155">
        <v>17052</v>
      </c>
      <c r="AU145" s="167">
        <v>17223</v>
      </c>
      <c r="AV145" s="167">
        <v>17391</v>
      </c>
      <c r="AW145" s="168">
        <v>17548</v>
      </c>
    </row>
    <row r="146" spans="7:49" ht="15.6" x14ac:dyDescent="0.3">
      <c r="G146" s="155"/>
      <c r="H146" s="155"/>
      <c r="I146" s="155"/>
      <c r="J146" s="155"/>
      <c r="K146" s="155">
        <v>12548</v>
      </c>
      <c r="L146" s="155">
        <v>12903</v>
      </c>
      <c r="M146" s="155">
        <v>13245</v>
      </c>
      <c r="N146" s="155">
        <v>13612</v>
      </c>
      <c r="O146" s="155">
        <v>13935</v>
      </c>
      <c r="P146" s="155">
        <v>14349</v>
      </c>
      <c r="Q146" s="155">
        <v>14703</v>
      </c>
      <c r="R146" s="155">
        <v>15084</v>
      </c>
      <c r="S146" s="155">
        <v>15141</v>
      </c>
      <c r="T146" s="155">
        <v>15253</v>
      </c>
      <c r="U146" s="155">
        <v>15481</v>
      </c>
      <c r="V146" s="155">
        <v>15693</v>
      </c>
      <c r="W146" s="155">
        <v>16167</v>
      </c>
      <c r="X146" s="155">
        <v>16341</v>
      </c>
      <c r="Y146" s="155">
        <v>16404</v>
      </c>
      <c r="Z146" s="155">
        <v>16727</v>
      </c>
      <c r="AA146" s="155">
        <v>16601</v>
      </c>
      <c r="AB146" s="155">
        <v>16851</v>
      </c>
      <c r="AC146" s="155">
        <v>16608</v>
      </c>
      <c r="AD146" s="155">
        <v>16525</v>
      </c>
      <c r="AE146" s="155">
        <v>16691</v>
      </c>
      <c r="AF146" s="155">
        <v>16701</v>
      </c>
      <c r="AG146" s="155">
        <v>16778</v>
      </c>
      <c r="AH146" s="155">
        <v>16871</v>
      </c>
      <c r="AI146" s="155">
        <v>16784</v>
      </c>
      <c r="AJ146" s="155">
        <v>16891</v>
      </c>
      <c r="AK146" s="155">
        <v>16810</v>
      </c>
      <c r="AL146" s="155">
        <v>16787</v>
      </c>
      <c r="AM146" s="155">
        <v>16814</v>
      </c>
      <c r="AN146" s="155">
        <v>16978</v>
      </c>
      <c r="AO146" s="155">
        <v>17051</v>
      </c>
      <c r="AP146" s="155">
        <v>17052</v>
      </c>
      <c r="AQ146" s="167">
        <v>17223</v>
      </c>
      <c r="AR146" s="167">
        <v>17391</v>
      </c>
      <c r="AS146" s="168">
        <v>17548</v>
      </c>
    </row>
    <row r="147" spans="7:49" ht="15.6" x14ac:dyDescent="0.3">
      <c r="G147" s="155"/>
      <c r="H147" s="155"/>
      <c r="I147" s="155"/>
      <c r="J147" s="155"/>
      <c r="K147" s="155">
        <v>13935</v>
      </c>
      <c r="L147" s="155">
        <v>14349</v>
      </c>
      <c r="M147" s="155">
        <v>14703</v>
      </c>
      <c r="N147" s="155">
        <v>15084</v>
      </c>
      <c r="O147" s="155">
        <v>15141</v>
      </c>
      <c r="P147" s="155">
        <v>15253</v>
      </c>
      <c r="Q147" s="155">
        <v>15481</v>
      </c>
      <c r="R147" s="155">
        <v>15693</v>
      </c>
      <c r="S147" s="155">
        <v>16167</v>
      </c>
      <c r="T147" s="155">
        <v>16341</v>
      </c>
      <c r="U147" s="155">
        <v>16404</v>
      </c>
      <c r="V147" s="155">
        <v>16727</v>
      </c>
      <c r="W147" s="155">
        <v>16601</v>
      </c>
      <c r="X147" s="155">
        <v>16851</v>
      </c>
      <c r="Y147" s="155">
        <v>16608</v>
      </c>
      <c r="Z147" s="155">
        <v>16525</v>
      </c>
      <c r="AA147" s="155">
        <v>16691</v>
      </c>
      <c r="AB147" s="155">
        <v>16701</v>
      </c>
      <c r="AC147" s="155">
        <v>16778</v>
      </c>
      <c r="AD147" s="155">
        <v>16871</v>
      </c>
      <c r="AE147" s="155">
        <v>16784</v>
      </c>
      <c r="AF147" s="155">
        <v>16891</v>
      </c>
      <c r="AG147" s="155">
        <v>16810</v>
      </c>
      <c r="AH147" s="155">
        <v>16787</v>
      </c>
      <c r="AI147" s="155">
        <v>16814</v>
      </c>
      <c r="AJ147" s="155">
        <v>16978</v>
      </c>
      <c r="AK147" s="155">
        <v>17051</v>
      </c>
      <c r="AL147" s="155">
        <v>17052</v>
      </c>
      <c r="AM147" s="167">
        <v>17223</v>
      </c>
      <c r="AN147" s="167">
        <v>17391</v>
      </c>
      <c r="AO147" s="168">
        <v>17548</v>
      </c>
    </row>
    <row r="148" spans="7:49" ht="15.6" x14ac:dyDescent="0.3">
      <c r="G148" s="155"/>
      <c r="H148" s="155"/>
      <c r="I148" s="155"/>
      <c r="J148" s="155"/>
      <c r="K148" s="155">
        <v>15141</v>
      </c>
      <c r="L148" s="155">
        <v>15253</v>
      </c>
      <c r="M148" s="155">
        <v>15481</v>
      </c>
      <c r="N148" s="155">
        <v>15693</v>
      </c>
      <c r="O148" s="155">
        <v>16167</v>
      </c>
      <c r="P148" s="155">
        <v>16341</v>
      </c>
      <c r="Q148" s="155">
        <v>16404</v>
      </c>
      <c r="R148" s="155">
        <v>16727</v>
      </c>
      <c r="S148" s="155">
        <v>16601</v>
      </c>
      <c r="T148" s="155">
        <v>16851</v>
      </c>
      <c r="U148" s="155">
        <v>16608</v>
      </c>
      <c r="V148" s="155">
        <v>16525</v>
      </c>
      <c r="W148" s="155">
        <v>16691</v>
      </c>
      <c r="X148" s="155">
        <v>16701</v>
      </c>
      <c r="Y148" s="155">
        <v>16778</v>
      </c>
      <c r="Z148" s="155">
        <v>16871</v>
      </c>
      <c r="AA148" s="155">
        <v>16784</v>
      </c>
      <c r="AB148" s="155">
        <v>16891</v>
      </c>
      <c r="AC148" s="155">
        <v>16810</v>
      </c>
      <c r="AD148" s="155">
        <v>16787</v>
      </c>
      <c r="AE148" s="155">
        <v>16814</v>
      </c>
      <c r="AF148" s="155">
        <v>16978</v>
      </c>
      <c r="AG148" s="155">
        <v>17051</v>
      </c>
      <c r="AH148" s="155">
        <v>17052</v>
      </c>
      <c r="AI148" s="167">
        <v>17223</v>
      </c>
      <c r="AJ148" s="167">
        <v>17391</v>
      </c>
      <c r="AK148" s="168">
        <v>17548</v>
      </c>
    </row>
    <row r="149" spans="7:49" ht="15.6" x14ac:dyDescent="0.3">
      <c r="G149" s="155"/>
      <c r="H149" s="155"/>
      <c r="I149" s="155"/>
      <c r="J149" s="155"/>
      <c r="K149" s="155">
        <v>16167</v>
      </c>
      <c r="L149" s="155">
        <v>16341</v>
      </c>
      <c r="M149" s="155">
        <v>16404</v>
      </c>
      <c r="N149" s="155">
        <v>16727</v>
      </c>
      <c r="O149" s="155">
        <v>16601</v>
      </c>
      <c r="P149" s="155">
        <v>16851</v>
      </c>
      <c r="Q149" s="155">
        <v>16608</v>
      </c>
      <c r="R149" s="155">
        <v>16525</v>
      </c>
      <c r="S149" s="155">
        <v>16691</v>
      </c>
      <c r="T149" s="155">
        <v>16701</v>
      </c>
      <c r="U149" s="155">
        <v>16778</v>
      </c>
      <c r="V149" s="155">
        <v>16871</v>
      </c>
      <c r="W149" s="155">
        <v>16784</v>
      </c>
      <c r="X149" s="155">
        <v>16891</v>
      </c>
      <c r="Y149" s="155">
        <v>16810</v>
      </c>
      <c r="Z149" s="155">
        <v>16787</v>
      </c>
      <c r="AA149" s="155">
        <v>16814</v>
      </c>
      <c r="AB149" s="155">
        <v>16978</v>
      </c>
      <c r="AC149" s="155">
        <v>17051</v>
      </c>
      <c r="AD149" s="155">
        <v>17052</v>
      </c>
      <c r="AE149" s="167">
        <v>17223</v>
      </c>
      <c r="AF149" s="167">
        <v>17391</v>
      </c>
      <c r="AG149" s="168">
        <v>17548</v>
      </c>
    </row>
    <row r="150" spans="7:49" ht="15.6" x14ac:dyDescent="0.3">
      <c r="G150" s="155"/>
      <c r="H150" s="155"/>
      <c r="I150" s="155"/>
      <c r="J150" s="155"/>
      <c r="K150" s="155">
        <v>16601</v>
      </c>
      <c r="L150" s="155">
        <v>16851</v>
      </c>
      <c r="M150" s="155">
        <v>16608</v>
      </c>
      <c r="N150" s="155">
        <v>16525</v>
      </c>
      <c r="O150" s="155">
        <v>16691</v>
      </c>
      <c r="P150" s="155">
        <v>16701</v>
      </c>
      <c r="Q150" s="155">
        <v>16778</v>
      </c>
      <c r="R150" s="155">
        <v>16871</v>
      </c>
      <c r="S150" s="155">
        <v>16784</v>
      </c>
      <c r="T150" s="155">
        <v>16891</v>
      </c>
      <c r="U150" s="155">
        <v>16810</v>
      </c>
      <c r="V150" s="155">
        <v>16787</v>
      </c>
      <c r="W150" s="155">
        <v>16814</v>
      </c>
      <c r="X150" s="155">
        <v>16978</v>
      </c>
      <c r="Y150" s="155">
        <v>17051</v>
      </c>
      <c r="Z150" s="155">
        <v>17052</v>
      </c>
      <c r="AA150" s="167">
        <v>17223</v>
      </c>
      <c r="AB150" s="167">
        <v>17391</v>
      </c>
      <c r="AC150" s="168">
        <v>17548</v>
      </c>
    </row>
    <row r="151" spans="7:49" ht="15.6" x14ac:dyDescent="0.3">
      <c r="G151" s="155"/>
      <c r="H151" s="155"/>
      <c r="I151" s="155"/>
      <c r="J151" s="155"/>
      <c r="K151" s="155">
        <v>16691</v>
      </c>
      <c r="L151" s="155">
        <v>16701</v>
      </c>
      <c r="M151" s="155">
        <v>16778</v>
      </c>
      <c r="N151" s="155">
        <v>16871</v>
      </c>
      <c r="O151" s="155">
        <v>16784</v>
      </c>
      <c r="P151" s="155">
        <v>16891</v>
      </c>
      <c r="Q151" s="155">
        <v>16810</v>
      </c>
      <c r="R151" s="155">
        <v>16787</v>
      </c>
      <c r="S151" s="155">
        <v>16814</v>
      </c>
      <c r="T151" s="155">
        <v>16978</v>
      </c>
      <c r="U151" s="155">
        <v>17051</v>
      </c>
      <c r="V151" s="155">
        <v>17052</v>
      </c>
      <c r="W151" s="167">
        <v>17223</v>
      </c>
      <c r="X151" s="167">
        <v>17391</v>
      </c>
      <c r="Y151" s="168">
        <v>17548</v>
      </c>
    </row>
    <row r="152" spans="7:49" ht="15.6" x14ac:dyDescent="0.3">
      <c r="G152" s="155"/>
      <c r="H152" s="155"/>
      <c r="I152" s="155"/>
      <c r="J152" s="155"/>
      <c r="K152" s="155">
        <v>16784</v>
      </c>
      <c r="L152" s="155">
        <v>16891</v>
      </c>
      <c r="M152" s="155">
        <v>16810</v>
      </c>
      <c r="N152" s="155">
        <v>16787</v>
      </c>
      <c r="O152" s="155">
        <v>16814</v>
      </c>
      <c r="P152" s="155">
        <v>16978</v>
      </c>
      <c r="Q152" s="155">
        <v>17051</v>
      </c>
      <c r="R152" s="155">
        <v>17052</v>
      </c>
      <c r="S152" s="167">
        <v>17223</v>
      </c>
      <c r="T152" s="167">
        <v>17391</v>
      </c>
      <c r="U152" s="168">
        <v>17548</v>
      </c>
    </row>
    <row r="153" spans="7:49" ht="15.6" x14ac:dyDescent="0.3">
      <c r="G153" s="155"/>
      <c r="H153" s="155"/>
      <c r="I153" s="155"/>
      <c r="J153" s="155"/>
      <c r="K153" s="155">
        <v>16814</v>
      </c>
      <c r="L153" s="155">
        <v>16978</v>
      </c>
      <c r="M153" s="155">
        <v>17051</v>
      </c>
      <c r="N153" s="155">
        <v>17052</v>
      </c>
      <c r="O153" s="167">
        <v>17223</v>
      </c>
      <c r="P153" s="167">
        <v>17391</v>
      </c>
      <c r="Q153" s="168">
        <v>17548</v>
      </c>
    </row>
    <row r="154" spans="7:49" ht="15.6" x14ac:dyDescent="0.3">
      <c r="G154" s="155"/>
      <c r="H154" s="155"/>
      <c r="I154" s="155"/>
      <c r="J154" s="155"/>
      <c r="K154" s="167">
        <v>17223</v>
      </c>
      <c r="L154" s="167">
        <v>17391</v>
      </c>
      <c r="M154" s="168">
        <v>17548</v>
      </c>
    </row>
    <row r="155" spans="7:49" x14ac:dyDescent="0.25">
      <c r="G155" s="167"/>
      <c r="H155" s="167"/>
      <c r="I155" s="167"/>
    </row>
  </sheetData>
  <printOptions horizontalCentered="1" gridLinesSet="0"/>
  <pageMargins left="0.5" right="0.5" top="1" bottom="1" header="0.5" footer="0.5"/>
  <pageSetup scale="4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ABF2-73E8-487E-8341-6CF9534EFF84}">
  <sheetPr>
    <pageSetUpPr fitToPage="1"/>
  </sheetPr>
  <dimension ref="A1:CJ162"/>
  <sheetViews>
    <sheetView showGridLines="0" workbookViewId="0"/>
  </sheetViews>
  <sheetFormatPr defaultColWidth="8.19921875" defaultRowHeight="13.2" x14ac:dyDescent="0.25"/>
  <cols>
    <col min="1" max="1" width="9.796875" style="87" customWidth="1"/>
    <col min="2" max="6" width="19.796875" style="87" customWidth="1"/>
    <col min="7" max="16384" width="8.19921875" style="87"/>
  </cols>
  <sheetData>
    <row r="1" spans="1:88" ht="17.399999999999999" x14ac:dyDescent="0.3">
      <c r="A1" s="125" t="s">
        <v>157</v>
      </c>
      <c r="B1" s="84"/>
      <c r="C1" s="84"/>
      <c r="D1" s="84"/>
      <c r="E1" s="84"/>
      <c r="F1" s="8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</row>
    <row r="2" spans="1:88" ht="9.75" customHeight="1" x14ac:dyDescent="0.3">
      <c r="A2" s="126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</row>
    <row r="3" spans="1:88" ht="35.1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</row>
    <row r="4" spans="1:88" ht="18.75" customHeight="1" x14ac:dyDescent="0.3">
      <c r="A4" s="127" t="s">
        <v>133</v>
      </c>
      <c r="B4" s="156"/>
      <c r="C4" s="156"/>
      <c r="D4" s="156"/>
      <c r="E4" s="156"/>
      <c r="F4" s="156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</row>
    <row r="5" spans="1:88" ht="14.1" customHeight="1" x14ac:dyDescent="0.3">
      <c r="A5" s="128">
        <v>1982</v>
      </c>
      <c r="B5" s="96">
        <v>712308</v>
      </c>
      <c r="C5" s="96">
        <v>754320</v>
      </c>
      <c r="D5" s="96">
        <v>774488</v>
      </c>
      <c r="E5" s="96">
        <v>784032</v>
      </c>
      <c r="F5" s="119">
        <v>756287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1:88" ht="14.1" customHeight="1" x14ac:dyDescent="0.3">
      <c r="A6" s="128">
        <v>1983</v>
      </c>
      <c r="B6" s="96">
        <v>1076756</v>
      </c>
      <c r="C6" s="96">
        <v>957528</v>
      </c>
      <c r="D6" s="96">
        <v>874816</v>
      </c>
      <c r="E6" s="96">
        <v>919292</v>
      </c>
      <c r="F6" s="119">
        <v>957098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88" ht="14.1" customHeight="1" x14ac:dyDescent="0.3">
      <c r="A7" s="128">
        <v>1984</v>
      </c>
      <c r="B7" s="96">
        <v>901092</v>
      </c>
      <c r="C7" s="96">
        <v>939780</v>
      </c>
      <c r="D7" s="96">
        <v>969912</v>
      </c>
      <c r="E7" s="96">
        <v>950332</v>
      </c>
      <c r="F7" s="119">
        <v>940279</v>
      </c>
      <c r="G7" s="155"/>
      <c r="H7" s="155"/>
      <c r="I7" s="155"/>
      <c r="J7" s="155"/>
      <c r="K7" s="155"/>
      <c r="L7" s="155"/>
    </row>
    <row r="8" spans="1:88" ht="14.1" customHeight="1" x14ac:dyDescent="0.3">
      <c r="A8" s="128">
        <v>1985</v>
      </c>
      <c r="B8" s="96">
        <v>1028524</v>
      </c>
      <c r="C8" s="96">
        <v>1016588</v>
      </c>
      <c r="D8" s="96">
        <v>987528</v>
      </c>
      <c r="E8" s="96">
        <v>976840</v>
      </c>
      <c r="F8" s="119">
        <v>1002370</v>
      </c>
      <c r="G8" s="155"/>
      <c r="H8" s="155"/>
    </row>
    <row r="9" spans="1:88" ht="14.1" customHeight="1" x14ac:dyDescent="0.25">
      <c r="A9" s="128">
        <v>1986</v>
      </c>
      <c r="B9" s="96">
        <v>989520</v>
      </c>
      <c r="C9" s="96">
        <v>1067696</v>
      </c>
      <c r="D9" s="96">
        <v>1181908</v>
      </c>
      <c r="E9" s="96">
        <v>1152596</v>
      </c>
      <c r="F9" s="119">
        <v>1097930</v>
      </c>
    </row>
    <row r="10" spans="1:88" ht="14.1" customHeight="1" x14ac:dyDescent="0.25">
      <c r="A10" s="128">
        <v>1987</v>
      </c>
      <c r="B10" s="96">
        <v>1169888</v>
      </c>
      <c r="C10" s="96">
        <v>1154120</v>
      </c>
      <c r="D10" s="96">
        <v>1159896</v>
      </c>
      <c r="E10" s="96">
        <v>1212844</v>
      </c>
      <c r="F10" s="119">
        <v>1174187</v>
      </c>
    </row>
    <row r="11" spans="1:88" ht="14.1" customHeight="1" x14ac:dyDescent="0.25">
      <c r="A11" s="128">
        <v>1988</v>
      </c>
      <c r="B11" s="96">
        <v>1400232</v>
      </c>
      <c r="C11" s="96">
        <v>1509372</v>
      </c>
      <c r="D11" s="96">
        <v>1529904</v>
      </c>
      <c r="E11" s="96">
        <v>1450036</v>
      </c>
      <c r="F11" s="119">
        <v>1472386</v>
      </c>
    </row>
    <row r="12" spans="1:88" ht="14.1" customHeight="1" x14ac:dyDescent="0.25">
      <c r="A12" s="128">
        <v>1989</v>
      </c>
      <c r="B12" s="96">
        <v>1441300</v>
      </c>
      <c r="C12" s="96">
        <v>1339860</v>
      </c>
      <c r="D12" s="96">
        <v>1802300</v>
      </c>
      <c r="E12" s="96">
        <v>2206596</v>
      </c>
      <c r="F12" s="119">
        <v>1697514</v>
      </c>
    </row>
    <row r="13" spans="1:88" ht="14.1" customHeight="1" x14ac:dyDescent="0.25">
      <c r="A13" s="128">
        <v>1990</v>
      </c>
      <c r="B13" s="96">
        <v>1847700</v>
      </c>
      <c r="C13" s="96">
        <v>1885624</v>
      </c>
      <c r="D13" s="96">
        <v>1950052</v>
      </c>
      <c r="E13" s="96">
        <v>1962384</v>
      </c>
      <c r="F13" s="119">
        <v>1911440</v>
      </c>
    </row>
    <row r="14" spans="1:88" ht="14.1" customHeight="1" x14ac:dyDescent="0.25">
      <c r="A14" s="128">
        <v>1991</v>
      </c>
      <c r="B14" s="96">
        <v>2027004</v>
      </c>
      <c r="C14" s="96">
        <v>1913476</v>
      </c>
      <c r="D14" s="96">
        <v>1888912</v>
      </c>
      <c r="E14" s="96">
        <v>1907248</v>
      </c>
      <c r="F14" s="119">
        <v>1934160</v>
      </c>
    </row>
    <row r="15" spans="1:88" ht="14.1" customHeight="1" x14ac:dyDescent="0.25">
      <c r="A15" s="128">
        <v>1992</v>
      </c>
      <c r="B15" s="96">
        <v>1771840</v>
      </c>
      <c r="C15" s="96">
        <v>1880032</v>
      </c>
      <c r="D15" s="96">
        <v>2080136</v>
      </c>
      <c r="E15" s="96">
        <v>2268504</v>
      </c>
      <c r="F15" s="119">
        <v>2000128</v>
      </c>
    </row>
    <row r="16" spans="1:88" ht="14.1" customHeight="1" x14ac:dyDescent="0.25">
      <c r="A16" s="128">
        <v>1993</v>
      </c>
      <c r="B16" s="96">
        <v>2214608</v>
      </c>
      <c r="C16" s="96">
        <v>2180124</v>
      </c>
      <c r="D16" s="96">
        <v>2158116</v>
      </c>
      <c r="E16" s="96">
        <v>2203992</v>
      </c>
      <c r="F16" s="119">
        <v>2189210</v>
      </c>
    </row>
    <row r="17" spans="1:6" ht="14.1" customHeight="1" x14ac:dyDescent="0.25">
      <c r="A17" s="128">
        <v>1994</v>
      </c>
      <c r="B17" s="96">
        <v>2095516</v>
      </c>
      <c r="C17" s="96">
        <v>2151252</v>
      </c>
      <c r="D17" s="96">
        <v>2195304</v>
      </c>
      <c r="E17" s="96">
        <v>2270692</v>
      </c>
      <c r="F17" s="119">
        <v>2178191</v>
      </c>
    </row>
    <row r="18" spans="1:6" ht="14.1" customHeight="1" x14ac:dyDescent="0.25">
      <c r="A18" s="128">
        <v>1995</v>
      </c>
      <c r="B18" s="96">
        <v>2224264</v>
      </c>
      <c r="C18" s="96">
        <v>2254396</v>
      </c>
      <c r="D18" s="96">
        <v>2295232</v>
      </c>
      <c r="E18" s="96">
        <v>2342764</v>
      </c>
      <c r="F18" s="119">
        <v>2279164</v>
      </c>
    </row>
    <row r="19" spans="1:6" ht="14.1" customHeight="1" x14ac:dyDescent="0.25">
      <c r="A19" s="128">
        <v>1996</v>
      </c>
      <c r="B19" s="96">
        <v>2259112</v>
      </c>
      <c r="C19" s="96">
        <v>2342360</v>
      </c>
      <c r="D19" s="96">
        <v>2383316</v>
      </c>
      <c r="E19" s="96">
        <v>2431120</v>
      </c>
      <c r="F19" s="119">
        <v>2353977</v>
      </c>
    </row>
    <row r="20" spans="1:6" ht="14.1" customHeight="1" x14ac:dyDescent="0.25">
      <c r="A20" s="128">
        <v>1997</v>
      </c>
      <c r="B20" s="96">
        <v>2432636</v>
      </c>
      <c r="C20" s="96">
        <v>2458096</v>
      </c>
      <c r="D20" s="96">
        <v>2502096</v>
      </c>
      <c r="E20" s="96">
        <v>2539884</v>
      </c>
      <c r="F20" s="119">
        <v>2483178</v>
      </c>
    </row>
    <row r="21" spans="1:6" ht="14.1" customHeight="1" x14ac:dyDescent="0.25">
      <c r="A21" s="128">
        <v>1998</v>
      </c>
      <c r="B21" s="96">
        <v>2293694</v>
      </c>
      <c r="C21" s="96">
        <v>2361090</v>
      </c>
      <c r="D21" s="96">
        <v>2431030</v>
      </c>
      <c r="E21" s="96">
        <v>2510526</v>
      </c>
      <c r="F21" s="119">
        <v>2399085</v>
      </c>
    </row>
    <row r="22" spans="1:6" ht="14.1" customHeight="1" x14ac:dyDescent="0.25">
      <c r="A22" s="128">
        <v>1999</v>
      </c>
      <c r="B22" s="96">
        <v>2606727</v>
      </c>
      <c r="C22" s="96">
        <v>2650119</v>
      </c>
      <c r="D22" s="96">
        <v>2693675</v>
      </c>
      <c r="E22" s="96">
        <v>2754355</v>
      </c>
      <c r="F22" s="119">
        <v>2676219</v>
      </c>
    </row>
    <row r="23" spans="1:6" ht="14.1" customHeight="1" x14ac:dyDescent="0.25">
      <c r="A23" s="128">
        <v>2000</v>
      </c>
      <c r="B23" s="96">
        <v>2792259</v>
      </c>
      <c r="C23" s="96">
        <v>2908027</v>
      </c>
      <c r="D23" s="96">
        <v>2982695</v>
      </c>
      <c r="E23" s="96">
        <v>3098415</v>
      </c>
      <c r="F23" s="119">
        <v>2945349</v>
      </c>
    </row>
    <row r="24" spans="1:6" ht="14.1" customHeight="1" x14ac:dyDescent="0.25">
      <c r="A24" s="128">
        <v>2001</v>
      </c>
      <c r="B24" s="96">
        <v>3360832</v>
      </c>
      <c r="C24" s="96">
        <v>3423728</v>
      </c>
      <c r="D24" s="96">
        <v>3497920</v>
      </c>
      <c r="E24" s="96">
        <v>3433336</v>
      </c>
      <c r="F24" s="119">
        <v>3428954</v>
      </c>
    </row>
    <row r="25" spans="1:6" ht="14.1" customHeight="1" x14ac:dyDescent="0.25">
      <c r="A25" s="128">
        <v>2002</v>
      </c>
      <c r="B25" s="96">
        <v>3584736</v>
      </c>
      <c r="C25" s="96">
        <v>3641376</v>
      </c>
      <c r="D25" s="96">
        <v>3702400</v>
      </c>
      <c r="E25" s="96">
        <v>3772032</v>
      </c>
      <c r="F25" s="119">
        <v>3675136</v>
      </c>
    </row>
    <row r="26" spans="1:6" ht="14.1" customHeight="1" x14ac:dyDescent="0.25">
      <c r="A26" s="128">
        <v>2003</v>
      </c>
      <c r="B26" s="96">
        <v>3685324</v>
      </c>
      <c r="C26" s="96">
        <v>3776740</v>
      </c>
      <c r="D26" s="96">
        <v>3886116</v>
      </c>
      <c r="E26" s="96">
        <v>3952012</v>
      </c>
      <c r="F26" s="119">
        <v>3825048</v>
      </c>
    </row>
    <row r="27" spans="1:6" ht="14.1" customHeight="1" x14ac:dyDescent="0.25">
      <c r="A27" s="128">
        <v>2004</v>
      </c>
      <c r="B27" s="96">
        <v>3985548</v>
      </c>
      <c r="C27" s="96">
        <v>4084400</v>
      </c>
      <c r="D27" s="96">
        <v>4108772</v>
      </c>
      <c r="E27" s="96">
        <v>4116420</v>
      </c>
      <c r="F27" s="119">
        <v>4073785</v>
      </c>
    </row>
    <row r="28" spans="1:6" ht="14.1" customHeight="1" x14ac:dyDescent="0.25">
      <c r="A28" s="128">
        <v>2005</v>
      </c>
      <c r="B28" s="96">
        <v>4309044</v>
      </c>
      <c r="C28" s="96">
        <v>4425920</v>
      </c>
      <c r="D28" s="96">
        <v>4575284</v>
      </c>
      <c r="E28" s="96">
        <v>4712764</v>
      </c>
      <c r="F28" s="96">
        <v>4505753</v>
      </c>
    </row>
    <row r="29" spans="1:6" ht="14.1" customHeight="1" x14ac:dyDescent="0.25">
      <c r="A29" s="128">
        <v>2006</v>
      </c>
      <c r="B29" s="96">
        <v>4692028</v>
      </c>
      <c r="C29" s="96">
        <v>4745096</v>
      </c>
      <c r="D29" s="96">
        <v>4736600</v>
      </c>
      <c r="E29" s="96">
        <v>4725388</v>
      </c>
      <c r="F29" s="96">
        <v>4724778</v>
      </c>
    </row>
    <row r="30" spans="1:6" s="85" customFormat="1" ht="14.1" customHeight="1" x14ac:dyDescent="0.25">
      <c r="A30" s="128">
        <v>2007</v>
      </c>
      <c r="B30" s="96">
        <v>4493596</v>
      </c>
      <c r="C30" s="96">
        <v>4182876</v>
      </c>
      <c r="D30" s="96">
        <v>3992732</v>
      </c>
      <c r="E30" s="96">
        <v>3905064</v>
      </c>
      <c r="F30" s="96">
        <v>4143567</v>
      </c>
    </row>
    <row r="31" spans="1:6" s="85" customFormat="1" ht="14.1" customHeight="1" x14ac:dyDescent="0.25">
      <c r="A31" s="128">
        <v>2008</v>
      </c>
      <c r="B31" s="96">
        <v>3889848</v>
      </c>
      <c r="C31" s="96">
        <v>3939896</v>
      </c>
      <c r="D31" s="96">
        <v>3867792</v>
      </c>
      <c r="E31" s="96">
        <v>3760888</v>
      </c>
      <c r="F31" s="96">
        <v>3864606</v>
      </c>
    </row>
    <row r="32" spans="1:6" s="85" customFormat="1" ht="14.1" customHeight="1" x14ac:dyDescent="0.25">
      <c r="A32" s="128">
        <v>2009</v>
      </c>
      <c r="B32" s="96">
        <v>3965384</v>
      </c>
      <c r="C32" s="96">
        <v>4019300</v>
      </c>
      <c r="D32" s="96">
        <v>4185100</v>
      </c>
      <c r="E32" s="96">
        <v>4499780</v>
      </c>
      <c r="F32" s="96">
        <v>4167391</v>
      </c>
    </row>
    <row r="33" spans="1:6" s="85" customFormat="1" ht="14.1" customHeight="1" x14ac:dyDescent="0.25">
      <c r="A33" s="128">
        <v>2010</v>
      </c>
      <c r="B33" s="96">
        <v>4278928</v>
      </c>
      <c r="C33" s="96">
        <v>4374220</v>
      </c>
      <c r="D33" s="96">
        <v>4431488</v>
      </c>
      <c r="E33" s="96">
        <v>4516976</v>
      </c>
      <c r="F33" s="96">
        <v>4400403</v>
      </c>
    </row>
    <row r="34" spans="1:6" s="85" customFormat="1" ht="14.1" customHeight="1" x14ac:dyDescent="0.25">
      <c r="A34" s="128">
        <v>2011</v>
      </c>
      <c r="B34" s="96">
        <v>4148984</v>
      </c>
      <c r="C34" s="96">
        <v>4245532</v>
      </c>
      <c r="D34" s="96">
        <v>4366020</v>
      </c>
      <c r="E34" s="96">
        <v>4442144</v>
      </c>
      <c r="F34" s="96">
        <v>4300670</v>
      </c>
    </row>
    <row r="35" spans="1:6" s="85" customFormat="1" ht="14.1" customHeight="1" x14ac:dyDescent="0.25">
      <c r="A35" s="128">
        <v>2012</v>
      </c>
      <c r="B35" s="96">
        <v>4753872</v>
      </c>
      <c r="C35" s="96">
        <v>4735200</v>
      </c>
      <c r="D35" s="96">
        <v>4689996</v>
      </c>
      <c r="E35" s="96">
        <v>4743920</v>
      </c>
      <c r="F35" s="96">
        <v>4730747</v>
      </c>
    </row>
    <row r="36" spans="1:6" s="85" customFormat="1" ht="14.1" customHeight="1" x14ac:dyDescent="0.25">
      <c r="A36" s="128">
        <v>2013</v>
      </c>
      <c r="B36" s="96">
        <v>4769736</v>
      </c>
      <c r="C36" s="96">
        <v>4826024</v>
      </c>
      <c r="D36" s="96">
        <v>4796836</v>
      </c>
      <c r="E36" s="96">
        <v>4761636</v>
      </c>
      <c r="F36" s="96">
        <v>4788558</v>
      </c>
    </row>
    <row r="37" spans="1:6" s="85" customFormat="1" ht="14.1" customHeight="1" x14ac:dyDescent="0.25">
      <c r="A37" s="128">
        <v>2014</v>
      </c>
      <c r="B37" s="96">
        <v>4722900</v>
      </c>
      <c r="C37" s="96">
        <v>4808228</v>
      </c>
      <c r="D37" s="96">
        <v>4886684</v>
      </c>
      <c r="E37" s="96">
        <v>4882716</v>
      </c>
      <c r="F37" s="96">
        <v>4825132</v>
      </c>
    </row>
    <row r="38" spans="1:6" s="85" customFormat="1" ht="14.1" customHeight="1" x14ac:dyDescent="0.25">
      <c r="A38" s="128">
        <v>2015</v>
      </c>
      <c r="B38" s="96">
        <v>5121712</v>
      </c>
      <c r="C38" s="96">
        <v>5111708</v>
      </c>
      <c r="D38" s="96">
        <v>5191028</v>
      </c>
      <c r="E38" s="96">
        <v>5276900</v>
      </c>
      <c r="F38" s="96">
        <v>5175337</v>
      </c>
    </row>
    <row r="39" spans="1:6" s="85" customFormat="1" ht="14.1" customHeight="1" x14ac:dyDescent="0.25">
      <c r="A39" s="128">
        <v>2016</v>
      </c>
      <c r="B39" s="96">
        <v>5099696</v>
      </c>
      <c r="C39" s="96">
        <v>5120812</v>
      </c>
      <c r="D39" s="96">
        <v>5195132</v>
      </c>
      <c r="E39" s="96">
        <v>5211732</v>
      </c>
      <c r="F39" s="96">
        <v>5156843</v>
      </c>
    </row>
    <row r="40" spans="1:6" s="85" customFormat="1" ht="14.1" customHeight="1" x14ac:dyDescent="0.25">
      <c r="A40" s="159">
        <v>2017</v>
      </c>
      <c r="B40" s="96">
        <v>5693068</v>
      </c>
      <c r="C40" s="96">
        <v>5691144</v>
      </c>
      <c r="D40" s="96">
        <v>5658244</v>
      </c>
      <c r="E40" s="96">
        <v>5691512</v>
      </c>
      <c r="F40" s="96">
        <v>5683492</v>
      </c>
    </row>
    <row r="41" spans="1:6" s="85" customFormat="1" ht="14.1" customHeight="1" x14ac:dyDescent="0.25">
      <c r="A41" s="128">
        <v>2018</v>
      </c>
      <c r="B41" s="96">
        <v>5916572</v>
      </c>
      <c r="C41" s="96">
        <v>5898360</v>
      </c>
      <c r="D41" s="96">
        <v>5969676</v>
      </c>
      <c r="E41" s="96">
        <v>6055376</v>
      </c>
      <c r="F41" s="96">
        <v>5959996</v>
      </c>
    </row>
    <row r="42" spans="1:6" s="85" customFormat="1" ht="14.1" customHeight="1" x14ac:dyDescent="0.25">
      <c r="A42" s="128">
        <v>2019</v>
      </c>
      <c r="B42" s="96">
        <v>6502084</v>
      </c>
      <c r="C42" s="96">
        <v>6547940</v>
      </c>
      <c r="D42" s="96">
        <v>6543600</v>
      </c>
      <c r="E42" s="96">
        <v>6469456</v>
      </c>
      <c r="F42" s="96">
        <v>6515770</v>
      </c>
    </row>
    <row r="43" spans="1:6" s="85" customFormat="1" ht="14.1" customHeight="1" x14ac:dyDescent="0.25">
      <c r="A43" s="129" t="s">
        <v>134</v>
      </c>
      <c r="B43" s="96">
        <v>5635400</v>
      </c>
      <c r="C43" s="96">
        <v>5252230</v>
      </c>
      <c r="D43" s="96">
        <v>6559958</v>
      </c>
      <c r="E43" s="96">
        <v>6151924</v>
      </c>
      <c r="F43" s="96">
        <v>5899878</v>
      </c>
    </row>
    <row r="44" spans="1:6" s="85" customFormat="1" ht="14.1" customHeight="1" x14ac:dyDescent="0.25">
      <c r="A44" s="129" t="s">
        <v>135</v>
      </c>
      <c r="B44" s="96">
        <v>6789359</v>
      </c>
      <c r="C44" s="96">
        <v>7402130</v>
      </c>
      <c r="D44" s="96">
        <v>7495867</v>
      </c>
      <c r="E44" s="96">
        <v>7286724</v>
      </c>
      <c r="F44" s="96">
        <v>7243520</v>
      </c>
    </row>
    <row r="45" spans="1:6" s="85" customFormat="1" ht="14.1" customHeight="1" x14ac:dyDescent="0.25">
      <c r="A45" s="129" t="s">
        <v>136</v>
      </c>
      <c r="B45" s="96">
        <v>7146104</v>
      </c>
      <c r="C45" s="96">
        <v>6891624</v>
      </c>
      <c r="D45" s="96">
        <v>6835976</v>
      </c>
      <c r="E45" s="96">
        <v>6820268</v>
      </c>
      <c r="F45" s="96">
        <v>6923493</v>
      </c>
    </row>
    <row r="46" spans="1:6" s="85" customFormat="1" ht="14.1" customHeight="1" x14ac:dyDescent="0.25">
      <c r="A46" s="129" t="s">
        <v>137</v>
      </c>
      <c r="B46" s="96">
        <v>7643320</v>
      </c>
      <c r="C46" s="96">
        <v>7707164</v>
      </c>
      <c r="D46" s="96">
        <v>7746672</v>
      </c>
      <c r="E46" s="96">
        <v>7799372</v>
      </c>
      <c r="F46" s="96">
        <v>7724132</v>
      </c>
    </row>
    <row r="47" spans="1:6" s="85" customFormat="1" ht="14.1" customHeight="1" thickBot="1" x14ac:dyDescent="0.3">
      <c r="A47" s="129" t="s">
        <v>138</v>
      </c>
      <c r="B47" s="96">
        <v>7974320</v>
      </c>
      <c r="C47" s="96">
        <v>8096692</v>
      </c>
      <c r="D47" s="96">
        <v>8148948</v>
      </c>
      <c r="E47" s="96">
        <v>8293744</v>
      </c>
      <c r="F47" s="96">
        <v>8128426</v>
      </c>
    </row>
    <row r="48" spans="1:6" s="85" customFormat="1" ht="14.1" customHeight="1" thickBot="1" x14ac:dyDescent="0.3">
      <c r="A48" s="130" t="s">
        <v>139</v>
      </c>
      <c r="B48" s="100">
        <v>8339940</v>
      </c>
      <c r="C48" s="100">
        <v>8400270</v>
      </c>
      <c r="D48" s="138" t="s">
        <v>140</v>
      </c>
      <c r="E48" s="132" t="s">
        <v>141</v>
      </c>
      <c r="F48" s="121">
        <v>8370105</v>
      </c>
    </row>
    <row r="49" spans="1:6" ht="20.25" customHeight="1" x14ac:dyDescent="0.25">
      <c r="A49" s="127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44">
        <v>51.164383946270434</v>
      </c>
      <c r="C50" s="144">
        <v>26.939230034998406</v>
      </c>
      <c r="D50" s="144">
        <v>12.954106454845007</v>
      </c>
      <c r="E50" s="144">
        <v>17.251846863393329</v>
      </c>
      <c r="F50" s="144">
        <v>26.552221577258369</v>
      </c>
    </row>
    <row r="51" spans="1:6" ht="14.1" customHeight="1" x14ac:dyDescent="0.25">
      <c r="A51" s="128">
        <v>1984</v>
      </c>
      <c r="B51" s="145">
        <v>-16.31418817262221</v>
      </c>
      <c r="C51" s="145">
        <v>-1.8535228212647568</v>
      </c>
      <c r="D51" s="145">
        <v>10.87040017557978</v>
      </c>
      <c r="E51" s="145">
        <v>3.3765114892765307</v>
      </c>
      <c r="F51" s="145">
        <v>-1.7572913118614812</v>
      </c>
    </row>
    <row r="52" spans="1:6" ht="14.1" customHeight="1" x14ac:dyDescent="0.25">
      <c r="A52" s="128">
        <v>1985</v>
      </c>
      <c r="B52" s="145">
        <v>14.141952209097406</v>
      </c>
      <c r="C52" s="145">
        <v>8.1729766541105366</v>
      </c>
      <c r="D52" s="145">
        <v>1.8162472471729394</v>
      </c>
      <c r="E52" s="145">
        <v>2.7893409882020177</v>
      </c>
      <c r="F52" s="145">
        <v>6.6034655671348617</v>
      </c>
    </row>
    <row r="53" spans="1:6" ht="14.1" customHeight="1" x14ac:dyDescent="0.25">
      <c r="A53" s="128">
        <v>1986</v>
      </c>
      <c r="B53" s="145">
        <v>-3.792230419513789</v>
      </c>
      <c r="C53" s="145">
        <v>5.0274053992374492</v>
      </c>
      <c r="D53" s="145">
        <v>19.683492518693139</v>
      </c>
      <c r="E53" s="145">
        <v>17.992301707546783</v>
      </c>
      <c r="F53" s="145">
        <v>9.5334058281871972</v>
      </c>
    </row>
    <row r="54" spans="1:6" ht="14.1" customHeight="1" x14ac:dyDescent="0.25">
      <c r="A54" s="128">
        <v>1987</v>
      </c>
      <c r="B54" s="145">
        <v>18.227827633600128</v>
      </c>
      <c r="C54" s="145">
        <v>8.0944388664938334</v>
      </c>
      <c r="D54" s="145">
        <v>-1.862412302818832</v>
      </c>
      <c r="E54" s="145">
        <v>5.2271567834696633</v>
      </c>
      <c r="F54" s="145">
        <v>6.945524760230616</v>
      </c>
    </row>
    <row r="55" spans="1:6" ht="14.1" customHeight="1" x14ac:dyDescent="0.25">
      <c r="A55" s="128">
        <v>1988</v>
      </c>
      <c r="B55" s="145">
        <v>19.689406165376514</v>
      </c>
      <c r="C55" s="145">
        <v>30.781201261567254</v>
      </c>
      <c r="D55" s="145">
        <v>31.900101388400337</v>
      </c>
      <c r="E55" s="145">
        <v>19.556678352698288</v>
      </c>
      <c r="F55" s="145">
        <v>25.39621031403005</v>
      </c>
    </row>
    <row r="56" spans="1:6" ht="14.1" customHeight="1" x14ac:dyDescent="0.25">
      <c r="A56" s="128">
        <v>1989</v>
      </c>
      <c r="B56" s="145">
        <v>2.9329425409503571</v>
      </c>
      <c r="C56" s="145">
        <v>-11.230631017403264</v>
      </c>
      <c r="D56" s="145">
        <v>17.804777293215786</v>
      </c>
      <c r="E56" s="145">
        <v>52.175256338463313</v>
      </c>
      <c r="F56" s="145">
        <v>15.290012265805297</v>
      </c>
    </row>
    <row r="57" spans="1:6" ht="14.1" customHeight="1" x14ac:dyDescent="0.25">
      <c r="A57" s="128">
        <v>1990</v>
      </c>
      <c r="B57" s="145">
        <v>28.19676680774301</v>
      </c>
      <c r="C57" s="145">
        <v>40.732912393832194</v>
      </c>
      <c r="D57" s="145">
        <v>8.1979692614991961</v>
      </c>
      <c r="E57" s="145">
        <v>-11.067363486564826</v>
      </c>
      <c r="F57" s="145">
        <v>12.602311380053418</v>
      </c>
    </row>
    <row r="58" spans="1:6" ht="14.1" customHeight="1" x14ac:dyDescent="0.25">
      <c r="A58" s="128">
        <v>1991</v>
      </c>
      <c r="B58" s="145">
        <v>9.7041727553174226</v>
      </c>
      <c r="C58" s="145">
        <v>1.4770707203557019</v>
      </c>
      <c r="D58" s="145">
        <v>-3.1353010073577527</v>
      </c>
      <c r="E58" s="145">
        <v>-2.8096437802183467</v>
      </c>
      <c r="F58" s="145">
        <v>1.1886326539153729</v>
      </c>
    </row>
    <row r="59" spans="1:6" ht="14.1" customHeight="1" x14ac:dyDescent="0.25">
      <c r="A59" s="128">
        <v>1992</v>
      </c>
      <c r="B59" s="145">
        <v>-12.588233669001148</v>
      </c>
      <c r="C59" s="145">
        <v>-1.7478139260696239</v>
      </c>
      <c r="D59" s="145">
        <v>10.123499665415858</v>
      </c>
      <c r="E59" s="145">
        <v>18.941217922367727</v>
      </c>
      <c r="F59" s="145">
        <v>3.410679571493568</v>
      </c>
    </row>
    <row r="60" spans="1:6" ht="14.1" customHeight="1" x14ac:dyDescent="0.25">
      <c r="A60" s="128">
        <v>1993</v>
      </c>
      <c r="B60" s="145">
        <v>24.989163807115766</v>
      </c>
      <c r="C60" s="145">
        <v>15.962068730745008</v>
      </c>
      <c r="D60" s="145">
        <v>3.7487933481272377</v>
      </c>
      <c r="E60" s="145">
        <v>-2.8438124861141967</v>
      </c>
      <c r="F60" s="145">
        <v>9.4534949763215153</v>
      </c>
    </row>
    <row r="61" spans="1:6" ht="14.1" customHeight="1" x14ac:dyDescent="0.25">
      <c r="A61" s="128">
        <v>1994</v>
      </c>
      <c r="B61" s="145">
        <v>-5.3775656910839302</v>
      </c>
      <c r="C61" s="145">
        <v>-1.324328340956753</v>
      </c>
      <c r="D61" s="145">
        <v>1.7231696535311356</v>
      </c>
      <c r="E61" s="145">
        <v>3.0263267743258595</v>
      </c>
      <c r="F61" s="145">
        <v>-0.50333225227365119</v>
      </c>
    </row>
    <row r="62" spans="1:6" ht="14.1" customHeight="1" x14ac:dyDescent="0.25">
      <c r="A62" s="128">
        <v>1995</v>
      </c>
      <c r="B62" s="145">
        <v>6.1439759944567349</v>
      </c>
      <c r="C62" s="145">
        <v>4.7946033286662839</v>
      </c>
      <c r="D62" s="145">
        <v>4.5518980514771528</v>
      </c>
      <c r="E62" s="145">
        <v>3.17401038978426</v>
      </c>
      <c r="F62" s="145">
        <v>4.6356357178961813</v>
      </c>
    </row>
    <row r="63" spans="1:6" ht="14.1" customHeight="1" x14ac:dyDescent="0.25">
      <c r="A63" s="128">
        <v>1996</v>
      </c>
      <c r="B63" s="145">
        <v>1.566720497207166</v>
      </c>
      <c r="C63" s="145">
        <v>3.901887689651685</v>
      </c>
      <c r="D63" s="145">
        <v>3.837694838691688</v>
      </c>
      <c r="E63" s="145">
        <v>3.7714426207676057</v>
      </c>
      <c r="F63" s="145">
        <v>3.2824755041760927</v>
      </c>
    </row>
    <row r="64" spans="1:6" ht="14.1" customHeight="1" x14ac:dyDescent="0.25">
      <c r="A64" s="128">
        <v>1997</v>
      </c>
      <c r="B64" s="145">
        <v>7.6810711465389936</v>
      </c>
      <c r="C64" s="145">
        <v>4.9409996755409074</v>
      </c>
      <c r="D64" s="145">
        <v>4.9838124696850938</v>
      </c>
      <c r="E64" s="145">
        <v>4.4738227648162159</v>
      </c>
      <c r="F64" s="145">
        <v>5.488626269500509</v>
      </c>
    </row>
    <row r="65" spans="1:6" ht="14.1" customHeight="1" x14ac:dyDescent="0.25">
      <c r="A65" s="128">
        <v>1998</v>
      </c>
      <c r="B65" s="145">
        <v>-5.7115820040482834</v>
      </c>
      <c r="C65" s="145">
        <v>-3.9463877733009611</v>
      </c>
      <c r="D65" s="145">
        <v>-2.8402587270832136</v>
      </c>
      <c r="E65" s="145">
        <v>-1.1558795598539144</v>
      </c>
      <c r="F65" s="145">
        <v>-3.3865071291707642</v>
      </c>
    </row>
    <row r="66" spans="1:6" ht="14.1" customHeight="1" x14ac:dyDescent="0.25">
      <c r="A66" s="128">
        <v>1999</v>
      </c>
      <c r="B66" s="145">
        <v>13.647548452409083</v>
      </c>
      <c r="C66" s="145">
        <v>12.241337687254616</v>
      </c>
      <c r="D66" s="145">
        <v>10.803856801438073</v>
      </c>
      <c r="E66" s="145">
        <v>9.7122674690483191</v>
      </c>
      <c r="F66" s="145">
        <v>11.551654068113468</v>
      </c>
    </row>
    <row r="67" spans="1:6" ht="14.1" customHeight="1" x14ac:dyDescent="0.25">
      <c r="A67" s="128">
        <v>2000</v>
      </c>
      <c r="B67" s="145">
        <v>7.1174311694320123</v>
      </c>
      <c r="C67" s="145">
        <v>9.7319403392828772</v>
      </c>
      <c r="D67" s="145">
        <v>10.729579477850891</v>
      </c>
      <c r="E67" s="145">
        <v>12.491490748287712</v>
      </c>
      <c r="F67" s="145">
        <v>10.056351890484299</v>
      </c>
    </row>
    <row r="68" spans="1:6" ht="14.1" customHeight="1" x14ac:dyDescent="0.25">
      <c r="A68" s="128">
        <v>2001</v>
      </c>
      <c r="B68" s="145">
        <v>20.362473538450409</v>
      </c>
      <c r="C68" s="145">
        <v>17.733707424312083</v>
      </c>
      <c r="D68" s="145">
        <v>17.273807747691265</v>
      </c>
      <c r="E68" s="145">
        <v>10.809429982749243</v>
      </c>
      <c r="F68" s="145">
        <v>16.419276629017478</v>
      </c>
    </row>
    <row r="69" spans="1:6" ht="14.1" customHeight="1" x14ac:dyDescent="0.25">
      <c r="A69" s="128">
        <v>2002</v>
      </c>
      <c r="B69" s="145">
        <v>6.6621598461333376</v>
      </c>
      <c r="C69" s="145">
        <v>6.3570470551398941</v>
      </c>
      <c r="D69" s="145">
        <v>5.8457597658036775</v>
      </c>
      <c r="E69" s="145">
        <v>9.8649243767577648</v>
      </c>
      <c r="F69" s="145">
        <v>7.1795072199860366</v>
      </c>
    </row>
    <row r="70" spans="1:6" ht="14.1" customHeight="1" x14ac:dyDescent="0.25">
      <c r="A70" s="128">
        <v>2003</v>
      </c>
      <c r="B70" s="145">
        <v>2.8060085875222054</v>
      </c>
      <c r="C70" s="145">
        <v>3.7173859551993531</v>
      </c>
      <c r="D70" s="145">
        <v>4.9620786516853936</v>
      </c>
      <c r="E70" s="145">
        <v>4.7714335403305173</v>
      </c>
      <c r="F70" s="145">
        <v>4.0790871412649761</v>
      </c>
    </row>
    <row r="71" spans="1:6" ht="14.1" customHeight="1" x14ac:dyDescent="0.25">
      <c r="A71" s="128">
        <v>2004</v>
      </c>
      <c r="B71" s="145">
        <v>8.1464750453420116</v>
      </c>
      <c r="C71" s="145">
        <v>8.1461789797550264</v>
      </c>
      <c r="D71" s="145">
        <v>5.7295253152504975</v>
      </c>
      <c r="E71" s="145">
        <v>4.1601088255804894</v>
      </c>
      <c r="F71" s="145">
        <v>6.5028465002269247</v>
      </c>
    </row>
    <row r="72" spans="1:6" s="154" customFormat="1" ht="13.5" customHeight="1" x14ac:dyDescent="0.25">
      <c r="A72" s="128">
        <v>2005</v>
      </c>
      <c r="B72" s="145">
        <v>8.1167257300627167</v>
      </c>
      <c r="C72" s="145">
        <v>8.3615708549603376</v>
      </c>
      <c r="D72" s="145">
        <v>11.3540493363954</v>
      </c>
      <c r="E72" s="145">
        <v>14.48695711321974</v>
      </c>
      <c r="F72" s="145">
        <v>10.603603282942032</v>
      </c>
    </row>
    <row r="73" spans="1:6" ht="14.1" customHeight="1" x14ac:dyDescent="0.25">
      <c r="A73" s="128">
        <v>2006</v>
      </c>
      <c r="B73" s="145">
        <v>8.8879111004668321</v>
      </c>
      <c r="C73" s="145">
        <v>7.2115176053792212</v>
      </c>
      <c r="D73" s="145">
        <v>3.5258139166880134</v>
      </c>
      <c r="E73" s="145">
        <v>0.26786828281662312</v>
      </c>
      <c r="F73" s="145">
        <v>4.8610076939415015</v>
      </c>
    </row>
    <row r="74" spans="1:6" ht="14.1" customHeight="1" x14ac:dyDescent="0.25">
      <c r="A74" s="128">
        <v>2007</v>
      </c>
      <c r="B74" s="145">
        <v>-4.2291307724506328</v>
      </c>
      <c r="C74" s="145">
        <v>-11.848443108421831</v>
      </c>
      <c r="D74" s="145">
        <v>-15.704682683781614</v>
      </c>
      <c r="E74" s="145">
        <v>-17.359928962447103</v>
      </c>
      <c r="F74" s="145">
        <v>-12.301339872476548</v>
      </c>
    </row>
    <row r="75" spans="1:6" s="85" customFormat="1" ht="14.1" customHeight="1" x14ac:dyDescent="0.25">
      <c r="A75" s="128">
        <v>2008</v>
      </c>
      <c r="B75" s="145">
        <v>-13.43574277705428</v>
      </c>
      <c r="C75" s="145">
        <v>-5.8089218996690315</v>
      </c>
      <c r="D75" s="145">
        <v>-3.1291857304722686</v>
      </c>
      <c r="E75" s="145">
        <v>-3.6920265583355358</v>
      </c>
      <c r="F75" s="145">
        <v>-6.7323878194801718</v>
      </c>
    </row>
    <row r="76" spans="1:6" s="85" customFormat="1" ht="14.1" customHeight="1" x14ac:dyDescent="0.25">
      <c r="A76" s="128">
        <v>2009</v>
      </c>
      <c r="B76" s="145">
        <v>1.9418753637674275</v>
      </c>
      <c r="C76" s="145">
        <v>2.0153831471693673</v>
      </c>
      <c r="D76" s="145">
        <v>8.2038537749703178</v>
      </c>
      <c r="E76" s="145">
        <v>19.646743003248169</v>
      </c>
      <c r="F76" s="145">
        <v>7.8348219715023992</v>
      </c>
    </row>
    <row r="77" spans="1:6" s="85" customFormat="1" ht="14.1" customHeight="1" x14ac:dyDescent="0.25">
      <c r="A77" s="128">
        <v>2010</v>
      </c>
      <c r="B77" s="145">
        <v>7.9070274152515871</v>
      </c>
      <c r="C77" s="145">
        <v>8.8303933520762321</v>
      </c>
      <c r="D77" s="145">
        <v>5.8872667319777303</v>
      </c>
      <c r="E77" s="145">
        <v>0.38215201632079787</v>
      </c>
      <c r="F77" s="145">
        <v>5.5913160056255826</v>
      </c>
    </row>
    <row r="78" spans="1:6" s="85" customFormat="1" ht="14.1" customHeight="1" x14ac:dyDescent="0.25">
      <c r="A78" s="128">
        <v>2011</v>
      </c>
      <c r="B78" s="145">
        <v>-3.0368353942856716</v>
      </c>
      <c r="C78" s="145">
        <v>-2.9419645102441119</v>
      </c>
      <c r="D78" s="145">
        <v>-1.4773367320412467</v>
      </c>
      <c r="E78" s="145">
        <v>-1.6566835865410843</v>
      </c>
      <c r="F78" s="145">
        <v>-2.2664515045553784</v>
      </c>
    </row>
    <row r="79" spans="1:6" s="85" customFormat="1" ht="14.1" customHeight="1" x14ac:dyDescent="0.25">
      <c r="A79" s="128">
        <v>2012</v>
      </c>
      <c r="B79" s="145">
        <v>14.579183723051234</v>
      </c>
      <c r="C79" s="145">
        <v>11.533725337601977</v>
      </c>
      <c r="D79" s="145">
        <v>7.4203966083526876</v>
      </c>
      <c r="E79" s="145">
        <v>6.7934763033346055</v>
      </c>
      <c r="F79" s="145">
        <v>10.000232521909377</v>
      </c>
    </row>
    <row r="80" spans="1:6" s="85" customFormat="1" ht="14.1" customHeight="1" x14ac:dyDescent="0.25">
      <c r="A80" s="128">
        <v>2013</v>
      </c>
      <c r="B80" s="145">
        <v>0.33370692353517301</v>
      </c>
      <c r="C80" s="145">
        <v>1.9180604831897281</v>
      </c>
      <c r="D80" s="145">
        <v>2.2780403224224499</v>
      </c>
      <c r="E80" s="145">
        <v>0.3734464324862139</v>
      </c>
      <c r="F80" s="145">
        <v>1.2220268807442038</v>
      </c>
    </row>
    <row r="81" spans="1:6" s="85" customFormat="1" ht="14.1" customHeight="1" x14ac:dyDescent="0.25">
      <c r="A81" s="128">
        <v>2014</v>
      </c>
      <c r="B81" s="145">
        <v>-0.98194113888064249</v>
      </c>
      <c r="C81" s="145">
        <v>-0.36875075631617249</v>
      </c>
      <c r="D81" s="145">
        <v>1.8730679973215678</v>
      </c>
      <c r="E81" s="145">
        <v>2.542823516959297</v>
      </c>
      <c r="F81" s="145">
        <v>0.76377899150433182</v>
      </c>
    </row>
    <row r="82" spans="1:6" s="85" customFormat="1" ht="14.1" customHeight="1" x14ac:dyDescent="0.25">
      <c r="A82" s="128">
        <v>2015</v>
      </c>
      <c r="B82" s="145">
        <v>8.4442185945076123</v>
      </c>
      <c r="C82" s="145">
        <v>6.3116807272866433</v>
      </c>
      <c r="D82" s="145">
        <v>6.2280270220051062</v>
      </c>
      <c r="E82" s="145">
        <v>8.0730478692596499</v>
      </c>
      <c r="F82" s="145">
        <v>7.2579361559435061</v>
      </c>
    </row>
    <row r="83" spans="1:6" s="85" customFormat="1" ht="14.1" customHeight="1" x14ac:dyDescent="0.25">
      <c r="A83" s="128">
        <v>2016</v>
      </c>
      <c r="B83" s="145">
        <v>-0.42985626681078515</v>
      </c>
      <c r="C83" s="145">
        <v>0.178100940038046</v>
      </c>
      <c r="D83" s="145">
        <v>7.9059484942096248E-2</v>
      </c>
      <c r="E83" s="145">
        <v>-1.234967499857871</v>
      </c>
      <c r="F83" s="145">
        <v>-0.35734870985213135</v>
      </c>
    </row>
    <row r="84" spans="1:6" s="85" customFormat="1" ht="14.1" customHeight="1" x14ac:dyDescent="0.25">
      <c r="A84" s="128">
        <v>2017</v>
      </c>
      <c r="B84" s="145">
        <v>11.63543866144178</v>
      </c>
      <c r="C84" s="145">
        <v>11.137530532267148</v>
      </c>
      <c r="D84" s="145">
        <v>8.9143451985435593</v>
      </c>
      <c r="E84" s="145">
        <v>9.2057688307840841</v>
      </c>
      <c r="F84" s="145">
        <v>10.212624274192564</v>
      </c>
    </row>
    <row r="85" spans="1:6" s="85" customFormat="1" ht="14.1" customHeight="1" x14ac:dyDescent="0.25">
      <c r="A85" s="128">
        <v>2018</v>
      </c>
      <c r="B85" s="145">
        <v>3.9258972490755424</v>
      </c>
      <c r="C85" s="145">
        <v>3.6410254247652145</v>
      </c>
      <c r="D85" s="145">
        <v>5.5040397692287568</v>
      </c>
      <c r="E85" s="145">
        <v>6.3930990569816952</v>
      </c>
      <c r="F85" s="145">
        <v>4.8650371989614829</v>
      </c>
    </row>
    <row r="86" spans="1:6" s="85" customFormat="1" ht="14.1" customHeight="1" x14ac:dyDescent="0.25">
      <c r="A86" s="128">
        <v>2019</v>
      </c>
      <c r="B86" s="145">
        <v>9.8961358029615791</v>
      </c>
      <c r="C86" s="145">
        <v>11.01289171905411</v>
      </c>
      <c r="D86" s="145">
        <v>9.6139891009160294</v>
      </c>
      <c r="E86" s="145">
        <v>6.8382211112901992</v>
      </c>
      <c r="F86" s="145">
        <v>9.325073372532465</v>
      </c>
    </row>
    <row r="87" spans="1:6" s="85" customFormat="1" ht="14.1" customHeight="1" x14ac:dyDescent="0.25">
      <c r="A87" s="129" t="s">
        <v>134</v>
      </c>
      <c r="B87" s="145">
        <v>-13.32932641288547</v>
      </c>
      <c r="C87" s="145">
        <v>-19.788055480044108</v>
      </c>
      <c r="D87" s="145">
        <v>0.24998471789229171</v>
      </c>
      <c r="E87" s="145">
        <v>-4.9081715680576545</v>
      </c>
      <c r="F87" s="145">
        <v>-9.4523287347466223</v>
      </c>
    </row>
    <row r="88" spans="1:6" s="85" customFormat="1" ht="14.1" customHeight="1" x14ac:dyDescent="0.25">
      <c r="A88" s="129" t="s">
        <v>135</v>
      </c>
      <c r="B88" s="145">
        <v>20.476967029847039</v>
      </c>
      <c r="C88" s="145">
        <v>40.933089373466125</v>
      </c>
      <c r="D88" s="145">
        <v>14.266996831382153</v>
      </c>
      <c r="E88" s="145">
        <v>18.446261689838821</v>
      </c>
      <c r="F88" s="145">
        <v>22.774064141665303</v>
      </c>
    </row>
    <row r="89" spans="1:6" s="85" customFormat="1" ht="14.1" customHeight="1" x14ac:dyDescent="0.25">
      <c r="A89" s="129" t="s">
        <v>136</v>
      </c>
      <c r="B89" s="145">
        <v>5.2544724767095099</v>
      </c>
      <c r="C89" s="145">
        <v>-6.8967445856800671</v>
      </c>
      <c r="D89" s="145">
        <v>-8.8033979258169879</v>
      </c>
      <c r="E89" s="145">
        <v>-6.4014500892307717</v>
      </c>
      <c r="F89" s="145">
        <v>-4.4181143974200383</v>
      </c>
    </row>
    <row r="90" spans="1:6" s="85" customFormat="1" ht="14.1" customHeight="1" x14ac:dyDescent="0.25">
      <c r="A90" s="129" t="s">
        <v>137</v>
      </c>
      <c r="B90" s="145">
        <v>6.9578612345972015</v>
      </c>
      <c r="C90" s="145">
        <v>11.833785476398596</v>
      </c>
      <c r="D90" s="145">
        <v>13.322106455610728</v>
      </c>
      <c r="E90" s="145">
        <v>14.35579950817182</v>
      </c>
      <c r="F90" s="145">
        <v>11.564090553713276</v>
      </c>
    </row>
    <row r="91" spans="1:6" s="85" customFormat="1" ht="14.1" customHeight="1" thickBot="1" x14ac:dyDescent="0.3">
      <c r="A91" s="129" t="s">
        <v>138</v>
      </c>
      <c r="B91" s="145">
        <v>4.3305788584018465</v>
      </c>
      <c r="C91" s="145">
        <v>5.0541029099679209</v>
      </c>
      <c r="D91" s="145">
        <v>5.1928879911270283</v>
      </c>
      <c r="E91" s="145">
        <v>6.3386129037055801</v>
      </c>
      <c r="F91" s="145">
        <v>5.2341674119499766</v>
      </c>
    </row>
    <row r="92" spans="1:6" s="85" customFormat="1" ht="14.1" customHeight="1" thickBot="1" x14ac:dyDescent="0.3">
      <c r="A92" s="130" t="s">
        <v>139</v>
      </c>
      <c r="B92" s="146">
        <v>4.5849677464661562</v>
      </c>
      <c r="C92" s="146">
        <v>3.7494077828327912</v>
      </c>
      <c r="D92" s="138" t="s">
        <v>140</v>
      </c>
      <c r="E92" s="132" t="s">
        <v>141</v>
      </c>
      <c r="F92" s="147">
        <v>4.1640065977176794</v>
      </c>
    </row>
    <row r="93" spans="1:6" s="85" customFormat="1" ht="14.1" customHeight="1" x14ac:dyDescent="0.25">
      <c r="A93" s="116"/>
      <c r="B93" s="115"/>
      <c r="C93" s="115"/>
      <c r="D93" s="115"/>
      <c r="E93" s="153"/>
      <c r="F93" s="152"/>
    </row>
    <row r="94" spans="1:6" s="85" customFormat="1" ht="14.1" customHeight="1" x14ac:dyDescent="0.25">
      <c r="A94" s="140" t="s">
        <v>127</v>
      </c>
      <c r="B94" s="115"/>
      <c r="C94" s="115"/>
      <c r="D94" s="115"/>
      <c r="E94" s="153"/>
      <c r="F94" s="152"/>
    </row>
    <row r="95" spans="1:6" s="85" customFormat="1" ht="14.1" customHeight="1" x14ac:dyDescent="0.25">
      <c r="A95" s="140" t="s">
        <v>103</v>
      </c>
      <c r="B95" s="115"/>
      <c r="C95" s="115"/>
      <c r="D95" s="115"/>
      <c r="E95" s="153"/>
      <c r="F95" s="152"/>
    </row>
    <row r="96" spans="1:6" s="154" customFormat="1" ht="12.75" customHeight="1" x14ac:dyDescent="0.25">
      <c r="A96" s="140" t="s">
        <v>104</v>
      </c>
      <c r="B96" s="78"/>
      <c r="C96" s="78"/>
      <c r="D96" s="78"/>
      <c r="E96" s="78"/>
      <c r="F96" s="78"/>
    </row>
    <row r="97" spans="1:17" x14ac:dyDescent="0.25">
      <c r="A97" s="140" t="s">
        <v>144</v>
      </c>
      <c r="B97" s="85"/>
      <c r="C97" s="85"/>
      <c r="D97" s="85"/>
      <c r="E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x14ac:dyDescent="0.25">
      <c r="A98" s="141"/>
    </row>
    <row r="142" spans="7:87" ht="15.6" x14ac:dyDescent="0.3"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67"/>
      <c r="CH142" s="167"/>
      <c r="CI142" s="168"/>
    </row>
    <row r="143" spans="7:87" ht="15.6" x14ac:dyDescent="0.3"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67"/>
      <c r="CD143" s="167"/>
      <c r="CE143" s="168"/>
    </row>
    <row r="144" spans="7:87" ht="15.6" x14ac:dyDescent="0.3"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67"/>
      <c r="BZ144" s="167"/>
      <c r="CA144" s="168"/>
    </row>
    <row r="145" spans="7:75" ht="15.6" x14ac:dyDescent="0.3"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67"/>
      <c r="BV145" s="167"/>
      <c r="BW145" s="168"/>
    </row>
    <row r="146" spans="7:75" ht="15.6" x14ac:dyDescent="0.3"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67"/>
      <c r="BR146" s="167"/>
      <c r="BS146" s="168"/>
    </row>
    <row r="147" spans="7:75" ht="15.6" x14ac:dyDescent="0.3"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67"/>
      <c r="BN147" s="167"/>
      <c r="BO147" s="168"/>
    </row>
    <row r="148" spans="7:75" ht="15.6" x14ac:dyDescent="0.3"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67"/>
      <c r="BJ148" s="167"/>
      <c r="BK148" s="168"/>
    </row>
    <row r="149" spans="7:75" ht="15.6" x14ac:dyDescent="0.3"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67"/>
      <c r="BF149" s="167"/>
      <c r="BG149" s="168"/>
    </row>
    <row r="150" spans="7:75" ht="15.6" x14ac:dyDescent="0.3"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67"/>
      <c r="BB150" s="167"/>
      <c r="BC150" s="168"/>
    </row>
    <row r="151" spans="7:75" ht="15.6" x14ac:dyDescent="0.3"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67"/>
      <c r="AX151" s="167"/>
      <c r="AY151" s="168"/>
    </row>
    <row r="152" spans="7:75" ht="15.6" x14ac:dyDescent="0.3"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67"/>
      <c r="AT152" s="167"/>
      <c r="AU152" s="168"/>
    </row>
    <row r="153" spans="7:75" ht="15.6" x14ac:dyDescent="0.3"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67"/>
      <c r="AP153" s="167"/>
      <c r="AQ153" s="168"/>
    </row>
    <row r="154" spans="7:75" ht="15.6" x14ac:dyDescent="0.3"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67"/>
      <c r="AL154" s="167"/>
      <c r="AM154" s="168"/>
    </row>
    <row r="155" spans="7:75" ht="15.6" x14ac:dyDescent="0.3"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67"/>
      <c r="AH155" s="167"/>
      <c r="AI155" s="168"/>
    </row>
    <row r="156" spans="7:75" ht="15.6" x14ac:dyDescent="0.3"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67"/>
      <c r="AD156" s="167"/>
      <c r="AE156" s="168"/>
    </row>
    <row r="157" spans="7:75" ht="15.6" x14ac:dyDescent="0.3"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67"/>
      <c r="Z157" s="167"/>
      <c r="AA157" s="168"/>
    </row>
    <row r="158" spans="7:75" ht="15.6" x14ac:dyDescent="0.3"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67"/>
      <c r="V158" s="167"/>
      <c r="W158" s="168"/>
    </row>
    <row r="159" spans="7:75" ht="15.6" x14ac:dyDescent="0.3"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67"/>
      <c r="R159" s="167"/>
      <c r="S159" s="167"/>
    </row>
    <row r="160" spans="7:75" ht="15.6" x14ac:dyDescent="0.3">
      <c r="G160" s="155"/>
      <c r="H160" s="155"/>
      <c r="I160" s="155"/>
      <c r="J160" s="155"/>
      <c r="K160" s="155"/>
      <c r="L160" s="155"/>
      <c r="M160" s="167"/>
      <c r="N160" s="167"/>
      <c r="O160" s="167"/>
    </row>
    <row r="161" spans="7:11" ht="15.6" x14ac:dyDescent="0.3">
      <c r="G161" s="155"/>
      <c r="H161" s="155"/>
      <c r="I161" s="167"/>
      <c r="J161" s="167"/>
      <c r="K161" s="167"/>
    </row>
    <row r="162" spans="7:11" x14ac:dyDescent="0.25">
      <c r="G162" s="167"/>
    </row>
  </sheetData>
  <printOptions horizontalCentered="1" gridLinesSet="0"/>
  <pageMargins left="0.5" right="0.5" top="1" bottom="1" header="0.5" footer="0.5"/>
  <pageSetup scale="49" firstPageNumber="4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067F-0A24-4184-B975-D2A1670F26CF}">
  <sheetPr>
    <pageSetUpPr fitToPage="1"/>
  </sheetPr>
  <dimension ref="A1:F99"/>
  <sheetViews>
    <sheetView showGridLines="0" workbookViewId="0"/>
  </sheetViews>
  <sheetFormatPr defaultColWidth="8.19921875" defaultRowHeight="13.2" x14ac:dyDescent="0.25"/>
  <cols>
    <col min="1" max="1" width="9.796875" style="87" customWidth="1"/>
    <col min="2" max="6" width="19.796875" style="87" customWidth="1"/>
    <col min="7" max="16384" width="8.19921875" style="87"/>
  </cols>
  <sheetData>
    <row r="1" spans="1:6" ht="17.399999999999999" x14ac:dyDescent="0.3">
      <c r="A1" s="125" t="s">
        <v>158</v>
      </c>
      <c r="B1" s="84"/>
      <c r="C1" s="84"/>
      <c r="D1" s="84"/>
      <c r="E1" s="84"/>
      <c r="F1" s="84"/>
    </row>
    <row r="2" spans="1:6" ht="15" customHeight="1" x14ac:dyDescent="0.25">
      <c r="A2" s="126"/>
      <c r="B2" s="169"/>
      <c r="C2" s="169"/>
      <c r="D2" s="169"/>
      <c r="E2" s="169"/>
      <c r="F2" s="169"/>
    </row>
    <row r="3" spans="1:6" ht="34.5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</row>
    <row r="4" spans="1:6" ht="19.5" customHeight="1" x14ac:dyDescent="0.25">
      <c r="A4" s="127" t="s">
        <v>133</v>
      </c>
      <c r="B4" s="156"/>
      <c r="C4" s="156"/>
      <c r="D4" s="156"/>
      <c r="E4" s="156"/>
      <c r="F4" s="156"/>
    </row>
    <row r="5" spans="1:6" ht="14.1" customHeight="1" x14ac:dyDescent="0.25">
      <c r="A5" s="128">
        <v>1982</v>
      </c>
      <c r="B5" s="96">
        <v>2760688</v>
      </c>
      <c r="C5" s="96">
        <v>2716932</v>
      </c>
      <c r="D5" s="96">
        <v>2698884</v>
      </c>
      <c r="E5" s="96">
        <v>2742628</v>
      </c>
      <c r="F5" s="119">
        <v>2729783</v>
      </c>
    </row>
    <row r="6" spans="1:6" ht="14.1" customHeight="1" x14ac:dyDescent="0.25">
      <c r="A6" s="128">
        <v>1983</v>
      </c>
      <c r="B6" s="96">
        <v>2916096</v>
      </c>
      <c r="C6" s="96">
        <v>3050356</v>
      </c>
      <c r="D6" s="96">
        <v>3221948</v>
      </c>
      <c r="E6" s="96">
        <v>3326904</v>
      </c>
      <c r="F6" s="119">
        <v>3128826</v>
      </c>
    </row>
    <row r="7" spans="1:6" ht="14.1" customHeight="1" x14ac:dyDescent="0.25">
      <c r="A7" s="128">
        <v>1984</v>
      </c>
      <c r="B7" s="96">
        <v>3341480</v>
      </c>
      <c r="C7" s="96">
        <v>3425716</v>
      </c>
      <c r="D7" s="96">
        <v>3546448</v>
      </c>
      <c r="E7" s="96">
        <v>3610676</v>
      </c>
      <c r="F7" s="119">
        <v>3481080</v>
      </c>
    </row>
    <row r="8" spans="1:6" ht="14.1" customHeight="1" x14ac:dyDescent="0.25">
      <c r="A8" s="128">
        <v>1985</v>
      </c>
      <c r="B8" s="96">
        <v>3670408</v>
      </c>
      <c r="C8" s="96">
        <v>3699208</v>
      </c>
      <c r="D8" s="96">
        <v>3703032</v>
      </c>
      <c r="E8" s="96">
        <v>3750540</v>
      </c>
      <c r="F8" s="119">
        <v>3705797</v>
      </c>
    </row>
    <row r="9" spans="1:6" ht="14.1" customHeight="1" x14ac:dyDescent="0.25">
      <c r="A9" s="128">
        <v>1986</v>
      </c>
      <c r="B9" s="96">
        <v>3890608</v>
      </c>
      <c r="C9" s="96">
        <v>3902488</v>
      </c>
      <c r="D9" s="96">
        <v>3865476</v>
      </c>
      <c r="E9" s="96">
        <v>3837848</v>
      </c>
      <c r="F9" s="119">
        <v>3874105</v>
      </c>
    </row>
    <row r="10" spans="1:6" ht="14.1" customHeight="1" x14ac:dyDescent="0.25">
      <c r="A10" s="128">
        <v>1987</v>
      </c>
      <c r="B10" s="96">
        <v>3823532</v>
      </c>
      <c r="C10" s="96">
        <v>3881892</v>
      </c>
      <c r="D10" s="96">
        <v>4003852</v>
      </c>
      <c r="E10" s="96">
        <v>4141208</v>
      </c>
      <c r="F10" s="119">
        <v>3962621</v>
      </c>
    </row>
    <row r="11" spans="1:6" ht="14.1" customHeight="1" x14ac:dyDescent="0.25">
      <c r="A11" s="128">
        <v>1988</v>
      </c>
      <c r="B11" s="96">
        <v>4163616</v>
      </c>
      <c r="C11" s="96">
        <v>4221016</v>
      </c>
      <c r="D11" s="96">
        <v>4386768</v>
      </c>
      <c r="E11" s="96">
        <v>4578416</v>
      </c>
      <c r="F11" s="119">
        <v>4337454</v>
      </c>
    </row>
    <row r="12" spans="1:6" ht="14.1" customHeight="1" x14ac:dyDescent="0.25">
      <c r="A12" s="128">
        <v>1989</v>
      </c>
      <c r="B12" s="96">
        <v>4781284</v>
      </c>
      <c r="C12" s="96">
        <v>4929816</v>
      </c>
      <c r="D12" s="96">
        <v>5021040</v>
      </c>
      <c r="E12" s="96">
        <v>5118092</v>
      </c>
      <c r="F12" s="119">
        <v>4962558</v>
      </c>
    </row>
    <row r="13" spans="1:6" ht="14.1" customHeight="1" x14ac:dyDescent="0.25">
      <c r="A13" s="128">
        <v>1990</v>
      </c>
      <c r="B13" s="96">
        <v>5153304</v>
      </c>
      <c r="C13" s="96">
        <v>5224492</v>
      </c>
      <c r="D13" s="96">
        <v>5332416</v>
      </c>
      <c r="E13" s="96">
        <v>5374376</v>
      </c>
      <c r="F13" s="119">
        <v>5271147</v>
      </c>
    </row>
    <row r="14" spans="1:6" ht="14.1" customHeight="1" x14ac:dyDescent="0.25">
      <c r="A14" s="128">
        <v>1991</v>
      </c>
      <c r="B14" s="96">
        <v>5395604</v>
      </c>
      <c r="C14" s="96">
        <v>5457228</v>
      </c>
      <c r="D14" s="96">
        <v>5533432</v>
      </c>
      <c r="E14" s="96">
        <v>5584464</v>
      </c>
      <c r="F14" s="119">
        <v>5492682</v>
      </c>
    </row>
    <row r="15" spans="1:6" ht="14.1" customHeight="1" x14ac:dyDescent="0.25">
      <c r="A15" s="128">
        <v>1992</v>
      </c>
      <c r="B15" s="96">
        <v>5716032</v>
      </c>
      <c r="C15" s="96">
        <v>5805660</v>
      </c>
      <c r="D15" s="96">
        <v>5849944</v>
      </c>
      <c r="E15" s="96">
        <v>5936964</v>
      </c>
      <c r="F15" s="119">
        <v>5827150</v>
      </c>
    </row>
    <row r="16" spans="1:6" ht="14.1" customHeight="1" x14ac:dyDescent="0.25">
      <c r="A16" s="128">
        <v>1993</v>
      </c>
      <c r="B16" s="96">
        <v>6107696</v>
      </c>
      <c r="C16" s="96">
        <v>6131728</v>
      </c>
      <c r="D16" s="96">
        <v>6140688</v>
      </c>
      <c r="E16" s="96">
        <v>6165044</v>
      </c>
      <c r="F16" s="119">
        <v>6136289</v>
      </c>
    </row>
    <row r="17" spans="1:6" ht="14.1" customHeight="1" x14ac:dyDescent="0.25">
      <c r="A17" s="128">
        <v>1994</v>
      </c>
      <c r="B17" s="96">
        <v>6249796</v>
      </c>
      <c r="C17" s="96">
        <v>6363632</v>
      </c>
      <c r="D17" s="96">
        <v>6469104</v>
      </c>
      <c r="E17" s="96">
        <v>6596592</v>
      </c>
      <c r="F17" s="119">
        <v>6419781</v>
      </c>
    </row>
    <row r="18" spans="1:6" ht="14.1" customHeight="1" x14ac:dyDescent="0.25">
      <c r="A18" s="128">
        <v>1995</v>
      </c>
      <c r="B18" s="96">
        <v>6622332</v>
      </c>
      <c r="C18" s="96">
        <v>6697716</v>
      </c>
      <c r="D18" s="96">
        <v>6710100</v>
      </c>
      <c r="E18" s="96">
        <v>6725672</v>
      </c>
      <c r="F18" s="119">
        <v>6688955</v>
      </c>
    </row>
    <row r="19" spans="1:6" ht="14.1" customHeight="1" x14ac:dyDescent="0.25">
      <c r="A19" s="128">
        <v>1996</v>
      </c>
      <c r="B19" s="96">
        <v>6684028</v>
      </c>
      <c r="C19" s="96">
        <v>6632052</v>
      </c>
      <c r="D19" s="96">
        <v>6631796</v>
      </c>
      <c r="E19" s="96">
        <v>6653288</v>
      </c>
      <c r="F19" s="119">
        <v>6650291</v>
      </c>
    </row>
    <row r="20" spans="1:6" ht="14.1" customHeight="1" x14ac:dyDescent="0.25">
      <c r="A20" s="128">
        <v>1997</v>
      </c>
      <c r="B20" s="96">
        <v>6752864</v>
      </c>
      <c r="C20" s="96">
        <v>6871256</v>
      </c>
      <c r="D20" s="96">
        <v>6982128</v>
      </c>
      <c r="E20" s="96">
        <v>7113980</v>
      </c>
      <c r="F20" s="119">
        <v>6930057</v>
      </c>
    </row>
    <row r="21" spans="1:6" ht="14.1" customHeight="1" x14ac:dyDescent="0.25">
      <c r="A21" s="128">
        <v>1998</v>
      </c>
      <c r="B21" s="96">
        <v>7031796</v>
      </c>
      <c r="C21" s="96">
        <v>7143864</v>
      </c>
      <c r="D21" s="96">
        <v>7201264</v>
      </c>
      <c r="E21" s="96">
        <v>7190028</v>
      </c>
      <c r="F21" s="119">
        <v>7141738</v>
      </c>
    </row>
    <row r="22" spans="1:6" ht="14.1" customHeight="1" x14ac:dyDescent="0.25">
      <c r="A22" s="128">
        <v>1999</v>
      </c>
      <c r="B22" s="96">
        <v>7087332</v>
      </c>
      <c r="C22" s="96">
        <v>7114092</v>
      </c>
      <c r="D22" s="96">
        <v>7190384</v>
      </c>
      <c r="E22" s="96">
        <v>7277172</v>
      </c>
      <c r="F22" s="119">
        <v>7167245</v>
      </c>
    </row>
    <row r="23" spans="1:6" ht="14.1" customHeight="1" x14ac:dyDescent="0.25">
      <c r="A23" s="128">
        <v>2000</v>
      </c>
      <c r="B23" s="96">
        <v>7375840</v>
      </c>
      <c r="C23" s="96">
        <v>7522172</v>
      </c>
      <c r="D23" s="96">
        <v>7645008</v>
      </c>
      <c r="E23" s="96">
        <v>7733584</v>
      </c>
      <c r="F23" s="119">
        <v>7569151</v>
      </c>
    </row>
    <row r="24" spans="1:6" ht="14.1" customHeight="1" x14ac:dyDescent="0.25">
      <c r="A24" s="128">
        <v>2001</v>
      </c>
      <c r="B24" s="96">
        <v>7602572</v>
      </c>
      <c r="C24" s="96">
        <v>7601920</v>
      </c>
      <c r="D24" s="96">
        <v>7542908</v>
      </c>
      <c r="E24" s="96">
        <v>7376980</v>
      </c>
      <c r="F24" s="119">
        <v>7531095</v>
      </c>
    </row>
    <row r="25" spans="1:6" ht="13.5" customHeight="1" x14ac:dyDescent="0.25">
      <c r="A25" s="128">
        <v>2002</v>
      </c>
      <c r="B25" s="96">
        <v>7450972</v>
      </c>
      <c r="C25" s="96">
        <v>7457752</v>
      </c>
      <c r="D25" s="96">
        <v>7454852</v>
      </c>
      <c r="E25" s="96">
        <v>7516476</v>
      </c>
      <c r="F25" s="119">
        <v>7470013</v>
      </c>
    </row>
    <row r="26" spans="1:6" ht="13.5" customHeight="1" x14ac:dyDescent="0.25">
      <c r="A26" s="128">
        <v>2003</v>
      </c>
      <c r="B26" s="96">
        <v>7506260</v>
      </c>
      <c r="C26" s="96">
        <v>7481640</v>
      </c>
      <c r="D26" s="96">
        <v>7516968</v>
      </c>
      <c r="E26" s="96">
        <v>7519404</v>
      </c>
      <c r="F26" s="119">
        <v>7506068</v>
      </c>
    </row>
    <row r="27" spans="1:6" ht="14.1" customHeight="1" x14ac:dyDescent="0.25">
      <c r="A27" s="128">
        <v>2004</v>
      </c>
      <c r="B27" s="96">
        <v>7962448</v>
      </c>
      <c r="C27" s="96">
        <v>7940000</v>
      </c>
      <c r="D27" s="96">
        <v>7981036</v>
      </c>
      <c r="E27" s="96">
        <v>8359932</v>
      </c>
      <c r="F27" s="119">
        <v>8060854</v>
      </c>
    </row>
    <row r="28" spans="1:6" ht="14.1" customHeight="1" x14ac:dyDescent="0.25">
      <c r="A28" s="128">
        <v>2005</v>
      </c>
      <c r="B28" s="96">
        <v>8365556</v>
      </c>
      <c r="C28" s="96">
        <v>8570352</v>
      </c>
      <c r="D28" s="96">
        <v>8612960</v>
      </c>
      <c r="E28" s="96">
        <v>8802772</v>
      </c>
      <c r="F28" s="119">
        <v>8587910</v>
      </c>
    </row>
    <row r="29" spans="1:6" ht="14.1" customHeight="1" x14ac:dyDescent="0.25">
      <c r="A29" s="128">
        <v>2006</v>
      </c>
      <c r="B29" s="96">
        <v>9523272</v>
      </c>
      <c r="C29" s="96">
        <v>9922396</v>
      </c>
      <c r="D29" s="96">
        <v>9949272</v>
      </c>
      <c r="E29" s="96">
        <v>9855620</v>
      </c>
      <c r="F29" s="119">
        <v>9812640</v>
      </c>
    </row>
    <row r="30" spans="1:6" s="85" customFormat="1" ht="14.1" customHeight="1" x14ac:dyDescent="0.25">
      <c r="A30" s="128">
        <v>2007</v>
      </c>
      <c r="B30" s="96">
        <v>10459184</v>
      </c>
      <c r="C30" s="96">
        <v>10999724</v>
      </c>
      <c r="D30" s="96">
        <v>11103744</v>
      </c>
      <c r="E30" s="96">
        <v>11223680</v>
      </c>
      <c r="F30" s="119">
        <v>10946583</v>
      </c>
    </row>
    <row r="31" spans="1:6" s="85" customFormat="1" ht="14.1" customHeight="1" x14ac:dyDescent="0.25">
      <c r="A31" s="128">
        <v>2008</v>
      </c>
      <c r="B31" s="96">
        <v>11489852</v>
      </c>
      <c r="C31" s="96">
        <v>11661284</v>
      </c>
      <c r="D31" s="96">
        <v>12203564</v>
      </c>
      <c r="E31" s="96">
        <v>12417460</v>
      </c>
      <c r="F31" s="119">
        <v>11943040</v>
      </c>
    </row>
    <row r="32" spans="1:6" s="85" customFormat="1" ht="14.1" customHeight="1" x14ac:dyDescent="0.25">
      <c r="A32" s="128">
        <v>2009</v>
      </c>
      <c r="B32" s="96">
        <v>11416348</v>
      </c>
      <c r="C32" s="96">
        <v>11422048</v>
      </c>
      <c r="D32" s="96">
        <v>11395064</v>
      </c>
      <c r="E32" s="96">
        <v>11432620</v>
      </c>
      <c r="F32" s="119">
        <v>11416520</v>
      </c>
    </row>
    <row r="33" spans="1:6" s="85" customFormat="1" ht="14.1" customHeight="1" x14ac:dyDescent="0.25">
      <c r="A33" s="128">
        <v>2010</v>
      </c>
      <c r="B33" s="96">
        <v>11112944</v>
      </c>
      <c r="C33" s="96">
        <v>11158796</v>
      </c>
      <c r="D33" s="96">
        <v>11066628</v>
      </c>
      <c r="E33" s="96">
        <v>11160960</v>
      </c>
      <c r="F33" s="119">
        <v>11124832</v>
      </c>
    </row>
    <row r="34" spans="1:6" s="85" customFormat="1" ht="14.1" customHeight="1" x14ac:dyDescent="0.25">
      <c r="A34" s="128">
        <v>2011</v>
      </c>
      <c r="B34" s="96">
        <v>11553048</v>
      </c>
      <c r="C34" s="96">
        <v>11599800</v>
      </c>
      <c r="D34" s="96">
        <v>11515164</v>
      </c>
      <c r="E34" s="96">
        <v>11736188</v>
      </c>
      <c r="F34" s="119">
        <v>11601050</v>
      </c>
    </row>
    <row r="35" spans="1:6" s="85" customFormat="1" ht="14.1" customHeight="1" x14ac:dyDescent="0.25">
      <c r="A35" s="128">
        <v>2012</v>
      </c>
      <c r="B35" s="96">
        <v>12043544</v>
      </c>
      <c r="C35" s="96">
        <v>12158824</v>
      </c>
      <c r="D35" s="96">
        <v>11834184</v>
      </c>
      <c r="E35" s="96">
        <v>12074356</v>
      </c>
      <c r="F35" s="119">
        <v>12027727</v>
      </c>
    </row>
    <row r="36" spans="1:6" s="85" customFormat="1" ht="14.1" customHeight="1" x14ac:dyDescent="0.25">
      <c r="A36" s="128">
        <v>2013</v>
      </c>
      <c r="B36" s="96">
        <v>11845356</v>
      </c>
      <c r="C36" s="96">
        <v>11887804</v>
      </c>
      <c r="D36" s="96">
        <v>12008988</v>
      </c>
      <c r="E36" s="96">
        <v>12030776</v>
      </c>
      <c r="F36" s="119">
        <v>11943231</v>
      </c>
    </row>
    <row r="37" spans="1:6" s="85" customFormat="1" ht="14.1" customHeight="1" x14ac:dyDescent="0.25">
      <c r="A37" s="128">
        <v>2014</v>
      </c>
      <c r="B37" s="96">
        <v>12466576</v>
      </c>
      <c r="C37" s="96">
        <v>12641996</v>
      </c>
      <c r="D37" s="96">
        <v>12782616</v>
      </c>
      <c r="E37" s="96">
        <v>12907392</v>
      </c>
      <c r="F37" s="119">
        <v>12699645</v>
      </c>
    </row>
    <row r="38" spans="1:6" s="85" customFormat="1" ht="14.1" customHeight="1" x14ac:dyDescent="0.25">
      <c r="A38" s="128">
        <v>2015</v>
      </c>
      <c r="B38" s="96">
        <v>12900936</v>
      </c>
      <c r="C38" s="96">
        <v>13175236</v>
      </c>
      <c r="D38" s="96">
        <v>13263160</v>
      </c>
      <c r="E38" s="96">
        <v>13368196</v>
      </c>
      <c r="F38" s="119">
        <v>13176882</v>
      </c>
    </row>
    <row r="39" spans="1:6" s="85" customFormat="1" ht="14.1" customHeight="1" x14ac:dyDescent="0.25">
      <c r="A39" s="128">
        <v>2016</v>
      </c>
      <c r="B39" s="96">
        <v>13574524</v>
      </c>
      <c r="C39" s="96">
        <v>13657768</v>
      </c>
      <c r="D39" s="96">
        <v>13732004</v>
      </c>
      <c r="E39" s="96">
        <v>13825924</v>
      </c>
      <c r="F39" s="119">
        <v>13697555</v>
      </c>
    </row>
    <row r="40" spans="1:6" s="85" customFormat="1" ht="14.1" customHeight="1" x14ac:dyDescent="0.25">
      <c r="A40" s="159">
        <v>2017</v>
      </c>
      <c r="B40" s="96">
        <v>14362704</v>
      </c>
      <c r="C40" s="96">
        <v>14354080</v>
      </c>
      <c r="D40" s="96">
        <v>14363260</v>
      </c>
      <c r="E40" s="96">
        <v>14370392</v>
      </c>
      <c r="F40" s="119">
        <v>14362609</v>
      </c>
    </row>
    <row r="41" spans="1:6" s="85" customFormat="1" ht="14.1" customHeight="1" x14ac:dyDescent="0.25">
      <c r="A41" s="128">
        <v>2018</v>
      </c>
      <c r="B41" s="96">
        <v>14258292</v>
      </c>
      <c r="C41" s="96">
        <v>14290740</v>
      </c>
      <c r="D41" s="96">
        <v>14370384</v>
      </c>
      <c r="E41" s="96">
        <v>14475888</v>
      </c>
      <c r="F41" s="119">
        <v>14348826</v>
      </c>
    </row>
    <row r="42" spans="1:6" s="85" customFormat="1" ht="14.1" customHeight="1" x14ac:dyDescent="0.25">
      <c r="A42" s="128">
        <v>2019</v>
      </c>
      <c r="B42" s="96">
        <v>15218592</v>
      </c>
      <c r="C42" s="96">
        <v>15412012</v>
      </c>
      <c r="D42" s="96">
        <v>15502476</v>
      </c>
      <c r="E42" s="96">
        <v>15655240</v>
      </c>
      <c r="F42" s="119">
        <v>15447080</v>
      </c>
    </row>
    <row r="43" spans="1:6" s="85" customFormat="1" ht="14.1" customHeight="1" x14ac:dyDescent="0.25">
      <c r="A43" s="129" t="s">
        <v>134</v>
      </c>
      <c r="B43" s="96">
        <v>16041900</v>
      </c>
      <c r="C43" s="96">
        <v>15728380</v>
      </c>
      <c r="D43" s="96">
        <v>15606676</v>
      </c>
      <c r="E43" s="96">
        <v>15793552</v>
      </c>
      <c r="F43" s="119">
        <v>15792627</v>
      </c>
    </row>
    <row r="44" spans="1:6" s="85" customFormat="1" ht="14.1" customHeight="1" x14ac:dyDescent="0.25">
      <c r="A44" s="129" t="s">
        <v>135</v>
      </c>
      <c r="B44" s="96">
        <v>15682548</v>
      </c>
      <c r="C44" s="96">
        <v>16015692</v>
      </c>
      <c r="D44" s="96">
        <v>16330400</v>
      </c>
      <c r="E44" s="96">
        <v>16884160</v>
      </c>
      <c r="F44" s="119">
        <v>16228200</v>
      </c>
    </row>
    <row r="45" spans="1:6" s="85" customFormat="1" ht="14.1" customHeight="1" x14ac:dyDescent="0.25">
      <c r="A45" s="129" t="s">
        <v>136</v>
      </c>
      <c r="B45" s="96">
        <v>17662604</v>
      </c>
      <c r="C45" s="96">
        <v>18559880</v>
      </c>
      <c r="D45" s="96">
        <v>19225204</v>
      </c>
      <c r="E45" s="96">
        <v>19904692</v>
      </c>
      <c r="F45" s="119">
        <v>18838095</v>
      </c>
    </row>
    <row r="46" spans="1:6" s="85" customFormat="1" ht="14.1" customHeight="1" x14ac:dyDescent="0.25">
      <c r="A46" s="129" t="s">
        <v>137</v>
      </c>
      <c r="B46" s="96">
        <v>20350684</v>
      </c>
      <c r="C46" s="96">
        <v>20747680</v>
      </c>
      <c r="D46" s="96">
        <v>20983400</v>
      </c>
      <c r="E46" s="96">
        <v>21604352</v>
      </c>
      <c r="F46" s="119">
        <v>20921529</v>
      </c>
    </row>
    <row r="47" spans="1:6" s="85" customFormat="1" ht="14.1" customHeight="1" thickBot="1" x14ac:dyDescent="0.3">
      <c r="A47" s="129" t="s">
        <v>138</v>
      </c>
      <c r="B47" s="96">
        <v>22132560</v>
      </c>
      <c r="C47" s="96">
        <v>22489988</v>
      </c>
      <c r="D47" s="96">
        <v>22631428</v>
      </c>
      <c r="E47" s="96">
        <v>22858776</v>
      </c>
      <c r="F47" s="119">
        <v>22528188</v>
      </c>
    </row>
    <row r="48" spans="1:6" s="85" customFormat="1" ht="14.1" customHeight="1" thickBot="1" x14ac:dyDescent="0.3">
      <c r="A48" s="130" t="s">
        <v>139</v>
      </c>
      <c r="B48" s="100">
        <v>23106228</v>
      </c>
      <c r="C48" s="100">
        <v>23171112</v>
      </c>
      <c r="D48" s="138" t="s">
        <v>140</v>
      </c>
      <c r="E48" s="132" t="s">
        <v>141</v>
      </c>
      <c r="F48" s="121">
        <v>23138670</v>
      </c>
    </row>
    <row r="49" spans="1:6" ht="20.25" customHeight="1" x14ac:dyDescent="0.25">
      <c r="A49" s="127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45">
        <v>5.6293213865529168</v>
      </c>
      <c r="C50" s="145">
        <v>12.27207747562324</v>
      </c>
      <c r="D50" s="145">
        <v>19.380751451340629</v>
      </c>
      <c r="E50" s="145">
        <v>21.303508897305797</v>
      </c>
      <c r="F50" s="145">
        <v>14.618121660219879</v>
      </c>
    </row>
    <row r="51" spans="1:6" ht="14.1" customHeight="1" x14ac:dyDescent="0.25">
      <c r="A51" s="128">
        <v>1984</v>
      </c>
      <c r="B51" s="145">
        <v>14.587448424194541</v>
      </c>
      <c r="C51" s="145">
        <v>12.30544893776333</v>
      </c>
      <c r="D51" s="145">
        <v>10.071546778532738</v>
      </c>
      <c r="E51" s="145">
        <v>8.529611915462544</v>
      </c>
      <c r="F51" s="145">
        <v>11.258344184048585</v>
      </c>
    </row>
    <row r="52" spans="1:6" ht="14.1" customHeight="1" x14ac:dyDescent="0.25">
      <c r="A52" s="128">
        <v>1985</v>
      </c>
      <c r="B52" s="145">
        <v>9.8437817972874289</v>
      </c>
      <c r="C52" s="145">
        <v>7.9834989240205543</v>
      </c>
      <c r="D52" s="145">
        <v>4.4152346234880646</v>
      </c>
      <c r="E52" s="145">
        <v>3.8736236649314422</v>
      </c>
      <c r="F52" s="145">
        <v>6.455381663162008</v>
      </c>
    </row>
    <row r="53" spans="1:6" ht="14.1" customHeight="1" x14ac:dyDescent="0.25">
      <c r="A53" s="128">
        <v>1986</v>
      </c>
      <c r="B53" s="145">
        <v>5.9993330441738362</v>
      </c>
      <c r="C53" s="145">
        <v>5.4952303303842331</v>
      </c>
      <c r="D53" s="145">
        <v>4.3867835870713519</v>
      </c>
      <c r="E53" s="145">
        <v>2.3278781188842141</v>
      </c>
      <c r="F53" s="145">
        <v>4.5417490488550776</v>
      </c>
    </row>
    <row r="54" spans="1:6" ht="14.1" customHeight="1" x14ac:dyDescent="0.25">
      <c r="A54" s="128">
        <v>1987</v>
      </c>
      <c r="B54" s="145">
        <v>-1.7240493002636093</v>
      </c>
      <c r="C54" s="145">
        <v>-0.52776587653824947</v>
      </c>
      <c r="D54" s="145">
        <v>3.5797919842213486</v>
      </c>
      <c r="E54" s="145">
        <v>7.9044297741859504</v>
      </c>
      <c r="F54" s="145">
        <v>2.2848115887411415</v>
      </c>
    </row>
    <row r="55" spans="1:6" ht="14.1" customHeight="1" x14ac:dyDescent="0.25">
      <c r="A55" s="128">
        <v>1988</v>
      </c>
      <c r="B55" s="145">
        <v>8.8944985944932586</v>
      </c>
      <c r="C55" s="145">
        <v>8.7360493285233076</v>
      </c>
      <c r="D55" s="145">
        <v>9.5636901663697849</v>
      </c>
      <c r="E55" s="145">
        <v>10.557499164494997</v>
      </c>
      <c r="F55" s="145">
        <v>9.4592190370969114</v>
      </c>
    </row>
    <row r="56" spans="1:6" ht="14.1" customHeight="1" x14ac:dyDescent="0.25">
      <c r="A56" s="128">
        <v>1989</v>
      </c>
      <c r="B56" s="145">
        <v>14.834893515636407</v>
      </c>
      <c r="C56" s="145">
        <v>16.792165677647279</v>
      </c>
      <c r="D56" s="145">
        <v>14.458754144281166</v>
      </c>
      <c r="E56" s="145">
        <v>11.787395466030173</v>
      </c>
      <c r="F56" s="145">
        <v>14.411772436088082</v>
      </c>
    </row>
    <row r="57" spans="1:6" ht="14.1" customHeight="1" x14ac:dyDescent="0.25">
      <c r="A57" s="128">
        <v>1990</v>
      </c>
      <c r="B57" s="145">
        <v>7.7807551277020979</v>
      </c>
      <c r="C57" s="145">
        <v>5.9774239038536123</v>
      </c>
      <c r="D57" s="145">
        <v>6.201424406099135</v>
      </c>
      <c r="E57" s="145">
        <v>5.0074129187204921</v>
      </c>
      <c r="F57" s="145">
        <v>6.2183454581286508</v>
      </c>
    </row>
    <row r="58" spans="1:6" ht="14.1" customHeight="1" x14ac:dyDescent="0.25">
      <c r="A58" s="128">
        <v>1991</v>
      </c>
      <c r="B58" s="145">
        <v>4.7018378888573231</v>
      </c>
      <c r="C58" s="145">
        <v>4.4547106206689575</v>
      </c>
      <c r="D58" s="145">
        <v>3.7696983881227575</v>
      </c>
      <c r="E58" s="145">
        <v>3.9090677689837849</v>
      </c>
      <c r="F58" s="145">
        <v>4.2027854658578105</v>
      </c>
    </row>
    <row r="59" spans="1:6" ht="14.1" customHeight="1" x14ac:dyDescent="0.25">
      <c r="A59" s="128">
        <v>1992</v>
      </c>
      <c r="B59" s="145">
        <v>5.9386863824698777</v>
      </c>
      <c r="C59" s="145">
        <v>6.3847799652131085</v>
      </c>
      <c r="D59" s="145">
        <v>5.719994390461471</v>
      </c>
      <c r="E59" s="145">
        <v>6.3121545774133381</v>
      </c>
      <c r="F59" s="145">
        <v>6.0893385053057871</v>
      </c>
    </row>
    <row r="60" spans="1:6" ht="14.1" customHeight="1" x14ac:dyDescent="0.25">
      <c r="A60" s="128">
        <v>1993</v>
      </c>
      <c r="B60" s="145">
        <v>6.8520260208480286</v>
      </c>
      <c r="C60" s="145">
        <v>5.6163812555333932</v>
      </c>
      <c r="D60" s="145">
        <v>4.9700304823430788</v>
      </c>
      <c r="E60" s="145">
        <v>3.841694172307597</v>
      </c>
      <c r="F60" s="145">
        <v>5.3051491724084672</v>
      </c>
    </row>
    <row r="61" spans="1:6" ht="14.1" customHeight="1" x14ac:dyDescent="0.25">
      <c r="A61" s="128">
        <v>1994</v>
      </c>
      <c r="B61" s="145">
        <v>2.3265729008123524</v>
      </c>
      <c r="C61" s="145">
        <v>3.782033384390175</v>
      </c>
      <c r="D61" s="145">
        <v>5.3481955116429951</v>
      </c>
      <c r="E61" s="145">
        <v>6.9999175999392707</v>
      </c>
      <c r="F61" s="145">
        <v>4.6199258216162891</v>
      </c>
    </row>
    <row r="62" spans="1:6" ht="14.1" customHeight="1" x14ac:dyDescent="0.25">
      <c r="A62" s="128">
        <v>1995</v>
      </c>
      <c r="B62" s="145">
        <v>5.9607705595510634</v>
      </c>
      <c r="C62" s="145">
        <v>5.2498950284994486</v>
      </c>
      <c r="D62" s="145">
        <v>3.7253381612043954</v>
      </c>
      <c r="E62" s="145">
        <v>1.9567679795870354</v>
      </c>
      <c r="F62" s="145">
        <v>4.1928844613235245</v>
      </c>
    </row>
    <row r="63" spans="1:6" ht="14.1" customHeight="1" x14ac:dyDescent="0.25">
      <c r="A63" s="128">
        <v>1996</v>
      </c>
      <c r="B63" s="145">
        <v>0.93163556281986459</v>
      </c>
      <c r="C63" s="145">
        <v>-0.9803939133877877</v>
      </c>
      <c r="D63" s="145">
        <v>-1.1669572733640334</v>
      </c>
      <c r="E63" s="145">
        <v>-1.0762344640059758</v>
      </c>
      <c r="F63" s="145">
        <v>-0.57802750952876791</v>
      </c>
    </row>
    <row r="64" spans="1:6" ht="14.1" customHeight="1" x14ac:dyDescent="0.25">
      <c r="A64" s="128">
        <v>1997</v>
      </c>
      <c r="B64" s="145">
        <v>1.0298580436826417</v>
      </c>
      <c r="C64" s="145">
        <v>3.6067871602936772</v>
      </c>
      <c r="D64" s="145">
        <v>5.2826112262801805</v>
      </c>
      <c r="E64" s="145">
        <v>6.924275636347021</v>
      </c>
      <c r="F64" s="145">
        <v>4.2068234307340839</v>
      </c>
    </row>
    <row r="65" spans="1:6" ht="14.1" customHeight="1" x14ac:dyDescent="0.25">
      <c r="A65" s="128">
        <v>1998</v>
      </c>
      <c r="B65" s="145">
        <v>4.1305733389566264</v>
      </c>
      <c r="C65" s="145">
        <v>3.967367829113047</v>
      </c>
      <c r="D65" s="145">
        <v>3.138527394513535</v>
      </c>
      <c r="E65" s="145">
        <v>1.0689937278429233</v>
      </c>
      <c r="F65" s="145">
        <v>3.0545347606809008</v>
      </c>
    </row>
    <row r="66" spans="1:6" ht="14.1" customHeight="1" x14ac:dyDescent="0.25">
      <c r="A66" s="128">
        <v>1999</v>
      </c>
      <c r="B66" s="145">
        <v>0.78978400397281145</v>
      </c>
      <c r="C66" s="145">
        <v>-0.41674925502501164</v>
      </c>
      <c r="D66" s="145">
        <v>-0.15108458737243907</v>
      </c>
      <c r="E66" s="145">
        <v>1.2120119699116612</v>
      </c>
      <c r="F66" s="145">
        <v>0.35715395888227769</v>
      </c>
    </row>
    <row r="67" spans="1:6" ht="14.1" customHeight="1" x14ac:dyDescent="0.25">
      <c r="A67" s="128">
        <v>2000</v>
      </c>
      <c r="B67" s="145">
        <v>4.070756103989484</v>
      </c>
      <c r="C67" s="145">
        <v>5.7362204480909158</v>
      </c>
      <c r="D67" s="145">
        <v>6.3226664945849897</v>
      </c>
      <c r="E67" s="145">
        <v>6.2718319698916005</v>
      </c>
      <c r="F67" s="145">
        <v>5.6075381823838866</v>
      </c>
    </row>
    <row r="68" spans="1:6" ht="14.1" customHeight="1" x14ac:dyDescent="0.25">
      <c r="A68" s="128">
        <v>2001</v>
      </c>
      <c r="B68" s="145">
        <v>3.0739820820408252</v>
      </c>
      <c r="C68" s="145">
        <v>1.0601725140026046</v>
      </c>
      <c r="D68" s="145">
        <v>-1.3355120099285704</v>
      </c>
      <c r="E68" s="145">
        <v>-4.611109157151458</v>
      </c>
      <c r="F68" s="145">
        <v>-0.50277765630517879</v>
      </c>
    </row>
    <row r="69" spans="1:6" ht="14.1" customHeight="1" x14ac:dyDescent="0.25">
      <c r="A69" s="128">
        <v>2002</v>
      </c>
      <c r="B69" s="145">
        <v>-1.9940620095409818</v>
      </c>
      <c r="C69" s="145">
        <v>-1.896468260649941</v>
      </c>
      <c r="D69" s="145">
        <v>-1.167401219794806</v>
      </c>
      <c r="E69" s="145">
        <v>1.890963510813368</v>
      </c>
      <c r="F69" s="145">
        <v>-0.81106399534197882</v>
      </c>
    </row>
    <row r="70" spans="1:6" ht="14.1" customHeight="1" x14ac:dyDescent="0.25">
      <c r="A70" s="128">
        <v>2003</v>
      </c>
      <c r="B70" s="145">
        <v>0.74202399364807714</v>
      </c>
      <c r="C70" s="145">
        <v>0.32031099988307471</v>
      </c>
      <c r="D70" s="145">
        <v>0.83322915062565961</v>
      </c>
      <c r="E70" s="145">
        <v>3.8954424919337205E-2</v>
      </c>
      <c r="F70" s="145">
        <v>0.48266314931446574</v>
      </c>
    </row>
    <row r="71" spans="1:6" ht="14.1" customHeight="1" x14ac:dyDescent="0.25">
      <c r="A71" s="128">
        <v>2004</v>
      </c>
      <c r="B71" s="145">
        <v>6.0774340350587375</v>
      </c>
      <c r="C71" s="145">
        <v>6.1264642511534904</v>
      </c>
      <c r="D71" s="145">
        <v>6.1736061667416973</v>
      </c>
      <c r="E71" s="145">
        <v>11.178119968018741</v>
      </c>
      <c r="F71" s="145">
        <v>7.3911667200457014</v>
      </c>
    </row>
    <row r="72" spans="1:6" ht="14.1" customHeight="1" x14ac:dyDescent="0.25">
      <c r="A72" s="128">
        <v>2005</v>
      </c>
      <c r="B72" s="145">
        <v>5.0626139096920948</v>
      </c>
      <c r="C72" s="145">
        <v>7.9389420654911831</v>
      </c>
      <c r="D72" s="145">
        <v>7.9178191903908219</v>
      </c>
      <c r="E72" s="145">
        <v>5.297172273650073</v>
      </c>
      <c r="F72" s="145">
        <v>6.5384635424484809</v>
      </c>
    </row>
    <row r="73" spans="1:6" ht="14.1" customHeight="1" x14ac:dyDescent="0.25">
      <c r="A73" s="128">
        <v>2006</v>
      </c>
      <c r="B73" s="145">
        <v>13.839080151994679</v>
      </c>
      <c r="C73" s="145">
        <v>15.775828110677367</v>
      </c>
      <c r="D73" s="145">
        <v>15.515130686778994</v>
      </c>
      <c r="E73" s="145">
        <v>11.960414287681198</v>
      </c>
      <c r="F73" s="145">
        <v>14.261094957911762</v>
      </c>
    </row>
    <row r="74" spans="1:6" ht="14.1" customHeight="1" x14ac:dyDescent="0.25">
      <c r="A74" s="128">
        <v>2007</v>
      </c>
      <c r="B74" s="145">
        <v>9.8276306714750969</v>
      </c>
      <c r="C74" s="145">
        <v>10.857538844448458</v>
      </c>
      <c r="D74" s="145">
        <v>11.603582654087656</v>
      </c>
      <c r="E74" s="145">
        <v>13.881014081305896</v>
      </c>
      <c r="F74" s="145">
        <v>11.55594213178105</v>
      </c>
    </row>
    <row r="75" spans="1:6" s="85" customFormat="1" ht="14.1" customHeight="1" x14ac:dyDescent="0.25">
      <c r="A75" s="128">
        <v>2008</v>
      </c>
      <c r="B75" s="145">
        <v>9.8541913021130529</v>
      </c>
      <c r="C75" s="145">
        <v>6.0143327232574197</v>
      </c>
      <c r="D75" s="145">
        <v>9.9049473763083871</v>
      </c>
      <c r="E75" s="145">
        <v>10.636261903404232</v>
      </c>
      <c r="F75" s="145">
        <v>9.1029045319438957</v>
      </c>
    </row>
    <row r="76" spans="1:6" s="85" customFormat="1" ht="14.1" customHeight="1" x14ac:dyDescent="0.25">
      <c r="A76" s="128">
        <v>2009</v>
      </c>
      <c r="B76" s="145">
        <v>-0.63972973716284598</v>
      </c>
      <c r="C76" s="145">
        <v>-2.0515408080276578</v>
      </c>
      <c r="D76" s="145">
        <v>-6.6251137782372433</v>
      </c>
      <c r="E76" s="145">
        <v>-7.9310905773000275</v>
      </c>
      <c r="F76" s="145">
        <v>-4.408592787096083</v>
      </c>
    </row>
    <row r="77" spans="1:6" s="85" customFormat="1" ht="14.1" customHeight="1" x14ac:dyDescent="0.25">
      <c r="A77" s="128">
        <v>2010</v>
      </c>
      <c r="B77" s="145">
        <v>-2.6576274654556782</v>
      </c>
      <c r="C77" s="145">
        <v>-2.3047705630373816</v>
      </c>
      <c r="D77" s="145">
        <v>-2.8822655142612628</v>
      </c>
      <c r="E77" s="145">
        <v>-2.3761832370882616</v>
      </c>
      <c r="F77" s="145">
        <v>-2.5549642097591909</v>
      </c>
    </row>
    <row r="78" spans="1:6" s="85" customFormat="1" ht="14.1" customHeight="1" x14ac:dyDescent="0.25">
      <c r="A78" s="128">
        <v>2011</v>
      </c>
      <c r="B78" s="145">
        <v>3.9602827117638677</v>
      </c>
      <c r="C78" s="145">
        <v>3.9520751163476775</v>
      </c>
      <c r="D78" s="145">
        <v>4.0530503058384184</v>
      </c>
      <c r="E78" s="145">
        <v>5.1539294110900862</v>
      </c>
      <c r="F78" s="145">
        <v>4.2806758789705768</v>
      </c>
    </row>
    <row r="79" spans="1:6" s="85" customFormat="1" ht="14.1" customHeight="1" x14ac:dyDescent="0.25">
      <c r="A79" s="128">
        <v>2012</v>
      </c>
      <c r="B79" s="145">
        <v>4.2455982178902048</v>
      </c>
      <c r="C79" s="145">
        <v>4.8192555044052483</v>
      </c>
      <c r="D79" s="145">
        <v>2.7704338383717331</v>
      </c>
      <c r="E79" s="145">
        <v>2.8814126017749544</v>
      </c>
      <c r="F79" s="145">
        <v>3.677917085091436</v>
      </c>
    </row>
    <row r="80" spans="1:6" s="85" customFormat="1" ht="14.1" customHeight="1" x14ac:dyDescent="0.25">
      <c r="A80" s="128">
        <v>2013</v>
      </c>
      <c r="B80" s="145">
        <v>-1.6455953496744811</v>
      </c>
      <c r="C80" s="145">
        <v>-2.2289984623512931</v>
      </c>
      <c r="D80" s="145">
        <v>1.4771107158719183</v>
      </c>
      <c r="E80" s="145">
        <v>-0.36093022269676328</v>
      </c>
      <c r="F80" s="145">
        <v>-0.70251012514667155</v>
      </c>
    </row>
    <row r="81" spans="1:6" s="85" customFormat="1" ht="14.1" customHeight="1" x14ac:dyDescent="0.25">
      <c r="A81" s="128">
        <v>2014</v>
      </c>
      <c r="B81" s="145">
        <v>5.2444181500328062</v>
      </c>
      <c r="C81" s="145">
        <v>6.3442499556688512</v>
      </c>
      <c r="D81" s="145">
        <v>6.4420748859104542</v>
      </c>
      <c r="E81" s="145">
        <v>7.2864460280866332</v>
      </c>
      <c r="F81" s="145">
        <v>6.3334117878152076</v>
      </c>
    </row>
    <row r="82" spans="1:6" s="85" customFormat="1" ht="14.1" customHeight="1" x14ac:dyDescent="0.25">
      <c r="A82" s="128">
        <v>2015</v>
      </c>
      <c r="B82" s="145">
        <v>3.4841964626052895</v>
      </c>
      <c r="C82" s="145">
        <v>4.2180048150624314</v>
      </c>
      <c r="D82" s="145">
        <v>3.7593556749260091</v>
      </c>
      <c r="E82" s="145">
        <v>3.5700782931207176</v>
      </c>
      <c r="F82" s="145">
        <v>3.7578766965533292</v>
      </c>
    </row>
    <row r="83" spans="1:6" s="85" customFormat="1" ht="14.1" customHeight="1" x14ac:dyDescent="0.25">
      <c r="A83" s="128">
        <v>2016</v>
      </c>
      <c r="B83" s="145">
        <v>5.2212335601075761</v>
      </c>
      <c r="C83" s="145">
        <v>3.6624163696194896</v>
      </c>
      <c r="D83" s="145">
        <v>3.5349343595342289</v>
      </c>
      <c r="E83" s="145">
        <v>3.4240072482480057</v>
      </c>
      <c r="F83" s="145">
        <v>3.9514127849061711</v>
      </c>
    </row>
    <row r="84" spans="1:6" s="85" customFormat="1" ht="14.1" customHeight="1" x14ac:dyDescent="0.25">
      <c r="A84" s="128">
        <v>2017</v>
      </c>
      <c r="B84" s="145">
        <v>5.8063177758571864</v>
      </c>
      <c r="C84" s="145">
        <v>5.0982854592346278</v>
      </c>
      <c r="D84" s="145">
        <v>4.5969692406148441</v>
      </c>
      <c r="E84" s="145">
        <v>3.9380225148062435</v>
      </c>
      <c r="F84" s="145">
        <v>4.855275266279274</v>
      </c>
    </row>
    <row r="85" spans="1:6" s="85" customFormat="1" ht="14.1" customHeight="1" x14ac:dyDescent="0.25">
      <c r="A85" s="128">
        <v>2018</v>
      </c>
      <c r="B85" s="145">
        <v>-0.72696617572847</v>
      </c>
      <c r="C85" s="145">
        <v>-0.44126826658343826</v>
      </c>
      <c r="D85" s="145">
        <v>4.959876796771763E-2</v>
      </c>
      <c r="E85" s="145">
        <v>0.73412054451959274</v>
      </c>
      <c r="F85" s="145">
        <v>-9.5964458824994811E-2</v>
      </c>
    </row>
    <row r="86" spans="1:6" s="85" customFormat="1" ht="14.1" customHeight="1" x14ac:dyDescent="0.25">
      <c r="A86" s="128">
        <v>2019</v>
      </c>
      <c r="B86" s="145">
        <v>6.7350282909060919</v>
      </c>
      <c r="C86" s="145">
        <v>7.8461437266369689</v>
      </c>
      <c r="D86" s="145">
        <v>7.8779523219421277</v>
      </c>
      <c r="E86" s="145">
        <v>8.1470097033080116</v>
      </c>
      <c r="F86" s="145">
        <v>7.653964164036835</v>
      </c>
    </row>
    <row r="87" spans="1:6" s="85" customFormat="1" ht="14.1" customHeight="1" x14ac:dyDescent="0.25">
      <c r="A87" s="129" t="s">
        <v>134</v>
      </c>
      <c r="B87" s="145">
        <v>5.4098828590713248</v>
      </c>
      <c r="C87" s="145">
        <v>2.0527365278459424</v>
      </c>
      <c r="D87" s="145">
        <v>0.67215069386335446</v>
      </c>
      <c r="E87" s="145">
        <v>0.8834869347260087</v>
      </c>
      <c r="F87" s="145">
        <v>2.2369729424590279</v>
      </c>
    </row>
    <row r="88" spans="1:6" s="85" customFormat="1" ht="14.1" customHeight="1" x14ac:dyDescent="0.25">
      <c r="A88" s="129" t="s">
        <v>135</v>
      </c>
      <c r="B88" s="145">
        <v>-2.2400837805995546</v>
      </c>
      <c r="C88" s="145">
        <v>1.8267106974780618</v>
      </c>
      <c r="D88" s="145">
        <v>4.6372718956938686</v>
      </c>
      <c r="E88" s="145">
        <v>6.9054003811175599</v>
      </c>
      <c r="F88" s="145">
        <v>2.7580781842058322</v>
      </c>
    </row>
    <row r="89" spans="1:6" s="85" customFormat="1" ht="14.1" customHeight="1" x14ac:dyDescent="0.25">
      <c r="A89" s="129" t="s">
        <v>136</v>
      </c>
      <c r="B89" s="145">
        <v>12.625856461590299</v>
      </c>
      <c r="C89" s="145">
        <v>15.885595202505144</v>
      </c>
      <c r="D89" s="145">
        <v>17.726473325821782</v>
      </c>
      <c r="E89" s="145">
        <v>17.88973807402915</v>
      </c>
      <c r="F89" s="145">
        <v>16.082467556475766</v>
      </c>
    </row>
    <row r="90" spans="1:6" s="85" customFormat="1" ht="14.1" customHeight="1" x14ac:dyDescent="0.25">
      <c r="A90" s="129" t="s">
        <v>137</v>
      </c>
      <c r="B90" s="145">
        <v>15.219046976312214</v>
      </c>
      <c r="C90" s="145">
        <v>11.787791731412057</v>
      </c>
      <c r="D90" s="145">
        <v>9.1452657667507715</v>
      </c>
      <c r="E90" s="145">
        <v>8.5389917111000759</v>
      </c>
      <c r="F90" s="145">
        <v>11.059685175172968</v>
      </c>
    </row>
    <row r="91" spans="1:6" s="85" customFormat="1" ht="14.1" customHeight="1" thickBot="1" x14ac:dyDescent="0.3">
      <c r="A91" s="129" t="s">
        <v>138</v>
      </c>
      <c r="B91" s="145">
        <v>8.7558531202194487</v>
      </c>
      <c r="C91" s="145">
        <v>8.3976039730707246</v>
      </c>
      <c r="D91" s="145">
        <v>7.8539607499261326</v>
      </c>
      <c r="E91" s="145">
        <v>5.8063486467911654</v>
      </c>
      <c r="F91" s="145">
        <v>7.6794530648309696</v>
      </c>
    </row>
    <row r="92" spans="1:6" s="85" customFormat="1" ht="14.1" customHeight="1" thickBot="1" x14ac:dyDescent="0.3">
      <c r="A92" s="130" t="s">
        <v>139</v>
      </c>
      <c r="B92" s="146">
        <v>4.3992561185872763</v>
      </c>
      <c r="C92" s="146">
        <v>3.0285654220891538</v>
      </c>
      <c r="D92" s="138" t="s">
        <v>140</v>
      </c>
      <c r="E92" s="132" t="s">
        <v>141</v>
      </c>
      <c r="F92" s="147">
        <v>3.7084211327421284</v>
      </c>
    </row>
    <row r="93" spans="1:6" s="85" customFormat="1" ht="14.1" customHeight="1" x14ac:dyDescent="0.25">
      <c r="A93" s="116"/>
      <c r="B93" s="152"/>
      <c r="C93" s="152"/>
      <c r="D93" s="152"/>
      <c r="E93" s="152"/>
      <c r="F93" s="152"/>
    </row>
    <row r="94" spans="1:6" s="85" customFormat="1" ht="14.1" customHeight="1" x14ac:dyDescent="0.25">
      <c r="A94" s="140" t="s">
        <v>127</v>
      </c>
      <c r="B94" s="115"/>
      <c r="C94" s="115"/>
      <c r="D94" s="148"/>
      <c r="E94" s="153"/>
      <c r="F94" s="152"/>
    </row>
    <row r="95" spans="1:6" s="154" customFormat="1" ht="12.75" customHeight="1" x14ac:dyDescent="0.25">
      <c r="A95" s="140" t="s">
        <v>103</v>
      </c>
      <c r="B95" s="78"/>
      <c r="C95" s="78"/>
      <c r="D95" s="78"/>
      <c r="E95" s="78"/>
      <c r="F95" s="78"/>
    </row>
    <row r="96" spans="1:6" x14ac:dyDescent="0.25">
      <c r="A96" s="140" t="s">
        <v>104</v>
      </c>
      <c r="B96" s="85"/>
      <c r="C96" s="85"/>
      <c r="D96" s="85"/>
      <c r="E96" s="85"/>
    </row>
    <row r="97" spans="1:5" x14ac:dyDescent="0.25">
      <c r="A97" s="140" t="s">
        <v>144</v>
      </c>
      <c r="B97" s="165"/>
      <c r="C97" s="165"/>
      <c r="D97" s="165"/>
      <c r="E97" s="165"/>
    </row>
    <row r="98" spans="1:5" x14ac:dyDescent="0.25">
      <c r="A98" s="141"/>
      <c r="B98" s="165"/>
      <c r="C98" s="165"/>
      <c r="D98" s="165"/>
      <c r="E98" s="165"/>
    </row>
    <row r="99" spans="1:5" x14ac:dyDescent="0.25">
      <c r="B99" s="165"/>
      <c r="C99" s="165"/>
      <c r="D99" s="166"/>
      <c r="E99" s="166"/>
    </row>
  </sheetData>
  <printOptions horizontalCentered="1" gridLinesSet="0"/>
  <pageMargins left="0.5" right="0.5" top="1" bottom="1" header="0.5" footer="0.5"/>
  <pageSetup scale="4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44F4-BA2D-4873-B690-03C602E6F6BF}">
  <sheetPr>
    <pageSetUpPr fitToPage="1"/>
  </sheetPr>
  <dimension ref="A1:CH163"/>
  <sheetViews>
    <sheetView showGridLines="0" zoomScaleNormal="100" workbookViewId="0"/>
  </sheetViews>
  <sheetFormatPr defaultColWidth="8.19921875" defaultRowHeight="13.2" x14ac:dyDescent="0.25"/>
  <cols>
    <col min="1" max="1" width="9.796875" style="87" customWidth="1"/>
    <col min="2" max="6" width="19.796875" style="87" customWidth="1"/>
    <col min="7" max="16384" width="8.19921875" style="87"/>
  </cols>
  <sheetData>
    <row r="1" spans="1:86" ht="17.399999999999999" x14ac:dyDescent="0.3">
      <c r="A1" s="125" t="s">
        <v>159</v>
      </c>
      <c r="B1" s="84"/>
      <c r="C1" s="84"/>
      <c r="D1" s="84"/>
      <c r="E1" s="84"/>
      <c r="F1" s="8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</row>
    <row r="2" spans="1:86" ht="9.75" customHeight="1" x14ac:dyDescent="0.3">
      <c r="A2" s="126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</row>
    <row r="3" spans="1:86" ht="35.1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</row>
    <row r="4" spans="1:86" ht="19.5" customHeight="1" x14ac:dyDescent="0.3">
      <c r="A4" s="127" t="s">
        <v>133</v>
      </c>
      <c r="B4" s="156"/>
      <c r="C4" s="156"/>
      <c r="D4" s="156"/>
      <c r="E4" s="156"/>
      <c r="F4" s="156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</row>
    <row r="5" spans="1:86" ht="14.1" customHeight="1" x14ac:dyDescent="0.3">
      <c r="A5" s="128">
        <v>1982</v>
      </c>
      <c r="B5" s="96">
        <v>1188652</v>
      </c>
      <c r="C5" s="96">
        <v>1198088</v>
      </c>
      <c r="D5" s="96">
        <v>1238556</v>
      </c>
      <c r="E5" s="96">
        <v>1291564</v>
      </c>
      <c r="F5" s="119">
        <v>1229215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86" ht="14.1" customHeight="1" x14ac:dyDescent="0.3">
      <c r="A6" s="128">
        <v>1983</v>
      </c>
      <c r="B6" s="96">
        <v>1318144</v>
      </c>
      <c r="C6" s="96">
        <v>1348620</v>
      </c>
      <c r="D6" s="96">
        <v>1356724</v>
      </c>
      <c r="E6" s="96">
        <v>1381832</v>
      </c>
      <c r="F6" s="119">
        <v>1351330</v>
      </c>
      <c r="G6" s="155"/>
      <c r="H6" s="155"/>
      <c r="I6" s="155"/>
      <c r="J6" s="155"/>
      <c r="K6" s="155"/>
      <c r="L6" s="155"/>
      <c r="M6" s="155"/>
      <c r="N6" s="155"/>
    </row>
    <row r="7" spans="1:86" ht="14.1" customHeight="1" x14ac:dyDescent="0.3">
      <c r="A7" s="128">
        <v>1984</v>
      </c>
      <c r="B7" s="96">
        <v>1400712</v>
      </c>
      <c r="C7" s="96">
        <v>1411732</v>
      </c>
      <c r="D7" s="96">
        <v>1421340</v>
      </c>
      <c r="E7" s="96">
        <v>1466876</v>
      </c>
      <c r="F7" s="119">
        <v>1425165</v>
      </c>
      <c r="G7" s="155"/>
      <c r="H7" s="155"/>
      <c r="I7" s="155"/>
      <c r="J7" s="155"/>
    </row>
    <row r="8" spans="1:86" ht="14.1" customHeight="1" x14ac:dyDescent="0.25">
      <c r="A8" s="128">
        <v>1985</v>
      </c>
      <c r="B8" s="96">
        <v>1491776</v>
      </c>
      <c r="C8" s="96">
        <v>1504184</v>
      </c>
      <c r="D8" s="96">
        <v>1523096</v>
      </c>
      <c r="E8" s="96">
        <v>1523848</v>
      </c>
      <c r="F8" s="119">
        <v>1510726</v>
      </c>
    </row>
    <row r="9" spans="1:86" ht="14.1" customHeight="1" x14ac:dyDescent="0.25">
      <c r="A9" s="128">
        <v>1986</v>
      </c>
      <c r="B9" s="96">
        <v>1563988</v>
      </c>
      <c r="C9" s="96">
        <v>1573736</v>
      </c>
      <c r="D9" s="96">
        <v>1580492</v>
      </c>
      <c r="E9" s="96">
        <v>1578084</v>
      </c>
      <c r="F9" s="119">
        <v>1574075</v>
      </c>
    </row>
    <row r="10" spans="1:86" ht="14.1" customHeight="1" x14ac:dyDescent="0.25">
      <c r="A10" s="128">
        <v>1987</v>
      </c>
      <c r="B10" s="96">
        <v>1599700</v>
      </c>
      <c r="C10" s="96">
        <v>1625216</v>
      </c>
      <c r="D10" s="96">
        <v>1637804</v>
      </c>
      <c r="E10" s="96">
        <v>1655072</v>
      </c>
      <c r="F10" s="119">
        <v>1629448</v>
      </c>
    </row>
    <row r="11" spans="1:86" ht="14.1" customHeight="1" x14ac:dyDescent="0.25">
      <c r="A11" s="128">
        <v>1988</v>
      </c>
      <c r="B11" s="96">
        <v>1714660</v>
      </c>
      <c r="C11" s="96">
        <v>1728284</v>
      </c>
      <c r="D11" s="96">
        <v>1754652</v>
      </c>
      <c r="E11" s="96">
        <v>1788128</v>
      </c>
      <c r="F11" s="119">
        <v>1746431</v>
      </c>
    </row>
    <row r="12" spans="1:86" ht="14.1" customHeight="1" x14ac:dyDescent="0.25">
      <c r="A12" s="128">
        <v>1989</v>
      </c>
      <c r="B12" s="96">
        <v>1886720</v>
      </c>
      <c r="C12" s="96">
        <v>1922700</v>
      </c>
      <c r="D12" s="96">
        <v>1955060</v>
      </c>
      <c r="E12" s="96">
        <v>1983608</v>
      </c>
      <c r="F12" s="119">
        <v>1937022</v>
      </c>
    </row>
    <row r="13" spans="1:86" ht="14.1" customHeight="1" x14ac:dyDescent="0.25">
      <c r="A13" s="128">
        <v>1990</v>
      </c>
      <c r="B13" s="96">
        <v>2054588</v>
      </c>
      <c r="C13" s="96">
        <v>2077840</v>
      </c>
      <c r="D13" s="96">
        <v>2087504</v>
      </c>
      <c r="E13" s="96">
        <v>2171220</v>
      </c>
      <c r="F13" s="119">
        <v>2097788</v>
      </c>
    </row>
    <row r="14" spans="1:86" ht="14.1" customHeight="1" x14ac:dyDescent="0.25">
      <c r="A14" s="128">
        <v>1991</v>
      </c>
      <c r="B14" s="96">
        <v>2214916</v>
      </c>
      <c r="C14" s="96">
        <v>2266772</v>
      </c>
      <c r="D14" s="96">
        <v>2302816</v>
      </c>
      <c r="E14" s="96">
        <v>2431564</v>
      </c>
      <c r="F14" s="119">
        <v>2304017</v>
      </c>
    </row>
    <row r="15" spans="1:86" ht="14.1" customHeight="1" x14ac:dyDescent="0.25">
      <c r="A15" s="128">
        <v>1992</v>
      </c>
      <c r="B15" s="96">
        <v>2532932</v>
      </c>
      <c r="C15" s="96">
        <v>2625760</v>
      </c>
      <c r="D15" s="96">
        <v>2710380</v>
      </c>
      <c r="E15" s="96">
        <v>2832984</v>
      </c>
      <c r="F15" s="119">
        <v>2675514</v>
      </c>
    </row>
    <row r="16" spans="1:86" ht="14.1" customHeight="1" x14ac:dyDescent="0.25">
      <c r="A16" s="128">
        <v>1993</v>
      </c>
      <c r="B16" s="96">
        <v>2852064</v>
      </c>
      <c r="C16" s="96">
        <v>2889368</v>
      </c>
      <c r="D16" s="96">
        <v>2965100</v>
      </c>
      <c r="E16" s="96">
        <v>3015240</v>
      </c>
      <c r="F16" s="119">
        <v>2930443</v>
      </c>
    </row>
    <row r="17" spans="1:6" ht="14.1" customHeight="1" x14ac:dyDescent="0.25">
      <c r="A17" s="128">
        <v>1994</v>
      </c>
      <c r="B17" s="96">
        <v>3073424</v>
      </c>
      <c r="C17" s="96">
        <v>3118172</v>
      </c>
      <c r="D17" s="96">
        <v>3174072</v>
      </c>
      <c r="E17" s="96">
        <v>3322368</v>
      </c>
      <c r="F17" s="119">
        <v>3172009</v>
      </c>
    </row>
    <row r="18" spans="1:6" ht="14.1" customHeight="1" x14ac:dyDescent="0.25">
      <c r="A18" s="128">
        <v>1995</v>
      </c>
      <c r="B18" s="96">
        <v>3501032</v>
      </c>
      <c r="C18" s="96">
        <v>3598596</v>
      </c>
      <c r="D18" s="96">
        <v>3645796</v>
      </c>
      <c r="E18" s="96">
        <v>3603044</v>
      </c>
      <c r="F18" s="119">
        <v>3587117</v>
      </c>
    </row>
    <row r="19" spans="1:6" ht="14.1" customHeight="1" x14ac:dyDescent="0.25">
      <c r="A19" s="128">
        <v>1996</v>
      </c>
      <c r="B19" s="96">
        <v>3696744</v>
      </c>
      <c r="C19" s="96">
        <v>3731740</v>
      </c>
      <c r="D19" s="96">
        <v>3661156</v>
      </c>
      <c r="E19" s="96">
        <v>3628708</v>
      </c>
      <c r="F19" s="119">
        <v>3679587</v>
      </c>
    </row>
    <row r="20" spans="1:6" ht="14.1" customHeight="1" x14ac:dyDescent="0.25">
      <c r="A20" s="128">
        <v>1997</v>
      </c>
      <c r="B20" s="96">
        <v>3696368</v>
      </c>
      <c r="C20" s="96">
        <v>3683484</v>
      </c>
      <c r="D20" s="96">
        <v>3692636</v>
      </c>
      <c r="E20" s="96">
        <v>3702460</v>
      </c>
      <c r="F20" s="119">
        <v>3693737</v>
      </c>
    </row>
    <row r="21" spans="1:6" ht="14.1" customHeight="1" x14ac:dyDescent="0.25">
      <c r="A21" s="128">
        <v>1998</v>
      </c>
      <c r="B21" s="96">
        <v>3746428</v>
      </c>
      <c r="C21" s="96">
        <v>3756596</v>
      </c>
      <c r="D21" s="96">
        <v>3758936</v>
      </c>
      <c r="E21" s="96">
        <v>3803044</v>
      </c>
      <c r="F21" s="119">
        <v>3766251</v>
      </c>
    </row>
    <row r="22" spans="1:6" ht="14.1" customHeight="1" x14ac:dyDescent="0.25">
      <c r="A22" s="128">
        <v>1999</v>
      </c>
      <c r="B22" s="96">
        <v>3866700</v>
      </c>
      <c r="C22" s="96">
        <v>3894300</v>
      </c>
      <c r="D22" s="96">
        <v>3946608</v>
      </c>
      <c r="E22" s="96">
        <v>3981120</v>
      </c>
      <c r="F22" s="119">
        <v>3922182</v>
      </c>
    </row>
    <row r="23" spans="1:6" ht="14.1" customHeight="1" x14ac:dyDescent="0.25">
      <c r="A23" s="128">
        <v>2000</v>
      </c>
      <c r="B23" s="96">
        <v>4016168</v>
      </c>
      <c r="C23" s="96">
        <v>4123956</v>
      </c>
      <c r="D23" s="96">
        <v>4167340</v>
      </c>
      <c r="E23" s="96">
        <v>4213212</v>
      </c>
      <c r="F23" s="119">
        <v>4130169</v>
      </c>
    </row>
    <row r="24" spans="1:6" ht="14.1" customHeight="1" x14ac:dyDescent="0.25">
      <c r="A24" s="128">
        <v>2001</v>
      </c>
      <c r="B24" s="96">
        <v>4317800</v>
      </c>
      <c r="C24" s="96">
        <v>4421796</v>
      </c>
      <c r="D24" s="96">
        <v>4396968</v>
      </c>
      <c r="E24" s="96">
        <v>4664920</v>
      </c>
      <c r="F24" s="119">
        <v>4450371</v>
      </c>
    </row>
    <row r="25" spans="1:6" ht="13.5" customHeight="1" x14ac:dyDescent="0.25">
      <c r="A25" s="128">
        <v>2002</v>
      </c>
      <c r="B25" s="96">
        <v>4774616</v>
      </c>
      <c r="C25" s="96">
        <v>4812868</v>
      </c>
      <c r="D25" s="96">
        <v>4808760</v>
      </c>
      <c r="E25" s="96">
        <v>4832040</v>
      </c>
      <c r="F25" s="119">
        <v>4807071</v>
      </c>
    </row>
    <row r="26" spans="1:6" ht="13.5" customHeight="1" x14ac:dyDescent="0.25">
      <c r="A26" s="128">
        <v>2003</v>
      </c>
      <c r="B26" s="96">
        <v>4902036</v>
      </c>
      <c r="C26" s="96">
        <v>4952032</v>
      </c>
      <c r="D26" s="96">
        <v>4980092</v>
      </c>
      <c r="E26" s="96">
        <v>5017504</v>
      </c>
      <c r="F26" s="119">
        <v>4962916</v>
      </c>
    </row>
    <row r="27" spans="1:6" ht="14.1" customHeight="1" x14ac:dyDescent="0.25">
      <c r="A27" s="128">
        <v>2004</v>
      </c>
      <c r="B27" s="96">
        <v>5195448</v>
      </c>
      <c r="C27" s="96">
        <v>5246844</v>
      </c>
      <c r="D27" s="96">
        <v>5295904</v>
      </c>
      <c r="E27" s="96">
        <v>5428292</v>
      </c>
      <c r="F27" s="119">
        <v>5291622</v>
      </c>
    </row>
    <row r="28" spans="1:6" ht="14.1" customHeight="1" x14ac:dyDescent="0.25">
      <c r="A28" s="128">
        <v>2005</v>
      </c>
      <c r="B28" s="96">
        <v>5572164</v>
      </c>
      <c r="C28" s="96">
        <v>5750416</v>
      </c>
      <c r="D28" s="96">
        <v>5773864</v>
      </c>
      <c r="E28" s="96">
        <v>5812780</v>
      </c>
      <c r="F28" s="119">
        <v>5727306</v>
      </c>
    </row>
    <row r="29" spans="1:6" ht="14.1" customHeight="1" x14ac:dyDescent="0.25">
      <c r="A29" s="128">
        <v>2006</v>
      </c>
      <c r="B29" s="96">
        <v>6001932</v>
      </c>
      <c r="C29" s="96">
        <v>5979788</v>
      </c>
      <c r="D29" s="96">
        <v>6106024</v>
      </c>
      <c r="E29" s="96">
        <v>6079140</v>
      </c>
      <c r="F29" s="119">
        <v>6041721</v>
      </c>
    </row>
    <row r="30" spans="1:6" s="85" customFormat="1" ht="14.1" customHeight="1" x14ac:dyDescent="0.25">
      <c r="A30" s="128">
        <v>2007</v>
      </c>
      <c r="B30" s="96">
        <v>6425568</v>
      </c>
      <c r="C30" s="96">
        <v>6571264</v>
      </c>
      <c r="D30" s="96">
        <v>6665688</v>
      </c>
      <c r="E30" s="96">
        <v>6883900</v>
      </c>
      <c r="F30" s="119">
        <v>6636605</v>
      </c>
    </row>
    <row r="31" spans="1:6" s="85" customFormat="1" ht="14.1" customHeight="1" x14ac:dyDescent="0.25">
      <c r="A31" s="128">
        <v>2008</v>
      </c>
      <c r="B31" s="96">
        <v>7017404</v>
      </c>
      <c r="C31" s="96">
        <v>8637368</v>
      </c>
      <c r="D31" s="96">
        <v>7689352</v>
      </c>
      <c r="E31" s="96">
        <v>7562848</v>
      </c>
      <c r="F31" s="119">
        <v>7726743</v>
      </c>
    </row>
    <row r="32" spans="1:6" s="85" customFormat="1" ht="14.1" customHeight="1" x14ac:dyDescent="0.25">
      <c r="A32" s="128">
        <v>2009</v>
      </c>
      <c r="B32" s="96">
        <v>7952384</v>
      </c>
      <c r="C32" s="96">
        <v>8366624</v>
      </c>
      <c r="D32" s="96">
        <v>8433820</v>
      </c>
      <c r="E32" s="96">
        <v>8422052</v>
      </c>
      <c r="F32" s="119">
        <v>8293720</v>
      </c>
    </row>
    <row r="33" spans="1:6" s="85" customFormat="1" ht="14.1" customHeight="1" x14ac:dyDescent="0.25">
      <c r="A33" s="128">
        <v>2010</v>
      </c>
      <c r="B33" s="96">
        <v>8960268</v>
      </c>
      <c r="C33" s="96">
        <v>9168692</v>
      </c>
      <c r="D33" s="96">
        <v>9464096</v>
      </c>
      <c r="E33" s="96">
        <v>9556252</v>
      </c>
      <c r="F33" s="119">
        <v>9287327</v>
      </c>
    </row>
    <row r="34" spans="1:6" s="85" customFormat="1" ht="14.1" customHeight="1" x14ac:dyDescent="0.25">
      <c r="A34" s="128">
        <v>2011</v>
      </c>
      <c r="B34" s="96">
        <v>9678788</v>
      </c>
      <c r="C34" s="96">
        <v>9751116</v>
      </c>
      <c r="D34" s="96">
        <v>9545952</v>
      </c>
      <c r="E34" s="96">
        <v>9636416</v>
      </c>
      <c r="F34" s="119">
        <v>9653068</v>
      </c>
    </row>
    <row r="35" spans="1:6" s="85" customFormat="1" ht="14.1" customHeight="1" x14ac:dyDescent="0.25">
      <c r="A35" s="128">
        <v>2012</v>
      </c>
      <c r="B35" s="96">
        <v>9566676</v>
      </c>
      <c r="C35" s="96">
        <v>9564652</v>
      </c>
      <c r="D35" s="96">
        <v>9441604</v>
      </c>
      <c r="E35" s="96">
        <v>9484964</v>
      </c>
      <c r="F35" s="119">
        <v>9514474</v>
      </c>
    </row>
    <row r="36" spans="1:6" s="85" customFormat="1" ht="14.1" customHeight="1" x14ac:dyDescent="0.25">
      <c r="A36" s="128">
        <v>2013</v>
      </c>
      <c r="B36" s="96">
        <v>9663276</v>
      </c>
      <c r="C36" s="96">
        <v>9772588</v>
      </c>
      <c r="D36" s="96">
        <v>9973220</v>
      </c>
      <c r="E36" s="96">
        <v>10055564</v>
      </c>
      <c r="F36" s="119">
        <v>9866162</v>
      </c>
    </row>
    <row r="37" spans="1:6" s="85" customFormat="1" ht="14.1" customHeight="1" x14ac:dyDescent="0.25">
      <c r="A37" s="128">
        <v>2014</v>
      </c>
      <c r="B37" s="96">
        <v>10235824</v>
      </c>
      <c r="C37" s="96">
        <v>10564680</v>
      </c>
      <c r="D37" s="96">
        <v>10792428</v>
      </c>
      <c r="E37" s="96">
        <v>10866060</v>
      </c>
      <c r="F37" s="119">
        <v>10614748</v>
      </c>
    </row>
    <row r="38" spans="1:6" s="85" customFormat="1" ht="14.1" customHeight="1" x14ac:dyDescent="0.25">
      <c r="A38" s="128">
        <v>2015</v>
      </c>
      <c r="B38" s="96">
        <v>10897656</v>
      </c>
      <c r="C38" s="96">
        <v>10999700</v>
      </c>
      <c r="D38" s="96">
        <v>11069700</v>
      </c>
      <c r="E38" s="96">
        <v>11158788</v>
      </c>
      <c r="F38" s="119">
        <v>11031461</v>
      </c>
    </row>
    <row r="39" spans="1:6" s="85" customFormat="1" ht="14.1" customHeight="1" x14ac:dyDescent="0.25">
      <c r="A39" s="128">
        <v>2016</v>
      </c>
      <c r="B39" s="96">
        <v>11313044</v>
      </c>
      <c r="C39" s="96">
        <v>11446720</v>
      </c>
      <c r="D39" s="96">
        <v>11544096</v>
      </c>
      <c r="E39" s="96">
        <v>11672048</v>
      </c>
      <c r="F39" s="119">
        <v>11493977</v>
      </c>
    </row>
    <row r="40" spans="1:6" s="85" customFormat="1" ht="14.1" customHeight="1" x14ac:dyDescent="0.25">
      <c r="A40" s="159">
        <v>2017</v>
      </c>
      <c r="B40" s="96">
        <v>11838364</v>
      </c>
      <c r="C40" s="96">
        <v>11933232</v>
      </c>
      <c r="D40" s="96">
        <v>12012256</v>
      </c>
      <c r="E40" s="96">
        <v>12057360</v>
      </c>
      <c r="F40" s="119">
        <v>11960303</v>
      </c>
    </row>
    <row r="41" spans="1:6" s="85" customFormat="1" ht="14.1" customHeight="1" x14ac:dyDescent="0.25">
      <c r="A41" s="128">
        <v>2018</v>
      </c>
      <c r="B41" s="96">
        <v>12196688</v>
      </c>
      <c r="C41" s="96">
        <v>12144244</v>
      </c>
      <c r="D41" s="96">
        <v>12155020</v>
      </c>
      <c r="E41" s="96">
        <v>12191736</v>
      </c>
      <c r="F41" s="119">
        <v>12171922</v>
      </c>
    </row>
    <row r="42" spans="1:6" s="85" customFormat="1" ht="14.1" customHeight="1" x14ac:dyDescent="0.25">
      <c r="A42" s="128">
        <v>2019</v>
      </c>
      <c r="B42" s="96">
        <v>12543944</v>
      </c>
      <c r="C42" s="96">
        <v>12707832</v>
      </c>
      <c r="D42" s="96">
        <v>12851576</v>
      </c>
      <c r="E42" s="96">
        <v>12927324</v>
      </c>
      <c r="F42" s="119">
        <v>12757669</v>
      </c>
    </row>
    <row r="43" spans="1:6" s="85" customFormat="1" ht="14.1" customHeight="1" x14ac:dyDescent="0.25">
      <c r="A43" s="129" t="s">
        <v>134</v>
      </c>
      <c r="B43" s="96">
        <v>13145164</v>
      </c>
      <c r="C43" s="96">
        <v>26264168</v>
      </c>
      <c r="D43" s="96">
        <v>20168892</v>
      </c>
      <c r="E43" s="96">
        <v>17888548</v>
      </c>
      <c r="F43" s="119">
        <v>19366693</v>
      </c>
    </row>
    <row r="44" spans="1:6" s="85" customFormat="1" ht="14.1" customHeight="1" x14ac:dyDescent="0.25">
      <c r="A44" s="129" t="s">
        <v>135</v>
      </c>
      <c r="B44" s="96">
        <v>27761900</v>
      </c>
      <c r="C44" s="96">
        <v>19614732</v>
      </c>
      <c r="D44" s="96">
        <v>17605560</v>
      </c>
      <c r="E44" s="96">
        <v>16589200</v>
      </c>
      <c r="F44" s="119">
        <v>20392848</v>
      </c>
    </row>
    <row r="45" spans="1:6" s="85" customFormat="1" ht="14.1" customHeight="1" x14ac:dyDescent="0.25">
      <c r="A45" s="129" t="s">
        <v>136</v>
      </c>
      <c r="B45" s="96">
        <v>17082380</v>
      </c>
      <c r="C45" s="96">
        <v>17153624</v>
      </c>
      <c r="D45" s="96">
        <v>17093828</v>
      </c>
      <c r="E45" s="96">
        <v>18448188</v>
      </c>
      <c r="F45" s="119">
        <v>17444505</v>
      </c>
    </row>
    <row r="46" spans="1:6" s="85" customFormat="1" ht="14.1" customHeight="1" x14ac:dyDescent="0.25">
      <c r="A46" s="129" t="s">
        <v>137</v>
      </c>
      <c r="B46" s="96">
        <v>17514560</v>
      </c>
      <c r="C46" s="96">
        <v>17417288</v>
      </c>
      <c r="D46" s="96">
        <v>17316676</v>
      </c>
      <c r="E46" s="96">
        <v>17196300</v>
      </c>
      <c r="F46" s="119">
        <v>17361206</v>
      </c>
    </row>
    <row r="47" spans="1:6" s="85" customFormat="1" ht="14.1" customHeight="1" thickBot="1" x14ac:dyDescent="0.3">
      <c r="A47" s="129" t="s">
        <v>138</v>
      </c>
      <c r="B47" s="96">
        <v>17816204</v>
      </c>
      <c r="C47" s="96">
        <v>18148184</v>
      </c>
      <c r="D47" s="96">
        <v>18124480</v>
      </c>
      <c r="E47" s="96">
        <v>18204772</v>
      </c>
      <c r="F47" s="119">
        <v>18073410</v>
      </c>
    </row>
    <row r="48" spans="1:6" s="85" customFormat="1" ht="14.1" customHeight="1" thickBot="1" x14ac:dyDescent="0.3">
      <c r="A48" s="130" t="s">
        <v>139</v>
      </c>
      <c r="B48" s="100">
        <v>18694338</v>
      </c>
      <c r="C48" s="100">
        <v>19324767</v>
      </c>
      <c r="D48" s="138" t="s">
        <v>140</v>
      </c>
      <c r="E48" s="132" t="s">
        <v>141</v>
      </c>
      <c r="F48" s="133">
        <v>19009552.5</v>
      </c>
    </row>
    <row r="49" spans="1:6" ht="20.25" customHeight="1" x14ac:dyDescent="0.25">
      <c r="A49" s="127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45">
        <v>10.894021126452486</v>
      </c>
      <c r="C50" s="145">
        <v>12.564352535039161</v>
      </c>
      <c r="D50" s="145">
        <v>9.540787820655666</v>
      </c>
      <c r="E50" s="145">
        <v>6.9890458389982992</v>
      </c>
      <c r="F50" s="145">
        <v>9.9343890206351197</v>
      </c>
    </row>
    <row r="51" spans="1:6" ht="14.1" customHeight="1" x14ac:dyDescent="0.25">
      <c r="A51" s="128">
        <v>1984</v>
      </c>
      <c r="B51" s="145">
        <v>6.2639590211691587</v>
      </c>
      <c r="C51" s="145">
        <v>4.6797467040382017</v>
      </c>
      <c r="D51" s="145">
        <v>4.7626488512033394</v>
      </c>
      <c r="E51" s="145">
        <v>6.1544384556154439</v>
      </c>
      <c r="F51" s="145">
        <v>5.463876329246002</v>
      </c>
    </row>
    <row r="52" spans="1:6" ht="14.1" customHeight="1" x14ac:dyDescent="0.25">
      <c r="A52" s="128">
        <v>1985</v>
      </c>
      <c r="B52" s="145">
        <v>6.5012650709067961</v>
      </c>
      <c r="C52" s="145">
        <v>6.5488350480119459</v>
      </c>
      <c r="D52" s="145">
        <v>7.1591596662304582</v>
      </c>
      <c r="E52" s="145">
        <v>3.8839002069704596</v>
      </c>
      <c r="F52" s="145">
        <v>6.003585549743363</v>
      </c>
    </row>
    <row r="53" spans="1:6" ht="14.1" customHeight="1" x14ac:dyDescent="0.25">
      <c r="A53" s="128">
        <v>1986</v>
      </c>
      <c r="B53" s="145">
        <v>4.8406731305504307</v>
      </c>
      <c r="C53" s="145">
        <v>4.62390239491977</v>
      </c>
      <c r="D53" s="145">
        <v>3.7683770425501741</v>
      </c>
      <c r="E53" s="145">
        <v>3.5591476315223041</v>
      </c>
      <c r="F53" s="145">
        <v>4.1932819055209212</v>
      </c>
    </row>
    <row r="54" spans="1:6" ht="14.1" customHeight="1" x14ac:dyDescent="0.25">
      <c r="A54" s="128">
        <v>1987</v>
      </c>
      <c r="B54" s="145">
        <v>2.2833934787223433</v>
      </c>
      <c r="C54" s="145">
        <v>3.2711966937275379</v>
      </c>
      <c r="D54" s="145">
        <v>3.6262125970900199</v>
      </c>
      <c r="E54" s="145">
        <v>4.8785742710780919</v>
      </c>
      <c r="F54" s="145">
        <v>3.5178120483458537</v>
      </c>
    </row>
    <row r="55" spans="1:6" ht="14.1" customHeight="1" x14ac:dyDescent="0.25">
      <c r="A55" s="128">
        <v>1988</v>
      </c>
      <c r="B55" s="145">
        <v>7.1863474401450276</v>
      </c>
      <c r="C55" s="145">
        <v>6.3418031818539822</v>
      </c>
      <c r="D55" s="145">
        <v>7.1344312262028904</v>
      </c>
      <c r="E55" s="145">
        <v>8.0392877167881522</v>
      </c>
      <c r="F55" s="145">
        <v>7.179302438617249</v>
      </c>
    </row>
    <row r="56" spans="1:6" ht="14.1" customHeight="1" x14ac:dyDescent="0.25">
      <c r="A56" s="128">
        <v>1989</v>
      </c>
      <c r="B56" s="145">
        <v>10.034642436401384</v>
      </c>
      <c r="C56" s="145">
        <v>11.249077119269749</v>
      </c>
      <c r="D56" s="145">
        <v>11.42152404009456</v>
      </c>
      <c r="E56" s="145">
        <v>10.932103294618729</v>
      </c>
      <c r="F56" s="145">
        <v>10.91317091828993</v>
      </c>
    </row>
    <row r="57" spans="1:6" ht="14.1" customHeight="1" x14ac:dyDescent="0.25">
      <c r="A57" s="128">
        <v>1990</v>
      </c>
      <c r="B57" s="145">
        <v>8.8973456580732702</v>
      </c>
      <c r="C57" s="145">
        <v>8.0688614968533834</v>
      </c>
      <c r="D57" s="145">
        <v>6.7744212453837731</v>
      </c>
      <c r="E57" s="145">
        <v>9.4581187412028989</v>
      </c>
      <c r="F57" s="145">
        <v>8.2996476033829243</v>
      </c>
    </row>
    <row r="58" spans="1:6" ht="14.1" customHeight="1" x14ac:dyDescent="0.25">
      <c r="A58" s="128">
        <v>1991</v>
      </c>
      <c r="B58" s="145">
        <v>7.8034136284257478</v>
      </c>
      <c r="C58" s="145">
        <v>9.0927116621106521</v>
      </c>
      <c r="D58" s="145">
        <v>10.314327541408304</v>
      </c>
      <c r="E58" s="145">
        <v>11.990678051970781</v>
      </c>
      <c r="F58" s="145">
        <v>9.8307836635541825</v>
      </c>
    </row>
    <row r="59" spans="1:6" ht="14.1" customHeight="1" x14ac:dyDescent="0.25">
      <c r="A59" s="128">
        <v>1992</v>
      </c>
      <c r="B59" s="145">
        <v>14.357925989066855</v>
      </c>
      <c r="C59" s="145">
        <v>15.836969929044473</v>
      </c>
      <c r="D59" s="145">
        <v>17.698504787182301</v>
      </c>
      <c r="E59" s="145">
        <v>16.508716200766255</v>
      </c>
      <c r="F59" s="145">
        <v>16.123882766490006</v>
      </c>
    </row>
    <row r="60" spans="1:6" ht="14.1" customHeight="1" x14ac:dyDescent="0.25">
      <c r="A60" s="128">
        <v>1993</v>
      </c>
      <c r="B60" s="145">
        <v>12.599311785709212</v>
      </c>
      <c r="C60" s="145">
        <v>10.039302906587046</v>
      </c>
      <c r="D60" s="145">
        <v>9.3979441997063144</v>
      </c>
      <c r="E60" s="145">
        <v>6.4333579010682733</v>
      </c>
      <c r="F60" s="145">
        <v>9.5282252307407092</v>
      </c>
    </row>
    <row r="61" spans="1:6" ht="14.1" customHeight="1" x14ac:dyDescent="0.25">
      <c r="A61" s="128">
        <v>1994</v>
      </c>
      <c r="B61" s="145">
        <v>7.7613966587005061</v>
      </c>
      <c r="C61" s="145">
        <v>7.9188251548435504</v>
      </c>
      <c r="D61" s="145">
        <v>7.0477218306296576</v>
      </c>
      <c r="E61" s="145">
        <v>10.185855852270466</v>
      </c>
      <c r="F61" s="145">
        <v>8.2433270328069845</v>
      </c>
    </row>
    <row r="62" spans="1:6" ht="14.1" customHeight="1" x14ac:dyDescent="0.25">
      <c r="A62" s="128">
        <v>1995</v>
      </c>
      <c r="B62" s="145">
        <v>13.913081956801273</v>
      </c>
      <c r="C62" s="145">
        <v>15.407232186037204</v>
      </c>
      <c r="D62" s="145">
        <v>14.861792675150406</v>
      </c>
      <c r="E62" s="145">
        <v>8.448070773616891</v>
      </c>
      <c r="F62" s="145">
        <v>13.086595908145279</v>
      </c>
    </row>
    <row r="63" spans="1:6" ht="14.1" customHeight="1" x14ac:dyDescent="0.25">
      <c r="A63" s="128">
        <v>1996</v>
      </c>
      <c r="B63" s="145">
        <v>5.5901231408339029</v>
      </c>
      <c r="C63" s="145">
        <v>3.6998874005306512</v>
      </c>
      <c r="D63" s="145">
        <v>0.42130717132829149</v>
      </c>
      <c r="E63" s="145">
        <v>0.71228661098782031</v>
      </c>
      <c r="F63" s="145">
        <v>2.5778361843229534</v>
      </c>
    </row>
    <row r="64" spans="1:6" ht="14.1" customHeight="1" x14ac:dyDescent="0.25">
      <c r="A64" s="128">
        <v>1997</v>
      </c>
      <c r="B64" s="145">
        <v>-1.0171112741374572E-2</v>
      </c>
      <c r="C64" s="145">
        <v>-1.2931233151291355</v>
      </c>
      <c r="D64" s="145">
        <v>0.85983771246021745</v>
      </c>
      <c r="E64" s="145">
        <v>2.0324589357975342</v>
      </c>
      <c r="F64" s="145">
        <v>0.38455402739492234</v>
      </c>
    </row>
    <row r="65" spans="1:6" ht="14.1" customHeight="1" x14ac:dyDescent="0.25">
      <c r="A65" s="128">
        <v>1998</v>
      </c>
      <c r="B65" s="145">
        <v>1.3543023854767708</v>
      </c>
      <c r="C65" s="145">
        <v>1.9848599858177747</v>
      </c>
      <c r="D65" s="145">
        <v>1.7954653532056775</v>
      </c>
      <c r="E65" s="145">
        <v>2.7166802612317213</v>
      </c>
      <c r="F65" s="145">
        <v>1.9631608855746903</v>
      </c>
    </row>
    <row r="66" spans="1:6" ht="14.1" customHeight="1" x14ac:dyDescent="0.25">
      <c r="A66" s="128">
        <v>1999</v>
      </c>
      <c r="B66" s="145">
        <v>3.2103112618205927</v>
      </c>
      <c r="C66" s="145">
        <v>3.6656590168333247</v>
      </c>
      <c r="D66" s="145">
        <v>4.9926894206232832</v>
      </c>
      <c r="E66" s="145">
        <v>4.6824596297071501</v>
      </c>
      <c r="F66" s="145">
        <v>4.1402179514854431</v>
      </c>
    </row>
    <row r="67" spans="1:6" ht="14.1" customHeight="1" x14ac:dyDescent="0.25">
      <c r="A67" s="128">
        <v>2000</v>
      </c>
      <c r="B67" s="145">
        <v>3.8655184007034422</v>
      </c>
      <c r="C67" s="145">
        <v>5.8972344195362449</v>
      </c>
      <c r="D67" s="145">
        <v>5.5929547601383263</v>
      </c>
      <c r="E67" s="145">
        <v>5.8298167349891488</v>
      </c>
      <c r="F67" s="145">
        <v>5.3028390829390375</v>
      </c>
    </row>
    <row r="68" spans="1:6" ht="14.1" customHeight="1" x14ac:dyDescent="0.25">
      <c r="A68" s="128">
        <v>2001</v>
      </c>
      <c r="B68" s="145">
        <v>7.510442790241842</v>
      </c>
      <c r="C68" s="145">
        <v>7.2221915073778673</v>
      </c>
      <c r="D68" s="145">
        <v>5.5101815546607664</v>
      </c>
      <c r="E68" s="145">
        <v>10.721226465698853</v>
      </c>
      <c r="F68" s="145">
        <v>7.752757816931946</v>
      </c>
    </row>
    <row r="69" spans="1:6" ht="14.1" customHeight="1" x14ac:dyDescent="0.25">
      <c r="A69" s="128">
        <v>2002</v>
      </c>
      <c r="B69" s="145">
        <v>10.579832322015841</v>
      </c>
      <c r="C69" s="145">
        <v>8.8441891032512583</v>
      </c>
      <c r="D69" s="145">
        <v>9.3653626771902818</v>
      </c>
      <c r="E69" s="145">
        <v>3.5824837296245167</v>
      </c>
      <c r="F69" s="145">
        <v>8.0150621150461383</v>
      </c>
    </row>
    <row r="70" spans="1:6" ht="14.1" customHeight="1" x14ac:dyDescent="0.25">
      <c r="A70" s="128">
        <v>2003</v>
      </c>
      <c r="B70" s="145">
        <v>2.6686962888743304</v>
      </c>
      <c r="C70" s="145">
        <v>2.8914983747736276</v>
      </c>
      <c r="D70" s="145">
        <v>3.5629143479816001</v>
      </c>
      <c r="E70" s="145">
        <v>3.8382132598240082</v>
      </c>
      <c r="F70" s="145">
        <v>3.2419949694938976</v>
      </c>
    </row>
    <row r="71" spans="1:6" ht="14.1" customHeight="1" x14ac:dyDescent="0.25">
      <c r="A71" s="128">
        <v>2004</v>
      </c>
      <c r="B71" s="145">
        <v>5.985512958289168</v>
      </c>
      <c r="C71" s="145">
        <v>5.9533540978733575</v>
      </c>
      <c r="D71" s="145">
        <v>6.3414892736921331</v>
      </c>
      <c r="E71" s="145">
        <v>8.1870986052029053</v>
      </c>
      <c r="F71" s="145">
        <v>6.6232432706900548</v>
      </c>
    </row>
    <row r="72" spans="1:6" ht="14.1" customHeight="1" x14ac:dyDescent="0.25">
      <c r="A72" s="128">
        <v>2005</v>
      </c>
      <c r="B72" s="145">
        <v>7.2508857753941527</v>
      </c>
      <c r="C72" s="145">
        <v>9.59761715804777</v>
      </c>
      <c r="D72" s="145">
        <v>9.0250880680616561</v>
      </c>
      <c r="E72" s="145">
        <v>7.0830382742859079</v>
      </c>
      <c r="F72" s="145">
        <v>8.2334679234457795</v>
      </c>
    </row>
    <row r="73" spans="1:6" ht="14.1" customHeight="1" x14ac:dyDescent="0.25">
      <c r="A73" s="128">
        <v>2006</v>
      </c>
      <c r="B73" s="145">
        <v>7.7127665302026287</v>
      </c>
      <c r="C73" s="145">
        <v>3.9887896806074554</v>
      </c>
      <c r="D73" s="145">
        <v>5.7528199486513714</v>
      </c>
      <c r="E73" s="145">
        <v>4.5823168948420552</v>
      </c>
      <c r="F73" s="145">
        <v>5.4897538214301802</v>
      </c>
    </row>
    <row r="74" spans="1:6" ht="14.1" customHeight="1" x14ac:dyDescent="0.25">
      <c r="A74" s="128">
        <v>2007</v>
      </c>
      <c r="B74" s="145">
        <v>7.0583272186355988</v>
      </c>
      <c r="C74" s="145">
        <v>9.8912536698625431</v>
      </c>
      <c r="D74" s="145">
        <v>9.1657681004856837</v>
      </c>
      <c r="E74" s="145">
        <v>13.238056698809372</v>
      </c>
      <c r="F74" s="145">
        <v>9.8462673135684362</v>
      </c>
    </row>
    <row r="75" spans="1:6" s="85" customFormat="1" ht="14.1" customHeight="1" x14ac:dyDescent="0.25">
      <c r="A75" s="128">
        <v>2008</v>
      </c>
      <c r="B75" s="145">
        <v>9.2106409892479544</v>
      </c>
      <c r="C75" s="145">
        <v>31.441500448011219</v>
      </c>
      <c r="D75" s="145">
        <v>15.357214439079655</v>
      </c>
      <c r="E75" s="145">
        <v>9.8628393788404818</v>
      </c>
      <c r="F75" s="145">
        <v>16.426139569855369</v>
      </c>
    </row>
    <row r="76" spans="1:6" s="85" customFormat="1" ht="14.1" customHeight="1" x14ac:dyDescent="0.25">
      <c r="A76" s="128">
        <v>2009</v>
      </c>
      <c r="B76" s="145">
        <v>13.323730541949702</v>
      </c>
      <c r="C76" s="145">
        <v>-3.1345659927885441</v>
      </c>
      <c r="D76" s="145">
        <v>9.6818041364213787</v>
      </c>
      <c r="E76" s="145">
        <v>11.360852419617583</v>
      </c>
      <c r="F76" s="145">
        <v>7.3378524431316015</v>
      </c>
    </row>
    <row r="77" spans="1:6" s="85" customFormat="1" ht="14.1" customHeight="1" x14ac:dyDescent="0.25">
      <c r="A77" s="128">
        <v>2010</v>
      </c>
      <c r="B77" s="145">
        <v>12.673985562065413</v>
      </c>
      <c r="C77" s="145">
        <v>9.5865190069495174</v>
      </c>
      <c r="D77" s="145">
        <v>12.21600650713437</v>
      </c>
      <c r="E77" s="145">
        <v>13.467026800594439</v>
      </c>
      <c r="F77" s="145">
        <v>11.980233236714044</v>
      </c>
    </row>
    <row r="78" spans="1:6" s="85" customFormat="1" ht="14.1" customHeight="1" x14ac:dyDescent="0.25">
      <c r="A78" s="128">
        <v>2011</v>
      </c>
      <c r="B78" s="145">
        <v>8.0189565758524193</v>
      </c>
      <c r="C78" s="145">
        <v>6.3523128489865304</v>
      </c>
      <c r="D78" s="145">
        <v>0.86491092228988387</v>
      </c>
      <c r="E78" s="145">
        <v>0.83886444183347197</v>
      </c>
      <c r="F78" s="145">
        <v>3.9380652797085745</v>
      </c>
    </row>
    <row r="79" spans="1:6" s="85" customFormat="1" ht="14.1" customHeight="1" x14ac:dyDescent="0.25">
      <c r="A79" s="128">
        <v>2012</v>
      </c>
      <c r="B79" s="145">
        <v>-1.1583268483615925</v>
      </c>
      <c r="C79" s="145">
        <v>-1.912232404988311</v>
      </c>
      <c r="D79" s="145">
        <v>-1.0931125570294089</v>
      </c>
      <c r="E79" s="145">
        <v>-1.5716631577549163</v>
      </c>
      <c r="F79" s="145">
        <v>-1.4357507892827441</v>
      </c>
    </row>
    <row r="80" spans="1:6" s="85" customFormat="1" ht="14.1" customHeight="1" x14ac:dyDescent="0.25">
      <c r="A80" s="128">
        <v>2013</v>
      </c>
      <c r="B80" s="145">
        <v>1.0097551124340365</v>
      </c>
      <c r="C80" s="145">
        <v>2.1740048670876888</v>
      </c>
      <c r="D80" s="145">
        <v>5.6305687042159356</v>
      </c>
      <c r="E80" s="145">
        <v>6.0158372767677344</v>
      </c>
      <c r="F80" s="145">
        <v>3.6963472704849476</v>
      </c>
    </row>
    <row r="81" spans="1:16" s="85" customFormat="1" ht="14.1" customHeight="1" x14ac:dyDescent="0.25">
      <c r="A81" s="128">
        <v>2014</v>
      </c>
      <c r="B81" s="145">
        <v>5.9249885856514908</v>
      </c>
      <c r="C81" s="145">
        <v>8.1052429509972193</v>
      </c>
      <c r="D81" s="145">
        <v>8.2140772990067408</v>
      </c>
      <c r="E81" s="145">
        <v>8.0601744467043321</v>
      </c>
      <c r="F81" s="145">
        <v>7.5874083559544223</v>
      </c>
    </row>
    <row r="82" spans="1:16" s="85" customFormat="1" ht="14.1" customHeight="1" x14ac:dyDescent="0.25">
      <c r="A82" s="128">
        <v>2015</v>
      </c>
      <c r="B82" s="145">
        <v>6.465839975364954</v>
      </c>
      <c r="C82" s="145">
        <v>4.1176826936547064</v>
      </c>
      <c r="D82" s="145">
        <v>2.5691345821348079</v>
      </c>
      <c r="E82" s="145">
        <v>2.6939663502686346</v>
      </c>
      <c r="F82" s="145">
        <v>3.9257926801465279</v>
      </c>
    </row>
    <row r="83" spans="1:16" s="85" customFormat="1" ht="14.1" customHeight="1" x14ac:dyDescent="0.25">
      <c r="A83" s="128">
        <v>2016</v>
      </c>
      <c r="B83" s="145">
        <v>3.8117187769553378</v>
      </c>
      <c r="C83" s="145">
        <v>4.0639290162458979</v>
      </c>
      <c r="D83" s="145">
        <v>4.2855361933927751</v>
      </c>
      <c r="E83" s="145">
        <v>4.5996034694807353</v>
      </c>
      <c r="F83" s="145">
        <v>4.1926994076305943</v>
      </c>
    </row>
    <row r="84" spans="1:16" s="85" customFormat="1" ht="14.1" customHeight="1" x14ac:dyDescent="0.25">
      <c r="A84" s="128">
        <v>2017</v>
      </c>
      <c r="B84" s="145">
        <v>4.6434894092164756</v>
      </c>
      <c r="C84" s="145">
        <v>4.2502306337536</v>
      </c>
      <c r="D84" s="145">
        <v>4.0554063306472852</v>
      </c>
      <c r="E84" s="145">
        <v>3.3011516059563837</v>
      </c>
      <c r="F84" s="145">
        <v>4.0571335752629398</v>
      </c>
    </row>
    <row r="85" spans="1:16" s="85" customFormat="1" ht="14.1" customHeight="1" x14ac:dyDescent="0.25">
      <c r="A85" s="128">
        <v>2018</v>
      </c>
      <c r="B85" s="145">
        <v>3.0268033657353333</v>
      </c>
      <c r="C85" s="145">
        <v>1.7682719987342908</v>
      </c>
      <c r="D85" s="145">
        <v>1.1884861594691289</v>
      </c>
      <c r="E85" s="145">
        <v>1.1144728199207787</v>
      </c>
      <c r="F85" s="145">
        <v>1.7693448067327391</v>
      </c>
    </row>
    <row r="86" spans="1:16" s="85" customFormat="1" ht="14.1" customHeight="1" x14ac:dyDescent="0.25">
      <c r="A86" s="128">
        <v>2019</v>
      </c>
      <c r="B86" s="145">
        <v>2.8471335824938704</v>
      </c>
      <c r="C86" s="145">
        <v>4.6407829091707971</v>
      </c>
      <c r="D86" s="145">
        <v>5.7306034872834433</v>
      </c>
      <c r="E86" s="145">
        <v>6.033496788316282</v>
      </c>
      <c r="F86" s="145">
        <v>4.8122802627226822</v>
      </c>
    </row>
    <row r="87" spans="1:16" s="85" customFormat="1" ht="14.1" customHeight="1" x14ac:dyDescent="0.25">
      <c r="A87" s="129" t="s">
        <v>134</v>
      </c>
      <c r="B87" s="145">
        <v>4.7929104275337959</v>
      </c>
      <c r="C87" s="145">
        <v>106.67701618970096</v>
      </c>
      <c r="D87" s="145">
        <v>56.937110281260452</v>
      </c>
      <c r="E87" s="145">
        <v>38.377811215994896</v>
      </c>
      <c r="F87" s="145">
        <v>51.804322560806369</v>
      </c>
    </row>
    <row r="88" spans="1:16" s="85" customFormat="1" ht="14.1" customHeight="1" x14ac:dyDescent="0.25">
      <c r="A88" s="129" t="s">
        <v>135</v>
      </c>
      <c r="B88" s="145">
        <v>111.19477855126037</v>
      </c>
      <c r="C88" s="145">
        <v>-25.317520052415137</v>
      </c>
      <c r="D88" s="145">
        <v>-12.709334751755327</v>
      </c>
      <c r="E88" s="145">
        <v>-7.2635744387973809</v>
      </c>
      <c r="F88" s="145">
        <v>5.2985556181429629</v>
      </c>
    </row>
    <row r="89" spans="1:16" s="85" customFormat="1" ht="14.1" customHeight="1" x14ac:dyDescent="0.25">
      <c r="A89" s="129" t="s">
        <v>136</v>
      </c>
      <c r="B89" s="145">
        <v>-38.468260457677609</v>
      </c>
      <c r="C89" s="145">
        <v>-12.547242552179657</v>
      </c>
      <c r="D89" s="145">
        <v>-2.9066499446765679</v>
      </c>
      <c r="E89" s="145">
        <v>11.206013550984977</v>
      </c>
      <c r="F89" s="145">
        <v>-14.457730474919442</v>
      </c>
    </row>
    <row r="90" spans="1:16" s="85" customFormat="1" ht="14.1" customHeight="1" x14ac:dyDescent="0.25">
      <c r="A90" s="129" t="s">
        <v>137</v>
      </c>
      <c r="B90" s="145">
        <v>2.5299753313062934</v>
      </c>
      <c r="C90" s="145">
        <v>1.5370746146703462</v>
      </c>
      <c r="D90" s="145">
        <v>1.3036752212552976</v>
      </c>
      <c r="E90" s="145">
        <v>-6.7859672722329147</v>
      </c>
      <c r="F90" s="145">
        <v>-0.47750853348948569</v>
      </c>
    </row>
    <row r="91" spans="1:16" s="85" customFormat="1" ht="14.1" customHeight="1" thickBot="1" x14ac:dyDescent="0.3">
      <c r="A91" s="129" t="s">
        <v>138</v>
      </c>
      <c r="B91" s="145">
        <v>1.7222470904207698</v>
      </c>
      <c r="C91" s="145">
        <v>4.1963823529817041</v>
      </c>
      <c r="D91" s="145">
        <v>4.6648906522244804</v>
      </c>
      <c r="E91" s="145">
        <v>5.8644708454725727</v>
      </c>
      <c r="F91" s="145">
        <v>4.1022726186187759</v>
      </c>
    </row>
    <row r="92" spans="1:16" s="85" customFormat="1" ht="14.1" customHeight="1" thickBot="1" x14ac:dyDescent="0.3">
      <c r="A92" s="130" t="s">
        <v>139</v>
      </c>
      <c r="B92" s="146">
        <v>4.9288501635926485</v>
      </c>
      <c r="C92" s="146">
        <v>6.4831996413525452</v>
      </c>
      <c r="D92" s="138" t="s">
        <v>140</v>
      </c>
      <c r="E92" s="132" t="s">
        <v>141</v>
      </c>
      <c r="F92" s="147">
        <v>5.7131988454801457</v>
      </c>
    </row>
    <row r="93" spans="1:16" s="85" customFormat="1" ht="14.1" customHeight="1" x14ac:dyDescent="0.25">
      <c r="A93" s="116"/>
      <c r="B93" s="115"/>
      <c r="C93" s="115"/>
      <c r="D93" s="115"/>
      <c r="E93" s="153"/>
      <c r="F93" s="152"/>
    </row>
    <row r="94" spans="1:16" s="85" customFormat="1" ht="14.1" customHeight="1" x14ac:dyDescent="0.25">
      <c r="A94" s="140" t="s">
        <v>127</v>
      </c>
      <c r="B94" s="115"/>
      <c r="C94" s="115"/>
      <c r="D94" s="115"/>
      <c r="E94" s="153"/>
      <c r="F94" s="152"/>
    </row>
    <row r="95" spans="1:16" s="154" customFormat="1" ht="12.75" customHeight="1" x14ac:dyDescent="0.25">
      <c r="A95" s="140" t="s">
        <v>103</v>
      </c>
      <c r="B95" s="78"/>
      <c r="C95" s="78"/>
      <c r="D95" s="78"/>
      <c r="E95" s="78"/>
      <c r="F95" s="78"/>
    </row>
    <row r="96" spans="1:16" x14ac:dyDescent="0.25">
      <c r="A96" s="140" t="s">
        <v>104</v>
      </c>
      <c r="B96" s="85"/>
      <c r="C96" s="85"/>
      <c r="D96" s="85"/>
      <c r="E96" s="85"/>
      <c r="G96" s="85"/>
      <c r="H96" s="85"/>
      <c r="I96" s="85"/>
      <c r="J96" s="85"/>
      <c r="K96" s="85"/>
      <c r="L96" s="85"/>
      <c r="M96" s="85"/>
      <c r="N96" s="85"/>
      <c r="O96" s="85"/>
      <c r="P96" s="85"/>
    </row>
    <row r="97" spans="1:3" x14ac:dyDescent="0.25">
      <c r="A97" s="140" t="s">
        <v>144</v>
      </c>
      <c r="B97" s="85"/>
      <c r="C97" s="85"/>
    </row>
    <row r="98" spans="1:3" x14ac:dyDescent="0.25">
      <c r="A98" s="140"/>
    </row>
    <row r="144" spans="7:85" ht="15.6" x14ac:dyDescent="0.3">
      <c r="G144" s="155">
        <v>16871</v>
      </c>
      <c r="H144" s="155">
        <v>16784</v>
      </c>
      <c r="I144" s="155">
        <v>16891</v>
      </c>
      <c r="J144" s="155">
        <v>16810</v>
      </c>
      <c r="K144" s="155">
        <v>16787</v>
      </c>
      <c r="L144" s="155">
        <v>16814</v>
      </c>
      <c r="M144" s="155">
        <v>16978</v>
      </c>
      <c r="N144" s="155">
        <v>17051</v>
      </c>
      <c r="O144" s="155">
        <v>17052</v>
      </c>
      <c r="P144" s="155">
        <v>17223</v>
      </c>
      <c r="Q144" s="155">
        <v>17391</v>
      </c>
      <c r="R144" s="155">
        <v>17548</v>
      </c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67"/>
      <c r="CF144" s="167"/>
      <c r="CG144" s="168"/>
    </row>
    <row r="145" spans="7:81" ht="15.6" x14ac:dyDescent="0.3"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67"/>
      <c r="CB145" s="167"/>
      <c r="CC145" s="168"/>
    </row>
    <row r="146" spans="7:81" ht="15.6" x14ac:dyDescent="0.3">
      <c r="G146" s="155">
        <v>17052</v>
      </c>
      <c r="H146" s="155">
        <v>17223</v>
      </c>
      <c r="I146" s="155">
        <v>17391</v>
      </c>
      <c r="J146" s="155">
        <v>17548</v>
      </c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67"/>
      <c r="BX146" s="167"/>
      <c r="BY146" s="168"/>
    </row>
    <row r="147" spans="7:81" ht="15.6" x14ac:dyDescent="0.3"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67"/>
      <c r="BT147" s="167"/>
      <c r="BU147" s="168"/>
    </row>
    <row r="148" spans="7:81" ht="15.6" x14ac:dyDescent="0.3"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67"/>
      <c r="BP148" s="167"/>
      <c r="BQ148" s="168"/>
    </row>
    <row r="149" spans="7:81" ht="15.6" x14ac:dyDescent="0.3"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67"/>
      <c r="BL149" s="167"/>
      <c r="BM149" s="168"/>
    </row>
    <row r="150" spans="7:81" ht="15.6" x14ac:dyDescent="0.3"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67"/>
      <c r="BH150" s="167"/>
      <c r="BI150" s="168"/>
    </row>
    <row r="151" spans="7:81" ht="15.6" x14ac:dyDescent="0.3"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67"/>
      <c r="BD151" s="167"/>
      <c r="BE151" s="168"/>
    </row>
    <row r="152" spans="7:81" ht="15.6" x14ac:dyDescent="0.3"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67"/>
      <c r="AZ152" s="167"/>
      <c r="BA152" s="168"/>
    </row>
    <row r="153" spans="7:81" ht="15.6" x14ac:dyDescent="0.3"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67"/>
      <c r="AV153" s="167"/>
      <c r="AW153" s="168"/>
    </row>
    <row r="154" spans="7:81" ht="15.6" x14ac:dyDescent="0.3"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67"/>
      <c r="AR154" s="167"/>
      <c r="AS154" s="168"/>
    </row>
    <row r="155" spans="7:81" ht="15.6" x14ac:dyDescent="0.3"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67"/>
      <c r="AN155" s="167"/>
      <c r="AO155" s="168"/>
    </row>
    <row r="156" spans="7:81" ht="15.6" x14ac:dyDescent="0.3"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67"/>
      <c r="AJ156" s="167"/>
      <c r="AK156" s="168"/>
    </row>
    <row r="157" spans="7:81" ht="15.6" x14ac:dyDescent="0.3"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67"/>
      <c r="AF157" s="167"/>
      <c r="AG157" s="168"/>
    </row>
    <row r="158" spans="7:81" ht="15.6" x14ac:dyDescent="0.3"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67"/>
      <c r="AB158" s="167"/>
      <c r="AC158" s="168"/>
    </row>
    <row r="159" spans="7:81" ht="15.6" x14ac:dyDescent="0.3"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67"/>
      <c r="X159" s="167"/>
      <c r="Y159" s="168"/>
    </row>
    <row r="160" spans="7:81" ht="15.6" x14ac:dyDescent="0.3"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67"/>
      <c r="T160" s="167"/>
      <c r="U160" s="168"/>
    </row>
    <row r="161" spans="7:17" ht="15.6" x14ac:dyDescent="0.3">
      <c r="G161" s="155"/>
      <c r="H161" s="155"/>
      <c r="I161" s="155"/>
      <c r="J161" s="155"/>
      <c r="K161" s="155"/>
      <c r="L161" s="155"/>
      <c r="M161" s="155"/>
      <c r="N161" s="155"/>
      <c r="O161" s="167"/>
      <c r="P161" s="167"/>
      <c r="Q161" s="167"/>
    </row>
    <row r="162" spans="7:17" ht="15.6" x14ac:dyDescent="0.3">
      <c r="G162" s="155"/>
      <c r="H162" s="155"/>
      <c r="I162" s="155"/>
      <c r="J162" s="155"/>
      <c r="K162" s="167"/>
      <c r="L162" s="167"/>
      <c r="M162" s="167"/>
    </row>
    <row r="163" spans="7:17" x14ac:dyDescent="0.25">
      <c r="G163" s="167"/>
      <c r="H163" s="167"/>
      <c r="I163" s="167"/>
    </row>
  </sheetData>
  <printOptions horizontalCentered="1" gridLinesSet="0"/>
  <pageMargins left="0.5" right="0.5" top="1" bottom="1" header="0.5" footer="0.5"/>
  <pageSetup scale="49" firstPageNumber="4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C57D7-BDB2-4442-BFE2-74F70F6F6351}">
  <sheetPr>
    <pageSetUpPr fitToPage="1"/>
  </sheetPr>
  <dimension ref="A1:CG163"/>
  <sheetViews>
    <sheetView showGridLines="0" workbookViewId="0"/>
  </sheetViews>
  <sheetFormatPr defaultColWidth="8.19921875" defaultRowHeight="13.2" x14ac:dyDescent="0.25"/>
  <cols>
    <col min="1" max="1" width="9.796875" style="87" customWidth="1"/>
    <col min="2" max="6" width="19.796875" style="87" customWidth="1"/>
    <col min="7" max="16384" width="8.19921875" style="87"/>
  </cols>
  <sheetData>
    <row r="1" spans="1:85" ht="17.399999999999999" x14ac:dyDescent="0.3">
      <c r="A1" s="125" t="s">
        <v>160</v>
      </c>
      <c r="B1" s="84"/>
      <c r="C1" s="84"/>
      <c r="D1" s="84"/>
      <c r="E1" s="84"/>
      <c r="F1" s="8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</row>
    <row r="2" spans="1:85" ht="9.75" customHeight="1" x14ac:dyDescent="0.3">
      <c r="A2" s="126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</row>
    <row r="3" spans="1:85" ht="35.1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</row>
    <row r="4" spans="1:85" ht="19.5" customHeight="1" x14ac:dyDescent="0.3">
      <c r="A4" s="127" t="s">
        <v>133</v>
      </c>
      <c r="B4" s="156"/>
      <c r="C4" s="156"/>
      <c r="D4" s="156"/>
      <c r="E4" s="156"/>
      <c r="F4" s="170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</row>
    <row r="5" spans="1:85" ht="14.1" customHeight="1" x14ac:dyDescent="0.3">
      <c r="A5" s="128">
        <v>1982</v>
      </c>
      <c r="B5" s="96">
        <v>922748</v>
      </c>
      <c r="C5" s="96">
        <v>937100</v>
      </c>
      <c r="D5" s="96">
        <v>955520</v>
      </c>
      <c r="E5" s="96">
        <v>968712</v>
      </c>
      <c r="F5" s="96">
        <v>946020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85" ht="14.1" customHeight="1" x14ac:dyDescent="0.3">
      <c r="A6" s="128">
        <v>1983</v>
      </c>
      <c r="B6" s="96">
        <v>1025936</v>
      </c>
      <c r="C6" s="96">
        <v>1031372</v>
      </c>
      <c r="D6" s="96">
        <v>1028836</v>
      </c>
      <c r="E6" s="96">
        <v>1058992</v>
      </c>
      <c r="F6" s="96">
        <v>1036284</v>
      </c>
      <c r="G6" s="155"/>
      <c r="H6" s="155"/>
      <c r="I6" s="155"/>
      <c r="J6" s="155"/>
      <c r="K6" s="155"/>
      <c r="L6" s="155"/>
      <c r="M6" s="155"/>
    </row>
    <row r="7" spans="1:85" ht="14.1" customHeight="1" x14ac:dyDescent="0.3">
      <c r="A7" s="128">
        <v>1984</v>
      </c>
      <c r="B7" s="96">
        <v>1111888</v>
      </c>
      <c r="C7" s="96">
        <v>1138884</v>
      </c>
      <c r="D7" s="96">
        <v>1140564</v>
      </c>
      <c r="E7" s="96">
        <v>1149860</v>
      </c>
      <c r="F7" s="96">
        <v>1135299</v>
      </c>
      <c r="G7" s="155"/>
      <c r="H7" s="155"/>
      <c r="I7" s="155"/>
    </row>
    <row r="8" spans="1:85" ht="14.1" customHeight="1" x14ac:dyDescent="0.25">
      <c r="A8" s="128">
        <v>1985</v>
      </c>
      <c r="B8" s="96">
        <v>1195192</v>
      </c>
      <c r="C8" s="96">
        <v>1222168</v>
      </c>
      <c r="D8" s="96">
        <v>1252520</v>
      </c>
      <c r="E8" s="96">
        <v>1278936</v>
      </c>
      <c r="F8" s="96">
        <v>1237204</v>
      </c>
    </row>
    <row r="9" spans="1:85" ht="14.1" customHeight="1" x14ac:dyDescent="0.25">
      <c r="A9" s="128">
        <v>1986</v>
      </c>
      <c r="B9" s="96">
        <v>1304432</v>
      </c>
      <c r="C9" s="96">
        <v>1327216</v>
      </c>
      <c r="D9" s="96">
        <v>1364264</v>
      </c>
      <c r="E9" s="96">
        <v>1407676</v>
      </c>
      <c r="F9" s="96">
        <v>1350897</v>
      </c>
    </row>
    <row r="10" spans="1:85" ht="14.1" customHeight="1" x14ac:dyDescent="0.25">
      <c r="A10" s="128">
        <v>1987</v>
      </c>
      <c r="B10" s="96">
        <v>1424200</v>
      </c>
      <c r="C10" s="96">
        <v>1457280</v>
      </c>
      <c r="D10" s="96">
        <v>1492896</v>
      </c>
      <c r="E10" s="96">
        <v>1531676</v>
      </c>
      <c r="F10" s="96">
        <v>1476513</v>
      </c>
    </row>
    <row r="11" spans="1:85" ht="14.1" customHeight="1" x14ac:dyDescent="0.25">
      <c r="A11" s="128">
        <v>1988</v>
      </c>
      <c r="B11" s="96">
        <v>1624780</v>
      </c>
      <c r="C11" s="96">
        <v>1675324</v>
      </c>
      <c r="D11" s="96">
        <v>1714592</v>
      </c>
      <c r="E11" s="96">
        <v>1768592</v>
      </c>
      <c r="F11" s="96">
        <v>1695822</v>
      </c>
    </row>
    <row r="12" spans="1:85" ht="14.1" customHeight="1" x14ac:dyDescent="0.25">
      <c r="A12" s="128">
        <v>1989</v>
      </c>
      <c r="B12" s="96">
        <v>1790136</v>
      </c>
      <c r="C12" s="96">
        <v>1851220</v>
      </c>
      <c r="D12" s="96">
        <v>1916136</v>
      </c>
      <c r="E12" s="96">
        <v>1990364</v>
      </c>
      <c r="F12" s="96">
        <v>1886964</v>
      </c>
    </row>
    <row r="13" spans="1:85" ht="14.1" customHeight="1" x14ac:dyDescent="0.25">
      <c r="A13" s="128">
        <v>1990</v>
      </c>
      <c r="B13" s="96">
        <v>2062648</v>
      </c>
      <c r="C13" s="96">
        <v>2142712</v>
      </c>
      <c r="D13" s="96">
        <v>2216916</v>
      </c>
      <c r="E13" s="96">
        <v>2289764</v>
      </c>
      <c r="F13" s="96">
        <v>2178010</v>
      </c>
    </row>
    <row r="14" spans="1:85" ht="14.1" customHeight="1" x14ac:dyDescent="0.25">
      <c r="A14" s="128">
        <v>1991</v>
      </c>
      <c r="B14" s="96">
        <v>2298772</v>
      </c>
      <c r="C14" s="96">
        <v>2322048</v>
      </c>
      <c r="D14" s="96">
        <v>2358692</v>
      </c>
      <c r="E14" s="96">
        <v>2400388</v>
      </c>
      <c r="F14" s="96">
        <v>2344975</v>
      </c>
    </row>
    <row r="15" spans="1:85" ht="14.1" customHeight="1" x14ac:dyDescent="0.25">
      <c r="A15" s="128">
        <v>1992</v>
      </c>
      <c r="B15" s="96">
        <v>2489756</v>
      </c>
      <c r="C15" s="96">
        <v>2517268</v>
      </c>
      <c r="D15" s="96">
        <v>2510768</v>
      </c>
      <c r="E15" s="96">
        <v>2458116</v>
      </c>
      <c r="F15" s="96">
        <v>2493977</v>
      </c>
    </row>
    <row r="16" spans="1:85" ht="14.1" customHeight="1" x14ac:dyDescent="0.25">
      <c r="A16" s="128">
        <v>1993</v>
      </c>
      <c r="B16" s="96">
        <v>2608860</v>
      </c>
      <c r="C16" s="96">
        <v>2564336</v>
      </c>
      <c r="D16" s="96">
        <v>2520296</v>
      </c>
      <c r="E16" s="96">
        <v>2478372</v>
      </c>
      <c r="F16" s="96">
        <v>2542966</v>
      </c>
    </row>
    <row r="17" spans="1:6" ht="14.1" customHeight="1" x14ac:dyDescent="0.25">
      <c r="A17" s="128">
        <v>1994</v>
      </c>
      <c r="B17" s="96">
        <v>2598944</v>
      </c>
      <c r="C17" s="96">
        <v>2566768</v>
      </c>
      <c r="D17" s="96">
        <v>2585964</v>
      </c>
      <c r="E17" s="96">
        <v>2600036</v>
      </c>
      <c r="F17" s="96">
        <v>2587928</v>
      </c>
    </row>
    <row r="18" spans="1:6" ht="14.1" customHeight="1" x14ac:dyDescent="0.25">
      <c r="A18" s="128">
        <v>1995</v>
      </c>
      <c r="B18" s="96">
        <v>2577620</v>
      </c>
      <c r="C18" s="96">
        <v>2598960</v>
      </c>
      <c r="D18" s="96">
        <v>2579268</v>
      </c>
      <c r="E18" s="96">
        <v>2586728</v>
      </c>
      <c r="F18" s="96">
        <v>2585644</v>
      </c>
    </row>
    <row r="19" spans="1:6" ht="14.1" customHeight="1" x14ac:dyDescent="0.25">
      <c r="A19" s="128">
        <v>1996</v>
      </c>
      <c r="B19" s="96">
        <v>2579868</v>
      </c>
      <c r="C19" s="96">
        <v>2585000</v>
      </c>
      <c r="D19" s="96">
        <v>2596172</v>
      </c>
      <c r="E19" s="96">
        <v>2598204</v>
      </c>
      <c r="F19" s="96">
        <v>2589811</v>
      </c>
    </row>
    <row r="20" spans="1:6" ht="14.1" customHeight="1" x14ac:dyDescent="0.25">
      <c r="A20" s="128">
        <v>1997</v>
      </c>
      <c r="B20" s="96">
        <v>2617872</v>
      </c>
      <c r="C20" s="96">
        <v>2621904</v>
      </c>
      <c r="D20" s="96">
        <v>2648708</v>
      </c>
      <c r="E20" s="96">
        <v>2631768</v>
      </c>
      <c r="F20" s="96">
        <v>2630063</v>
      </c>
    </row>
    <row r="21" spans="1:6" ht="14.1" customHeight="1" x14ac:dyDescent="0.25">
      <c r="A21" s="128">
        <v>1998</v>
      </c>
      <c r="B21" s="96">
        <v>2672160</v>
      </c>
      <c r="C21" s="96">
        <v>2659468</v>
      </c>
      <c r="D21" s="96">
        <v>2669540</v>
      </c>
      <c r="E21" s="96">
        <v>2682948</v>
      </c>
      <c r="F21" s="96">
        <v>2671029</v>
      </c>
    </row>
    <row r="22" spans="1:6" ht="14.1" customHeight="1" x14ac:dyDescent="0.25">
      <c r="A22" s="128">
        <v>1999</v>
      </c>
      <c r="B22" s="96">
        <v>2691276</v>
      </c>
      <c r="C22" s="96">
        <v>2708496</v>
      </c>
      <c r="D22" s="96">
        <v>2775940</v>
      </c>
      <c r="E22" s="96">
        <v>2783596</v>
      </c>
      <c r="F22" s="96">
        <v>2739827</v>
      </c>
    </row>
    <row r="23" spans="1:6" ht="14.1" customHeight="1" x14ac:dyDescent="0.25">
      <c r="A23" s="128">
        <v>2000</v>
      </c>
      <c r="B23" s="96">
        <v>2816960</v>
      </c>
      <c r="C23" s="96">
        <v>2879080</v>
      </c>
      <c r="D23" s="96">
        <v>2899740</v>
      </c>
      <c r="E23" s="96">
        <v>2959836</v>
      </c>
      <c r="F23" s="96">
        <v>2888904</v>
      </c>
    </row>
    <row r="24" spans="1:6" ht="14.1" customHeight="1" x14ac:dyDescent="0.25">
      <c r="A24" s="128">
        <v>2001</v>
      </c>
      <c r="B24" s="96">
        <v>3015884</v>
      </c>
      <c r="C24" s="96">
        <v>3026508</v>
      </c>
      <c r="D24" s="96">
        <v>3085368</v>
      </c>
      <c r="E24" s="96">
        <v>3063484</v>
      </c>
      <c r="F24" s="96">
        <v>3047811</v>
      </c>
    </row>
    <row r="25" spans="1:6" ht="14.1" customHeight="1" x14ac:dyDescent="0.25">
      <c r="A25" s="128">
        <v>2002</v>
      </c>
      <c r="B25" s="96">
        <v>3136396</v>
      </c>
      <c r="C25" s="96">
        <v>3201640</v>
      </c>
      <c r="D25" s="96">
        <v>3260552</v>
      </c>
      <c r="E25" s="96">
        <v>3329844</v>
      </c>
      <c r="F25" s="96">
        <v>3232108</v>
      </c>
    </row>
    <row r="26" spans="1:6" ht="14.1" customHeight="1" x14ac:dyDescent="0.25">
      <c r="A26" s="128">
        <v>2003</v>
      </c>
      <c r="B26" s="96">
        <v>3409388</v>
      </c>
      <c r="C26" s="96">
        <v>3471232</v>
      </c>
      <c r="D26" s="96">
        <v>3498552</v>
      </c>
      <c r="E26" s="96">
        <v>3532168</v>
      </c>
      <c r="F26" s="96">
        <v>3477835</v>
      </c>
    </row>
    <row r="27" spans="1:6" ht="14.1" customHeight="1" x14ac:dyDescent="0.25">
      <c r="A27" s="128">
        <v>2004</v>
      </c>
      <c r="B27" s="96">
        <v>3574068</v>
      </c>
      <c r="C27" s="96">
        <v>3606444</v>
      </c>
      <c r="D27" s="96">
        <v>3686980</v>
      </c>
      <c r="E27" s="96">
        <v>3744184</v>
      </c>
      <c r="F27" s="96">
        <v>3652919</v>
      </c>
    </row>
    <row r="28" spans="1:6" ht="14.1" customHeight="1" x14ac:dyDescent="0.25">
      <c r="A28" s="128">
        <v>2005</v>
      </c>
      <c r="B28" s="96">
        <v>3807588</v>
      </c>
      <c r="C28" s="96">
        <v>3882544</v>
      </c>
      <c r="D28" s="96">
        <v>3944896</v>
      </c>
      <c r="E28" s="96">
        <v>4044240</v>
      </c>
      <c r="F28" s="96">
        <v>3919817</v>
      </c>
    </row>
    <row r="29" spans="1:6" ht="14.1" customHeight="1" x14ac:dyDescent="0.25">
      <c r="A29" s="128">
        <v>2006</v>
      </c>
      <c r="B29" s="96">
        <v>4148696</v>
      </c>
      <c r="C29" s="96">
        <v>4212492</v>
      </c>
      <c r="D29" s="96">
        <v>4293680</v>
      </c>
      <c r="E29" s="96">
        <v>4338660</v>
      </c>
      <c r="F29" s="96">
        <v>4248382</v>
      </c>
    </row>
    <row r="30" spans="1:6" s="85" customFormat="1" ht="14.1" customHeight="1" x14ac:dyDescent="0.25">
      <c r="A30" s="128">
        <v>2007</v>
      </c>
      <c r="B30" s="96">
        <v>4401672</v>
      </c>
      <c r="C30" s="96">
        <v>4417432</v>
      </c>
      <c r="D30" s="96">
        <v>4473020</v>
      </c>
      <c r="E30" s="96">
        <v>4506028</v>
      </c>
      <c r="F30" s="96">
        <v>4449538</v>
      </c>
    </row>
    <row r="31" spans="1:6" s="85" customFormat="1" ht="14.1" customHeight="1" x14ac:dyDescent="0.25">
      <c r="A31" s="128">
        <v>2008</v>
      </c>
      <c r="B31" s="96">
        <v>4553664</v>
      </c>
      <c r="C31" s="96">
        <v>4548852</v>
      </c>
      <c r="D31" s="96">
        <v>4516400</v>
      </c>
      <c r="E31" s="96">
        <v>4504644</v>
      </c>
      <c r="F31" s="96">
        <v>4530890</v>
      </c>
    </row>
    <row r="32" spans="1:6" s="85" customFormat="1" ht="14.1" customHeight="1" x14ac:dyDescent="0.25">
      <c r="A32" s="128">
        <v>2009</v>
      </c>
      <c r="B32" s="96">
        <v>4432416</v>
      </c>
      <c r="C32" s="96">
        <v>4491528</v>
      </c>
      <c r="D32" s="96">
        <v>4460340</v>
      </c>
      <c r="E32" s="96">
        <v>4502988</v>
      </c>
      <c r="F32" s="96">
        <v>4471818</v>
      </c>
    </row>
    <row r="33" spans="1:6" s="85" customFormat="1" ht="14.1" customHeight="1" x14ac:dyDescent="0.25">
      <c r="A33" s="128">
        <v>2010</v>
      </c>
      <c r="B33" s="96">
        <v>4619824</v>
      </c>
      <c r="C33" s="96">
        <v>4684920</v>
      </c>
      <c r="D33" s="96">
        <v>4752500</v>
      </c>
      <c r="E33" s="96">
        <v>4765868</v>
      </c>
      <c r="F33" s="96">
        <v>4705778</v>
      </c>
    </row>
    <row r="34" spans="1:6" s="85" customFormat="1" ht="14.1" customHeight="1" x14ac:dyDescent="0.25">
      <c r="A34" s="128">
        <v>2011</v>
      </c>
      <c r="B34" s="96">
        <v>4454840</v>
      </c>
      <c r="C34" s="96">
        <v>4450224</v>
      </c>
      <c r="D34" s="96">
        <v>4495268</v>
      </c>
      <c r="E34" s="96">
        <v>4503852</v>
      </c>
      <c r="F34" s="96">
        <v>4476046</v>
      </c>
    </row>
    <row r="35" spans="1:6" s="85" customFormat="1" ht="14.1" customHeight="1" x14ac:dyDescent="0.25">
      <c r="A35" s="128">
        <v>2012</v>
      </c>
      <c r="B35" s="96">
        <v>4549652</v>
      </c>
      <c r="C35" s="96">
        <v>4612480</v>
      </c>
      <c r="D35" s="96">
        <v>4636996</v>
      </c>
      <c r="E35" s="96">
        <v>4729512</v>
      </c>
      <c r="F35" s="96">
        <v>4632160</v>
      </c>
    </row>
    <row r="36" spans="1:6" s="85" customFormat="1" ht="14.1" customHeight="1" x14ac:dyDescent="0.25">
      <c r="A36" s="128">
        <v>2013</v>
      </c>
      <c r="B36" s="96">
        <v>5373812</v>
      </c>
      <c r="C36" s="96">
        <v>5427580</v>
      </c>
      <c r="D36" s="96">
        <v>5422424</v>
      </c>
      <c r="E36" s="96">
        <v>5430072</v>
      </c>
      <c r="F36" s="96">
        <v>5413472</v>
      </c>
    </row>
    <row r="37" spans="1:6" s="85" customFormat="1" ht="14.1" customHeight="1" x14ac:dyDescent="0.25">
      <c r="A37" s="128">
        <v>2014</v>
      </c>
      <c r="B37" s="96">
        <v>5440264</v>
      </c>
      <c r="C37" s="96">
        <v>5426072</v>
      </c>
      <c r="D37" s="96">
        <v>5440876</v>
      </c>
      <c r="E37" s="96">
        <v>5501916</v>
      </c>
      <c r="F37" s="96">
        <v>5452282</v>
      </c>
    </row>
    <row r="38" spans="1:6" s="85" customFormat="1" ht="14.1" customHeight="1" x14ac:dyDescent="0.25">
      <c r="A38" s="128">
        <v>2015</v>
      </c>
      <c r="B38" s="96">
        <v>5619644</v>
      </c>
      <c r="C38" s="96">
        <v>5695372</v>
      </c>
      <c r="D38" s="96">
        <v>5724208</v>
      </c>
      <c r="E38" s="96">
        <v>5759212</v>
      </c>
      <c r="F38" s="96">
        <v>5699609</v>
      </c>
    </row>
    <row r="39" spans="1:6" s="85" customFormat="1" ht="14.1" customHeight="1" x14ac:dyDescent="0.25">
      <c r="A39" s="128">
        <v>2016</v>
      </c>
      <c r="B39" s="96">
        <v>5794428</v>
      </c>
      <c r="C39" s="96">
        <v>5820892</v>
      </c>
      <c r="D39" s="96">
        <v>5852060</v>
      </c>
      <c r="E39" s="96">
        <v>5895156</v>
      </c>
      <c r="F39" s="96">
        <v>5840634</v>
      </c>
    </row>
    <row r="40" spans="1:6" s="85" customFormat="1" ht="14.1" customHeight="1" x14ac:dyDescent="0.25">
      <c r="A40" s="159">
        <v>2017</v>
      </c>
      <c r="B40" s="96">
        <v>5990320</v>
      </c>
      <c r="C40" s="96">
        <v>6039276</v>
      </c>
      <c r="D40" s="96">
        <v>6120096</v>
      </c>
      <c r="E40" s="96">
        <v>6145652</v>
      </c>
      <c r="F40" s="96">
        <v>6073836</v>
      </c>
    </row>
    <row r="41" spans="1:6" s="85" customFormat="1" ht="14.1" customHeight="1" x14ac:dyDescent="0.25">
      <c r="A41" s="128">
        <v>2018</v>
      </c>
      <c r="B41" s="96">
        <v>6184908</v>
      </c>
      <c r="C41" s="96">
        <v>6265672</v>
      </c>
      <c r="D41" s="96">
        <v>6306592</v>
      </c>
      <c r="E41" s="96">
        <v>6377096</v>
      </c>
      <c r="F41" s="96">
        <v>6283567</v>
      </c>
    </row>
    <row r="42" spans="1:6" s="85" customFormat="1" ht="14.1" customHeight="1" x14ac:dyDescent="0.25">
      <c r="A42" s="128">
        <v>2019</v>
      </c>
      <c r="B42" s="96">
        <v>6495236</v>
      </c>
      <c r="C42" s="96">
        <v>6493652</v>
      </c>
      <c r="D42" s="96">
        <v>6540652</v>
      </c>
      <c r="E42" s="96">
        <v>6619700</v>
      </c>
      <c r="F42" s="96">
        <v>6537310</v>
      </c>
    </row>
    <row r="43" spans="1:6" s="85" customFormat="1" ht="14.1" customHeight="1" x14ac:dyDescent="0.25">
      <c r="A43" s="129" t="s">
        <v>134</v>
      </c>
      <c r="B43" s="96">
        <v>6744204</v>
      </c>
      <c r="C43" s="96">
        <v>5992360</v>
      </c>
      <c r="D43" s="96">
        <v>5955352</v>
      </c>
      <c r="E43" s="96">
        <v>6187828</v>
      </c>
      <c r="F43" s="96">
        <v>6219936</v>
      </c>
    </row>
    <row r="44" spans="1:6" s="85" customFormat="1" ht="14.1" customHeight="1" x14ac:dyDescent="0.25">
      <c r="A44" s="129" t="s">
        <v>135</v>
      </c>
      <c r="B44" s="96">
        <v>6351452</v>
      </c>
      <c r="C44" s="96">
        <v>6652572</v>
      </c>
      <c r="D44" s="96">
        <v>6955848</v>
      </c>
      <c r="E44" s="96">
        <v>6949376</v>
      </c>
      <c r="F44" s="96">
        <v>6727312</v>
      </c>
    </row>
    <row r="45" spans="1:6" s="85" customFormat="1" ht="14.1" customHeight="1" x14ac:dyDescent="0.25">
      <c r="A45" s="129" t="s">
        <v>136</v>
      </c>
      <c r="B45" s="96">
        <v>7109120</v>
      </c>
      <c r="C45" s="96">
        <v>7181540</v>
      </c>
      <c r="D45" s="96">
        <v>7404468</v>
      </c>
      <c r="E45" s="96">
        <v>7562336</v>
      </c>
      <c r="F45" s="96">
        <v>7314366</v>
      </c>
    </row>
    <row r="46" spans="1:6" s="85" customFormat="1" ht="14.1" customHeight="1" x14ac:dyDescent="0.25">
      <c r="A46" s="129" t="s">
        <v>137</v>
      </c>
      <c r="B46" s="96">
        <v>7904508</v>
      </c>
      <c r="C46" s="96">
        <v>8095040</v>
      </c>
      <c r="D46" s="96">
        <v>8158556</v>
      </c>
      <c r="E46" s="96">
        <v>8345796</v>
      </c>
      <c r="F46" s="96">
        <v>8125975</v>
      </c>
    </row>
    <row r="47" spans="1:6" s="85" customFormat="1" ht="14.1" customHeight="1" thickBot="1" x14ac:dyDescent="0.3">
      <c r="A47" s="129" t="s">
        <v>138</v>
      </c>
      <c r="B47" s="96">
        <v>8194868</v>
      </c>
      <c r="C47" s="96">
        <v>8342380</v>
      </c>
      <c r="D47" s="96">
        <v>8467712</v>
      </c>
      <c r="E47" s="96">
        <v>8520748</v>
      </c>
      <c r="F47" s="96">
        <v>8381427</v>
      </c>
    </row>
    <row r="48" spans="1:6" s="85" customFormat="1" ht="14.1" customHeight="1" thickBot="1" x14ac:dyDescent="0.3">
      <c r="A48" s="130" t="s">
        <v>139</v>
      </c>
      <c r="B48" s="100">
        <v>8837165</v>
      </c>
      <c r="C48" s="100">
        <v>8888404</v>
      </c>
      <c r="D48" s="138" t="s">
        <v>140</v>
      </c>
      <c r="E48" s="132" t="s">
        <v>141</v>
      </c>
      <c r="F48" s="121">
        <v>8862784.5</v>
      </c>
    </row>
    <row r="49" spans="1:6" ht="20.25" customHeight="1" x14ac:dyDescent="0.25">
      <c r="A49" s="127" t="s">
        <v>126</v>
      </c>
      <c r="B49" s="91"/>
      <c r="C49" s="91"/>
      <c r="D49" s="91"/>
      <c r="E49" s="105"/>
      <c r="F49" s="122"/>
    </row>
    <row r="50" spans="1:6" ht="14.1" customHeight="1" x14ac:dyDescent="0.25">
      <c r="A50" s="128">
        <v>1983</v>
      </c>
      <c r="B50" s="145">
        <v>11.182684763337337</v>
      </c>
      <c r="C50" s="145">
        <v>10.059972254828727</v>
      </c>
      <c r="D50" s="145">
        <v>7.6728901540522436</v>
      </c>
      <c r="E50" s="145">
        <v>9.319591374939094</v>
      </c>
      <c r="F50" s="145">
        <v>9.5414473266949962</v>
      </c>
    </row>
    <row r="51" spans="1:6" ht="14.1" customHeight="1" x14ac:dyDescent="0.25">
      <c r="A51" s="128">
        <v>1984</v>
      </c>
      <c r="B51" s="145">
        <v>8.377910512936479</v>
      </c>
      <c r="C51" s="145">
        <v>10.424172849369578</v>
      </c>
      <c r="D51" s="145">
        <v>10.859651100855725</v>
      </c>
      <c r="E51" s="145">
        <v>8.5806125069877766</v>
      </c>
      <c r="F51" s="145">
        <v>9.5548131593269794</v>
      </c>
    </row>
    <row r="52" spans="1:6" ht="14.1" customHeight="1" x14ac:dyDescent="0.25">
      <c r="A52" s="128">
        <v>1985</v>
      </c>
      <c r="B52" s="145">
        <v>7.4921215086411586</v>
      </c>
      <c r="C52" s="145">
        <v>7.3127728548298156</v>
      </c>
      <c r="D52" s="145">
        <v>9.8158454939836783</v>
      </c>
      <c r="E52" s="145">
        <v>11.225366566364601</v>
      </c>
      <c r="F52" s="145">
        <v>8.9760494812379825</v>
      </c>
    </row>
    <row r="53" spans="1:6" ht="14.1" customHeight="1" x14ac:dyDescent="0.25">
      <c r="A53" s="128">
        <v>1986</v>
      </c>
      <c r="B53" s="145">
        <v>9.1399540826913164</v>
      </c>
      <c r="C53" s="145">
        <v>8.5952176787479289</v>
      </c>
      <c r="D53" s="145">
        <v>8.9215341870788478</v>
      </c>
      <c r="E53" s="145">
        <v>10.066180012135087</v>
      </c>
      <c r="F53" s="145">
        <v>9.1895111881306555</v>
      </c>
    </row>
    <row r="54" spans="1:6" ht="14.1" customHeight="1" x14ac:dyDescent="0.25">
      <c r="A54" s="128">
        <v>1987</v>
      </c>
      <c r="B54" s="145">
        <v>9.1816208127368846</v>
      </c>
      <c r="C54" s="145">
        <v>9.7997613048667294</v>
      </c>
      <c r="D54" s="145">
        <v>9.428673629150957</v>
      </c>
      <c r="E54" s="145">
        <v>8.808845217223281</v>
      </c>
      <c r="F54" s="145">
        <v>9.298710412414863</v>
      </c>
    </row>
    <row r="55" spans="1:6" ht="14.1" customHeight="1" x14ac:dyDescent="0.25">
      <c r="A55" s="128">
        <v>1988</v>
      </c>
      <c r="B55" s="145">
        <v>14.083696110096897</v>
      </c>
      <c r="C55" s="145">
        <v>14.962395696091349</v>
      </c>
      <c r="D55" s="145">
        <v>14.850063232803892</v>
      </c>
      <c r="E55" s="145">
        <v>15.467762111569289</v>
      </c>
      <c r="F55" s="145">
        <v>14.853170950746794</v>
      </c>
    </row>
    <row r="56" spans="1:6" ht="14.1" customHeight="1" x14ac:dyDescent="0.25">
      <c r="A56" s="128">
        <v>1989</v>
      </c>
      <c r="B56" s="145">
        <v>10.177131673211143</v>
      </c>
      <c r="C56" s="145">
        <v>10.499222836896028</v>
      </c>
      <c r="D56" s="145">
        <v>11.754633172206566</v>
      </c>
      <c r="E56" s="145">
        <v>12.539466423007681</v>
      </c>
      <c r="F56" s="145">
        <v>11.271348054217954</v>
      </c>
    </row>
    <row r="57" spans="1:6" ht="14.1" customHeight="1" x14ac:dyDescent="0.25">
      <c r="A57" s="128">
        <v>1990</v>
      </c>
      <c r="B57" s="145">
        <v>15.222977472102677</v>
      </c>
      <c r="C57" s="145">
        <v>15.745940514903687</v>
      </c>
      <c r="D57" s="145">
        <v>15.697215646488557</v>
      </c>
      <c r="E57" s="145">
        <v>15.042474642829152</v>
      </c>
      <c r="F57" s="145">
        <v>15.424035646679005</v>
      </c>
    </row>
    <row r="58" spans="1:6" ht="14.1" customHeight="1" x14ac:dyDescent="0.25">
      <c r="A58" s="128">
        <v>1991</v>
      </c>
      <c r="B58" s="145">
        <v>11.447614910542177</v>
      </c>
      <c r="C58" s="145">
        <v>8.3695802329011073</v>
      </c>
      <c r="D58" s="145">
        <v>6.3951904357224185</v>
      </c>
      <c r="E58" s="145">
        <v>4.8312402500869087</v>
      </c>
      <c r="F58" s="145">
        <v>7.6659427642664628</v>
      </c>
    </row>
    <row r="59" spans="1:6" ht="14.1" customHeight="1" x14ac:dyDescent="0.25">
      <c r="A59" s="128">
        <v>1992</v>
      </c>
      <c r="B59" s="145">
        <v>8.3080879704468291</v>
      </c>
      <c r="C59" s="145">
        <v>8.4072336144644719</v>
      </c>
      <c r="D59" s="145">
        <v>6.4474717343341137</v>
      </c>
      <c r="E59" s="145">
        <v>2.4049445339670088</v>
      </c>
      <c r="F59" s="145">
        <v>6.3540975916587596</v>
      </c>
    </row>
    <row r="60" spans="1:6" ht="14.1" customHeight="1" x14ac:dyDescent="0.25">
      <c r="A60" s="128">
        <v>1993</v>
      </c>
      <c r="B60" s="145">
        <v>4.7837619429373808</v>
      </c>
      <c r="C60" s="145">
        <v>1.8698048837072574</v>
      </c>
      <c r="D60" s="145">
        <v>0.37948548013994121</v>
      </c>
      <c r="E60" s="145">
        <v>0.82404573258544356</v>
      </c>
      <c r="F60" s="145">
        <v>1.9642923731854784</v>
      </c>
    </row>
    <row r="61" spans="1:6" ht="14.1" customHeight="1" x14ac:dyDescent="0.25">
      <c r="A61" s="128">
        <v>1994</v>
      </c>
      <c r="B61" s="145">
        <v>-0.38008938770190809</v>
      </c>
      <c r="C61" s="145">
        <v>9.483936582413538E-2</v>
      </c>
      <c r="D61" s="145">
        <v>2.6055669651501252</v>
      </c>
      <c r="E61" s="145">
        <v>4.909028991612236</v>
      </c>
      <c r="F61" s="145">
        <v>1.7680928490589336</v>
      </c>
    </row>
    <row r="62" spans="1:6" ht="14.1" customHeight="1" x14ac:dyDescent="0.25">
      <c r="A62" s="128">
        <v>1995</v>
      </c>
      <c r="B62" s="145">
        <v>-0.82048709014122656</v>
      </c>
      <c r="C62" s="145">
        <v>1.2541842503880365</v>
      </c>
      <c r="D62" s="145">
        <v>-0.25893631929910854</v>
      </c>
      <c r="E62" s="145">
        <v>-0.51183906684368985</v>
      </c>
      <c r="F62" s="145">
        <v>-8.8255932931673525E-2</v>
      </c>
    </row>
    <row r="63" spans="1:6" ht="14.1" customHeight="1" x14ac:dyDescent="0.25">
      <c r="A63" s="128">
        <v>1996</v>
      </c>
      <c r="B63" s="145">
        <v>8.7212234541941797E-2</v>
      </c>
      <c r="C63" s="145">
        <v>-0.53713793209591532</v>
      </c>
      <c r="D63" s="145">
        <v>0.65537974340006544</v>
      </c>
      <c r="E63" s="145">
        <v>0.44364927429555789</v>
      </c>
      <c r="F63" s="145">
        <v>0.16115907681026467</v>
      </c>
    </row>
    <row r="64" spans="1:6" ht="14.1" customHeight="1" x14ac:dyDescent="0.25">
      <c r="A64" s="128">
        <v>1997</v>
      </c>
      <c r="B64" s="145">
        <v>1.4730986236505124</v>
      </c>
      <c r="C64" s="145">
        <v>1.4276208897485492</v>
      </c>
      <c r="D64" s="145">
        <v>2.0235947387153086</v>
      </c>
      <c r="E64" s="145">
        <v>1.2918154232693044</v>
      </c>
      <c r="F64" s="145">
        <v>1.5542446919871757</v>
      </c>
    </row>
    <row r="65" spans="1:6" ht="14.1" customHeight="1" x14ac:dyDescent="0.25">
      <c r="A65" s="128">
        <v>1998</v>
      </c>
      <c r="B65" s="145">
        <v>2.0737453932048626</v>
      </c>
      <c r="C65" s="145">
        <v>1.4326992902867535</v>
      </c>
      <c r="D65" s="145">
        <v>0.78649666176868127</v>
      </c>
      <c r="E65" s="145">
        <v>1.9447002927309702</v>
      </c>
      <c r="F65" s="145">
        <v>1.5576052740941946</v>
      </c>
    </row>
    <row r="66" spans="1:6" ht="14.1" customHeight="1" x14ac:dyDescent="0.25">
      <c r="A66" s="128">
        <v>1999</v>
      </c>
      <c r="B66" s="145">
        <v>0.71537632477097179</v>
      </c>
      <c r="C66" s="145">
        <v>1.8435266000568533</v>
      </c>
      <c r="D66" s="145">
        <v>3.9857054024288829</v>
      </c>
      <c r="E66" s="145">
        <v>3.7513958526218172</v>
      </c>
      <c r="F66" s="145">
        <v>2.5757114580186138</v>
      </c>
    </row>
    <row r="67" spans="1:6" ht="14.1" customHeight="1" x14ac:dyDescent="0.25">
      <c r="A67" s="128">
        <v>2000</v>
      </c>
      <c r="B67" s="145">
        <v>4.6700524212306727</v>
      </c>
      <c r="C67" s="145">
        <v>6.2981078797974961</v>
      </c>
      <c r="D67" s="145">
        <v>4.459750570977759</v>
      </c>
      <c r="E67" s="145">
        <v>6.3313785477490265</v>
      </c>
      <c r="F67" s="145">
        <v>5.4411099678921335</v>
      </c>
    </row>
    <row r="68" spans="1:6" ht="14.1" customHeight="1" x14ac:dyDescent="0.25">
      <c r="A68" s="128">
        <v>2001</v>
      </c>
      <c r="B68" s="145">
        <v>7.0616551175735554</v>
      </c>
      <c r="C68" s="145">
        <v>5.1206635452991929</v>
      </c>
      <c r="D68" s="145">
        <v>6.4015394483643364</v>
      </c>
      <c r="E68" s="145">
        <v>3.5018156411368739</v>
      </c>
      <c r="F68" s="145">
        <v>5.5005981507173649</v>
      </c>
    </row>
    <row r="69" spans="1:6" ht="14.1" customHeight="1" x14ac:dyDescent="0.25">
      <c r="A69" s="128">
        <v>2002</v>
      </c>
      <c r="B69" s="145">
        <v>3.9959096570027226</v>
      </c>
      <c r="C69" s="145">
        <v>5.7866029100203935</v>
      </c>
      <c r="D69" s="145">
        <v>5.6778964454159118</v>
      </c>
      <c r="E69" s="145">
        <v>8.694675735208671</v>
      </c>
      <c r="F69" s="145">
        <v>6.0468644545216224</v>
      </c>
    </row>
    <row r="70" spans="1:6" ht="14.1" customHeight="1" x14ac:dyDescent="0.25">
      <c r="A70" s="128">
        <v>2003</v>
      </c>
      <c r="B70" s="145">
        <v>8.7040029384044626</v>
      </c>
      <c r="C70" s="145">
        <v>8.4204345273047565</v>
      </c>
      <c r="D70" s="145">
        <v>7.2993775287129292</v>
      </c>
      <c r="E70" s="145">
        <v>6.0760804410056446</v>
      </c>
      <c r="F70" s="145">
        <v>7.6026853063078343</v>
      </c>
    </row>
    <row r="71" spans="1:6" ht="14.1" customHeight="1" x14ac:dyDescent="0.25">
      <c r="A71" s="128">
        <v>2004</v>
      </c>
      <c r="B71" s="145">
        <v>4.8301923981664743</v>
      </c>
      <c r="C71" s="145">
        <v>3.895216453409049</v>
      </c>
      <c r="D71" s="145">
        <v>5.3858853605720309</v>
      </c>
      <c r="E71" s="145">
        <v>6.0024325003793706</v>
      </c>
      <c r="F71" s="145">
        <v>5.0342813848270547</v>
      </c>
    </row>
    <row r="72" spans="1:6" ht="14.1" customHeight="1" x14ac:dyDescent="0.25">
      <c r="A72" s="128">
        <v>2005</v>
      </c>
      <c r="B72" s="145">
        <v>6.5337313112117616</v>
      </c>
      <c r="C72" s="145">
        <v>7.6557406686475646</v>
      </c>
      <c r="D72" s="145">
        <v>6.9953186618858796</v>
      </c>
      <c r="E72" s="145">
        <v>8.0139223927029235</v>
      </c>
      <c r="F72" s="145">
        <v>7.3064308297008491</v>
      </c>
    </row>
    <row r="73" spans="1:6" ht="14.1" customHeight="1" x14ac:dyDescent="0.25">
      <c r="A73" s="128">
        <v>2006</v>
      </c>
      <c r="B73" s="145">
        <v>8.9586373315600323</v>
      </c>
      <c r="C73" s="145">
        <v>8.4982423895260428</v>
      </c>
      <c r="D73" s="145">
        <v>8.8413991141971806</v>
      </c>
      <c r="E73" s="145">
        <v>7.2799833837754431</v>
      </c>
      <c r="F73" s="145">
        <v>8.3821515137058693</v>
      </c>
    </row>
    <row r="74" spans="1:6" ht="14.1" customHeight="1" x14ac:dyDescent="0.25">
      <c r="A74" s="128">
        <v>2007</v>
      </c>
      <c r="B74" s="145">
        <v>6.0977232364097054</v>
      </c>
      <c r="C74" s="145">
        <v>4.8650537496569726</v>
      </c>
      <c r="D74" s="145">
        <v>4.1768366529410672</v>
      </c>
      <c r="E74" s="145">
        <v>3.8575965851207519</v>
      </c>
      <c r="F74" s="145">
        <v>4.7348849514944744</v>
      </c>
    </row>
    <row r="75" spans="1:6" s="85" customFormat="1" ht="14.1" customHeight="1" x14ac:dyDescent="0.25">
      <c r="A75" s="128">
        <v>2008</v>
      </c>
      <c r="B75" s="145">
        <v>3.4530514768024516</v>
      </c>
      <c r="C75" s="145">
        <v>2.975031647346241</v>
      </c>
      <c r="D75" s="145">
        <v>0.96981457717604669</v>
      </c>
      <c r="E75" s="145">
        <v>-3.0714411894466703E-2</v>
      </c>
      <c r="F75" s="145">
        <v>1.8283246485365445</v>
      </c>
    </row>
    <row r="76" spans="1:6" s="85" customFormat="1" ht="14.1" customHeight="1" x14ac:dyDescent="0.25">
      <c r="A76" s="128">
        <v>2009</v>
      </c>
      <c r="B76" s="145">
        <v>-2.6626470464223972</v>
      </c>
      <c r="C76" s="145">
        <v>-1.260186086511498</v>
      </c>
      <c r="D76" s="145">
        <v>-1.2412540961828005</v>
      </c>
      <c r="E76" s="145">
        <v>-3.676206155247784E-2</v>
      </c>
      <c r="F76" s="145">
        <v>-1.3037615126387971</v>
      </c>
    </row>
    <row r="77" spans="1:6" s="85" customFormat="1" ht="14.1" customHeight="1" x14ac:dyDescent="0.25">
      <c r="A77" s="128">
        <v>2010</v>
      </c>
      <c r="B77" s="145">
        <v>4.2281229920657273</v>
      </c>
      <c r="C77" s="145">
        <v>4.3057062095571936</v>
      </c>
      <c r="D77" s="145">
        <v>6.5501733051740452</v>
      </c>
      <c r="E77" s="145">
        <v>5.8379014112407139</v>
      </c>
      <c r="F77" s="145">
        <v>5.2318766103629439</v>
      </c>
    </row>
    <row r="78" spans="1:6" s="85" customFormat="1" ht="14.1" customHeight="1" x14ac:dyDescent="0.25">
      <c r="A78" s="128">
        <v>2011</v>
      </c>
      <c r="B78" s="145">
        <v>-3.5712182974935844</v>
      </c>
      <c r="C78" s="145">
        <v>-5.0096052867498271</v>
      </c>
      <c r="D78" s="145">
        <v>-5.4125618095739085</v>
      </c>
      <c r="E78" s="145">
        <v>-5.4977603240375101</v>
      </c>
      <c r="F78" s="145">
        <v>-4.8819132564264613</v>
      </c>
    </row>
    <row r="79" spans="1:6" s="85" customFormat="1" ht="14.1" customHeight="1" x14ac:dyDescent="0.25">
      <c r="A79" s="128">
        <v>2012</v>
      </c>
      <c r="B79" s="145">
        <v>2.1282919251869878</v>
      </c>
      <c r="C79" s="145">
        <v>3.6460187172600751</v>
      </c>
      <c r="D79" s="145">
        <v>3.1528264833153443</v>
      </c>
      <c r="E79" s="145">
        <v>5.0103777832841754</v>
      </c>
      <c r="F79" s="145">
        <v>3.4877657646950007</v>
      </c>
    </row>
    <row r="80" spans="1:6" s="85" customFormat="1" ht="14.1" customHeight="1" x14ac:dyDescent="0.25">
      <c r="A80" s="128">
        <v>2013</v>
      </c>
      <c r="B80" s="145">
        <v>18.114792076404964</v>
      </c>
      <c r="C80" s="145">
        <v>17.671621340363536</v>
      </c>
      <c r="D80" s="145">
        <v>16.93829367116124</v>
      </c>
      <c r="E80" s="145">
        <v>14.812521883864552</v>
      </c>
      <c r="F80" s="145">
        <v>16.867120306725155</v>
      </c>
    </row>
    <row r="81" spans="1:17" s="85" customFormat="1" ht="14.1" customHeight="1" x14ac:dyDescent="0.25">
      <c r="A81" s="128">
        <v>2014</v>
      </c>
      <c r="B81" s="145">
        <v>1.2365895941279672</v>
      </c>
      <c r="C81" s="145">
        <v>-2.7784021608156857E-2</v>
      </c>
      <c r="D81" s="145">
        <v>0.34029061541480338</v>
      </c>
      <c r="E81" s="145">
        <v>1.3230763790977358</v>
      </c>
      <c r="F81" s="145">
        <v>0.71691513320841049</v>
      </c>
    </row>
    <row r="82" spans="1:17" s="85" customFormat="1" ht="14.1" customHeight="1" x14ac:dyDescent="0.25">
      <c r="A82" s="128">
        <v>2015</v>
      </c>
      <c r="B82" s="145">
        <v>3.2972664561866849</v>
      </c>
      <c r="C82" s="145">
        <v>4.9630745777055667</v>
      </c>
      <c r="D82" s="145">
        <v>5.2074702676554292</v>
      </c>
      <c r="E82" s="145">
        <v>4.6764799753395003</v>
      </c>
      <c r="F82" s="145">
        <v>4.5362107095707813</v>
      </c>
    </row>
    <row r="83" spans="1:17" s="85" customFormat="1" ht="14.1" customHeight="1" x14ac:dyDescent="0.25">
      <c r="A83" s="128">
        <v>2016</v>
      </c>
      <c r="B83" s="145">
        <v>3.1102326054817708</v>
      </c>
      <c r="C83" s="145">
        <v>2.2038946709714486</v>
      </c>
      <c r="D83" s="145">
        <v>2.2335316955638227</v>
      </c>
      <c r="E83" s="145">
        <v>2.3604618131786088</v>
      </c>
      <c r="F83" s="145">
        <v>2.4742925348037033</v>
      </c>
    </row>
    <row r="84" spans="1:17" s="85" customFormat="1" ht="14.1" customHeight="1" x14ac:dyDescent="0.25">
      <c r="A84" s="128">
        <v>2017</v>
      </c>
      <c r="B84" s="145">
        <v>3.3806960756091886</v>
      </c>
      <c r="C84" s="145">
        <v>3.751727398481195</v>
      </c>
      <c r="D84" s="145">
        <v>4.5801991093734511</v>
      </c>
      <c r="E84" s="145">
        <v>4.2491835669827909</v>
      </c>
      <c r="F84" s="145">
        <v>3.992751471843639</v>
      </c>
    </row>
    <row r="85" spans="1:17" s="85" customFormat="1" ht="14.1" customHeight="1" x14ac:dyDescent="0.25">
      <c r="A85" s="128">
        <v>2018</v>
      </c>
      <c r="B85" s="145">
        <v>3.2483740434567769</v>
      </c>
      <c r="C85" s="145">
        <v>3.7487274964747428</v>
      </c>
      <c r="D85" s="145">
        <v>3.0472724610855777</v>
      </c>
      <c r="E85" s="145">
        <v>3.7659795901232287</v>
      </c>
      <c r="F85" s="145">
        <v>3.4530237563213757</v>
      </c>
    </row>
    <row r="86" spans="1:17" s="85" customFormat="1" ht="14.1" customHeight="1" x14ac:dyDescent="0.25">
      <c r="A86" s="128">
        <v>2019</v>
      </c>
      <c r="B86" s="145">
        <v>5.0175038981986475</v>
      </c>
      <c r="C86" s="145">
        <v>3.638556247438423</v>
      </c>
      <c r="D86" s="145">
        <v>3.7113547221700722</v>
      </c>
      <c r="E86" s="145">
        <v>3.8043021463060924</v>
      </c>
      <c r="F86" s="145">
        <v>4.0381999587177155</v>
      </c>
    </row>
    <row r="87" spans="1:17" s="85" customFormat="1" ht="14.1" customHeight="1" x14ac:dyDescent="0.25">
      <c r="A87" s="129" t="s">
        <v>134</v>
      </c>
      <c r="B87" s="145">
        <v>3.833086280467715</v>
      </c>
      <c r="C87" s="145">
        <v>-7.7197238164287212</v>
      </c>
      <c r="D87" s="145">
        <v>-8.9486491560780177</v>
      </c>
      <c r="E87" s="145">
        <v>-6.5240418750094413</v>
      </c>
      <c r="F87" s="145">
        <v>-4.854810311886693</v>
      </c>
    </row>
    <row r="88" spans="1:17" s="85" customFormat="1" ht="14.1" customHeight="1" x14ac:dyDescent="0.25">
      <c r="A88" s="129" t="s">
        <v>135</v>
      </c>
      <c r="B88" s="145">
        <v>-5.8235486352429433</v>
      </c>
      <c r="C88" s="145">
        <v>11.017562362741891</v>
      </c>
      <c r="D88" s="145">
        <v>16.799947341483762</v>
      </c>
      <c r="E88" s="145">
        <v>12.307194059046243</v>
      </c>
      <c r="F88" s="145">
        <v>8.1572543511701738</v>
      </c>
    </row>
    <row r="89" spans="1:17" s="85" customFormat="1" ht="14.1" customHeight="1" x14ac:dyDescent="0.25">
      <c r="A89" s="129" t="s">
        <v>136</v>
      </c>
      <c r="B89" s="145">
        <v>11.929051813664024</v>
      </c>
      <c r="C89" s="145">
        <v>7.9513307033730722</v>
      </c>
      <c r="D89" s="145">
        <v>6.4495371376717836</v>
      </c>
      <c r="E89" s="145">
        <v>8.8203602740735292</v>
      </c>
      <c r="F89" s="145">
        <v>8.726427434910109</v>
      </c>
    </row>
    <row r="90" spans="1:17" s="85" customFormat="1" ht="14.1" customHeight="1" x14ac:dyDescent="0.25">
      <c r="A90" s="129" t="s">
        <v>137</v>
      </c>
      <c r="B90" s="145">
        <v>11.188276467410875</v>
      </c>
      <c r="C90" s="145">
        <v>12.720112956274003</v>
      </c>
      <c r="D90" s="145">
        <v>10.184229305873156</v>
      </c>
      <c r="E90" s="145">
        <v>10.360026319909615</v>
      </c>
      <c r="F90" s="145">
        <v>11.096094999894728</v>
      </c>
    </row>
    <row r="91" spans="1:17" s="85" customFormat="1" ht="14.1" customHeight="1" thickBot="1" x14ac:dyDescent="0.3">
      <c r="A91" s="129" t="s">
        <v>138</v>
      </c>
      <c r="B91" s="145">
        <v>3.6733469053355372</v>
      </c>
      <c r="C91" s="145">
        <v>3.0554512392773847</v>
      </c>
      <c r="D91" s="145">
        <v>3.789347036411836</v>
      </c>
      <c r="E91" s="145">
        <v>2.0962889579376252</v>
      </c>
      <c r="F91" s="145">
        <v>3.1436473776992915</v>
      </c>
    </row>
    <row r="92" spans="1:17" s="85" customFormat="1" ht="14.1" customHeight="1" thickBot="1" x14ac:dyDescent="0.3">
      <c r="A92" s="130" t="s">
        <v>139</v>
      </c>
      <c r="B92" s="146">
        <v>7.8377955569266033</v>
      </c>
      <c r="C92" s="146">
        <v>6.5451825498239105</v>
      </c>
      <c r="D92" s="138" t="s">
        <v>140</v>
      </c>
      <c r="E92" s="132" t="s">
        <v>141</v>
      </c>
      <c r="F92" s="147">
        <v>7.185724009218462</v>
      </c>
    </row>
    <row r="93" spans="1:17" s="85" customFormat="1" ht="14.1" customHeight="1" x14ac:dyDescent="0.25">
      <c r="A93" s="116"/>
      <c r="B93" s="171"/>
      <c r="C93" s="171"/>
      <c r="D93" s="171"/>
      <c r="E93" s="115"/>
      <c r="F93" s="115"/>
    </row>
    <row r="94" spans="1:17" s="85" customFormat="1" ht="14.1" customHeight="1" x14ac:dyDescent="0.25">
      <c r="A94" s="140" t="s">
        <v>127</v>
      </c>
      <c r="B94" s="171"/>
      <c r="C94" s="171"/>
      <c r="D94" s="171"/>
      <c r="E94" s="115"/>
      <c r="F94" s="115"/>
    </row>
    <row r="95" spans="1:17" s="154" customFormat="1" ht="12.75" customHeight="1" x14ac:dyDescent="0.25">
      <c r="A95" s="140" t="s">
        <v>103</v>
      </c>
      <c r="B95" s="78"/>
      <c r="C95" s="78"/>
      <c r="D95" s="78"/>
      <c r="E95" s="78"/>
      <c r="F95" s="78"/>
    </row>
    <row r="96" spans="1:17" x14ac:dyDescent="0.25">
      <c r="A96" s="140" t="s">
        <v>104</v>
      </c>
      <c r="B96" s="85"/>
      <c r="C96" s="85"/>
      <c r="D96" s="85"/>
      <c r="E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3" x14ac:dyDescent="0.25">
      <c r="A97" s="140" t="s">
        <v>144</v>
      </c>
      <c r="B97" s="85"/>
      <c r="C97" s="85"/>
    </row>
    <row r="98" spans="1:3" x14ac:dyDescent="0.25">
      <c r="A98" s="140"/>
    </row>
    <row r="144" spans="7:84" ht="15.6" x14ac:dyDescent="0.3">
      <c r="G144" s="155">
        <v>16784</v>
      </c>
      <c r="H144" s="155">
        <v>16891</v>
      </c>
      <c r="I144" s="155">
        <v>16810</v>
      </c>
      <c r="J144" s="155">
        <v>16787</v>
      </c>
      <c r="K144" s="155">
        <v>16814</v>
      </c>
      <c r="L144" s="155">
        <v>16978</v>
      </c>
      <c r="M144" s="155">
        <v>17051</v>
      </c>
      <c r="N144" s="155">
        <v>17052</v>
      </c>
      <c r="O144" s="155">
        <v>17223</v>
      </c>
      <c r="P144" s="155">
        <v>17391</v>
      </c>
      <c r="Q144" s="155">
        <v>17548</v>
      </c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67"/>
      <c r="CE144" s="167"/>
      <c r="CF144" s="168"/>
    </row>
    <row r="145" spans="7:80" ht="15.6" x14ac:dyDescent="0.3"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67"/>
      <c r="CA145" s="167"/>
      <c r="CB145" s="168"/>
    </row>
    <row r="146" spans="7:80" ht="15.6" x14ac:dyDescent="0.3">
      <c r="G146" s="155">
        <v>17223</v>
      </c>
      <c r="H146" s="155">
        <v>17391</v>
      </c>
      <c r="I146" s="155">
        <v>17548</v>
      </c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67"/>
      <c r="BW146" s="167"/>
      <c r="BX146" s="168"/>
    </row>
    <row r="147" spans="7:80" ht="15.6" x14ac:dyDescent="0.3"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67"/>
      <c r="BS147" s="167"/>
      <c r="BT147" s="168"/>
    </row>
    <row r="148" spans="7:80" ht="15.6" x14ac:dyDescent="0.3"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67"/>
      <c r="BO148" s="167"/>
      <c r="BP148" s="168"/>
    </row>
    <row r="149" spans="7:80" ht="15.6" x14ac:dyDescent="0.3"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67"/>
      <c r="BK149" s="167"/>
      <c r="BL149" s="168"/>
    </row>
    <row r="150" spans="7:80" ht="15.6" x14ac:dyDescent="0.3"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67"/>
      <c r="BG150" s="167"/>
      <c r="BH150" s="168"/>
    </row>
    <row r="151" spans="7:80" ht="15.6" x14ac:dyDescent="0.3"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67"/>
      <c r="BC151" s="167"/>
      <c r="BD151" s="168"/>
    </row>
    <row r="152" spans="7:80" ht="15.6" x14ac:dyDescent="0.3"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67"/>
      <c r="AY152" s="167"/>
      <c r="AZ152" s="168"/>
    </row>
    <row r="153" spans="7:80" ht="15.6" x14ac:dyDescent="0.3"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67"/>
      <c r="AU153" s="167"/>
      <c r="AV153" s="168"/>
    </row>
    <row r="154" spans="7:80" ht="15.6" x14ac:dyDescent="0.3"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67"/>
      <c r="AQ154" s="167"/>
      <c r="AR154" s="168"/>
    </row>
    <row r="155" spans="7:80" ht="15.6" x14ac:dyDescent="0.3"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67"/>
      <c r="AM155" s="167"/>
      <c r="AN155" s="168"/>
    </row>
    <row r="156" spans="7:80" ht="15.6" x14ac:dyDescent="0.3"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67"/>
      <c r="AI156" s="167"/>
      <c r="AJ156" s="168"/>
    </row>
    <row r="157" spans="7:80" ht="15.6" x14ac:dyDescent="0.3"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67"/>
      <c r="AE157" s="167"/>
      <c r="AF157" s="168"/>
    </row>
    <row r="158" spans="7:80" ht="15.6" x14ac:dyDescent="0.3"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67"/>
      <c r="AA158" s="167"/>
      <c r="AB158" s="168"/>
    </row>
    <row r="159" spans="7:80" ht="15.6" x14ac:dyDescent="0.3"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67"/>
      <c r="W159" s="167"/>
      <c r="X159" s="168"/>
    </row>
    <row r="160" spans="7:80" ht="15.6" x14ac:dyDescent="0.3"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67"/>
      <c r="S160" s="167"/>
      <c r="T160" s="168"/>
    </row>
    <row r="161" spans="7:16" ht="15.6" x14ac:dyDescent="0.3">
      <c r="G161" s="155"/>
      <c r="H161" s="155"/>
      <c r="I161" s="155"/>
      <c r="J161" s="155"/>
      <c r="K161" s="155"/>
      <c r="L161" s="155"/>
      <c r="M161" s="155"/>
      <c r="N161" s="167"/>
      <c r="O161" s="167"/>
      <c r="P161" s="167"/>
    </row>
    <row r="162" spans="7:16" ht="15.6" x14ac:dyDescent="0.3">
      <c r="G162" s="155"/>
      <c r="H162" s="155"/>
      <c r="I162" s="155"/>
      <c r="J162" s="167"/>
      <c r="K162" s="167"/>
      <c r="L162" s="167"/>
    </row>
    <row r="163" spans="7:16" x14ac:dyDescent="0.25">
      <c r="G163" s="167"/>
      <c r="H163" s="167"/>
    </row>
  </sheetData>
  <printOptions horizontalCentered="1" gridLinesSet="0"/>
  <pageMargins left="0.5" right="0.5" top="1" bottom="1" header="0.5" footer="0.5"/>
  <pageSetup scale="49" firstPageNumber="4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595D-400E-4A0C-A63E-8041A9C5C591}">
  <sheetPr>
    <pageSetUpPr fitToPage="1"/>
  </sheetPr>
  <dimension ref="A1:HR110"/>
  <sheetViews>
    <sheetView showGridLines="0" zoomScaleNormal="100" workbookViewId="0"/>
  </sheetViews>
  <sheetFormatPr defaultColWidth="8.19921875" defaultRowHeight="13.2" x14ac:dyDescent="0.25"/>
  <cols>
    <col min="1" max="1" width="8.5" style="229" customWidth="1"/>
    <col min="2" max="2" width="8.59765625" style="173" customWidth="1"/>
    <col min="3" max="3" width="10.8984375" style="173" customWidth="1"/>
    <col min="4" max="4" width="9.3984375" style="173" customWidth="1"/>
    <col min="5" max="5" width="8.8984375" style="173" customWidth="1"/>
    <col min="6" max="6" width="9.3984375" style="173" customWidth="1"/>
    <col min="7" max="7" width="8.69921875" style="173" customWidth="1"/>
    <col min="8" max="8" width="8.59765625" style="173" customWidth="1"/>
    <col min="9" max="9" width="8.69921875" style="173" customWidth="1"/>
    <col min="10" max="10" width="8.8984375" style="173" customWidth="1"/>
    <col min="11" max="11" width="9.3984375" style="173" customWidth="1"/>
    <col min="12" max="256" width="8.19921875" style="173"/>
    <col min="257" max="257" width="8.5" style="173" customWidth="1"/>
    <col min="258" max="258" width="8.59765625" style="173" customWidth="1"/>
    <col min="259" max="259" width="10.8984375" style="173" customWidth="1"/>
    <col min="260" max="260" width="9.3984375" style="173" customWidth="1"/>
    <col min="261" max="261" width="8.8984375" style="173" customWidth="1"/>
    <col min="262" max="262" width="9.3984375" style="173" customWidth="1"/>
    <col min="263" max="263" width="8.69921875" style="173" customWidth="1"/>
    <col min="264" max="264" width="8.59765625" style="173" customWidth="1"/>
    <col min="265" max="265" width="8.69921875" style="173" customWidth="1"/>
    <col min="266" max="266" width="8.8984375" style="173" customWidth="1"/>
    <col min="267" max="267" width="9.3984375" style="173" customWidth="1"/>
    <col min="268" max="512" width="8.19921875" style="173"/>
    <col min="513" max="513" width="8.5" style="173" customWidth="1"/>
    <col min="514" max="514" width="8.59765625" style="173" customWidth="1"/>
    <col min="515" max="515" width="10.8984375" style="173" customWidth="1"/>
    <col min="516" max="516" width="9.3984375" style="173" customWidth="1"/>
    <col min="517" max="517" width="8.8984375" style="173" customWidth="1"/>
    <col min="518" max="518" width="9.3984375" style="173" customWidth="1"/>
    <col min="519" max="519" width="8.69921875" style="173" customWidth="1"/>
    <col min="520" max="520" width="8.59765625" style="173" customWidth="1"/>
    <col min="521" max="521" width="8.69921875" style="173" customWidth="1"/>
    <col min="522" max="522" width="8.8984375" style="173" customWidth="1"/>
    <col min="523" max="523" width="9.3984375" style="173" customWidth="1"/>
    <col min="524" max="768" width="8.19921875" style="173"/>
    <col min="769" max="769" width="8.5" style="173" customWidth="1"/>
    <col min="770" max="770" width="8.59765625" style="173" customWidth="1"/>
    <col min="771" max="771" width="10.8984375" style="173" customWidth="1"/>
    <col min="772" max="772" width="9.3984375" style="173" customWidth="1"/>
    <col min="773" max="773" width="8.8984375" style="173" customWidth="1"/>
    <col min="774" max="774" width="9.3984375" style="173" customWidth="1"/>
    <col min="775" max="775" width="8.69921875" style="173" customWidth="1"/>
    <col min="776" max="776" width="8.59765625" style="173" customWidth="1"/>
    <col min="777" max="777" width="8.69921875" style="173" customWidth="1"/>
    <col min="778" max="778" width="8.8984375" style="173" customWidth="1"/>
    <col min="779" max="779" width="9.3984375" style="173" customWidth="1"/>
    <col min="780" max="1024" width="8.19921875" style="173"/>
    <col min="1025" max="1025" width="8.5" style="173" customWidth="1"/>
    <col min="1026" max="1026" width="8.59765625" style="173" customWidth="1"/>
    <col min="1027" max="1027" width="10.8984375" style="173" customWidth="1"/>
    <col min="1028" max="1028" width="9.3984375" style="173" customWidth="1"/>
    <col min="1029" max="1029" width="8.8984375" style="173" customWidth="1"/>
    <col min="1030" max="1030" width="9.3984375" style="173" customWidth="1"/>
    <col min="1031" max="1031" width="8.69921875" style="173" customWidth="1"/>
    <col min="1032" max="1032" width="8.59765625" style="173" customWidth="1"/>
    <col min="1033" max="1033" width="8.69921875" style="173" customWidth="1"/>
    <col min="1034" max="1034" width="8.8984375" style="173" customWidth="1"/>
    <col min="1035" max="1035" width="9.3984375" style="173" customWidth="1"/>
    <col min="1036" max="1280" width="8.19921875" style="173"/>
    <col min="1281" max="1281" width="8.5" style="173" customWidth="1"/>
    <col min="1282" max="1282" width="8.59765625" style="173" customWidth="1"/>
    <col min="1283" max="1283" width="10.8984375" style="173" customWidth="1"/>
    <col min="1284" max="1284" width="9.3984375" style="173" customWidth="1"/>
    <col min="1285" max="1285" width="8.8984375" style="173" customWidth="1"/>
    <col min="1286" max="1286" width="9.3984375" style="173" customWidth="1"/>
    <col min="1287" max="1287" width="8.69921875" style="173" customWidth="1"/>
    <col min="1288" max="1288" width="8.59765625" style="173" customWidth="1"/>
    <col min="1289" max="1289" width="8.69921875" style="173" customWidth="1"/>
    <col min="1290" max="1290" width="8.8984375" style="173" customWidth="1"/>
    <col min="1291" max="1291" width="9.3984375" style="173" customWidth="1"/>
    <col min="1292" max="1536" width="8.19921875" style="173"/>
    <col min="1537" max="1537" width="8.5" style="173" customWidth="1"/>
    <col min="1538" max="1538" width="8.59765625" style="173" customWidth="1"/>
    <col min="1539" max="1539" width="10.8984375" style="173" customWidth="1"/>
    <col min="1540" max="1540" width="9.3984375" style="173" customWidth="1"/>
    <col min="1541" max="1541" width="8.8984375" style="173" customWidth="1"/>
    <col min="1542" max="1542" width="9.3984375" style="173" customWidth="1"/>
    <col min="1543" max="1543" width="8.69921875" style="173" customWidth="1"/>
    <col min="1544" max="1544" width="8.59765625" style="173" customWidth="1"/>
    <col min="1545" max="1545" width="8.69921875" style="173" customWidth="1"/>
    <col min="1546" max="1546" width="8.8984375" style="173" customWidth="1"/>
    <col min="1547" max="1547" width="9.3984375" style="173" customWidth="1"/>
    <col min="1548" max="1792" width="8.19921875" style="173"/>
    <col min="1793" max="1793" width="8.5" style="173" customWidth="1"/>
    <col min="1794" max="1794" width="8.59765625" style="173" customWidth="1"/>
    <col min="1795" max="1795" width="10.8984375" style="173" customWidth="1"/>
    <col min="1796" max="1796" width="9.3984375" style="173" customWidth="1"/>
    <col min="1797" max="1797" width="8.8984375" style="173" customWidth="1"/>
    <col min="1798" max="1798" width="9.3984375" style="173" customWidth="1"/>
    <col min="1799" max="1799" width="8.69921875" style="173" customWidth="1"/>
    <col min="1800" max="1800" width="8.59765625" style="173" customWidth="1"/>
    <col min="1801" max="1801" width="8.69921875" style="173" customWidth="1"/>
    <col min="1802" max="1802" width="8.8984375" style="173" customWidth="1"/>
    <col min="1803" max="1803" width="9.3984375" style="173" customWidth="1"/>
    <col min="1804" max="2048" width="8.19921875" style="173"/>
    <col min="2049" max="2049" width="8.5" style="173" customWidth="1"/>
    <col min="2050" max="2050" width="8.59765625" style="173" customWidth="1"/>
    <col min="2051" max="2051" width="10.8984375" style="173" customWidth="1"/>
    <col min="2052" max="2052" width="9.3984375" style="173" customWidth="1"/>
    <col min="2053" max="2053" width="8.8984375" style="173" customWidth="1"/>
    <col min="2054" max="2054" width="9.3984375" style="173" customWidth="1"/>
    <col min="2055" max="2055" width="8.69921875" style="173" customWidth="1"/>
    <col min="2056" max="2056" width="8.59765625" style="173" customWidth="1"/>
    <col min="2057" max="2057" width="8.69921875" style="173" customWidth="1"/>
    <col min="2058" max="2058" width="8.8984375" style="173" customWidth="1"/>
    <col min="2059" max="2059" width="9.3984375" style="173" customWidth="1"/>
    <col min="2060" max="2304" width="8.19921875" style="173"/>
    <col min="2305" max="2305" width="8.5" style="173" customWidth="1"/>
    <col min="2306" max="2306" width="8.59765625" style="173" customWidth="1"/>
    <col min="2307" max="2307" width="10.8984375" style="173" customWidth="1"/>
    <col min="2308" max="2308" width="9.3984375" style="173" customWidth="1"/>
    <col min="2309" max="2309" width="8.8984375" style="173" customWidth="1"/>
    <col min="2310" max="2310" width="9.3984375" style="173" customWidth="1"/>
    <col min="2311" max="2311" width="8.69921875" style="173" customWidth="1"/>
    <col min="2312" max="2312" width="8.59765625" style="173" customWidth="1"/>
    <col min="2313" max="2313" width="8.69921875" style="173" customWidth="1"/>
    <col min="2314" max="2314" width="8.8984375" style="173" customWidth="1"/>
    <col min="2315" max="2315" width="9.3984375" style="173" customWidth="1"/>
    <col min="2316" max="2560" width="8.19921875" style="173"/>
    <col min="2561" max="2561" width="8.5" style="173" customWidth="1"/>
    <col min="2562" max="2562" width="8.59765625" style="173" customWidth="1"/>
    <col min="2563" max="2563" width="10.8984375" style="173" customWidth="1"/>
    <col min="2564" max="2564" width="9.3984375" style="173" customWidth="1"/>
    <col min="2565" max="2565" width="8.8984375" style="173" customWidth="1"/>
    <col min="2566" max="2566" width="9.3984375" style="173" customWidth="1"/>
    <col min="2567" max="2567" width="8.69921875" style="173" customWidth="1"/>
    <col min="2568" max="2568" width="8.59765625" style="173" customWidth="1"/>
    <col min="2569" max="2569" width="8.69921875" style="173" customWidth="1"/>
    <col min="2570" max="2570" width="8.8984375" style="173" customWidth="1"/>
    <col min="2571" max="2571" width="9.3984375" style="173" customWidth="1"/>
    <col min="2572" max="2816" width="8.19921875" style="173"/>
    <col min="2817" max="2817" width="8.5" style="173" customWidth="1"/>
    <col min="2818" max="2818" width="8.59765625" style="173" customWidth="1"/>
    <col min="2819" max="2819" width="10.8984375" style="173" customWidth="1"/>
    <col min="2820" max="2820" width="9.3984375" style="173" customWidth="1"/>
    <col min="2821" max="2821" width="8.8984375" style="173" customWidth="1"/>
    <col min="2822" max="2822" width="9.3984375" style="173" customWidth="1"/>
    <col min="2823" max="2823" width="8.69921875" style="173" customWidth="1"/>
    <col min="2824" max="2824" width="8.59765625" style="173" customWidth="1"/>
    <col min="2825" max="2825" width="8.69921875" style="173" customWidth="1"/>
    <col min="2826" max="2826" width="8.8984375" style="173" customWidth="1"/>
    <col min="2827" max="2827" width="9.3984375" style="173" customWidth="1"/>
    <col min="2828" max="3072" width="8.19921875" style="173"/>
    <col min="3073" max="3073" width="8.5" style="173" customWidth="1"/>
    <col min="3074" max="3074" width="8.59765625" style="173" customWidth="1"/>
    <col min="3075" max="3075" width="10.8984375" style="173" customWidth="1"/>
    <col min="3076" max="3076" width="9.3984375" style="173" customWidth="1"/>
    <col min="3077" max="3077" width="8.8984375" style="173" customWidth="1"/>
    <col min="3078" max="3078" width="9.3984375" style="173" customWidth="1"/>
    <col min="3079" max="3079" width="8.69921875" style="173" customWidth="1"/>
    <col min="3080" max="3080" width="8.59765625" style="173" customWidth="1"/>
    <col min="3081" max="3081" width="8.69921875" style="173" customWidth="1"/>
    <col min="3082" max="3082" width="8.8984375" style="173" customWidth="1"/>
    <col min="3083" max="3083" width="9.3984375" style="173" customWidth="1"/>
    <col min="3084" max="3328" width="8.19921875" style="173"/>
    <col min="3329" max="3329" width="8.5" style="173" customWidth="1"/>
    <col min="3330" max="3330" width="8.59765625" style="173" customWidth="1"/>
    <col min="3331" max="3331" width="10.8984375" style="173" customWidth="1"/>
    <col min="3332" max="3332" width="9.3984375" style="173" customWidth="1"/>
    <col min="3333" max="3333" width="8.8984375" style="173" customWidth="1"/>
    <col min="3334" max="3334" width="9.3984375" style="173" customWidth="1"/>
    <col min="3335" max="3335" width="8.69921875" style="173" customWidth="1"/>
    <col min="3336" max="3336" width="8.59765625" style="173" customWidth="1"/>
    <col min="3337" max="3337" width="8.69921875" style="173" customWidth="1"/>
    <col min="3338" max="3338" width="8.8984375" style="173" customWidth="1"/>
    <col min="3339" max="3339" width="9.3984375" style="173" customWidth="1"/>
    <col min="3340" max="3584" width="8.19921875" style="173"/>
    <col min="3585" max="3585" width="8.5" style="173" customWidth="1"/>
    <col min="3586" max="3586" width="8.59765625" style="173" customWidth="1"/>
    <col min="3587" max="3587" width="10.8984375" style="173" customWidth="1"/>
    <col min="3588" max="3588" width="9.3984375" style="173" customWidth="1"/>
    <col min="3589" max="3589" width="8.8984375" style="173" customWidth="1"/>
    <col min="3590" max="3590" width="9.3984375" style="173" customWidth="1"/>
    <col min="3591" max="3591" width="8.69921875" style="173" customWidth="1"/>
    <col min="3592" max="3592" width="8.59765625" style="173" customWidth="1"/>
    <col min="3593" max="3593" width="8.69921875" style="173" customWidth="1"/>
    <col min="3594" max="3594" width="8.8984375" style="173" customWidth="1"/>
    <col min="3595" max="3595" width="9.3984375" style="173" customWidth="1"/>
    <col min="3596" max="3840" width="8.19921875" style="173"/>
    <col min="3841" max="3841" width="8.5" style="173" customWidth="1"/>
    <col min="3842" max="3842" width="8.59765625" style="173" customWidth="1"/>
    <col min="3843" max="3843" width="10.8984375" style="173" customWidth="1"/>
    <col min="3844" max="3844" width="9.3984375" style="173" customWidth="1"/>
    <col min="3845" max="3845" width="8.8984375" style="173" customWidth="1"/>
    <col min="3846" max="3846" width="9.3984375" style="173" customWidth="1"/>
    <col min="3847" max="3847" width="8.69921875" style="173" customWidth="1"/>
    <col min="3848" max="3848" width="8.59765625" style="173" customWidth="1"/>
    <col min="3849" max="3849" width="8.69921875" style="173" customWidth="1"/>
    <col min="3850" max="3850" width="8.8984375" style="173" customWidth="1"/>
    <col min="3851" max="3851" width="9.3984375" style="173" customWidth="1"/>
    <col min="3852" max="4096" width="8.19921875" style="173"/>
    <col min="4097" max="4097" width="8.5" style="173" customWidth="1"/>
    <col min="4098" max="4098" width="8.59765625" style="173" customWidth="1"/>
    <col min="4099" max="4099" width="10.8984375" style="173" customWidth="1"/>
    <col min="4100" max="4100" width="9.3984375" style="173" customWidth="1"/>
    <col min="4101" max="4101" width="8.8984375" style="173" customWidth="1"/>
    <col min="4102" max="4102" width="9.3984375" style="173" customWidth="1"/>
    <col min="4103" max="4103" width="8.69921875" style="173" customWidth="1"/>
    <col min="4104" max="4104" width="8.59765625" style="173" customWidth="1"/>
    <col min="4105" max="4105" width="8.69921875" style="173" customWidth="1"/>
    <col min="4106" max="4106" width="8.8984375" style="173" customWidth="1"/>
    <col min="4107" max="4107" width="9.3984375" style="173" customWidth="1"/>
    <col min="4108" max="4352" width="8.19921875" style="173"/>
    <col min="4353" max="4353" width="8.5" style="173" customWidth="1"/>
    <col min="4354" max="4354" width="8.59765625" style="173" customWidth="1"/>
    <col min="4355" max="4355" width="10.8984375" style="173" customWidth="1"/>
    <col min="4356" max="4356" width="9.3984375" style="173" customWidth="1"/>
    <col min="4357" max="4357" width="8.8984375" style="173" customWidth="1"/>
    <col min="4358" max="4358" width="9.3984375" style="173" customWidth="1"/>
    <col min="4359" max="4359" width="8.69921875" style="173" customWidth="1"/>
    <col min="4360" max="4360" width="8.59765625" style="173" customWidth="1"/>
    <col min="4361" max="4361" width="8.69921875" style="173" customWidth="1"/>
    <col min="4362" max="4362" width="8.8984375" style="173" customWidth="1"/>
    <col min="4363" max="4363" width="9.3984375" style="173" customWidth="1"/>
    <col min="4364" max="4608" width="8.19921875" style="173"/>
    <col min="4609" max="4609" width="8.5" style="173" customWidth="1"/>
    <col min="4610" max="4610" width="8.59765625" style="173" customWidth="1"/>
    <col min="4611" max="4611" width="10.8984375" style="173" customWidth="1"/>
    <col min="4612" max="4612" width="9.3984375" style="173" customWidth="1"/>
    <col min="4613" max="4613" width="8.8984375" style="173" customWidth="1"/>
    <col min="4614" max="4614" width="9.3984375" style="173" customWidth="1"/>
    <col min="4615" max="4615" width="8.69921875" style="173" customWidth="1"/>
    <col min="4616" max="4616" width="8.59765625" style="173" customWidth="1"/>
    <col min="4617" max="4617" width="8.69921875" style="173" customWidth="1"/>
    <col min="4618" max="4618" width="8.8984375" style="173" customWidth="1"/>
    <col min="4619" max="4619" width="9.3984375" style="173" customWidth="1"/>
    <col min="4620" max="4864" width="8.19921875" style="173"/>
    <col min="4865" max="4865" width="8.5" style="173" customWidth="1"/>
    <col min="4866" max="4866" width="8.59765625" style="173" customWidth="1"/>
    <col min="4867" max="4867" width="10.8984375" style="173" customWidth="1"/>
    <col min="4868" max="4868" width="9.3984375" style="173" customWidth="1"/>
    <col min="4869" max="4869" width="8.8984375" style="173" customWidth="1"/>
    <col min="4870" max="4870" width="9.3984375" style="173" customWidth="1"/>
    <col min="4871" max="4871" width="8.69921875" style="173" customWidth="1"/>
    <col min="4872" max="4872" width="8.59765625" style="173" customWidth="1"/>
    <col min="4873" max="4873" width="8.69921875" style="173" customWidth="1"/>
    <col min="4874" max="4874" width="8.8984375" style="173" customWidth="1"/>
    <col min="4875" max="4875" width="9.3984375" style="173" customWidth="1"/>
    <col min="4876" max="5120" width="8.19921875" style="173"/>
    <col min="5121" max="5121" width="8.5" style="173" customWidth="1"/>
    <col min="5122" max="5122" width="8.59765625" style="173" customWidth="1"/>
    <col min="5123" max="5123" width="10.8984375" style="173" customWidth="1"/>
    <col min="5124" max="5124" width="9.3984375" style="173" customWidth="1"/>
    <col min="5125" max="5125" width="8.8984375" style="173" customWidth="1"/>
    <col min="5126" max="5126" width="9.3984375" style="173" customWidth="1"/>
    <col min="5127" max="5127" width="8.69921875" style="173" customWidth="1"/>
    <col min="5128" max="5128" width="8.59765625" style="173" customWidth="1"/>
    <col min="5129" max="5129" width="8.69921875" style="173" customWidth="1"/>
    <col min="5130" max="5130" width="8.8984375" style="173" customWidth="1"/>
    <col min="5131" max="5131" width="9.3984375" style="173" customWidth="1"/>
    <col min="5132" max="5376" width="8.19921875" style="173"/>
    <col min="5377" max="5377" width="8.5" style="173" customWidth="1"/>
    <col min="5378" max="5378" width="8.59765625" style="173" customWidth="1"/>
    <col min="5379" max="5379" width="10.8984375" style="173" customWidth="1"/>
    <col min="5380" max="5380" width="9.3984375" style="173" customWidth="1"/>
    <col min="5381" max="5381" width="8.8984375" style="173" customWidth="1"/>
    <col min="5382" max="5382" width="9.3984375" style="173" customWidth="1"/>
    <col min="5383" max="5383" width="8.69921875" style="173" customWidth="1"/>
    <col min="5384" max="5384" width="8.59765625" style="173" customWidth="1"/>
    <col min="5385" max="5385" width="8.69921875" style="173" customWidth="1"/>
    <col min="5386" max="5386" width="8.8984375" style="173" customWidth="1"/>
    <col min="5387" max="5387" width="9.3984375" style="173" customWidth="1"/>
    <col min="5388" max="5632" width="8.19921875" style="173"/>
    <col min="5633" max="5633" width="8.5" style="173" customWidth="1"/>
    <col min="5634" max="5634" width="8.59765625" style="173" customWidth="1"/>
    <col min="5635" max="5635" width="10.8984375" style="173" customWidth="1"/>
    <col min="5636" max="5636" width="9.3984375" style="173" customWidth="1"/>
    <col min="5637" max="5637" width="8.8984375" style="173" customWidth="1"/>
    <col min="5638" max="5638" width="9.3984375" style="173" customWidth="1"/>
    <col min="5639" max="5639" width="8.69921875" style="173" customWidth="1"/>
    <col min="5640" max="5640" width="8.59765625" style="173" customWidth="1"/>
    <col min="5641" max="5641" width="8.69921875" style="173" customWidth="1"/>
    <col min="5642" max="5642" width="8.8984375" style="173" customWidth="1"/>
    <col min="5643" max="5643" width="9.3984375" style="173" customWidth="1"/>
    <col min="5644" max="5888" width="8.19921875" style="173"/>
    <col min="5889" max="5889" width="8.5" style="173" customWidth="1"/>
    <col min="5890" max="5890" width="8.59765625" style="173" customWidth="1"/>
    <col min="5891" max="5891" width="10.8984375" style="173" customWidth="1"/>
    <col min="5892" max="5892" width="9.3984375" style="173" customWidth="1"/>
    <col min="5893" max="5893" width="8.8984375" style="173" customWidth="1"/>
    <col min="5894" max="5894" width="9.3984375" style="173" customWidth="1"/>
    <col min="5895" max="5895" width="8.69921875" style="173" customWidth="1"/>
    <col min="5896" max="5896" width="8.59765625" style="173" customWidth="1"/>
    <col min="5897" max="5897" width="8.69921875" style="173" customWidth="1"/>
    <col min="5898" max="5898" width="8.8984375" style="173" customWidth="1"/>
    <col min="5899" max="5899" width="9.3984375" style="173" customWidth="1"/>
    <col min="5900" max="6144" width="8.19921875" style="173"/>
    <col min="6145" max="6145" width="8.5" style="173" customWidth="1"/>
    <col min="6146" max="6146" width="8.59765625" style="173" customWidth="1"/>
    <col min="6147" max="6147" width="10.8984375" style="173" customWidth="1"/>
    <col min="6148" max="6148" width="9.3984375" style="173" customWidth="1"/>
    <col min="6149" max="6149" width="8.8984375" style="173" customWidth="1"/>
    <col min="6150" max="6150" width="9.3984375" style="173" customWidth="1"/>
    <col min="6151" max="6151" width="8.69921875" style="173" customWidth="1"/>
    <col min="6152" max="6152" width="8.59765625" style="173" customWidth="1"/>
    <col min="6153" max="6153" width="8.69921875" style="173" customWidth="1"/>
    <col min="6154" max="6154" width="8.8984375" style="173" customWidth="1"/>
    <col min="6155" max="6155" width="9.3984375" style="173" customWidth="1"/>
    <col min="6156" max="6400" width="8.19921875" style="173"/>
    <col min="6401" max="6401" width="8.5" style="173" customWidth="1"/>
    <col min="6402" max="6402" width="8.59765625" style="173" customWidth="1"/>
    <col min="6403" max="6403" width="10.8984375" style="173" customWidth="1"/>
    <col min="6404" max="6404" width="9.3984375" style="173" customWidth="1"/>
    <col min="6405" max="6405" width="8.8984375" style="173" customWidth="1"/>
    <col min="6406" max="6406" width="9.3984375" style="173" customWidth="1"/>
    <col min="6407" max="6407" width="8.69921875" style="173" customWidth="1"/>
    <col min="6408" max="6408" width="8.59765625" style="173" customWidth="1"/>
    <col min="6409" max="6409" width="8.69921875" style="173" customWidth="1"/>
    <col min="6410" max="6410" width="8.8984375" style="173" customWidth="1"/>
    <col min="6411" max="6411" width="9.3984375" style="173" customWidth="1"/>
    <col min="6412" max="6656" width="8.19921875" style="173"/>
    <col min="6657" max="6657" width="8.5" style="173" customWidth="1"/>
    <col min="6658" max="6658" width="8.59765625" style="173" customWidth="1"/>
    <col min="6659" max="6659" width="10.8984375" style="173" customWidth="1"/>
    <col min="6660" max="6660" width="9.3984375" style="173" customWidth="1"/>
    <col min="6661" max="6661" width="8.8984375" style="173" customWidth="1"/>
    <col min="6662" max="6662" width="9.3984375" style="173" customWidth="1"/>
    <col min="6663" max="6663" width="8.69921875" style="173" customWidth="1"/>
    <col min="6664" max="6664" width="8.59765625" style="173" customWidth="1"/>
    <col min="6665" max="6665" width="8.69921875" style="173" customWidth="1"/>
    <col min="6666" max="6666" width="8.8984375" style="173" customWidth="1"/>
    <col min="6667" max="6667" width="9.3984375" style="173" customWidth="1"/>
    <col min="6668" max="6912" width="8.19921875" style="173"/>
    <col min="6913" max="6913" width="8.5" style="173" customWidth="1"/>
    <col min="6914" max="6914" width="8.59765625" style="173" customWidth="1"/>
    <col min="6915" max="6915" width="10.8984375" style="173" customWidth="1"/>
    <col min="6916" max="6916" width="9.3984375" style="173" customWidth="1"/>
    <col min="6917" max="6917" width="8.8984375" style="173" customWidth="1"/>
    <col min="6918" max="6918" width="9.3984375" style="173" customWidth="1"/>
    <col min="6919" max="6919" width="8.69921875" style="173" customWidth="1"/>
    <col min="6920" max="6920" width="8.59765625" style="173" customWidth="1"/>
    <col min="6921" max="6921" width="8.69921875" style="173" customWidth="1"/>
    <col min="6922" max="6922" width="8.8984375" style="173" customWidth="1"/>
    <col min="6923" max="6923" width="9.3984375" style="173" customWidth="1"/>
    <col min="6924" max="7168" width="8.19921875" style="173"/>
    <col min="7169" max="7169" width="8.5" style="173" customWidth="1"/>
    <col min="7170" max="7170" width="8.59765625" style="173" customWidth="1"/>
    <col min="7171" max="7171" width="10.8984375" style="173" customWidth="1"/>
    <col min="7172" max="7172" width="9.3984375" style="173" customWidth="1"/>
    <col min="7173" max="7173" width="8.8984375" style="173" customWidth="1"/>
    <col min="7174" max="7174" width="9.3984375" style="173" customWidth="1"/>
    <col min="7175" max="7175" width="8.69921875" style="173" customWidth="1"/>
    <col min="7176" max="7176" width="8.59765625" style="173" customWidth="1"/>
    <col min="7177" max="7177" width="8.69921875" style="173" customWidth="1"/>
    <col min="7178" max="7178" width="8.8984375" style="173" customWidth="1"/>
    <col min="7179" max="7179" width="9.3984375" style="173" customWidth="1"/>
    <col min="7180" max="7424" width="8.19921875" style="173"/>
    <col min="7425" max="7425" width="8.5" style="173" customWidth="1"/>
    <col min="7426" max="7426" width="8.59765625" style="173" customWidth="1"/>
    <col min="7427" max="7427" width="10.8984375" style="173" customWidth="1"/>
    <col min="7428" max="7428" width="9.3984375" style="173" customWidth="1"/>
    <col min="7429" max="7429" width="8.8984375" style="173" customWidth="1"/>
    <col min="7430" max="7430" width="9.3984375" style="173" customWidth="1"/>
    <col min="7431" max="7431" width="8.69921875" style="173" customWidth="1"/>
    <col min="7432" max="7432" width="8.59765625" style="173" customWidth="1"/>
    <col min="7433" max="7433" width="8.69921875" style="173" customWidth="1"/>
    <col min="7434" max="7434" width="8.8984375" style="173" customWidth="1"/>
    <col min="7435" max="7435" width="9.3984375" style="173" customWidth="1"/>
    <col min="7436" max="7680" width="8.19921875" style="173"/>
    <col min="7681" max="7681" width="8.5" style="173" customWidth="1"/>
    <col min="7682" max="7682" width="8.59765625" style="173" customWidth="1"/>
    <col min="7683" max="7683" width="10.8984375" style="173" customWidth="1"/>
    <col min="7684" max="7684" width="9.3984375" style="173" customWidth="1"/>
    <col min="7685" max="7685" width="8.8984375" style="173" customWidth="1"/>
    <col min="7686" max="7686" width="9.3984375" style="173" customWidth="1"/>
    <col min="7687" max="7687" width="8.69921875" style="173" customWidth="1"/>
    <col min="7688" max="7688" width="8.59765625" style="173" customWidth="1"/>
    <col min="7689" max="7689" width="8.69921875" style="173" customWidth="1"/>
    <col min="7690" max="7690" width="8.8984375" style="173" customWidth="1"/>
    <col min="7691" max="7691" width="9.3984375" style="173" customWidth="1"/>
    <col min="7692" max="7936" width="8.19921875" style="173"/>
    <col min="7937" max="7937" width="8.5" style="173" customWidth="1"/>
    <col min="7938" max="7938" width="8.59765625" style="173" customWidth="1"/>
    <col min="7939" max="7939" width="10.8984375" style="173" customWidth="1"/>
    <col min="7940" max="7940" width="9.3984375" style="173" customWidth="1"/>
    <col min="7941" max="7941" width="8.8984375" style="173" customWidth="1"/>
    <col min="7942" max="7942" width="9.3984375" style="173" customWidth="1"/>
    <col min="7943" max="7943" width="8.69921875" style="173" customWidth="1"/>
    <col min="7944" max="7944" width="8.59765625" style="173" customWidth="1"/>
    <col min="7945" max="7945" width="8.69921875" style="173" customWidth="1"/>
    <col min="7946" max="7946" width="8.8984375" style="173" customWidth="1"/>
    <col min="7947" max="7947" width="9.3984375" style="173" customWidth="1"/>
    <col min="7948" max="8192" width="8.19921875" style="173"/>
    <col min="8193" max="8193" width="8.5" style="173" customWidth="1"/>
    <col min="8194" max="8194" width="8.59765625" style="173" customWidth="1"/>
    <col min="8195" max="8195" width="10.8984375" style="173" customWidth="1"/>
    <col min="8196" max="8196" width="9.3984375" style="173" customWidth="1"/>
    <col min="8197" max="8197" width="8.8984375" style="173" customWidth="1"/>
    <col min="8198" max="8198" width="9.3984375" style="173" customWidth="1"/>
    <col min="8199" max="8199" width="8.69921875" style="173" customWidth="1"/>
    <col min="8200" max="8200" width="8.59765625" style="173" customWidth="1"/>
    <col min="8201" max="8201" width="8.69921875" style="173" customWidth="1"/>
    <col min="8202" max="8202" width="8.8984375" style="173" customWidth="1"/>
    <col min="8203" max="8203" width="9.3984375" style="173" customWidth="1"/>
    <col min="8204" max="8448" width="8.19921875" style="173"/>
    <col min="8449" max="8449" width="8.5" style="173" customWidth="1"/>
    <col min="8450" max="8450" width="8.59765625" style="173" customWidth="1"/>
    <col min="8451" max="8451" width="10.8984375" style="173" customWidth="1"/>
    <col min="8452" max="8452" width="9.3984375" style="173" customWidth="1"/>
    <col min="8453" max="8453" width="8.8984375" style="173" customWidth="1"/>
    <col min="8454" max="8454" width="9.3984375" style="173" customWidth="1"/>
    <col min="8455" max="8455" width="8.69921875" style="173" customWidth="1"/>
    <col min="8456" max="8456" width="8.59765625" style="173" customWidth="1"/>
    <col min="8457" max="8457" width="8.69921875" style="173" customWidth="1"/>
    <col min="8458" max="8458" width="8.8984375" style="173" customWidth="1"/>
    <col min="8459" max="8459" width="9.3984375" style="173" customWidth="1"/>
    <col min="8460" max="8704" width="8.19921875" style="173"/>
    <col min="8705" max="8705" width="8.5" style="173" customWidth="1"/>
    <col min="8706" max="8706" width="8.59765625" style="173" customWidth="1"/>
    <col min="8707" max="8707" width="10.8984375" style="173" customWidth="1"/>
    <col min="8708" max="8708" width="9.3984375" style="173" customWidth="1"/>
    <col min="8709" max="8709" width="8.8984375" style="173" customWidth="1"/>
    <col min="8710" max="8710" width="9.3984375" style="173" customWidth="1"/>
    <col min="8711" max="8711" width="8.69921875" style="173" customWidth="1"/>
    <col min="8712" max="8712" width="8.59765625" style="173" customWidth="1"/>
    <col min="8713" max="8713" width="8.69921875" style="173" customWidth="1"/>
    <col min="8714" max="8714" width="8.8984375" style="173" customWidth="1"/>
    <col min="8715" max="8715" width="9.3984375" style="173" customWidth="1"/>
    <col min="8716" max="8960" width="8.19921875" style="173"/>
    <col min="8961" max="8961" width="8.5" style="173" customWidth="1"/>
    <col min="8962" max="8962" width="8.59765625" style="173" customWidth="1"/>
    <col min="8963" max="8963" width="10.8984375" style="173" customWidth="1"/>
    <col min="8964" max="8964" width="9.3984375" style="173" customWidth="1"/>
    <col min="8965" max="8965" width="8.8984375" style="173" customWidth="1"/>
    <col min="8966" max="8966" width="9.3984375" style="173" customWidth="1"/>
    <col min="8967" max="8967" width="8.69921875" style="173" customWidth="1"/>
    <col min="8968" max="8968" width="8.59765625" style="173" customWidth="1"/>
    <col min="8969" max="8969" width="8.69921875" style="173" customWidth="1"/>
    <col min="8970" max="8970" width="8.8984375" style="173" customWidth="1"/>
    <col min="8971" max="8971" width="9.3984375" style="173" customWidth="1"/>
    <col min="8972" max="9216" width="8.19921875" style="173"/>
    <col min="9217" max="9217" width="8.5" style="173" customWidth="1"/>
    <col min="9218" max="9218" width="8.59765625" style="173" customWidth="1"/>
    <col min="9219" max="9219" width="10.8984375" style="173" customWidth="1"/>
    <col min="9220" max="9220" width="9.3984375" style="173" customWidth="1"/>
    <col min="9221" max="9221" width="8.8984375" style="173" customWidth="1"/>
    <col min="9222" max="9222" width="9.3984375" style="173" customWidth="1"/>
    <col min="9223" max="9223" width="8.69921875" style="173" customWidth="1"/>
    <col min="9224" max="9224" width="8.59765625" style="173" customWidth="1"/>
    <col min="9225" max="9225" width="8.69921875" style="173" customWidth="1"/>
    <col min="9226" max="9226" width="8.8984375" style="173" customWidth="1"/>
    <col min="9227" max="9227" width="9.3984375" style="173" customWidth="1"/>
    <col min="9228" max="9472" width="8.19921875" style="173"/>
    <col min="9473" max="9473" width="8.5" style="173" customWidth="1"/>
    <col min="9474" max="9474" width="8.59765625" style="173" customWidth="1"/>
    <col min="9475" max="9475" width="10.8984375" style="173" customWidth="1"/>
    <col min="9476" max="9476" width="9.3984375" style="173" customWidth="1"/>
    <col min="9477" max="9477" width="8.8984375" style="173" customWidth="1"/>
    <col min="9478" max="9478" width="9.3984375" style="173" customWidth="1"/>
    <col min="9479" max="9479" width="8.69921875" style="173" customWidth="1"/>
    <col min="9480" max="9480" width="8.59765625" style="173" customWidth="1"/>
    <col min="9481" max="9481" width="8.69921875" style="173" customWidth="1"/>
    <col min="9482" max="9482" width="8.8984375" style="173" customWidth="1"/>
    <col min="9483" max="9483" width="9.3984375" style="173" customWidth="1"/>
    <col min="9484" max="9728" width="8.19921875" style="173"/>
    <col min="9729" max="9729" width="8.5" style="173" customWidth="1"/>
    <col min="9730" max="9730" width="8.59765625" style="173" customWidth="1"/>
    <col min="9731" max="9731" width="10.8984375" style="173" customWidth="1"/>
    <col min="9732" max="9732" width="9.3984375" style="173" customWidth="1"/>
    <col min="9733" max="9733" width="8.8984375" style="173" customWidth="1"/>
    <col min="9734" max="9734" width="9.3984375" style="173" customWidth="1"/>
    <col min="9735" max="9735" width="8.69921875" style="173" customWidth="1"/>
    <col min="9736" max="9736" width="8.59765625" style="173" customWidth="1"/>
    <col min="9737" max="9737" width="8.69921875" style="173" customWidth="1"/>
    <col min="9738" max="9738" width="8.8984375" style="173" customWidth="1"/>
    <col min="9739" max="9739" width="9.3984375" style="173" customWidth="1"/>
    <col min="9740" max="9984" width="8.19921875" style="173"/>
    <col min="9985" max="9985" width="8.5" style="173" customWidth="1"/>
    <col min="9986" max="9986" width="8.59765625" style="173" customWidth="1"/>
    <col min="9987" max="9987" width="10.8984375" style="173" customWidth="1"/>
    <col min="9988" max="9988" width="9.3984375" style="173" customWidth="1"/>
    <col min="9989" max="9989" width="8.8984375" style="173" customWidth="1"/>
    <col min="9990" max="9990" width="9.3984375" style="173" customWidth="1"/>
    <col min="9991" max="9991" width="8.69921875" style="173" customWidth="1"/>
    <col min="9992" max="9992" width="8.59765625" style="173" customWidth="1"/>
    <col min="9993" max="9993" width="8.69921875" style="173" customWidth="1"/>
    <col min="9994" max="9994" width="8.8984375" style="173" customWidth="1"/>
    <col min="9995" max="9995" width="9.3984375" style="173" customWidth="1"/>
    <col min="9996" max="10240" width="8.19921875" style="173"/>
    <col min="10241" max="10241" width="8.5" style="173" customWidth="1"/>
    <col min="10242" max="10242" width="8.59765625" style="173" customWidth="1"/>
    <col min="10243" max="10243" width="10.8984375" style="173" customWidth="1"/>
    <col min="10244" max="10244" width="9.3984375" style="173" customWidth="1"/>
    <col min="10245" max="10245" width="8.8984375" style="173" customWidth="1"/>
    <col min="10246" max="10246" width="9.3984375" style="173" customWidth="1"/>
    <col min="10247" max="10247" width="8.69921875" style="173" customWidth="1"/>
    <col min="10248" max="10248" width="8.59765625" style="173" customWidth="1"/>
    <col min="10249" max="10249" width="8.69921875" style="173" customWidth="1"/>
    <col min="10250" max="10250" width="8.8984375" style="173" customWidth="1"/>
    <col min="10251" max="10251" width="9.3984375" style="173" customWidth="1"/>
    <col min="10252" max="10496" width="8.19921875" style="173"/>
    <col min="10497" max="10497" width="8.5" style="173" customWidth="1"/>
    <col min="10498" max="10498" width="8.59765625" style="173" customWidth="1"/>
    <col min="10499" max="10499" width="10.8984375" style="173" customWidth="1"/>
    <col min="10500" max="10500" width="9.3984375" style="173" customWidth="1"/>
    <col min="10501" max="10501" width="8.8984375" style="173" customWidth="1"/>
    <col min="10502" max="10502" width="9.3984375" style="173" customWidth="1"/>
    <col min="10503" max="10503" width="8.69921875" style="173" customWidth="1"/>
    <col min="10504" max="10504" width="8.59765625" style="173" customWidth="1"/>
    <col min="10505" max="10505" width="8.69921875" style="173" customWidth="1"/>
    <col min="10506" max="10506" width="8.8984375" style="173" customWidth="1"/>
    <col min="10507" max="10507" width="9.3984375" style="173" customWidth="1"/>
    <col min="10508" max="10752" width="8.19921875" style="173"/>
    <col min="10753" max="10753" width="8.5" style="173" customWidth="1"/>
    <col min="10754" max="10754" width="8.59765625" style="173" customWidth="1"/>
    <col min="10755" max="10755" width="10.8984375" style="173" customWidth="1"/>
    <col min="10756" max="10756" width="9.3984375" style="173" customWidth="1"/>
    <col min="10757" max="10757" width="8.8984375" style="173" customWidth="1"/>
    <col min="10758" max="10758" width="9.3984375" style="173" customWidth="1"/>
    <col min="10759" max="10759" width="8.69921875" style="173" customWidth="1"/>
    <col min="10760" max="10760" width="8.59765625" style="173" customWidth="1"/>
    <col min="10761" max="10761" width="8.69921875" style="173" customWidth="1"/>
    <col min="10762" max="10762" width="8.8984375" style="173" customWidth="1"/>
    <col min="10763" max="10763" width="9.3984375" style="173" customWidth="1"/>
    <col min="10764" max="11008" width="8.19921875" style="173"/>
    <col min="11009" max="11009" width="8.5" style="173" customWidth="1"/>
    <col min="11010" max="11010" width="8.59765625" style="173" customWidth="1"/>
    <col min="11011" max="11011" width="10.8984375" style="173" customWidth="1"/>
    <col min="11012" max="11012" width="9.3984375" style="173" customWidth="1"/>
    <col min="11013" max="11013" width="8.8984375" style="173" customWidth="1"/>
    <col min="11014" max="11014" width="9.3984375" style="173" customWidth="1"/>
    <col min="11015" max="11015" width="8.69921875" style="173" customWidth="1"/>
    <col min="11016" max="11016" width="8.59765625" style="173" customWidth="1"/>
    <col min="11017" max="11017" width="8.69921875" style="173" customWidth="1"/>
    <col min="11018" max="11018" width="8.8984375" style="173" customWidth="1"/>
    <col min="11019" max="11019" width="9.3984375" style="173" customWidth="1"/>
    <col min="11020" max="11264" width="8.19921875" style="173"/>
    <col min="11265" max="11265" width="8.5" style="173" customWidth="1"/>
    <col min="11266" max="11266" width="8.59765625" style="173" customWidth="1"/>
    <col min="11267" max="11267" width="10.8984375" style="173" customWidth="1"/>
    <col min="11268" max="11268" width="9.3984375" style="173" customWidth="1"/>
    <col min="11269" max="11269" width="8.8984375" style="173" customWidth="1"/>
    <col min="11270" max="11270" width="9.3984375" style="173" customWidth="1"/>
    <col min="11271" max="11271" width="8.69921875" style="173" customWidth="1"/>
    <col min="11272" max="11272" width="8.59765625" style="173" customWidth="1"/>
    <col min="11273" max="11273" width="8.69921875" style="173" customWidth="1"/>
    <col min="11274" max="11274" width="8.8984375" style="173" customWidth="1"/>
    <col min="11275" max="11275" width="9.3984375" style="173" customWidth="1"/>
    <col min="11276" max="11520" width="8.19921875" style="173"/>
    <col min="11521" max="11521" width="8.5" style="173" customWidth="1"/>
    <col min="11522" max="11522" width="8.59765625" style="173" customWidth="1"/>
    <col min="11523" max="11523" width="10.8984375" style="173" customWidth="1"/>
    <col min="11524" max="11524" width="9.3984375" style="173" customWidth="1"/>
    <col min="11525" max="11525" width="8.8984375" style="173" customWidth="1"/>
    <col min="11526" max="11526" width="9.3984375" style="173" customWidth="1"/>
    <col min="11527" max="11527" width="8.69921875" style="173" customWidth="1"/>
    <col min="11528" max="11528" width="8.59765625" style="173" customWidth="1"/>
    <col min="11529" max="11529" width="8.69921875" style="173" customWidth="1"/>
    <col min="11530" max="11530" width="8.8984375" style="173" customWidth="1"/>
    <col min="11531" max="11531" width="9.3984375" style="173" customWidth="1"/>
    <col min="11532" max="11776" width="8.19921875" style="173"/>
    <col min="11777" max="11777" width="8.5" style="173" customWidth="1"/>
    <col min="11778" max="11778" width="8.59765625" style="173" customWidth="1"/>
    <col min="11779" max="11779" width="10.8984375" style="173" customWidth="1"/>
    <col min="11780" max="11780" width="9.3984375" style="173" customWidth="1"/>
    <col min="11781" max="11781" width="8.8984375" style="173" customWidth="1"/>
    <col min="11782" max="11782" width="9.3984375" style="173" customWidth="1"/>
    <col min="11783" max="11783" width="8.69921875" style="173" customWidth="1"/>
    <col min="11784" max="11784" width="8.59765625" style="173" customWidth="1"/>
    <col min="11785" max="11785" width="8.69921875" style="173" customWidth="1"/>
    <col min="11786" max="11786" width="8.8984375" style="173" customWidth="1"/>
    <col min="11787" max="11787" width="9.3984375" style="173" customWidth="1"/>
    <col min="11788" max="12032" width="8.19921875" style="173"/>
    <col min="12033" max="12033" width="8.5" style="173" customWidth="1"/>
    <col min="12034" max="12034" width="8.59765625" style="173" customWidth="1"/>
    <col min="12035" max="12035" width="10.8984375" style="173" customWidth="1"/>
    <col min="12036" max="12036" width="9.3984375" style="173" customWidth="1"/>
    <col min="12037" max="12037" width="8.8984375" style="173" customWidth="1"/>
    <col min="12038" max="12038" width="9.3984375" style="173" customWidth="1"/>
    <col min="12039" max="12039" width="8.69921875" style="173" customWidth="1"/>
    <col min="12040" max="12040" width="8.59765625" style="173" customWidth="1"/>
    <col min="12041" max="12041" width="8.69921875" style="173" customWidth="1"/>
    <col min="12042" max="12042" width="8.8984375" style="173" customWidth="1"/>
    <col min="12043" max="12043" width="9.3984375" style="173" customWidth="1"/>
    <col min="12044" max="12288" width="8.19921875" style="173"/>
    <col min="12289" max="12289" width="8.5" style="173" customWidth="1"/>
    <col min="12290" max="12290" width="8.59765625" style="173" customWidth="1"/>
    <col min="12291" max="12291" width="10.8984375" style="173" customWidth="1"/>
    <col min="12292" max="12292" width="9.3984375" style="173" customWidth="1"/>
    <col min="12293" max="12293" width="8.8984375" style="173" customWidth="1"/>
    <col min="12294" max="12294" width="9.3984375" style="173" customWidth="1"/>
    <col min="12295" max="12295" width="8.69921875" style="173" customWidth="1"/>
    <col min="12296" max="12296" width="8.59765625" style="173" customWidth="1"/>
    <col min="12297" max="12297" width="8.69921875" style="173" customWidth="1"/>
    <col min="12298" max="12298" width="8.8984375" style="173" customWidth="1"/>
    <col min="12299" max="12299" width="9.3984375" style="173" customWidth="1"/>
    <col min="12300" max="12544" width="8.19921875" style="173"/>
    <col min="12545" max="12545" width="8.5" style="173" customWidth="1"/>
    <col min="12546" max="12546" width="8.59765625" style="173" customWidth="1"/>
    <col min="12547" max="12547" width="10.8984375" style="173" customWidth="1"/>
    <col min="12548" max="12548" width="9.3984375" style="173" customWidth="1"/>
    <col min="12549" max="12549" width="8.8984375" style="173" customWidth="1"/>
    <col min="12550" max="12550" width="9.3984375" style="173" customWidth="1"/>
    <col min="12551" max="12551" width="8.69921875" style="173" customWidth="1"/>
    <col min="12552" max="12552" width="8.59765625" style="173" customWidth="1"/>
    <col min="12553" max="12553" width="8.69921875" style="173" customWidth="1"/>
    <col min="12554" max="12554" width="8.8984375" style="173" customWidth="1"/>
    <col min="12555" max="12555" width="9.3984375" style="173" customWidth="1"/>
    <col min="12556" max="12800" width="8.19921875" style="173"/>
    <col min="12801" max="12801" width="8.5" style="173" customWidth="1"/>
    <col min="12802" max="12802" width="8.59765625" style="173" customWidth="1"/>
    <col min="12803" max="12803" width="10.8984375" style="173" customWidth="1"/>
    <col min="12804" max="12804" width="9.3984375" style="173" customWidth="1"/>
    <col min="12805" max="12805" width="8.8984375" style="173" customWidth="1"/>
    <col min="12806" max="12806" width="9.3984375" style="173" customWidth="1"/>
    <col min="12807" max="12807" width="8.69921875" style="173" customWidth="1"/>
    <col min="12808" max="12808" width="8.59765625" style="173" customWidth="1"/>
    <col min="12809" max="12809" width="8.69921875" style="173" customWidth="1"/>
    <col min="12810" max="12810" width="8.8984375" style="173" customWidth="1"/>
    <col min="12811" max="12811" width="9.3984375" style="173" customWidth="1"/>
    <col min="12812" max="13056" width="8.19921875" style="173"/>
    <col min="13057" max="13057" width="8.5" style="173" customWidth="1"/>
    <col min="13058" max="13058" width="8.59765625" style="173" customWidth="1"/>
    <col min="13059" max="13059" width="10.8984375" style="173" customWidth="1"/>
    <col min="13060" max="13060" width="9.3984375" style="173" customWidth="1"/>
    <col min="13061" max="13061" width="8.8984375" style="173" customWidth="1"/>
    <col min="13062" max="13062" width="9.3984375" style="173" customWidth="1"/>
    <col min="13063" max="13063" width="8.69921875" style="173" customWidth="1"/>
    <col min="13064" max="13064" width="8.59765625" style="173" customWidth="1"/>
    <col min="13065" max="13065" width="8.69921875" style="173" customWidth="1"/>
    <col min="13066" max="13066" width="8.8984375" style="173" customWidth="1"/>
    <col min="13067" max="13067" width="9.3984375" style="173" customWidth="1"/>
    <col min="13068" max="13312" width="8.19921875" style="173"/>
    <col min="13313" max="13313" width="8.5" style="173" customWidth="1"/>
    <col min="13314" max="13314" width="8.59765625" style="173" customWidth="1"/>
    <col min="13315" max="13315" width="10.8984375" style="173" customWidth="1"/>
    <col min="13316" max="13316" width="9.3984375" style="173" customWidth="1"/>
    <col min="13317" max="13317" width="8.8984375" style="173" customWidth="1"/>
    <col min="13318" max="13318" width="9.3984375" style="173" customWidth="1"/>
    <col min="13319" max="13319" width="8.69921875" style="173" customWidth="1"/>
    <col min="13320" max="13320" width="8.59765625" style="173" customWidth="1"/>
    <col min="13321" max="13321" width="8.69921875" style="173" customWidth="1"/>
    <col min="13322" max="13322" width="8.8984375" style="173" customWidth="1"/>
    <col min="13323" max="13323" width="9.3984375" style="173" customWidth="1"/>
    <col min="13324" max="13568" width="8.19921875" style="173"/>
    <col min="13569" max="13569" width="8.5" style="173" customWidth="1"/>
    <col min="13570" max="13570" width="8.59765625" style="173" customWidth="1"/>
    <col min="13571" max="13571" width="10.8984375" style="173" customWidth="1"/>
    <col min="13572" max="13572" width="9.3984375" style="173" customWidth="1"/>
    <col min="13573" max="13573" width="8.8984375" style="173" customWidth="1"/>
    <col min="13574" max="13574" width="9.3984375" style="173" customWidth="1"/>
    <col min="13575" max="13575" width="8.69921875" style="173" customWidth="1"/>
    <col min="13576" max="13576" width="8.59765625" style="173" customWidth="1"/>
    <col min="13577" max="13577" width="8.69921875" style="173" customWidth="1"/>
    <col min="13578" max="13578" width="8.8984375" style="173" customWidth="1"/>
    <col min="13579" max="13579" width="9.3984375" style="173" customWidth="1"/>
    <col min="13580" max="13824" width="8.19921875" style="173"/>
    <col min="13825" max="13825" width="8.5" style="173" customWidth="1"/>
    <col min="13826" max="13826" width="8.59765625" style="173" customWidth="1"/>
    <col min="13827" max="13827" width="10.8984375" style="173" customWidth="1"/>
    <col min="13828" max="13828" width="9.3984375" style="173" customWidth="1"/>
    <col min="13829" max="13829" width="8.8984375" style="173" customWidth="1"/>
    <col min="13830" max="13830" width="9.3984375" style="173" customWidth="1"/>
    <col min="13831" max="13831" width="8.69921875" style="173" customWidth="1"/>
    <col min="13832" max="13832" width="8.59765625" style="173" customWidth="1"/>
    <col min="13833" max="13833" width="8.69921875" style="173" customWidth="1"/>
    <col min="13834" max="13834" width="8.8984375" style="173" customWidth="1"/>
    <col min="13835" max="13835" width="9.3984375" style="173" customWidth="1"/>
    <col min="13836" max="14080" width="8.19921875" style="173"/>
    <col min="14081" max="14081" width="8.5" style="173" customWidth="1"/>
    <col min="14082" max="14082" width="8.59765625" style="173" customWidth="1"/>
    <col min="14083" max="14083" width="10.8984375" style="173" customWidth="1"/>
    <col min="14084" max="14084" width="9.3984375" style="173" customWidth="1"/>
    <col min="14085" max="14085" width="8.8984375" style="173" customWidth="1"/>
    <col min="14086" max="14086" width="9.3984375" style="173" customWidth="1"/>
    <col min="14087" max="14087" width="8.69921875" style="173" customWidth="1"/>
    <col min="14088" max="14088" width="8.59765625" style="173" customWidth="1"/>
    <col min="14089" max="14089" width="8.69921875" style="173" customWidth="1"/>
    <col min="14090" max="14090" width="8.8984375" style="173" customWidth="1"/>
    <col min="14091" max="14091" width="9.3984375" style="173" customWidth="1"/>
    <col min="14092" max="14336" width="8.19921875" style="173"/>
    <col min="14337" max="14337" width="8.5" style="173" customWidth="1"/>
    <col min="14338" max="14338" width="8.59765625" style="173" customWidth="1"/>
    <col min="14339" max="14339" width="10.8984375" style="173" customWidth="1"/>
    <col min="14340" max="14340" width="9.3984375" style="173" customWidth="1"/>
    <col min="14341" max="14341" width="8.8984375" style="173" customWidth="1"/>
    <col min="14342" max="14342" width="9.3984375" style="173" customWidth="1"/>
    <col min="14343" max="14343" width="8.69921875" style="173" customWidth="1"/>
    <col min="14344" max="14344" width="8.59765625" style="173" customWidth="1"/>
    <col min="14345" max="14345" width="8.69921875" style="173" customWidth="1"/>
    <col min="14346" max="14346" width="8.8984375" style="173" customWidth="1"/>
    <col min="14347" max="14347" width="9.3984375" style="173" customWidth="1"/>
    <col min="14348" max="14592" width="8.19921875" style="173"/>
    <col min="14593" max="14593" width="8.5" style="173" customWidth="1"/>
    <col min="14594" max="14594" width="8.59765625" style="173" customWidth="1"/>
    <col min="14595" max="14595" width="10.8984375" style="173" customWidth="1"/>
    <col min="14596" max="14596" width="9.3984375" style="173" customWidth="1"/>
    <col min="14597" max="14597" width="8.8984375" style="173" customWidth="1"/>
    <col min="14598" max="14598" width="9.3984375" style="173" customWidth="1"/>
    <col min="14599" max="14599" width="8.69921875" style="173" customWidth="1"/>
    <col min="14600" max="14600" width="8.59765625" style="173" customWidth="1"/>
    <col min="14601" max="14601" width="8.69921875" style="173" customWidth="1"/>
    <col min="14602" max="14602" width="8.8984375" style="173" customWidth="1"/>
    <col min="14603" max="14603" width="9.3984375" style="173" customWidth="1"/>
    <col min="14604" max="14848" width="8.19921875" style="173"/>
    <col min="14849" max="14849" width="8.5" style="173" customWidth="1"/>
    <col min="14850" max="14850" width="8.59765625" style="173" customWidth="1"/>
    <col min="14851" max="14851" width="10.8984375" style="173" customWidth="1"/>
    <col min="14852" max="14852" width="9.3984375" style="173" customWidth="1"/>
    <col min="14853" max="14853" width="8.8984375" style="173" customWidth="1"/>
    <col min="14854" max="14854" width="9.3984375" style="173" customWidth="1"/>
    <col min="14855" max="14855" width="8.69921875" style="173" customWidth="1"/>
    <col min="14856" max="14856" width="8.59765625" style="173" customWidth="1"/>
    <col min="14857" max="14857" width="8.69921875" style="173" customWidth="1"/>
    <col min="14858" max="14858" width="8.8984375" style="173" customWidth="1"/>
    <col min="14859" max="14859" width="9.3984375" style="173" customWidth="1"/>
    <col min="14860" max="15104" width="8.19921875" style="173"/>
    <col min="15105" max="15105" width="8.5" style="173" customWidth="1"/>
    <col min="15106" max="15106" width="8.59765625" style="173" customWidth="1"/>
    <col min="15107" max="15107" width="10.8984375" style="173" customWidth="1"/>
    <col min="15108" max="15108" width="9.3984375" style="173" customWidth="1"/>
    <col min="15109" max="15109" width="8.8984375" style="173" customWidth="1"/>
    <col min="15110" max="15110" width="9.3984375" style="173" customWidth="1"/>
    <col min="15111" max="15111" width="8.69921875" style="173" customWidth="1"/>
    <col min="15112" max="15112" width="8.59765625" style="173" customWidth="1"/>
    <col min="15113" max="15113" width="8.69921875" style="173" customWidth="1"/>
    <col min="15114" max="15114" width="8.8984375" style="173" customWidth="1"/>
    <col min="15115" max="15115" width="9.3984375" style="173" customWidth="1"/>
    <col min="15116" max="15360" width="8.19921875" style="173"/>
    <col min="15361" max="15361" width="8.5" style="173" customWidth="1"/>
    <col min="15362" max="15362" width="8.59765625" style="173" customWidth="1"/>
    <col min="15363" max="15363" width="10.8984375" style="173" customWidth="1"/>
    <col min="15364" max="15364" width="9.3984375" style="173" customWidth="1"/>
    <col min="15365" max="15365" width="8.8984375" style="173" customWidth="1"/>
    <col min="15366" max="15366" width="9.3984375" style="173" customWidth="1"/>
    <col min="15367" max="15367" width="8.69921875" style="173" customWidth="1"/>
    <col min="15368" max="15368" width="8.59765625" style="173" customWidth="1"/>
    <col min="15369" max="15369" width="8.69921875" style="173" customWidth="1"/>
    <col min="15370" max="15370" width="8.8984375" style="173" customWidth="1"/>
    <col min="15371" max="15371" width="9.3984375" style="173" customWidth="1"/>
    <col min="15372" max="15616" width="8.19921875" style="173"/>
    <col min="15617" max="15617" width="8.5" style="173" customWidth="1"/>
    <col min="15618" max="15618" width="8.59765625" style="173" customWidth="1"/>
    <col min="15619" max="15619" width="10.8984375" style="173" customWidth="1"/>
    <col min="15620" max="15620" width="9.3984375" style="173" customWidth="1"/>
    <col min="15621" max="15621" width="8.8984375" style="173" customWidth="1"/>
    <col min="15622" max="15622" width="9.3984375" style="173" customWidth="1"/>
    <col min="15623" max="15623" width="8.69921875" style="173" customWidth="1"/>
    <col min="15624" max="15624" width="8.59765625" style="173" customWidth="1"/>
    <col min="15625" max="15625" width="8.69921875" style="173" customWidth="1"/>
    <col min="15626" max="15626" width="8.8984375" style="173" customWidth="1"/>
    <col min="15627" max="15627" width="9.3984375" style="173" customWidth="1"/>
    <col min="15628" max="15872" width="8.19921875" style="173"/>
    <col min="15873" max="15873" width="8.5" style="173" customWidth="1"/>
    <col min="15874" max="15874" width="8.59765625" style="173" customWidth="1"/>
    <col min="15875" max="15875" width="10.8984375" style="173" customWidth="1"/>
    <col min="15876" max="15876" width="9.3984375" style="173" customWidth="1"/>
    <col min="15877" max="15877" width="8.8984375" style="173" customWidth="1"/>
    <col min="15878" max="15878" width="9.3984375" style="173" customWidth="1"/>
    <col min="15879" max="15879" width="8.69921875" style="173" customWidth="1"/>
    <col min="15880" max="15880" width="8.59765625" style="173" customWidth="1"/>
    <col min="15881" max="15881" width="8.69921875" style="173" customWidth="1"/>
    <col min="15882" max="15882" width="8.8984375" style="173" customWidth="1"/>
    <col min="15883" max="15883" width="9.3984375" style="173" customWidth="1"/>
    <col min="15884" max="16128" width="8.19921875" style="173"/>
    <col min="16129" max="16129" width="8.5" style="173" customWidth="1"/>
    <col min="16130" max="16130" width="8.59765625" style="173" customWidth="1"/>
    <col min="16131" max="16131" width="10.8984375" style="173" customWidth="1"/>
    <col min="16132" max="16132" width="9.3984375" style="173" customWidth="1"/>
    <col min="16133" max="16133" width="8.8984375" style="173" customWidth="1"/>
    <col min="16134" max="16134" width="9.3984375" style="173" customWidth="1"/>
    <col min="16135" max="16135" width="8.69921875" style="173" customWidth="1"/>
    <col min="16136" max="16136" width="8.59765625" style="173" customWidth="1"/>
    <col min="16137" max="16137" width="8.69921875" style="173" customWidth="1"/>
    <col min="16138" max="16138" width="8.8984375" style="173" customWidth="1"/>
    <col min="16139" max="16139" width="9.3984375" style="173" customWidth="1"/>
    <col min="16140" max="16384" width="8.19921875" style="173"/>
  </cols>
  <sheetData>
    <row r="1" spans="1:11" ht="18" customHeight="1" x14ac:dyDescent="0.3">
      <c r="A1" s="172" t="s">
        <v>161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8" customHeight="1" x14ac:dyDescent="0.3">
      <c r="A2" s="172" t="s">
        <v>162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15" customHeight="1" x14ac:dyDescent="0.3">
      <c r="A3" s="174" t="s">
        <v>163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ht="13.5" customHeight="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6"/>
    </row>
    <row r="5" spans="1:11" s="182" customFormat="1" ht="24" customHeight="1" x14ac:dyDescent="0.25">
      <c r="A5" s="177"/>
      <c r="B5" s="178"/>
      <c r="C5" s="179" t="s">
        <v>164</v>
      </c>
      <c r="D5" s="180"/>
      <c r="E5" s="180"/>
      <c r="F5" s="180"/>
      <c r="G5" s="180"/>
      <c r="H5" s="180"/>
      <c r="I5" s="180"/>
      <c r="J5" s="180"/>
      <c r="K5" s="181"/>
    </row>
    <row r="6" spans="1:11" ht="35.1" customHeight="1" x14ac:dyDescent="0.25">
      <c r="A6" s="183" t="s">
        <v>165</v>
      </c>
      <c r="B6" s="184" t="s">
        <v>166</v>
      </c>
      <c r="C6" s="185" t="s">
        <v>167</v>
      </c>
      <c r="D6" s="186" t="s">
        <v>168</v>
      </c>
      <c r="E6" s="186" t="s">
        <v>169</v>
      </c>
      <c r="F6" s="186" t="s">
        <v>170</v>
      </c>
      <c r="G6" s="186" t="s">
        <v>171</v>
      </c>
      <c r="H6" s="187" t="s">
        <v>172</v>
      </c>
      <c r="I6" s="188" t="s">
        <v>173</v>
      </c>
      <c r="J6" s="188" t="s">
        <v>174</v>
      </c>
      <c r="K6" s="188" t="s">
        <v>175</v>
      </c>
    </row>
    <row r="7" spans="1:11" ht="12.75" customHeight="1" x14ac:dyDescent="0.25">
      <c r="A7" s="189" t="s">
        <v>176</v>
      </c>
      <c r="B7" s="190">
        <v>130.69999999999999</v>
      </c>
      <c r="C7" s="190">
        <v>138.1</v>
      </c>
      <c r="D7" s="191">
        <v>137.80000000000001</v>
      </c>
      <c r="E7" s="191">
        <v>141.5</v>
      </c>
      <c r="F7" s="191">
        <v>107</v>
      </c>
      <c r="G7" s="191">
        <v>131.1</v>
      </c>
      <c r="H7" s="192">
        <v>154.19999999999999</v>
      </c>
      <c r="I7" s="193" t="s">
        <v>177</v>
      </c>
      <c r="J7" s="193" t="s">
        <v>177</v>
      </c>
      <c r="K7" s="194">
        <v>160.4</v>
      </c>
    </row>
    <row r="8" spans="1:11" ht="12.75" customHeight="1" x14ac:dyDescent="0.25">
      <c r="A8" s="189" t="s">
        <v>178</v>
      </c>
      <c r="B8" s="190">
        <v>136.19999999999999</v>
      </c>
      <c r="C8" s="190">
        <v>148</v>
      </c>
      <c r="D8" s="191">
        <v>145.9</v>
      </c>
      <c r="E8" s="191">
        <v>152.80000000000001</v>
      </c>
      <c r="F8" s="191">
        <v>110.5</v>
      </c>
      <c r="G8" s="191">
        <v>139.30000000000001</v>
      </c>
      <c r="H8" s="192">
        <v>171.3</v>
      </c>
      <c r="I8" s="193" t="s">
        <v>177</v>
      </c>
      <c r="J8" s="193" t="s">
        <v>177</v>
      </c>
      <c r="K8" s="194">
        <v>175.7</v>
      </c>
    </row>
    <row r="9" spans="1:11" ht="12.75" customHeight="1" x14ac:dyDescent="0.25">
      <c r="A9" s="189" t="s">
        <v>179</v>
      </c>
      <c r="B9" s="190">
        <v>140.30000000000001</v>
      </c>
      <c r="C9" s="190">
        <v>155.1</v>
      </c>
      <c r="D9" s="191">
        <v>148.5</v>
      </c>
      <c r="E9" s="191">
        <v>161.69999999999999</v>
      </c>
      <c r="F9" s="191">
        <v>114.2</v>
      </c>
      <c r="G9" s="191">
        <v>147.4</v>
      </c>
      <c r="H9" s="192">
        <v>182.6</v>
      </c>
      <c r="I9" s="193" t="s">
        <v>177</v>
      </c>
      <c r="J9" s="193" t="s">
        <v>177</v>
      </c>
      <c r="K9" s="194">
        <v>189</v>
      </c>
    </row>
    <row r="10" spans="1:11" ht="12.75" customHeight="1" x14ac:dyDescent="0.25">
      <c r="A10" s="189" t="s">
        <v>180</v>
      </c>
      <c r="B10" s="190">
        <v>144.5</v>
      </c>
      <c r="C10" s="190">
        <v>160.1</v>
      </c>
      <c r="D10" s="191">
        <v>152.9</v>
      </c>
      <c r="E10" s="191">
        <v>166.5</v>
      </c>
      <c r="F10" s="191">
        <v>116.5</v>
      </c>
      <c r="G10" s="191">
        <v>150.5</v>
      </c>
      <c r="H10" s="192">
        <v>197.4</v>
      </c>
      <c r="I10" s="193" t="s">
        <v>177</v>
      </c>
      <c r="J10" s="193" t="s">
        <v>177</v>
      </c>
      <c r="K10" s="194">
        <v>200.1</v>
      </c>
    </row>
    <row r="11" spans="1:11" ht="12.75" customHeight="1" x14ac:dyDescent="0.25">
      <c r="A11" s="195">
        <v>1994</v>
      </c>
      <c r="B11" s="190">
        <v>148.19999999999999</v>
      </c>
      <c r="C11" s="190">
        <v>164.5</v>
      </c>
      <c r="D11" s="191">
        <v>153.4</v>
      </c>
      <c r="E11" s="191">
        <v>171.6</v>
      </c>
      <c r="F11" s="191">
        <v>118.7</v>
      </c>
      <c r="G11" s="191">
        <v>156.4</v>
      </c>
      <c r="H11" s="192">
        <v>206</v>
      </c>
      <c r="I11" s="193" t="s">
        <v>177</v>
      </c>
      <c r="J11" s="193" t="s">
        <v>177</v>
      </c>
      <c r="K11" s="194">
        <v>209.6</v>
      </c>
    </row>
    <row r="12" spans="1:11" ht="12.75" customHeight="1" x14ac:dyDescent="0.25">
      <c r="A12" s="195">
        <v>1995</v>
      </c>
      <c r="B12" s="190">
        <v>152.4</v>
      </c>
      <c r="C12" s="190">
        <v>168.1</v>
      </c>
      <c r="D12" s="191">
        <v>156.80000000000001</v>
      </c>
      <c r="E12" s="191">
        <v>174.7</v>
      </c>
      <c r="F12" s="191">
        <v>117.5</v>
      </c>
      <c r="G12" s="191">
        <v>162.4</v>
      </c>
      <c r="H12" s="192">
        <v>209.8</v>
      </c>
      <c r="I12" s="193" t="s">
        <v>177</v>
      </c>
      <c r="J12" s="193" t="s">
        <v>177</v>
      </c>
      <c r="K12" s="194">
        <v>216.8</v>
      </c>
    </row>
    <row r="13" spans="1:11" ht="12.75" customHeight="1" x14ac:dyDescent="0.25">
      <c r="A13" s="195">
        <v>1996</v>
      </c>
      <c r="B13" s="190">
        <v>156.9</v>
      </c>
      <c r="C13" s="190">
        <v>170.7</v>
      </c>
      <c r="D13" s="191">
        <v>156.80000000000001</v>
      </c>
      <c r="E13" s="191">
        <v>176.8</v>
      </c>
      <c r="F13" s="191">
        <v>118.5</v>
      </c>
      <c r="G13" s="191">
        <v>167</v>
      </c>
      <c r="H13" s="192">
        <v>215</v>
      </c>
      <c r="I13" s="193" t="s">
        <v>177</v>
      </c>
      <c r="J13" s="193" t="s">
        <v>177</v>
      </c>
      <c r="K13" s="194">
        <v>226.5</v>
      </c>
    </row>
    <row r="14" spans="1:11" ht="12.75" customHeight="1" x14ac:dyDescent="0.25">
      <c r="A14" s="195">
        <v>1997</v>
      </c>
      <c r="B14" s="190">
        <v>160.5</v>
      </c>
      <c r="C14" s="190">
        <v>171.9</v>
      </c>
      <c r="D14" s="191">
        <v>159.19999999999999</v>
      </c>
      <c r="E14" s="191">
        <v>177.1</v>
      </c>
      <c r="F14" s="191">
        <v>117.3</v>
      </c>
      <c r="G14" s="191">
        <v>166.2</v>
      </c>
      <c r="H14" s="192">
        <v>217.3</v>
      </c>
      <c r="I14" s="193" t="s">
        <v>177</v>
      </c>
      <c r="J14" s="193" t="s">
        <v>177</v>
      </c>
      <c r="K14" s="194">
        <v>239</v>
      </c>
    </row>
    <row r="15" spans="1:11" ht="12.75" customHeight="1" x14ac:dyDescent="0.25">
      <c r="A15" s="195">
        <v>1998</v>
      </c>
      <c r="B15" s="190">
        <v>163</v>
      </c>
      <c r="C15" s="190">
        <v>171.5</v>
      </c>
      <c r="D15" s="191">
        <v>159.1</v>
      </c>
      <c r="E15" s="191">
        <v>176</v>
      </c>
      <c r="F15" s="191">
        <v>112.2</v>
      </c>
      <c r="G15" s="191">
        <v>162.5</v>
      </c>
      <c r="H15" s="192">
        <v>226.1</v>
      </c>
      <c r="I15" s="194">
        <v>100.8</v>
      </c>
      <c r="J15" s="192">
        <v>99.1</v>
      </c>
      <c r="K15" s="194">
        <v>256.10000000000002</v>
      </c>
    </row>
    <row r="16" spans="1:11" ht="12.75" customHeight="1" x14ac:dyDescent="0.25">
      <c r="A16" s="195">
        <v>1999</v>
      </c>
      <c r="B16" s="190">
        <v>166.6</v>
      </c>
      <c r="C16" s="190">
        <v>173.3</v>
      </c>
      <c r="D16" s="191">
        <v>162.9</v>
      </c>
      <c r="E16" s="191">
        <v>175.8</v>
      </c>
      <c r="F16" s="191">
        <v>105.4</v>
      </c>
      <c r="G16" s="191">
        <v>162.19999999999999</v>
      </c>
      <c r="H16" s="192">
        <v>231.3</v>
      </c>
      <c r="I16" s="194">
        <v>101.9</v>
      </c>
      <c r="J16" s="192">
        <v>104.5</v>
      </c>
      <c r="K16" s="194">
        <v>275.60000000000002</v>
      </c>
    </row>
    <row r="17" spans="1:11" ht="12.75" customHeight="1" x14ac:dyDescent="0.25">
      <c r="A17" s="195">
        <v>2000</v>
      </c>
      <c r="B17" s="190">
        <v>172.2</v>
      </c>
      <c r="C17" s="190">
        <v>176.3</v>
      </c>
      <c r="D17" s="191">
        <v>164.8</v>
      </c>
      <c r="E17" s="191">
        <v>177.9</v>
      </c>
      <c r="F17" s="191">
        <v>103.5</v>
      </c>
      <c r="G17" s="191">
        <v>169.6</v>
      </c>
      <c r="H17" s="192">
        <v>239.8</v>
      </c>
      <c r="I17" s="194">
        <v>102.8</v>
      </c>
      <c r="J17" s="192">
        <v>106.5</v>
      </c>
      <c r="K17" s="194">
        <v>279.7</v>
      </c>
    </row>
    <row r="18" spans="1:11" ht="12.75" customHeight="1" x14ac:dyDescent="0.25">
      <c r="A18" s="195">
        <v>2001</v>
      </c>
      <c r="B18" s="190">
        <v>177.1</v>
      </c>
      <c r="C18" s="190">
        <v>178.4</v>
      </c>
      <c r="D18" s="191">
        <v>169.5</v>
      </c>
      <c r="E18" s="191">
        <v>179.1</v>
      </c>
      <c r="F18" s="191">
        <v>101</v>
      </c>
      <c r="G18" s="191">
        <v>174.5</v>
      </c>
      <c r="H18" s="194" t="s">
        <v>181</v>
      </c>
      <c r="I18" s="194">
        <v>101.6</v>
      </c>
      <c r="J18" s="192">
        <v>104.6</v>
      </c>
      <c r="K18" s="194">
        <v>289.3</v>
      </c>
    </row>
    <row r="19" spans="1:11" ht="12.75" customHeight="1" x14ac:dyDescent="0.25">
      <c r="A19" s="195">
        <v>2002</v>
      </c>
      <c r="B19" s="190">
        <v>179.9</v>
      </c>
      <c r="C19" s="190">
        <v>180.3</v>
      </c>
      <c r="D19" s="191">
        <v>171.9</v>
      </c>
      <c r="E19" s="191">
        <v>181.2</v>
      </c>
      <c r="F19" s="191">
        <v>102.6</v>
      </c>
      <c r="G19" s="191">
        <v>170.9</v>
      </c>
      <c r="H19" s="194" t="s">
        <v>181</v>
      </c>
      <c r="I19" s="194">
        <v>99.5</v>
      </c>
      <c r="J19" s="192">
        <v>107.8</v>
      </c>
      <c r="K19" s="194">
        <v>302.2</v>
      </c>
    </row>
    <row r="20" spans="1:11" ht="12.75" customHeight="1" x14ac:dyDescent="0.25">
      <c r="A20" s="195">
        <v>2003</v>
      </c>
      <c r="B20" s="190">
        <v>184</v>
      </c>
      <c r="C20" s="190">
        <v>184.5</v>
      </c>
      <c r="D20" s="191">
        <v>174.9</v>
      </c>
      <c r="E20" s="191">
        <v>186.2</v>
      </c>
      <c r="F20" s="191">
        <v>98.5</v>
      </c>
      <c r="G20" s="191">
        <v>176.4</v>
      </c>
      <c r="H20" s="194" t="s">
        <v>181</v>
      </c>
      <c r="I20" s="194">
        <v>100.4</v>
      </c>
      <c r="J20" s="192">
        <v>112.5</v>
      </c>
      <c r="K20" s="194">
        <v>307.60000000000002</v>
      </c>
    </row>
    <row r="21" spans="1:11" ht="12.75" customHeight="1" x14ac:dyDescent="0.25">
      <c r="A21" s="195">
        <v>2004</v>
      </c>
      <c r="B21" s="190">
        <v>188.9</v>
      </c>
      <c r="C21" s="190">
        <v>190.6</v>
      </c>
      <c r="D21" s="191">
        <v>180.2</v>
      </c>
      <c r="E21" s="191">
        <v>194.3</v>
      </c>
      <c r="F21" s="191">
        <v>101.2</v>
      </c>
      <c r="G21" s="191">
        <v>182.4</v>
      </c>
      <c r="H21" s="192">
        <v>275.89999999999998</v>
      </c>
      <c r="I21" s="194">
        <v>102.3</v>
      </c>
      <c r="J21" s="192">
        <v>113.5</v>
      </c>
      <c r="K21" s="194">
        <v>312.39999999999998</v>
      </c>
    </row>
    <row r="22" spans="1:11" ht="12.75" customHeight="1" x14ac:dyDescent="0.25">
      <c r="A22" s="195">
        <v>2005</v>
      </c>
      <c r="B22" s="190">
        <v>195.3</v>
      </c>
      <c r="C22" s="190">
        <v>197.8</v>
      </c>
      <c r="D22" s="191">
        <v>185.9</v>
      </c>
      <c r="E22" s="191">
        <v>205.2</v>
      </c>
      <c r="F22" s="191">
        <v>102.5</v>
      </c>
      <c r="G22" s="191">
        <v>191.6</v>
      </c>
      <c r="H22" s="194" t="s">
        <v>181</v>
      </c>
      <c r="I22" s="194">
        <v>97.8</v>
      </c>
      <c r="J22" s="192">
        <v>114.3</v>
      </c>
      <c r="K22" s="194">
        <v>321</v>
      </c>
    </row>
    <row r="23" spans="1:11" ht="12.75" customHeight="1" x14ac:dyDescent="0.25">
      <c r="A23" s="195">
        <v>2006</v>
      </c>
      <c r="B23" s="190">
        <v>201.6</v>
      </c>
      <c r="C23" s="190">
        <v>209.4</v>
      </c>
      <c r="D23" s="191">
        <v>194.2</v>
      </c>
      <c r="E23" s="191">
        <v>222.5</v>
      </c>
      <c r="F23" s="191">
        <v>104.4</v>
      </c>
      <c r="G23" s="191">
        <v>202.1</v>
      </c>
      <c r="H23" s="194" t="s">
        <v>181</v>
      </c>
      <c r="I23" s="194">
        <v>101.1</v>
      </c>
      <c r="J23" s="192">
        <v>114</v>
      </c>
      <c r="K23" s="194">
        <v>332.1</v>
      </c>
    </row>
    <row r="24" spans="1:11" ht="12.75" customHeight="1" x14ac:dyDescent="0.25">
      <c r="A24" s="195">
        <v>2007</v>
      </c>
      <c r="B24" s="196">
        <v>207.34200000000001</v>
      </c>
      <c r="C24" s="196">
        <v>219.50399999999999</v>
      </c>
      <c r="D24" s="197">
        <v>204.94200000000001</v>
      </c>
      <c r="E24" s="197">
        <v>238.428</v>
      </c>
      <c r="F24" s="197">
        <v>104.145</v>
      </c>
      <c r="G24" s="197">
        <v>205.02699999999999</v>
      </c>
      <c r="H24" s="198">
        <v>0</v>
      </c>
      <c r="I24" s="199">
        <v>102.572</v>
      </c>
      <c r="J24" s="198">
        <v>113.967</v>
      </c>
      <c r="K24" s="199">
        <v>347.49900000000002</v>
      </c>
    </row>
    <row r="25" spans="1:11" ht="12.75" customHeight="1" x14ac:dyDescent="0.25">
      <c r="A25" s="195">
        <v>2008</v>
      </c>
      <c r="B25" s="196">
        <v>215.303</v>
      </c>
      <c r="C25" s="196">
        <v>228.86099999999999</v>
      </c>
      <c r="D25" s="197">
        <v>216.625</v>
      </c>
      <c r="E25" s="197">
        <v>248.7</v>
      </c>
      <c r="F25" s="197">
        <v>105.277</v>
      </c>
      <c r="G25" s="197">
        <v>213.99799999999999</v>
      </c>
      <c r="H25" s="198">
        <v>317.95499999999998</v>
      </c>
      <c r="I25" s="199">
        <v>105.29</v>
      </c>
      <c r="J25" s="198">
        <v>117.11799999999999</v>
      </c>
      <c r="K25" s="199">
        <v>365.44099999999997</v>
      </c>
    </row>
    <row r="26" spans="1:11" ht="12.75" customHeight="1" x14ac:dyDescent="0.25">
      <c r="A26" s="195">
        <v>2009</v>
      </c>
      <c r="B26" s="196">
        <v>214.53700000000001</v>
      </c>
      <c r="C26" s="196">
        <v>230.048</v>
      </c>
      <c r="D26" s="197">
        <v>224.31700000000001</v>
      </c>
      <c r="E26" s="197">
        <v>249.73500000000001</v>
      </c>
      <c r="F26" s="197">
        <v>112.81100000000001</v>
      </c>
      <c r="G26" s="197">
        <v>200.29599999999999</v>
      </c>
      <c r="H26" s="198">
        <v>321.59899999999999</v>
      </c>
      <c r="I26" s="199">
        <v>105.239</v>
      </c>
      <c r="J26" s="198">
        <v>122.843</v>
      </c>
      <c r="K26" s="199">
        <v>395.18599999999998</v>
      </c>
    </row>
    <row r="27" spans="1:11" ht="12.75" customHeight="1" x14ac:dyDescent="0.25">
      <c r="A27" s="195">
        <v>2010</v>
      </c>
      <c r="B27" s="196">
        <v>218.05600000000001</v>
      </c>
      <c r="C27" s="196">
        <v>234.869</v>
      </c>
      <c r="D27" s="197">
        <v>224.774</v>
      </c>
      <c r="E27" s="197">
        <v>251.96799999999999</v>
      </c>
      <c r="F27" s="197">
        <v>116.423</v>
      </c>
      <c r="G27" s="197">
        <v>214.411</v>
      </c>
      <c r="H27" s="198">
        <v>320.15300000000002</v>
      </c>
      <c r="I27" s="199">
        <v>107.48399999999999</v>
      </c>
      <c r="J27" s="198">
        <v>128.483</v>
      </c>
      <c r="K27" s="199">
        <v>415.52600000000001</v>
      </c>
    </row>
    <row r="28" spans="1:11" ht="12.75" customHeight="1" x14ac:dyDescent="0.25">
      <c r="A28" s="195">
        <v>2011</v>
      </c>
      <c r="B28" s="196">
        <v>224.93899999999999</v>
      </c>
      <c r="C28" s="196">
        <v>243.62200000000001</v>
      </c>
      <c r="D28" s="197">
        <v>232.65600000000001</v>
      </c>
      <c r="E28" s="197">
        <v>260.60599999999999</v>
      </c>
      <c r="F28" s="197">
        <v>118.39400000000001</v>
      </c>
      <c r="G28" s="197">
        <v>229.22300000000001</v>
      </c>
      <c r="H28" s="198">
        <v>324.18</v>
      </c>
      <c r="I28" s="199">
        <v>110.473</v>
      </c>
      <c r="J28" s="198">
        <v>132.24799999999999</v>
      </c>
      <c r="K28" s="199">
        <v>433.536</v>
      </c>
    </row>
    <row r="29" spans="1:11" ht="12.75" customHeight="1" x14ac:dyDescent="0.25">
      <c r="A29" s="195">
        <v>2012</v>
      </c>
      <c r="B29" s="196">
        <v>229.59399999999999</v>
      </c>
      <c r="C29" s="196">
        <v>249.47399999999999</v>
      </c>
      <c r="D29" s="197">
        <v>242.786</v>
      </c>
      <c r="E29" s="197">
        <v>265.47300000000001</v>
      </c>
      <c r="F29" s="197">
        <v>121.48099999999999</v>
      </c>
      <c r="G29" s="197">
        <v>231.27500000000001</v>
      </c>
      <c r="H29" s="198">
        <v>334.44099999999997</v>
      </c>
      <c r="I29" s="199">
        <v>113.961</v>
      </c>
      <c r="J29" s="198">
        <v>137.27600000000001</v>
      </c>
      <c r="K29" s="199">
        <v>440.428</v>
      </c>
    </row>
    <row r="30" spans="1:11" ht="12.75" customHeight="1" x14ac:dyDescent="0.25">
      <c r="A30" s="195">
        <v>2013</v>
      </c>
      <c r="B30" s="196">
        <v>232.95699999999999</v>
      </c>
      <c r="C30" s="196">
        <v>253.92400000000001</v>
      </c>
      <c r="D30" s="197">
        <v>250.922</v>
      </c>
      <c r="E30" s="197">
        <v>269.88499999999999</v>
      </c>
      <c r="F30" s="197">
        <v>119.011</v>
      </c>
      <c r="G30" s="197">
        <v>233.13300000000001</v>
      </c>
      <c r="H30" s="198">
        <v>345.18400000000003</v>
      </c>
      <c r="I30" s="199">
        <v>116.818</v>
      </c>
      <c r="J30" s="198">
        <v>139.423</v>
      </c>
      <c r="K30" s="199">
        <v>447.178</v>
      </c>
    </row>
    <row r="31" spans="1:11" ht="12.75" customHeight="1" x14ac:dyDescent="0.25">
      <c r="A31" s="195">
        <v>2014</v>
      </c>
      <c r="B31" s="200">
        <v>236.73599999999999</v>
      </c>
      <c r="C31" s="201">
        <v>257.589</v>
      </c>
      <c r="D31" s="197">
        <v>256.02300000000002</v>
      </c>
      <c r="E31" s="197">
        <v>273.49900000000002</v>
      </c>
      <c r="F31" s="197">
        <v>111.14100000000001</v>
      </c>
      <c r="G31" s="197">
        <v>236.37299999999999</v>
      </c>
      <c r="H31" s="198">
        <v>351.76299999999998</v>
      </c>
      <c r="I31" s="199">
        <v>119.586</v>
      </c>
      <c r="J31" s="198">
        <v>143.488</v>
      </c>
      <c r="K31" s="199">
        <v>457.95800000000003</v>
      </c>
    </row>
    <row r="32" spans="1:11" ht="12.75" customHeight="1" x14ac:dyDescent="0.25">
      <c r="A32" s="195">
        <v>2015</v>
      </c>
      <c r="B32" s="200">
        <v>237.017</v>
      </c>
      <c r="C32" s="201">
        <v>260.16500000000002</v>
      </c>
      <c r="D32" s="197">
        <v>267.041</v>
      </c>
      <c r="E32" s="197">
        <v>276.04700000000003</v>
      </c>
      <c r="F32" s="197">
        <v>108.893</v>
      </c>
      <c r="G32" s="197">
        <v>216.756</v>
      </c>
      <c r="H32" s="198">
        <v>378.87599999999998</v>
      </c>
      <c r="I32" s="199">
        <v>121.84</v>
      </c>
      <c r="J32" s="198">
        <v>147.869</v>
      </c>
      <c r="K32" s="199">
        <v>478.63400000000001</v>
      </c>
    </row>
    <row r="33" spans="1:226" ht="12.75" customHeight="1" x14ac:dyDescent="0.25">
      <c r="A33" s="195">
        <v>2016</v>
      </c>
      <c r="B33" s="200">
        <v>240.00700000000001</v>
      </c>
      <c r="C33" s="201">
        <v>265.28300000000002</v>
      </c>
      <c r="D33" s="197">
        <v>272.05099999999999</v>
      </c>
      <c r="E33" s="197">
        <v>283.565</v>
      </c>
      <c r="F33" s="197">
        <v>111.736</v>
      </c>
      <c r="G33" s="197">
        <v>211.64500000000001</v>
      </c>
      <c r="H33" s="198">
        <v>400.40800000000002</v>
      </c>
      <c r="I33" s="199">
        <v>124.872</v>
      </c>
      <c r="J33" s="198">
        <v>149.785</v>
      </c>
      <c r="K33" s="199">
        <v>484.82</v>
      </c>
    </row>
    <row r="34" spans="1:226" ht="12.75" customHeight="1" x14ac:dyDescent="0.25">
      <c r="A34" s="195">
        <v>2017</v>
      </c>
      <c r="B34" s="200">
        <v>245.12</v>
      </c>
      <c r="C34" s="201">
        <v>272.01400000000001</v>
      </c>
      <c r="D34" s="197">
        <v>277.30099999999999</v>
      </c>
      <c r="E34" s="197">
        <v>294.51</v>
      </c>
      <c r="F34" s="197">
        <v>115.762</v>
      </c>
      <c r="G34" s="197">
        <v>217.64599999999999</v>
      </c>
      <c r="H34" s="198">
        <v>407.38400000000001</v>
      </c>
      <c r="I34" s="199">
        <v>125.78100000000001</v>
      </c>
      <c r="J34" s="198">
        <v>144.41</v>
      </c>
      <c r="K34" s="199">
        <v>488.99</v>
      </c>
    </row>
    <row r="35" spans="1:226" ht="12.75" customHeight="1" x14ac:dyDescent="0.25">
      <c r="A35" s="195">
        <v>2018</v>
      </c>
      <c r="B35" s="200">
        <v>251.107</v>
      </c>
      <c r="C35" s="201">
        <v>277.07799999999997</v>
      </c>
      <c r="D35" s="197">
        <v>281.79599999999999</v>
      </c>
      <c r="E35" s="197">
        <v>300.67899999999997</v>
      </c>
      <c r="F35" s="197">
        <v>110.259</v>
      </c>
      <c r="G35" s="197">
        <v>227.69399999999999</v>
      </c>
      <c r="H35" s="194" t="s">
        <v>181</v>
      </c>
      <c r="I35" s="199">
        <v>128.65100000000001</v>
      </c>
      <c r="J35" s="198">
        <v>142.19300000000001</v>
      </c>
      <c r="K35" s="199">
        <v>497.22800000000001</v>
      </c>
    </row>
    <row r="36" spans="1:226" ht="12.75" customHeight="1" x14ac:dyDescent="0.25">
      <c r="A36" s="195">
        <v>2019</v>
      </c>
      <c r="B36" s="200">
        <v>255.65700000000001</v>
      </c>
      <c r="C36" s="201">
        <v>281.58499999999998</v>
      </c>
      <c r="D36" s="197">
        <v>287.62200000000001</v>
      </c>
      <c r="E36" s="197">
        <v>307.88900000000001</v>
      </c>
      <c r="F36" s="197">
        <v>114.795</v>
      </c>
      <c r="G36" s="197">
        <v>223.68899999999999</v>
      </c>
      <c r="H36" s="194" t="s">
        <v>181</v>
      </c>
      <c r="I36" s="199">
        <v>130.977</v>
      </c>
      <c r="J36" s="198">
        <v>143.547</v>
      </c>
      <c r="K36" s="199">
        <v>504.37799999999999</v>
      </c>
    </row>
    <row r="37" spans="1:226" ht="12.75" customHeight="1" x14ac:dyDescent="0.25">
      <c r="A37" s="195">
        <v>2020</v>
      </c>
      <c r="B37" s="200">
        <v>258.81099999999998</v>
      </c>
      <c r="C37" s="201">
        <v>286.00799999999998</v>
      </c>
      <c r="D37" s="197">
        <v>301.37</v>
      </c>
      <c r="E37" s="197">
        <v>314.089</v>
      </c>
      <c r="F37" s="197">
        <v>113.298</v>
      </c>
      <c r="G37" s="197">
        <v>212.767</v>
      </c>
      <c r="H37" s="194" t="s">
        <v>181</v>
      </c>
      <c r="I37" s="199">
        <v>135.66</v>
      </c>
      <c r="J37" s="198">
        <v>147.24100000000001</v>
      </c>
      <c r="K37" s="199">
        <v>498.75299999999999</v>
      </c>
    </row>
    <row r="38" spans="1:226" ht="12.75" customHeight="1" x14ac:dyDescent="0.25">
      <c r="A38" s="195">
        <v>2021</v>
      </c>
      <c r="B38" s="200">
        <v>270.97000000000003</v>
      </c>
      <c r="C38" s="201">
        <v>296.81799999999998</v>
      </c>
      <c r="D38" s="197">
        <v>312.61799999999999</v>
      </c>
      <c r="E38" s="197">
        <v>323.60000000000002</v>
      </c>
      <c r="F38" s="197">
        <v>109.057</v>
      </c>
      <c r="G38" s="197">
        <v>237.34399999999999</v>
      </c>
      <c r="H38" s="198">
        <v>438.19900000000001</v>
      </c>
      <c r="I38" s="199">
        <v>138.90100000000001</v>
      </c>
      <c r="J38" s="198">
        <v>151.05799999999999</v>
      </c>
      <c r="K38" s="199">
        <v>525.471</v>
      </c>
    </row>
    <row r="39" spans="1:226" ht="12.75" customHeight="1" x14ac:dyDescent="0.25">
      <c r="A39" s="195">
        <v>2022</v>
      </c>
      <c r="B39" s="200">
        <v>292.65499999999997</v>
      </c>
      <c r="C39" s="201">
        <v>316.07600000000002</v>
      </c>
      <c r="D39" s="197">
        <v>338.16199999999998</v>
      </c>
      <c r="E39" s="197">
        <v>338.5</v>
      </c>
      <c r="F39" s="197">
        <v>110.42700000000001</v>
      </c>
      <c r="G39" s="197">
        <v>272.14100000000002</v>
      </c>
      <c r="H39" s="194" t="s">
        <v>181</v>
      </c>
      <c r="I39" s="199">
        <v>141.63900000000001</v>
      </c>
      <c r="J39" s="198">
        <v>153.30600000000001</v>
      </c>
      <c r="K39" s="199">
        <v>558.35299999999995</v>
      </c>
    </row>
    <row r="40" spans="1:226" ht="12.75" customHeight="1" x14ac:dyDescent="0.25">
      <c r="A40" s="195">
        <v>2023</v>
      </c>
      <c r="B40" s="200">
        <v>304.702</v>
      </c>
      <c r="C40" s="201">
        <v>325.95400000000001</v>
      </c>
      <c r="D40" s="197">
        <v>353.06299999999999</v>
      </c>
      <c r="E40" s="197">
        <v>347.57</v>
      </c>
      <c r="F40" s="197">
        <v>126.21299999999999</v>
      </c>
      <c r="G40" s="197">
        <v>270.79199999999997</v>
      </c>
      <c r="H40" s="198">
        <v>508.81400000000002</v>
      </c>
      <c r="I40" s="199">
        <v>149.44800000000001</v>
      </c>
      <c r="J40" s="198">
        <v>156.21899999999999</v>
      </c>
      <c r="K40" s="199">
        <v>610.22699999999998</v>
      </c>
    </row>
    <row r="41" spans="1:226" ht="12.75" customHeight="1" thickBot="1" x14ac:dyDescent="0.3">
      <c r="A41" s="202">
        <v>2024</v>
      </c>
      <c r="B41" s="203">
        <v>313.68900000000002</v>
      </c>
      <c r="C41" s="204">
        <v>340.197</v>
      </c>
      <c r="D41" s="205">
        <v>366.31799999999998</v>
      </c>
      <c r="E41" s="205">
        <v>372.322</v>
      </c>
      <c r="F41" s="205">
        <v>127.333</v>
      </c>
      <c r="G41" s="205">
        <v>272.00200000000001</v>
      </c>
      <c r="H41" s="206">
        <v>513.47799999999995</v>
      </c>
      <c r="I41" s="207">
        <v>154.446</v>
      </c>
      <c r="J41" s="206">
        <v>154.214</v>
      </c>
      <c r="K41" s="207">
        <v>622.01900000000001</v>
      </c>
    </row>
    <row r="42" spans="1:226" ht="12.75" customHeight="1" x14ac:dyDescent="0.25">
      <c r="A42" s="208" t="s">
        <v>182</v>
      </c>
      <c r="B42" s="190">
        <v>151.5</v>
      </c>
      <c r="C42" s="190">
        <v>166.9</v>
      </c>
      <c r="D42" s="191">
        <v>156.5</v>
      </c>
      <c r="E42" s="191">
        <v>173.4</v>
      </c>
      <c r="F42" s="191">
        <v>118.1</v>
      </c>
      <c r="G42" s="191">
        <v>160</v>
      </c>
      <c r="H42" s="192">
        <v>207.8</v>
      </c>
      <c r="I42" s="193" t="s">
        <v>177</v>
      </c>
      <c r="J42" s="193" t="s">
        <v>177</v>
      </c>
      <c r="K42" s="194">
        <v>214.4</v>
      </c>
    </row>
    <row r="43" spans="1:226" ht="12.75" customHeight="1" x14ac:dyDescent="0.25">
      <c r="A43" s="209" t="s">
        <v>183</v>
      </c>
      <c r="B43" s="190">
        <v>153.19999999999999</v>
      </c>
      <c r="C43" s="190">
        <v>169.4</v>
      </c>
      <c r="D43" s="191">
        <v>157.1</v>
      </c>
      <c r="E43" s="191">
        <v>176</v>
      </c>
      <c r="F43" s="191">
        <v>116.9</v>
      </c>
      <c r="G43" s="191">
        <v>164.9</v>
      </c>
      <c r="H43" s="192">
        <v>211.8</v>
      </c>
      <c r="I43" s="193" t="s">
        <v>177</v>
      </c>
      <c r="J43" s="193" t="s">
        <v>177</v>
      </c>
      <c r="K43" s="194">
        <v>219.2</v>
      </c>
    </row>
    <row r="44" spans="1:226" ht="12.75" customHeight="1" x14ac:dyDescent="0.25">
      <c r="A44" s="189" t="s">
        <v>184</v>
      </c>
      <c r="B44" s="190">
        <v>155.80000000000001</v>
      </c>
      <c r="C44" s="190">
        <v>170.5</v>
      </c>
      <c r="D44" s="191">
        <v>156.9</v>
      </c>
      <c r="E44" s="191">
        <v>176.8</v>
      </c>
      <c r="F44" s="191">
        <v>120</v>
      </c>
      <c r="G44" s="191">
        <v>166.3</v>
      </c>
      <c r="H44" s="192">
        <v>214.9</v>
      </c>
      <c r="I44" s="193" t="s">
        <v>177</v>
      </c>
      <c r="J44" s="193" t="s">
        <v>177</v>
      </c>
      <c r="K44" s="194">
        <v>220.6</v>
      </c>
    </row>
    <row r="45" spans="1:226" ht="12.75" customHeight="1" x14ac:dyDescent="0.25">
      <c r="A45" s="209" t="s">
        <v>183</v>
      </c>
      <c r="B45" s="190">
        <v>157.9</v>
      </c>
      <c r="C45" s="190">
        <v>171</v>
      </c>
      <c r="D45" s="191">
        <v>156.30000000000001</v>
      </c>
      <c r="E45" s="191">
        <v>176.8</v>
      </c>
      <c r="F45" s="191">
        <v>116.9</v>
      </c>
      <c r="G45" s="191">
        <v>167.7</v>
      </c>
      <c r="H45" s="192">
        <v>215</v>
      </c>
      <c r="I45" s="193" t="s">
        <v>177</v>
      </c>
      <c r="J45" s="193" t="s">
        <v>177</v>
      </c>
      <c r="K45" s="194">
        <v>232.4</v>
      </c>
    </row>
    <row r="46" spans="1:226" ht="12.75" customHeight="1" x14ac:dyDescent="0.25">
      <c r="A46" s="189" t="s">
        <v>185</v>
      </c>
      <c r="B46" s="190">
        <v>159.9</v>
      </c>
      <c r="C46" s="190">
        <v>172.1</v>
      </c>
      <c r="D46" s="191">
        <v>159.4</v>
      </c>
      <c r="E46" s="191">
        <v>177.3</v>
      </c>
      <c r="F46" s="191">
        <v>119.8</v>
      </c>
      <c r="G46" s="191">
        <v>167.8</v>
      </c>
      <c r="H46" s="192">
        <v>215.6</v>
      </c>
      <c r="I46" s="193" t="s">
        <v>177</v>
      </c>
      <c r="J46" s="193" t="s">
        <v>177</v>
      </c>
      <c r="K46" s="194">
        <v>232.5</v>
      </c>
      <c r="HR46" s="210"/>
    </row>
    <row r="47" spans="1:226" ht="12.75" customHeight="1" x14ac:dyDescent="0.25">
      <c r="A47" s="209" t="s">
        <v>186</v>
      </c>
      <c r="B47" s="190">
        <v>161.19999999999999</v>
      </c>
      <c r="C47" s="190">
        <v>171.8</v>
      </c>
      <c r="D47" s="191">
        <v>159</v>
      </c>
      <c r="E47" s="191">
        <v>177</v>
      </c>
      <c r="F47" s="191">
        <v>114.8</v>
      </c>
      <c r="G47" s="191">
        <v>164.6</v>
      </c>
      <c r="H47" s="192">
        <v>219.1</v>
      </c>
      <c r="I47" s="193" t="s">
        <v>177</v>
      </c>
      <c r="J47" s="193" t="s">
        <v>177</v>
      </c>
      <c r="K47" s="194">
        <v>245.5</v>
      </c>
      <c r="HR47" s="211"/>
    </row>
    <row r="48" spans="1:226" ht="12.75" customHeight="1" x14ac:dyDescent="0.25">
      <c r="A48" s="208" t="s">
        <v>187</v>
      </c>
      <c r="B48" s="190">
        <v>162.30000000000001</v>
      </c>
      <c r="C48" s="190">
        <v>172</v>
      </c>
      <c r="D48" s="191">
        <v>160</v>
      </c>
      <c r="E48" s="191">
        <v>176.3</v>
      </c>
      <c r="F48" s="191">
        <v>116.4</v>
      </c>
      <c r="G48" s="191">
        <v>163.19999999999999</v>
      </c>
      <c r="H48" s="192">
        <v>222.5</v>
      </c>
      <c r="I48" s="194">
        <v>101.4</v>
      </c>
      <c r="J48" s="192">
        <v>98.9</v>
      </c>
      <c r="K48" s="194">
        <v>254.3</v>
      </c>
      <c r="HR48" s="211"/>
    </row>
    <row r="49" spans="1:226" ht="12.75" customHeight="1" x14ac:dyDescent="0.25">
      <c r="A49" s="209" t="s">
        <v>186</v>
      </c>
      <c r="B49" s="190">
        <v>163.69999999999999</v>
      </c>
      <c r="C49" s="190">
        <v>171</v>
      </c>
      <c r="D49" s="191">
        <v>158.19999999999999</v>
      </c>
      <c r="E49" s="191">
        <v>175.7</v>
      </c>
      <c r="F49" s="191">
        <v>108</v>
      </c>
      <c r="G49" s="191">
        <v>161.80000000000001</v>
      </c>
      <c r="H49" s="192">
        <v>229.8</v>
      </c>
      <c r="I49" s="194">
        <v>100.3</v>
      </c>
      <c r="J49" s="192">
        <v>99.3</v>
      </c>
      <c r="K49" s="194">
        <v>258</v>
      </c>
      <c r="HR49" s="211"/>
    </row>
    <row r="50" spans="1:226" ht="12.75" customHeight="1" x14ac:dyDescent="0.25">
      <c r="A50" s="189" t="s">
        <v>188</v>
      </c>
      <c r="B50" s="190">
        <v>165.4</v>
      </c>
      <c r="C50" s="190">
        <v>172.7</v>
      </c>
      <c r="D50" s="191">
        <v>162.4</v>
      </c>
      <c r="E50" s="191">
        <v>175.5</v>
      </c>
      <c r="F50" s="191">
        <v>106</v>
      </c>
      <c r="G50" s="191">
        <v>162.30000000000001</v>
      </c>
      <c r="H50" s="192">
        <v>231</v>
      </c>
      <c r="I50" s="194">
        <v>101.3</v>
      </c>
      <c r="J50" s="192">
        <v>102.6</v>
      </c>
      <c r="K50" s="194">
        <v>273.89999999999998</v>
      </c>
    </row>
    <row r="51" spans="1:226" ht="12.75" customHeight="1" x14ac:dyDescent="0.25">
      <c r="A51" s="209" t="s">
        <v>186</v>
      </c>
      <c r="B51" s="190">
        <v>167.8</v>
      </c>
      <c r="C51" s="190">
        <v>173.8</v>
      </c>
      <c r="D51" s="191">
        <v>163.5</v>
      </c>
      <c r="E51" s="191">
        <v>176</v>
      </c>
      <c r="F51" s="191">
        <v>104.9</v>
      </c>
      <c r="G51" s="191">
        <v>162</v>
      </c>
      <c r="H51" s="192">
        <v>231.5</v>
      </c>
      <c r="I51" s="194">
        <v>102.5</v>
      </c>
      <c r="J51" s="192">
        <v>106.4</v>
      </c>
      <c r="K51" s="194">
        <v>277.3</v>
      </c>
    </row>
    <row r="52" spans="1:226" ht="12.75" customHeight="1" x14ac:dyDescent="0.25">
      <c r="A52" s="189" t="s">
        <v>189</v>
      </c>
      <c r="B52" s="190">
        <v>170.8</v>
      </c>
      <c r="C52" s="190">
        <v>175.9</v>
      </c>
      <c r="D52" s="191">
        <v>165.5</v>
      </c>
      <c r="E52" s="191">
        <v>177.3</v>
      </c>
      <c r="F52" s="191">
        <v>104.5</v>
      </c>
      <c r="G52" s="191">
        <v>167.7</v>
      </c>
      <c r="H52" s="192">
        <v>235.9</v>
      </c>
      <c r="I52" s="194">
        <v>103.1</v>
      </c>
      <c r="J52" s="192">
        <v>107.3</v>
      </c>
      <c r="K52" s="194">
        <v>277.5</v>
      </c>
    </row>
    <row r="53" spans="1:226" ht="12.75" customHeight="1" x14ac:dyDescent="0.25">
      <c r="A53" s="209" t="s">
        <v>186</v>
      </c>
      <c r="B53" s="190">
        <v>173.6</v>
      </c>
      <c r="C53" s="190">
        <v>176.7</v>
      </c>
      <c r="D53" s="191">
        <v>164.1</v>
      </c>
      <c r="E53" s="191">
        <v>178.5</v>
      </c>
      <c r="F53" s="191">
        <v>102.6</v>
      </c>
      <c r="G53" s="191">
        <v>171.5</v>
      </c>
      <c r="H53" s="192">
        <v>243.8</v>
      </c>
      <c r="I53" s="194">
        <v>102.6</v>
      </c>
      <c r="J53" s="192">
        <v>105.6</v>
      </c>
      <c r="K53" s="194">
        <v>281.89999999999998</v>
      </c>
    </row>
    <row r="54" spans="1:226" ht="12.75" customHeight="1" x14ac:dyDescent="0.25">
      <c r="A54" s="189" t="s">
        <v>190</v>
      </c>
      <c r="B54" s="190">
        <v>176.6</v>
      </c>
      <c r="C54" s="190">
        <v>178.1</v>
      </c>
      <c r="D54" s="191">
        <v>168.3</v>
      </c>
      <c r="E54" s="191">
        <v>178.8</v>
      </c>
      <c r="F54" s="191">
        <v>99.7</v>
      </c>
      <c r="G54" s="191">
        <v>176</v>
      </c>
      <c r="H54" s="192">
        <v>246.1</v>
      </c>
      <c r="I54" s="194">
        <v>102.1</v>
      </c>
      <c r="J54" s="192">
        <v>103.5</v>
      </c>
      <c r="K54" s="194">
        <v>287.5</v>
      </c>
      <c r="HR54" s="211"/>
    </row>
    <row r="55" spans="1:226" ht="12.75" customHeight="1" x14ac:dyDescent="0.25">
      <c r="A55" s="209" t="s">
        <v>186</v>
      </c>
      <c r="B55" s="190">
        <v>177.5</v>
      </c>
      <c r="C55" s="190">
        <v>178.7</v>
      </c>
      <c r="D55" s="191">
        <v>170.7</v>
      </c>
      <c r="E55" s="191">
        <v>179.3</v>
      </c>
      <c r="F55" s="191">
        <v>102.3</v>
      </c>
      <c r="G55" s="191">
        <v>173</v>
      </c>
      <c r="H55" s="194" t="s">
        <v>181</v>
      </c>
      <c r="I55" s="194">
        <v>101.1</v>
      </c>
      <c r="J55" s="192">
        <v>105.8</v>
      </c>
      <c r="K55" s="194">
        <v>291.10000000000002</v>
      </c>
      <c r="HR55" s="211"/>
    </row>
    <row r="56" spans="1:226" ht="12.75" customHeight="1" x14ac:dyDescent="0.25">
      <c r="A56" s="189" t="s">
        <v>191</v>
      </c>
      <c r="B56" s="190">
        <v>178.9</v>
      </c>
      <c r="C56" s="190">
        <v>180.1</v>
      </c>
      <c r="D56" s="191">
        <v>172.3</v>
      </c>
      <c r="E56" s="191">
        <v>180.5</v>
      </c>
      <c r="F56" s="191">
        <v>106.2</v>
      </c>
      <c r="G56" s="191">
        <v>171.7</v>
      </c>
      <c r="H56" s="194" t="s">
        <v>181</v>
      </c>
      <c r="I56" s="194">
        <v>99.9</v>
      </c>
      <c r="J56" s="192">
        <v>106.9</v>
      </c>
      <c r="K56" s="194">
        <v>299.10000000000002</v>
      </c>
      <c r="HR56" s="211"/>
    </row>
    <row r="57" spans="1:226" ht="12.75" customHeight="1" x14ac:dyDescent="0.25">
      <c r="A57" s="209" t="s">
        <v>186</v>
      </c>
      <c r="B57" s="190">
        <v>180.9</v>
      </c>
      <c r="C57" s="190">
        <v>180.4</v>
      </c>
      <c r="D57" s="191">
        <v>171.6</v>
      </c>
      <c r="E57" s="191">
        <v>181.9</v>
      </c>
      <c r="F57" s="191">
        <v>99.1</v>
      </c>
      <c r="G57" s="191">
        <v>170.1</v>
      </c>
      <c r="H57" s="194">
        <v>266.5</v>
      </c>
      <c r="I57" s="194">
        <v>99.2</v>
      </c>
      <c r="J57" s="192">
        <v>108.7</v>
      </c>
      <c r="K57" s="194">
        <v>305.3</v>
      </c>
      <c r="HR57" s="211"/>
    </row>
    <row r="58" spans="1:226" ht="12.75" customHeight="1" x14ac:dyDescent="0.25">
      <c r="A58" s="189" t="s">
        <v>192</v>
      </c>
      <c r="B58" s="190">
        <v>183.3</v>
      </c>
      <c r="C58" s="190">
        <v>183.2</v>
      </c>
      <c r="D58" s="191">
        <v>173.7</v>
      </c>
      <c r="E58" s="191">
        <v>184.7</v>
      </c>
      <c r="F58" s="191">
        <v>99.2</v>
      </c>
      <c r="G58" s="191">
        <v>175.2</v>
      </c>
      <c r="H58" s="194" t="s">
        <v>181</v>
      </c>
      <c r="I58" s="194">
        <v>99.3</v>
      </c>
      <c r="J58" s="192">
        <v>111.1</v>
      </c>
      <c r="K58" s="194">
        <v>307</v>
      </c>
      <c r="HR58" s="211"/>
    </row>
    <row r="59" spans="1:226" ht="12.75" customHeight="1" x14ac:dyDescent="0.25">
      <c r="A59" s="209" t="s">
        <v>186</v>
      </c>
      <c r="B59" s="190">
        <v>184.6</v>
      </c>
      <c r="C59" s="190">
        <v>185.7</v>
      </c>
      <c r="D59" s="191">
        <v>176</v>
      </c>
      <c r="E59" s="191">
        <v>187.7</v>
      </c>
      <c r="F59" s="191">
        <v>97.8</v>
      </c>
      <c r="G59" s="191">
        <v>177.7</v>
      </c>
      <c r="H59" s="194" t="s">
        <v>181</v>
      </c>
      <c r="I59" s="194">
        <v>101.5</v>
      </c>
      <c r="J59" s="192">
        <v>113.8</v>
      </c>
      <c r="K59" s="194">
        <v>308.2</v>
      </c>
      <c r="HR59" s="211"/>
    </row>
    <row r="60" spans="1:226" ht="12.75" customHeight="1" x14ac:dyDescent="0.25">
      <c r="A60" s="208" t="s">
        <v>193</v>
      </c>
      <c r="B60" s="190">
        <v>187.6</v>
      </c>
      <c r="C60" s="190">
        <v>189.2</v>
      </c>
      <c r="D60" s="191">
        <v>179.5</v>
      </c>
      <c r="E60" s="191">
        <v>192.2</v>
      </c>
      <c r="F60" s="191">
        <v>102.6</v>
      </c>
      <c r="G60" s="191">
        <v>180.2</v>
      </c>
      <c r="H60" s="192">
        <v>274.8</v>
      </c>
      <c r="I60" s="194">
        <v>102.6</v>
      </c>
      <c r="J60" s="192">
        <v>113.5</v>
      </c>
      <c r="K60" s="194">
        <v>309.60000000000002</v>
      </c>
      <c r="HR60" s="211"/>
    </row>
    <row r="61" spans="1:226" ht="12.75" customHeight="1" x14ac:dyDescent="0.25">
      <c r="A61" s="209" t="s">
        <v>186</v>
      </c>
      <c r="B61" s="190">
        <v>190.2</v>
      </c>
      <c r="C61" s="190">
        <v>191.9</v>
      </c>
      <c r="D61" s="191">
        <v>180.9</v>
      </c>
      <c r="E61" s="191">
        <v>196.3</v>
      </c>
      <c r="F61" s="191">
        <v>99.9</v>
      </c>
      <c r="G61" s="191">
        <v>184.6</v>
      </c>
      <c r="H61" s="192">
        <v>277</v>
      </c>
      <c r="I61" s="194">
        <v>102</v>
      </c>
      <c r="J61" s="192">
        <v>113.6</v>
      </c>
      <c r="K61" s="194">
        <v>315.2</v>
      </c>
      <c r="HR61" s="211"/>
    </row>
    <row r="62" spans="1:226" ht="12.75" customHeight="1" x14ac:dyDescent="0.25">
      <c r="A62" s="208" t="s">
        <v>194</v>
      </c>
      <c r="B62" s="190">
        <v>193.2</v>
      </c>
      <c r="C62" s="190">
        <v>195</v>
      </c>
      <c r="D62" s="191">
        <v>184.7</v>
      </c>
      <c r="E62" s="191">
        <v>199.9</v>
      </c>
      <c r="F62" s="191">
        <v>104.9</v>
      </c>
      <c r="G62" s="191">
        <v>188.2</v>
      </c>
      <c r="H62" s="194" t="s">
        <v>181</v>
      </c>
      <c r="I62" s="194">
        <v>98.5</v>
      </c>
      <c r="J62" s="192">
        <v>115.8</v>
      </c>
      <c r="K62" s="194">
        <v>318.60000000000002</v>
      </c>
      <c r="HR62" s="211"/>
    </row>
    <row r="63" spans="1:226" ht="12.75" customHeight="1" x14ac:dyDescent="0.25">
      <c r="A63" s="209" t="s">
        <v>186</v>
      </c>
      <c r="B63" s="190">
        <v>197.4</v>
      </c>
      <c r="C63" s="190">
        <v>200.6</v>
      </c>
      <c r="D63" s="191">
        <v>187.1</v>
      </c>
      <c r="E63" s="191">
        <v>210.5</v>
      </c>
      <c r="F63" s="191">
        <v>100</v>
      </c>
      <c r="G63" s="191">
        <v>195.1</v>
      </c>
      <c r="H63" s="194" t="s">
        <v>181</v>
      </c>
      <c r="I63" s="194">
        <v>97</v>
      </c>
      <c r="J63" s="192">
        <v>112.8</v>
      </c>
      <c r="K63" s="194">
        <v>323.3</v>
      </c>
      <c r="HR63" s="211"/>
    </row>
    <row r="64" spans="1:226" ht="12.75" customHeight="1" x14ac:dyDescent="0.25">
      <c r="A64" s="208" t="s">
        <v>195</v>
      </c>
      <c r="B64" s="190">
        <v>200.6</v>
      </c>
      <c r="C64" s="190">
        <v>206.4</v>
      </c>
      <c r="D64" s="191">
        <v>191.6</v>
      </c>
      <c r="E64" s="191">
        <v>216.9</v>
      </c>
      <c r="F64" s="191">
        <v>104.1</v>
      </c>
      <c r="G64" s="191">
        <v>201.6</v>
      </c>
      <c r="H64" s="194" t="s">
        <v>181</v>
      </c>
      <c r="I64" s="194">
        <v>100.9</v>
      </c>
      <c r="J64" s="192">
        <v>114.3</v>
      </c>
      <c r="K64" s="194">
        <v>329.5</v>
      </c>
      <c r="HR64" s="211"/>
    </row>
    <row r="65" spans="1:11" s="212" customFormat="1" ht="13.5" customHeight="1" x14ac:dyDescent="0.25">
      <c r="A65" s="209" t="s">
        <v>186</v>
      </c>
      <c r="B65" s="190">
        <v>202.6</v>
      </c>
      <c r="C65" s="190">
        <v>212.3</v>
      </c>
      <c r="D65" s="191">
        <v>196.8</v>
      </c>
      <c r="E65" s="191">
        <v>228</v>
      </c>
      <c r="F65" s="191">
        <v>104.7</v>
      </c>
      <c r="G65" s="191">
        <v>202.6</v>
      </c>
      <c r="H65" s="194" t="s">
        <v>181</v>
      </c>
      <c r="I65" s="194">
        <v>101.3</v>
      </c>
      <c r="J65" s="192">
        <v>113.7</v>
      </c>
      <c r="K65" s="194">
        <v>334.7</v>
      </c>
    </row>
    <row r="66" spans="1:11" s="212" customFormat="1" ht="13.5" customHeight="1" x14ac:dyDescent="0.25">
      <c r="A66" s="208" t="s">
        <v>196</v>
      </c>
      <c r="B66" s="196">
        <v>205.709</v>
      </c>
      <c r="C66" s="196">
        <v>216.62</v>
      </c>
      <c r="D66" s="213">
        <v>202.952</v>
      </c>
      <c r="E66" s="213">
        <v>233.60599999999999</v>
      </c>
      <c r="F66" s="213">
        <v>102.648</v>
      </c>
      <c r="G66" s="213">
        <v>204.40199999999999</v>
      </c>
      <c r="H66" s="194" t="s">
        <v>181</v>
      </c>
      <c r="I66" s="214">
        <v>102.05800000000001</v>
      </c>
      <c r="J66" s="215">
        <v>112.887</v>
      </c>
      <c r="K66" s="214">
        <v>343.70299999999997</v>
      </c>
    </row>
    <row r="67" spans="1:11" s="212" customFormat="1" ht="13.5" customHeight="1" x14ac:dyDescent="0.25">
      <c r="A67" s="209" t="s">
        <v>186</v>
      </c>
      <c r="B67" s="196">
        <v>208.976</v>
      </c>
      <c r="C67" s="196">
        <v>222.38800000000001</v>
      </c>
      <c r="D67" s="213">
        <v>206.93199999999999</v>
      </c>
      <c r="E67" s="213">
        <v>243.25</v>
      </c>
      <c r="F67" s="213">
        <v>105.642</v>
      </c>
      <c r="G67" s="213">
        <v>205.65199999999999</v>
      </c>
      <c r="H67" s="214">
        <v>309.19499999999999</v>
      </c>
      <c r="I67" s="216">
        <v>103.087</v>
      </c>
      <c r="J67" s="217">
        <v>115.047</v>
      </c>
      <c r="K67" s="214">
        <v>351.29500000000002</v>
      </c>
    </row>
    <row r="68" spans="1:11" s="212" customFormat="1" ht="13.5" customHeight="1" x14ac:dyDescent="0.25">
      <c r="A68" s="208" t="s">
        <v>197</v>
      </c>
      <c r="B68" s="196">
        <v>214.429</v>
      </c>
      <c r="C68" s="196">
        <v>227.334</v>
      </c>
      <c r="D68" s="213">
        <v>212.39</v>
      </c>
      <c r="E68" s="213">
        <v>246.67599999999999</v>
      </c>
      <c r="F68" s="213">
        <v>105.917</v>
      </c>
      <c r="G68" s="213">
        <v>215.51900000000001</v>
      </c>
      <c r="H68" s="214">
        <v>317.38</v>
      </c>
      <c r="I68" s="216">
        <v>105.6</v>
      </c>
      <c r="J68" s="217">
        <v>115.126</v>
      </c>
      <c r="K68" s="214">
        <v>361.286</v>
      </c>
    </row>
    <row r="69" spans="1:11" s="212" customFormat="1" ht="13.5" customHeight="1" x14ac:dyDescent="0.25">
      <c r="A69" s="209" t="s">
        <v>186</v>
      </c>
      <c r="B69" s="196">
        <v>216.17699999999999</v>
      </c>
      <c r="C69" s="196">
        <v>230.387</v>
      </c>
      <c r="D69" s="213">
        <v>220.85900000000001</v>
      </c>
      <c r="E69" s="213">
        <v>250.72499999999999</v>
      </c>
      <c r="F69" s="213">
        <v>104.637</v>
      </c>
      <c r="G69" s="213">
        <v>212.477</v>
      </c>
      <c r="H69" s="214">
        <v>318.53100000000001</v>
      </c>
      <c r="I69" s="216">
        <v>104.979</v>
      </c>
      <c r="J69" s="217">
        <v>119.11</v>
      </c>
      <c r="K69" s="214">
        <v>369.596</v>
      </c>
    </row>
    <row r="70" spans="1:11" s="212" customFormat="1" ht="13.5" customHeight="1" x14ac:dyDescent="0.25">
      <c r="A70" s="209" t="s">
        <v>198</v>
      </c>
      <c r="B70" s="196">
        <v>213.13900000000001</v>
      </c>
      <c r="C70" s="196">
        <v>228.07</v>
      </c>
      <c r="D70" s="213">
        <v>224.74700000000001</v>
      </c>
      <c r="E70" s="213">
        <v>248.65799999999999</v>
      </c>
      <c r="F70" s="213">
        <v>114.379</v>
      </c>
      <c r="G70" s="213">
        <v>191.72300000000001</v>
      </c>
      <c r="H70" s="213">
        <v>322.10399999999998</v>
      </c>
      <c r="I70" s="216">
        <v>105.629</v>
      </c>
      <c r="J70" s="217">
        <v>120.937</v>
      </c>
      <c r="K70" s="214">
        <v>388.46100000000001</v>
      </c>
    </row>
    <row r="71" spans="1:11" s="212" customFormat="1" ht="13.5" customHeight="1" x14ac:dyDescent="0.25">
      <c r="A71" s="209" t="s">
        <v>186</v>
      </c>
      <c r="B71" s="196">
        <v>215.935</v>
      </c>
      <c r="C71" s="196">
        <v>232.02600000000001</v>
      </c>
      <c r="D71" s="213">
        <v>223.887</v>
      </c>
      <c r="E71" s="213">
        <v>250.81100000000001</v>
      </c>
      <c r="F71" s="213">
        <v>111.244</v>
      </c>
      <c r="G71" s="213">
        <v>208.87</v>
      </c>
      <c r="H71" s="213">
        <v>321.09399999999999</v>
      </c>
      <c r="I71" s="216">
        <v>104.848</v>
      </c>
      <c r="J71" s="217">
        <v>124.749</v>
      </c>
      <c r="K71" s="214">
        <v>401.91</v>
      </c>
    </row>
    <row r="72" spans="1:11" s="212" customFormat="1" ht="13.5" customHeight="1" x14ac:dyDescent="0.25">
      <c r="A72" s="209" t="s">
        <v>199</v>
      </c>
      <c r="B72" s="196">
        <v>217.535</v>
      </c>
      <c r="C72" s="196">
        <v>233.822</v>
      </c>
      <c r="D72" s="213">
        <v>224.62700000000001</v>
      </c>
      <c r="E72" s="213">
        <v>250.94</v>
      </c>
      <c r="F72" s="213">
        <v>116.56399999999999</v>
      </c>
      <c r="G72" s="213">
        <v>213.84200000000001</v>
      </c>
      <c r="H72" s="213">
        <v>321.24299999999999</v>
      </c>
      <c r="I72" s="216">
        <v>106.58499999999999</v>
      </c>
      <c r="J72" s="217">
        <v>125.88800000000001</v>
      </c>
      <c r="K72" s="214">
        <v>406.88</v>
      </c>
    </row>
    <row r="73" spans="1:11" s="212" customFormat="1" ht="13.5" customHeight="1" x14ac:dyDescent="0.25">
      <c r="A73" s="209" t="s">
        <v>186</v>
      </c>
      <c r="B73" s="196">
        <v>218.57599999999999</v>
      </c>
      <c r="C73" s="196">
        <v>235.916</v>
      </c>
      <c r="D73" s="213">
        <v>224.922</v>
      </c>
      <c r="E73" s="213">
        <v>252.995</v>
      </c>
      <c r="F73" s="213">
        <v>116.28100000000001</v>
      </c>
      <c r="G73" s="213">
        <v>214.98</v>
      </c>
      <c r="H73" s="214">
        <v>319.06400000000002</v>
      </c>
      <c r="I73" s="216">
        <v>108.38200000000001</v>
      </c>
      <c r="J73" s="217">
        <v>131.078</v>
      </c>
      <c r="K73" s="214">
        <v>424.17200000000003</v>
      </c>
    </row>
    <row r="74" spans="1:11" s="212" customFormat="1" ht="13.5" customHeight="1" x14ac:dyDescent="0.25">
      <c r="A74" s="209" t="s">
        <v>200</v>
      </c>
      <c r="B74" s="196">
        <v>223.59800000000001</v>
      </c>
      <c r="C74" s="196">
        <v>241.90199999999999</v>
      </c>
      <c r="D74" s="213">
        <v>230.565</v>
      </c>
      <c r="E74" s="213">
        <v>258.12099999999998</v>
      </c>
      <c r="F74" s="213">
        <v>119.38</v>
      </c>
      <c r="G74" s="213">
        <v>228.48400000000001</v>
      </c>
      <c r="H74" s="213">
        <v>321.89100000000002</v>
      </c>
      <c r="I74" s="216">
        <v>110.544</v>
      </c>
      <c r="J74" s="217">
        <v>130.44399999999999</v>
      </c>
      <c r="K74" s="214">
        <v>435.23899999999998</v>
      </c>
    </row>
    <row r="75" spans="1:11" s="212" customFormat="1" ht="13.5" customHeight="1" x14ac:dyDescent="0.25">
      <c r="A75" s="209" t="s">
        <v>186</v>
      </c>
      <c r="B75" s="196">
        <v>226.28</v>
      </c>
      <c r="C75" s="196">
        <v>245.34200000000001</v>
      </c>
      <c r="D75" s="213">
        <v>234.74700000000001</v>
      </c>
      <c r="E75" s="213">
        <v>263.09199999999998</v>
      </c>
      <c r="F75" s="213">
        <v>117.408</v>
      </c>
      <c r="G75" s="213">
        <v>229.96199999999999</v>
      </c>
      <c r="H75" s="214">
        <v>326.46800000000002</v>
      </c>
      <c r="I75" s="216">
        <v>110.401</v>
      </c>
      <c r="J75" s="217">
        <v>134.05199999999999</v>
      </c>
      <c r="K75" s="214">
        <v>431.834</v>
      </c>
    </row>
    <row r="76" spans="1:11" s="212" customFormat="1" ht="13.5" customHeight="1" x14ac:dyDescent="0.25">
      <c r="A76" s="209" t="s">
        <v>201</v>
      </c>
      <c r="B76" s="196">
        <v>228.85</v>
      </c>
      <c r="C76" s="196">
        <v>248.64599999999999</v>
      </c>
      <c r="D76" s="213">
        <v>241.047</v>
      </c>
      <c r="E76" s="213">
        <v>263.95400000000001</v>
      </c>
      <c r="F76" s="213">
        <v>122.187</v>
      </c>
      <c r="G76" s="213">
        <v>233.23599999999999</v>
      </c>
      <c r="H76" s="214">
        <v>333.78100000000001</v>
      </c>
      <c r="I76" s="216">
        <v>113.396</v>
      </c>
      <c r="J76" s="217">
        <v>135.804</v>
      </c>
      <c r="K76" s="214">
        <v>440.18200000000002</v>
      </c>
    </row>
    <row r="77" spans="1:11" s="212" customFormat="1" ht="13.5" customHeight="1" x14ac:dyDescent="0.25">
      <c r="A77" s="209" t="s">
        <v>186</v>
      </c>
      <c r="B77" s="196">
        <v>230.33799999999999</v>
      </c>
      <c r="C77" s="196">
        <v>250.303</v>
      </c>
      <c r="D77" s="213">
        <v>244.524</v>
      </c>
      <c r="E77" s="213">
        <v>266.99299999999999</v>
      </c>
      <c r="F77" s="213">
        <v>120.77500000000001</v>
      </c>
      <c r="G77" s="213">
        <v>229.315</v>
      </c>
      <c r="H77" s="214">
        <v>335.10199999999998</v>
      </c>
      <c r="I77" s="216">
        <v>114.526</v>
      </c>
      <c r="J77" s="217">
        <v>138.74799999999999</v>
      </c>
      <c r="K77" s="214">
        <v>440.67399999999998</v>
      </c>
    </row>
    <row r="78" spans="1:11" s="212" customFormat="1" ht="13.5" customHeight="1" x14ac:dyDescent="0.25">
      <c r="A78" s="209" t="s">
        <v>202</v>
      </c>
      <c r="B78" s="196">
        <v>232.36600000000001</v>
      </c>
      <c r="C78" s="196">
        <v>253.202</v>
      </c>
      <c r="D78" s="213">
        <v>250.33699999999999</v>
      </c>
      <c r="E78" s="213">
        <v>269.21300000000002</v>
      </c>
      <c r="F78" s="213">
        <v>119.349</v>
      </c>
      <c r="G78" s="213">
        <v>232.74299999999999</v>
      </c>
      <c r="H78" s="214">
        <v>343.25299999999999</v>
      </c>
      <c r="I78" s="216">
        <v>116.34699999999999</v>
      </c>
      <c r="J78" s="217">
        <v>138.251</v>
      </c>
      <c r="K78" s="214">
        <v>446.226</v>
      </c>
    </row>
    <row r="79" spans="1:11" s="212" customFormat="1" ht="13.5" customHeight="1" x14ac:dyDescent="0.25">
      <c r="A79" s="209" t="s">
        <v>186</v>
      </c>
      <c r="B79" s="196">
        <v>233.548</v>
      </c>
      <c r="C79" s="196">
        <v>254.64599999999999</v>
      </c>
      <c r="D79" s="213">
        <v>251.50800000000001</v>
      </c>
      <c r="E79" s="213">
        <v>270.55700000000002</v>
      </c>
      <c r="F79" s="213">
        <v>118.673</v>
      </c>
      <c r="G79" s="213">
        <v>233.523</v>
      </c>
      <c r="H79" s="214">
        <v>347.11599999999999</v>
      </c>
      <c r="I79" s="216">
        <v>117.289</v>
      </c>
      <c r="J79" s="217">
        <v>140.59399999999999</v>
      </c>
      <c r="K79" s="214">
        <v>448.13099999999997</v>
      </c>
    </row>
    <row r="80" spans="1:11" s="212" customFormat="1" ht="13.5" customHeight="1" x14ac:dyDescent="0.25">
      <c r="A80" s="209" t="s">
        <v>203</v>
      </c>
      <c r="B80" s="196">
        <v>236.38399999999999</v>
      </c>
      <c r="C80" s="196">
        <v>255.989</v>
      </c>
      <c r="D80" s="213">
        <v>252.89500000000001</v>
      </c>
      <c r="E80" s="213">
        <v>271.65600000000001</v>
      </c>
      <c r="F80" s="213">
        <v>112.261</v>
      </c>
      <c r="G80" s="213">
        <v>237.614</v>
      </c>
      <c r="H80" s="214">
        <v>348.13299999999998</v>
      </c>
      <c r="I80" s="216">
        <v>119.313</v>
      </c>
      <c r="J80" s="217">
        <v>141.98099999999999</v>
      </c>
      <c r="K80" s="214">
        <v>450.01100000000002</v>
      </c>
    </row>
    <row r="81" spans="1:11" s="212" customFormat="1" ht="13.5" customHeight="1" x14ac:dyDescent="0.25">
      <c r="A81" s="209" t="s">
        <v>186</v>
      </c>
      <c r="B81" s="196">
        <v>237.08799999999999</v>
      </c>
      <c r="C81" s="196">
        <v>259.19</v>
      </c>
      <c r="D81" s="213">
        <v>259.15100000000001</v>
      </c>
      <c r="E81" s="213">
        <v>275.34300000000002</v>
      </c>
      <c r="F81" s="213">
        <v>110.021</v>
      </c>
      <c r="G81" s="213">
        <v>235.13200000000001</v>
      </c>
      <c r="H81" s="214">
        <v>355.39299999999997</v>
      </c>
      <c r="I81" s="216">
        <v>119.86</v>
      </c>
      <c r="J81" s="217">
        <v>144.995</v>
      </c>
      <c r="K81" s="214">
        <v>465.90600000000001</v>
      </c>
    </row>
    <row r="82" spans="1:11" s="212" customFormat="1" ht="13.5" customHeight="1" x14ac:dyDescent="0.25">
      <c r="A82" s="209" t="s">
        <v>204</v>
      </c>
      <c r="B82" s="196">
        <v>236.26499999999999</v>
      </c>
      <c r="C82" s="196">
        <v>257.84800000000001</v>
      </c>
      <c r="D82" s="213">
        <v>263.61</v>
      </c>
      <c r="E82" s="213">
        <v>274.38</v>
      </c>
      <c r="F82" s="213">
        <v>109.941</v>
      </c>
      <c r="G82" s="213">
        <v>217.28800000000001</v>
      </c>
      <c r="H82" s="214">
        <v>364.75400000000002</v>
      </c>
      <c r="I82" s="216">
        <v>120.419</v>
      </c>
      <c r="J82" s="217">
        <v>146.40600000000001</v>
      </c>
      <c r="K82" s="214">
        <v>473.733</v>
      </c>
    </row>
    <row r="83" spans="1:11" s="212" customFormat="1" ht="13.5" customHeight="1" x14ac:dyDescent="0.25">
      <c r="A83" s="209" t="s">
        <v>186</v>
      </c>
      <c r="B83" s="196">
        <v>237.76900000000001</v>
      </c>
      <c r="C83" s="196">
        <v>262.48200000000003</v>
      </c>
      <c r="D83" s="213">
        <v>270.47199999999998</v>
      </c>
      <c r="E83" s="213">
        <v>277.714</v>
      </c>
      <c r="F83" s="213">
        <v>107.845</v>
      </c>
      <c r="G83" s="213">
        <v>216.22300000000001</v>
      </c>
      <c r="H83" s="214">
        <v>392.99799999999999</v>
      </c>
      <c r="I83" s="216">
        <v>123.261</v>
      </c>
      <c r="J83" s="217">
        <v>149.33199999999999</v>
      </c>
      <c r="K83" s="214">
        <v>483.53500000000003</v>
      </c>
    </row>
    <row r="84" spans="1:11" s="212" customFormat="1" ht="13.5" customHeight="1" x14ac:dyDescent="0.25">
      <c r="A84" s="209" t="s">
        <v>205</v>
      </c>
      <c r="B84" s="196">
        <v>238.77799999999999</v>
      </c>
      <c r="C84" s="196">
        <v>264.03800000000001</v>
      </c>
      <c r="D84" s="213">
        <v>272.39</v>
      </c>
      <c r="E84" s="213">
        <v>281.07900000000001</v>
      </c>
      <c r="F84" s="213">
        <v>110.76900000000001</v>
      </c>
      <c r="G84" s="213">
        <v>210.71700000000001</v>
      </c>
      <c r="H84" s="214">
        <v>399.19200000000001</v>
      </c>
      <c r="I84" s="216">
        <v>124.456</v>
      </c>
      <c r="J84" s="217">
        <v>150.10499999999999</v>
      </c>
      <c r="K84" s="214">
        <v>483.77800000000002</v>
      </c>
    </row>
    <row r="85" spans="1:11" s="212" customFormat="1" ht="13.5" customHeight="1" x14ac:dyDescent="0.25">
      <c r="A85" s="209" t="s">
        <v>186</v>
      </c>
      <c r="B85" s="196">
        <v>241.23699999999999</v>
      </c>
      <c r="C85" s="196">
        <v>266.52800000000002</v>
      </c>
      <c r="D85" s="213">
        <v>271.71199999999999</v>
      </c>
      <c r="E85" s="213">
        <v>286.05200000000002</v>
      </c>
      <c r="F85" s="213">
        <v>112.703</v>
      </c>
      <c r="G85" s="213">
        <v>212.57300000000001</v>
      </c>
      <c r="H85" s="214">
        <v>401.62400000000002</v>
      </c>
      <c r="I85" s="216">
        <v>125.288</v>
      </c>
      <c r="J85" s="217">
        <v>149.465</v>
      </c>
      <c r="K85" s="214">
        <v>485.863</v>
      </c>
    </row>
    <row r="86" spans="1:11" s="212" customFormat="1" ht="13.5" customHeight="1" x14ac:dyDescent="0.25">
      <c r="A86" s="209" t="s">
        <v>206</v>
      </c>
      <c r="B86" s="196">
        <v>244.07599999999999</v>
      </c>
      <c r="C86" s="196">
        <v>270.738</v>
      </c>
      <c r="D86" s="213">
        <v>275.04199999999997</v>
      </c>
      <c r="E86" s="213">
        <v>292.62900000000002</v>
      </c>
      <c r="F86" s="213">
        <v>117.145</v>
      </c>
      <c r="G86" s="213">
        <v>216.83600000000001</v>
      </c>
      <c r="H86" s="214">
        <v>405.25400000000002</v>
      </c>
      <c r="I86" s="216">
        <v>125.66200000000001</v>
      </c>
      <c r="J86" s="217">
        <v>144.76900000000001</v>
      </c>
      <c r="K86" s="214">
        <v>489.86799999999999</v>
      </c>
    </row>
    <row r="87" spans="1:11" s="212" customFormat="1" ht="12.6" customHeight="1" x14ac:dyDescent="0.25">
      <c r="A87" s="209" t="s">
        <v>186</v>
      </c>
      <c r="B87" s="196">
        <v>246.16300000000001</v>
      </c>
      <c r="C87" s="196">
        <v>273.29000000000002</v>
      </c>
      <c r="D87" s="213">
        <v>279.56</v>
      </c>
      <c r="E87" s="213">
        <v>296.39</v>
      </c>
      <c r="F87" s="213">
        <v>114.379</v>
      </c>
      <c r="G87" s="213">
        <v>218.45500000000001</v>
      </c>
      <c r="H87" s="214">
        <v>409.51400000000001</v>
      </c>
      <c r="I87" s="216">
        <v>125.9</v>
      </c>
      <c r="J87" s="217">
        <v>144.05099999999999</v>
      </c>
      <c r="K87" s="214">
        <v>488.11099999999999</v>
      </c>
    </row>
    <row r="88" spans="1:11" s="212" customFormat="1" ht="13.5" customHeight="1" x14ac:dyDescent="0.25">
      <c r="A88" s="209" t="s">
        <v>207</v>
      </c>
      <c r="B88" s="200">
        <v>250.089</v>
      </c>
      <c r="C88" s="196">
        <v>275.19600000000003</v>
      </c>
      <c r="D88" s="213">
        <v>280.78300000000002</v>
      </c>
      <c r="E88" s="213">
        <v>297.75799999999998</v>
      </c>
      <c r="F88" s="213">
        <v>113.842</v>
      </c>
      <c r="G88" s="213">
        <v>226.19499999999999</v>
      </c>
      <c r="H88" s="194" t="s">
        <v>181</v>
      </c>
      <c r="I88" s="216">
        <v>126.739</v>
      </c>
      <c r="J88" s="217">
        <v>141.143</v>
      </c>
      <c r="K88" s="214">
        <v>498.26600000000002</v>
      </c>
    </row>
    <row r="89" spans="1:11" s="212" customFormat="1" ht="13.5" customHeight="1" x14ac:dyDescent="0.25">
      <c r="A89" s="209" t="s">
        <v>186</v>
      </c>
      <c r="B89" s="200">
        <v>252.125</v>
      </c>
      <c r="C89" s="196">
        <v>278.95999999999998</v>
      </c>
      <c r="D89" s="213">
        <v>282.80900000000003</v>
      </c>
      <c r="E89" s="213">
        <v>303.60000000000002</v>
      </c>
      <c r="F89" s="213">
        <v>106.676</v>
      </c>
      <c r="G89" s="213">
        <v>229.19399999999999</v>
      </c>
      <c r="H89" s="194" t="s">
        <v>181</v>
      </c>
      <c r="I89" s="216">
        <v>130.56299999999999</v>
      </c>
      <c r="J89" s="217">
        <v>143.244</v>
      </c>
      <c r="K89" s="214">
        <v>496.18900000000002</v>
      </c>
    </row>
    <row r="90" spans="1:11" s="212" customFormat="1" ht="13.5" customHeight="1" x14ac:dyDescent="0.25">
      <c r="A90" s="209" t="s">
        <v>208</v>
      </c>
      <c r="B90" s="200">
        <v>254.41200000000001</v>
      </c>
      <c r="C90" s="196">
        <v>280.666</v>
      </c>
      <c r="D90" s="197">
        <v>287.51900000000001</v>
      </c>
      <c r="E90" s="199">
        <v>306.72199999999998</v>
      </c>
      <c r="F90" s="199">
        <v>110.65300000000001</v>
      </c>
      <c r="G90" s="199">
        <v>223.172</v>
      </c>
      <c r="H90" s="194" t="s">
        <v>181</v>
      </c>
      <c r="I90" s="199">
        <v>132.08699999999999</v>
      </c>
      <c r="J90" s="199">
        <v>143.708</v>
      </c>
      <c r="K90" s="199">
        <v>502.00799999999998</v>
      </c>
    </row>
    <row r="91" spans="1:11" s="212" customFormat="1" ht="13.5" customHeight="1" x14ac:dyDescent="0.25">
      <c r="A91" s="209" t="s">
        <v>186</v>
      </c>
      <c r="B91" s="200">
        <v>256.90300000000002</v>
      </c>
      <c r="C91" s="196">
        <v>282.50299999999999</v>
      </c>
      <c r="D91" s="197">
        <v>287.726</v>
      </c>
      <c r="E91" s="199">
        <v>309.05500000000001</v>
      </c>
      <c r="F91" s="199">
        <v>118.937</v>
      </c>
      <c r="G91" s="199">
        <v>224.20699999999999</v>
      </c>
      <c r="H91" s="194" t="s">
        <v>181</v>
      </c>
      <c r="I91" s="199">
        <v>129.86600000000001</v>
      </c>
      <c r="J91" s="199">
        <v>143.387</v>
      </c>
      <c r="K91" s="199">
        <v>506.74799999999999</v>
      </c>
    </row>
    <row r="92" spans="1:11" s="212" customFormat="1" ht="13.5" customHeight="1" x14ac:dyDescent="0.25">
      <c r="A92" s="209" t="s">
        <v>209</v>
      </c>
      <c r="B92" s="200">
        <v>257.55700000000002</v>
      </c>
      <c r="C92" s="196">
        <v>285.08600000000001</v>
      </c>
      <c r="D92" s="197">
        <v>295.14100000000002</v>
      </c>
      <c r="E92" s="199">
        <v>314.81700000000001</v>
      </c>
      <c r="F92" s="199">
        <v>116.10299999999999</v>
      </c>
      <c r="G92" s="199">
        <v>213.05099999999999</v>
      </c>
      <c r="H92" s="194" t="s">
        <v>181</v>
      </c>
      <c r="I92" s="199">
        <v>135.648</v>
      </c>
      <c r="J92" s="199">
        <v>145.07300000000001</v>
      </c>
      <c r="K92" s="199">
        <v>494.81299999999999</v>
      </c>
    </row>
    <row r="93" spans="1:11" s="212" customFormat="1" ht="13.5" customHeight="1" x14ac:dyDescent="0.25">
      <c r="A93" s="209" t="s">
        <v>186</v>
      </c>
      <c r="B93" s="200">
        <v>260.065</v>
      </c>
      <c r="C93" s="196">
        <v>286.93099999999998</v>
      </c>
      <c r="D93" s="197">
        <v>307.60000000000002</v>
      </c>
      <c r="E93" s="199">
        <v>313.36099999999999</v>
      </c>
      <c r="F93" s="199">
        <v>110.49299999999999</v>
      </c>
      <c r="G93" s="199">
        <v>212.48400000000001</v>
      </c>
      <c r="H93" s="199">
        <v>437.55</v>
      </c>
      <c r="I93" s="199">
        <v>135.67099999999999</v>
      </c>
      <c r="J93" s="199">
        <v>149.41</v>
      </c>
      <c r="K93" s="199">
        <v>502.69299999999998</v>
      </c>
    </row>
    <row r="94" spans="1:11" s="212" customFormat="1" ht="13.5" customHeight="1" x14ac:dyDescent="0.25">
      <c r="A94" s="209" t="s">
        <v>210</v>
      </c>
      <c r="B94" s="200">
        <v>266.23599999999999</v>
      </c>
      <c r="C94" s="196">
        <v>292.47500000000002</v>
      </c>
      <c r="D94" s="197">
        <v>307.09800000000001</v>
      </c>
      <c r="E94" s="199">
        <v>320.33100000000002</v>
      </c>
      <c r="F94" s="199">
        <v>109.694</v>
      </c>
      <c r="G94" s="199">
        <v>228.40600000000001</v>
      </c>
      <c r="H94" s="199">
        <v>435.68400000000003</v>
      </c>
      <c r="I94" s="199">
        <v>135.09700000000001</v>
      </c>
      <c r="J94" s="199">
        <v>150.327</v>
      </c>
      <c r="K94" s="199">
        <v>518.596</v>
      </c>
    </row>
    <row r="95" spans="1:11" s="212" customFormat="1" ht="13.5" customHeight="1" x14ac:dyDescent="0.25">
      <c r="A95" s="209" t="s">
        <v>186</v>
      </c>
      <c r="B95" s="200">
        <v>275.70299999999997</v>
      </c>
      <c r="C95" s="196">
        <v>301.161</v>
      </c>
      <c r="D95" s="197">
        <v>318.13900000000001</v>
      </c>
      <c r="E95" s="199">
        <v>326.87</v>
      </c>
      <c r="F95" s="199">
        <v>108.42100000000001</v>
      </c>
      <c r="G95" s="199">
        <v>246.28100000000001</v>
      </c>
      <c r="H95" s="199">
        <v>440.714</v>
      </c>
      <c r="I95" s="199">
        <v>142.70599999999999</v>
      </c>
      <c r="J95" s="199">
        <v>151.78899999999999</v>
      </c>
      <c r="K95" s="199">
        <v>532.346</v>
      </c>
    </row>
    <row r="96" spans="1:11" s="212" customFormat="1" ht="13.5" customHeight="1" x14ac:dyDescent="0.25">
      <c r="A96" s="209" t="s">
        <v>211</v>
      </c>
      <c r="B96" s="200">
        <v>288.34699999999998</v>
      </c>
      <c r="C96" s="196">
        <v>312.137</v>
      </c>
      <c r="D96" s="197">
        <v>333.46600000000001</v>
      </c>
      <c r="E96" s="199">
        <v>334.69400000000002</v>
      </c>
      <c r="F96" s="199">
        <v>110.795</v>
      </c>
      <c r="G96" s="199">
        <v>267.012</v>
      </c>
      <c r="H96" s="194" t="s">
        <v>181</v>
      </c>
      <c r="I96" s="199">
        <v>142.45400000000001</v>
      </c>
      <c r="J96" s="199">
        <v>152.25399999999999</v>
      </c>
      <c r="K96" s="199">
        <v>543.07299999999998</v>
      </c>
    </row>
    <row r="97" spans="1:11" s="212" customFormat="1" ht="12.75" customHeight="1" x14ac:dyDescent="0.25">
      <c r="A97" s="209" t="s">
        <v>186</v>
      </c>
      <c r="B97" s="200">
        <v>296.96300000000002</v>
      </c>
      <c r="C97" s="196">
        <v>320.01600000000002</v>
      </c>
      <c r="D97" s="197">
        <v>342.85899999999998</v>
      </c>
      <c r="E97" s="199">
        <v>342.30700000000002</v>
      </c>
      <c r="F97" s="199">
        <v>110.059</v>
      </c>
      <c r="G97" s="199">
        <v>277.27</v>
      </c>
      <c r="H97" s="199">
        <v>486.78</v>
      </c>
      <c r="I97" s="199">
        <v>140.82300000000001</v>
      </c>
      <c r="J97" s="199">
        <v>154.35900000000001</v>
      </c>
      <c r="K97" s="199">
        <v>573.63300000000004</v>
      </c>
    </row>
    <row r="98" spans="1:11" s="212" customFormat="1" ht="12.75" customHeight="1" x14ac:dyDescent="0.25">
      <c r="A98" s="209" t="s">
        <v>212</v>
      </c>
      <c r="B98" s="200">
        <v>302.40800000000002</v>
      </c>
      <c r="C98" s="196">
        <v>322.71800000000002</v>
      </c>
      <c r="D98" s="197">
        <v>348.62</v>
      </c>
      <c r="E98" s="199">
        <v>342.20299999999997</v>
      </c>
      <c r="F98" s="199">
        <v>128.09</v>
      </c>
      <c r="G98" s="199">
        <v>271.62299999999999</v>
      </c>
      <c r="H98" s="194" t="s">
        <v>181</v>
      </c>
      <c r="I98" s="199">
        <v>148.696</v>
      </c>
      <c r="J98" s="199">
        <v>156.292</v>
      </c>
      <c r="K98" s="199">
        <v>599.27499999999998</v>
      </c>
    </row>
    <row r="99" spans="1:11" x14ac:dyDescent="0.25">
      <c r="A99" s="209" t="s">
        <v>213</v>
      </c>
      <c r="B99" s="200">
        <v>306.99599999999998</v>
      </c>
      <c r="C99" s="196">
        <v>329.19</v>
      </c>
      <c r="D99" s="197">
        <v>357.50599999999997</v>
      </c>
      <c r="E99" s="199">
        <v>352.93700000000001</v>
      </c>
      <c r="F99" s="199">
        <v>124.33499999999999</v>
      </c>
      <c r="G99" s="199">
        <v>269.95999999999998</v>
      </c>
      <c r="H99" s="199">
        <v>509.88900000000001</v>
      </c>
      <c r="I99" s="199">
        <v>150.19999999999999</v>
      </c>
      <c r="J99" s="199">
        <v>156.14500000000001</v>
      </c>
      <c r="K99" s="199">
        <v>621.17899999999997</v>
      </c>
    </row>
    <row r="100" spans="1:11" x14ac:dyDescent="0.25">
      <c r="A100" s="209" t="s">
        <v>214</v>
      </c>
      <c r="B100" s="200">
        <v>312.14499999999998</v>
      </c>
      <c r="C100" s="196">
        <v>338.04500000000002</v>
      </c>
      <c r="D100" s="197">
        <v>362.98700000000002</v>
      </c>
      <c r="E100" s="199">
        <v>369.72899999999998</v>
      </c>
      <c r="F100" s="199">
        <v>124.76</v>
      </c>
      <c r="G100" s="199">
        <v>270.87</v>
      </c>
      <c r="H100" s="199">
        <v>510.58699999999999</v>
      </c>
      <c r="I100" s="199">
        <v>153.779</v>
      </c>
      <c r="J100" s="199">
        <v>154.50299999999999</v>
      </c>
      <c r="K100" s="199">
        <v>622.59500000000003</v>
      </c>
    </row>
    <row r="101" spans="1:11" x14ac:dyDescent="0.25">
      <c r="A101" s="209" t="s">
        <v>213</v>
      </c>
      <c r="B101" s="200">
        <v>315.233</v>
      </c>
      <c r="C101" s="196">
        <v>342.35</v>
      </c>
      <c r="D101" s="197">
        <v>369.649</v>
      </c>
      <c r="E101" s="199">
        <v>374.91500000000002</v>
      </c>
      <c r="F101" s="199">
        <v>129.90700000000001</v>
      </c>
      <c r="G101" s="199">
        <v>273.13400000000001</v>
      </c>
      <c r="H101" s="199">
        <v>516.36900000000003</v>
      </c>
      <c r="I101" s="199">
        <v>155.114</v>
      </c>
      <c r="J101" s="199">
        <v>153.92599999999999</v>
      </c>
      <c r="K101" s="199">
        <v>621.44399999999996</v>
      </c>
    </row>
    <row r="102" spans="1:11" x14ac:dyDescent="0.25">
      <c r="A102" s="218" t="s">
        <v>215</v>
      </c>
      <c r="B102" s="219">
        <v>320.22899999999998</v>
      </c>
      <c r="C102" s="220">
        <v>347.85700000000003</v>
      </c>
      <c r="D102" s="221">
        <v>379.84699999999998</v>
      </c>
      <c r="E102" s="222">
        <v>379.50900000000001</v>
      </c>
      <c r="F102" s="222">
        <v>129.54499999999999</v>
      </c>
      <c r="G102" s="222">
        <v>281.81099999999998</v>
      </c>
      <c r="H102" s="222">
        <v>523.14499999999998</v>
      </c>
      <c r="I102" s="222">
        <v>157.13399999999999</v>
      </c>
      <c r="J102" s="222">
        <v>152.72399999999999</v>
      </c>
      <c r="K102" s="222">
        <v>641.06200000000001</v>
      </c>
    </row>
    <row r="103" spans="1:11" x14ac:dyDescent="0.25">
      <c r="A103" s="223"/>
      <c r="B103" s="198"/>
      <c r="C103" s="198"/>
      <c r="D103" s="215"/>
      <c r="E103" s="215"/>
      <c r="F103" s="215"/>
      <c r="G103" s="215"/>
      <c r="H103" s="215"/>
      <c r="I103" s="217"/>
      <c r="J103" s="217"/>
      <c r="K103" s="215"/>
    </row>
    <row r="104" spans="1:11" ht="14.25" customHeight="1" x14ac:dyDescent="0.25">
      <c r="A104" s="224" t="s">
        <v>216</v>
      </c>
      <c r="B104" s="225"/>
      <c r="C104" s="225"/>
      <c r="D104" s="225"/>
      <c r="E104" s="225"/>
      <c r="F104" s="225"/>
      <c r="G104" s="225"/>
      <c r="H104" s="225"/>
      <c r="I104" s="225"/>
      <c r="J104" s="225"/>
      <c r="K104" s="212"/>
    </row>
    <row r="105" spans="1:11" x14ac:dyDescent="0.25">
      <c r="A105" s="224" t="s">
        <v>217</v>
      </c>
      <c r="B105" s="225"/>
      <c r="C105" s="225"/>
      <c r="D105" s="225"/>
      <c r="E105" s="225"/>
      <c r="F105" s="225"/>
      <c r="G105" s="225"/>
      <c r="H105" s="225"/>
      <c r="I105" s="225"/>
      <c r="J105" s="225"/>
      <c r="K105" s="212"/>
    </row>
    <row r="106" spans="1:11" x14ac:dyDescent="0.25">
      <c r="A106" s="224" t="s">
        <v>127</v>
      </c>
      <c r="B106" s="226"/>
      <c r="C106" s="227"/>
      <c r="D106" s="227"/>
      <c r="E106" s="227"/>
      <c r="F106" s="227"/>
      <c r="G106" s="227"/>
      <c r="H106" s="227"/>
      <c r="I106" s="227"/>
      <c r="J106" s="227"/>
      <c r="K106" s="227"/>
    </row>
    <row r="107" spans="1:11" x14ac:dyDescent="0.25">
      <c r="A107" s="224" t="s">
        <v>218</v>
      </c>
      <c r="B107" s="226"/>
      <c r="C107" s="227"/>
      <c r="D107" s="227"/>
      <c r="E107" s="227"/>
      <c r="F107" s="227"/>
      <c r="G107" s="227"/>
      <c r="H107" s="227"/>
      <c r="I107" s="227"/>
      <c r="J107" s="227"/>
      <c r="K107" s="227"/>
    </row>
    <row r="108" spans="1:11" x14ac:dyDescent="0.25">
      <c r="A108" s="224" t="s">
        <v>219</v>
      </c>
      <c r="B108" s="226"/>
      <c r="C108" s="227"/>
      <c r="D108" s="227"/>
      <c r="E108" s="227"/>
      <c r="F108" s="227"/>
      <c r="G108" s="227"/>
      <c r="H108" s="227"/>
      <c r="I108" s="227"/>
      <c r="J108" s="227"/>
      <c r="K108" s="227"/>
    </row>
    <row r="109" spans="1:11" x14ac:dyDescent="0.25">
      <c r="A109" s="228" t="s">
        <v>220</v>
      </c>
      <c r="B109" s="226"/>
      <c r="C109" s="227"/>
      <c r="D109" s="227"/>
      <c r="E109" s="227"/>
      <c r="F109" s="227"/>
      <c r="G109" s="227"/>
      <c r="H109" s="227"/>
      <c r="I109" s="227"/>
      <c r="J109" s="227"/>
      <c r="K109" s="227"/>
    </row>
    <row r="110" spans="1:11" x14ac:dyDescent="0.25">
      <c r="A110" s="212" t="s">
        <v>221</v>
      </c>
      <c r="B110" s="226"/>
      <c r="C110" s="227"/>
      <c r="D110" s="227"/>
      <c r="E110" s="227"/>
      <c r="F110" s="227"/>
      <c r="G110" s="227"/>
      <c r="H110" s="227"/>
      <c r="I110" s="227"/>
      <c r="J110" s="227"/>
      <c r="K110" s="227"/>
    </row>
  </sheetData>
  <printOptions horizontalCentered="1"/>
  <pageMargins left="0.5" right="0.5" top="1" bottom="1" header="0.5" footer="0.5"/>
  <pageSetup scale="44" firstPageNumber="41" orientation="portrait" useFirstPageNumber="1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EE8C-346B-4091-9C90-8D9529A13DF9}">
  <sheetPr>
    <pageSetUpPr fitToPage="1"/>
  </sheetPr>
  <dimension ref="A1:IE119"/>
  <sheetViews>
    <sheetView showGridLines="0" workbookViewId="0"/>
  </sheetViews>
  <sheetFormatPr defaultColWidth="8.19921875" defaultRowHeight="13.2" x14ac:dyDescent="0.25"/>
  <cols>
    <col min="1" max="1" width="8.5" style="229" customWidth="1"/>
    <col min="2" max="2" width="8.59765625" style="173" customWidth="1"/>
    <col min="3" max="3" width="9.09765625" style="173" customWidth="1"/>
    <col min="4" max="4" width="9.3984375" style="173" customWidth="1"/>
    <col min="5" max="5" width="8.19921875" style="173"/>
    <col min="6" max="6" width="9.3984375" style="173" customWidth="1"/>
    <col min="7" max="7" width="8.69921875" style="173" customWidth="1"/>
    <col min="8" max="8" width="8.59765625" style="173" customWidth="1"/>
    <col min="9" max="9" width="8.69921875" style="173" customWidth="1"/>
    <col min="10" max="10" width="8.8984375" style="173" customWidth="1"/>
    <col min="11" max="11" width="9.3984375" style="173" customWidth="1"/>
    <col min="12" max="256" width="8.19921875" style="173"/>
    <col min="257" max="257" width="8.5" style="173" customWidth="1"/>
    <col min="258" max="258" width="8.59765625" style="173" customWidth="1"/>
    <col min="259" max="259" width="9.09765625" style="173" customWidth="1"/>
    <col min="260" max="260" width="9.3984375" style="173" customWidth="1"/>
    <col min="261" max="261" width="8.19921875" style="173"/>
    <col min="262" max="262" width="9.3984375" style="173" customWidth="1"/>
    <col min="263" max="263" width="8.69921875" style="173" customWidth="1"/>
    <col min="264" max="264" width="8.59765625" style="173" customWidth="1"/>
    <col min="265" max="265" width="8.69921875" style="173" customWidth="1"/>
    <col min="266" max="266" width="8.8984375" style="173" customWidth="1"/>
    <col min="267" max="267" width="9.3984375" style="173" customWidth="1"/>
    <col min="268" max="512" width="8.19921875" style="173"/>
    <col min="513" max="513" width="8.5" style="173" customWidth="1"/>
    <col min="514" max="514" width="8.59765625" style="173" customWidth="1"/>
    <col min="515" max="515" width="9.09765625" style="173" customWidth="1"/>
    <col min="516" max="516" width="9.3984375" style="173" customWidth="1"/>
    <col min="517" max="517" width="8.19921875" style="173"/>
    <col min="518" max="518" width="9.3984375" style="173" customWidth="1"/>
    <col min="519" max="519" width="8.69921875" style="173" customWidth="1"/>
    <col min="520" max="520" width="8.59765625" style="173" customWidth="1"/>
    <col min="521" max="521" width="8.69921875" style="173" customWidth="1"/>
    <col min="522" max="522" width="8.8984375" style="173" customWidth="1"/>
    <col min="523" max="523" width="9.3984375" style="173" customWidth="1"/>
    <col min="524" max="768" width="8.19921875" style="173"/>
    <col min="769" max="769" width="8.5" style="173" customWidth="1"/>
    <col min="770" max="770" width="8.59765625" style="173" customWidth="1"/>
    <col min="771" max="771" width="9.09765625" style="173" customWidth="1"/>
    <col min="772" max="772" width="9.3984375" style="173" customWidth="1"/>
    <col min="773" max="773" width="8.19921875" style="173"/>
    <col min="774" max="774" width="9.3984375" style="173" customWidth="1"/>
    <col min="775" max="775" width="8.69921875" style="173" customWidth="1"/>
    <col min="776" max="776" width="8.59765625" style="173" customWidth="1"/>
    <col min="777" max="777" width="8.69921875" style="173" customWidth="1"/>
    <col min="778" max="778" width="8.8984375" style="173" customWidth="1"/>
    <col min="779" max="779" width="9.3984375" style="173" customWidth="1"/>
    <col min="780" max="1024" width="8.19921875" style="173"/>
    <col min="1025" max="1025" width="8.5" style="173" customWidth="1"/>
    <col min="1026" max="1026" width="8.59765625" style="173" customWidth="1"/>
    <col min="1027" max="1027" width="9.09765625" style="173" customWidth="1"/>
    <col min="1028" max="1028" width="9.3984375" style="173" customWidth="1"/>
    <col min="1029" max="1029" width="8.19921875" style="173"/>
    <col min="1030" max="1030" width="9.3984375" style="173" customWidth="1"/>
    <col min="1031" max="1031" width="8.69921875" style="173" customWidth="1"/>
    <col min="1032" max="1032" width="8.59765625" style="173" customWidth="1"/>
    <col min="1033" max="1033" width="8.69921875" style="173" customWidth="1"/>
    <col min="1034" max="1034" width="8.8984375" style="173" customWidth="1"/>
    <col min="1035" max="1035" width="9.3984375" style="173" customWidth="1"/>
    <col min="1036" max="1280" width="8.19921875" style="173"/>
    <col min="1281" max="1281" width="8.5" style="173" customWidth="1"/>
    <col min="1282" max="1282" width="8.59765625" style="173" customWidth="1"/>
    <col min="1283" max="1283" width="9.09765625" style="173" customWidth="1"/>
    <col min="1284" max="1284" width="9.3984375" style="173" customWidth="1"/>
    <col min="1285" max="1285" width="8.19921875" style="173"/>
    <col min="1286" max="1286" width="9.3984375" style="173" customWidth="1"/>
    <col min="1287" max="1287" width="8.69921875" style="173" customWidth="1"/>
    <col min="1288" max="1288" width="8.59765625" style="173" customWidth="1"/>
    <col min="1289" max="1289" width="8.69921875" style="173" customWidth="1"/>
    <col min="1290" max="1290" width="8.8984375" style="173" customWidth="1"/>
    <col min="1291" max="1291" width="9.3984375" style="173" customWidth="1"/>
    <col min="1292" max="1536" width="8.19921875" style="173"/>
    <col min="1537" max="1537" width="8.5" style="173" customWidth="1"/>
    <col min="1538" max="1538" width="8.59765625" style="173" customWidth="1"/>
    <col min="1539" max="1539" width="9.09765625" style="173" customWidth="1"/>
    <col min="1540" max="1540" width="9.3984375" style="173" customWidth="1"/>
    <col min="1541" max="1541" width="8.19921875" style="173"/>
    <col min="1542" max="1542" width="9.3984375" style="173" customWidth="1"/>
    <col min="1543" max="1543" width="8.69921875" style="173" customWidth="1"/>
    <col min="1544" max="1544" width="8.59765625" style="173" customWidth="1"/>
    <col min="1545" max="1545" width="8.69921875" style="173" customWidth="1"/>
    <col min="1546" max="1546" width="8.8984375" style="173" customWidth="1"/>
    <col min="1547" max="1547" width="9.3984375" style="173" customWidth="1"/>
    <col min="1548" max="1792" width="8.19921875" style="173"/>
    <col min="1793" max="1793" width="8.5" style="173" customWidth="1"/>
    <col min="1794" max="1794" width="8.59765625" style="173" customWidth="1"/>
    <col min="1795" max="1795" width="9.09765625" style="173" customWidth="1"/>
    <col min="1796" max="1796" width="9.3984375" style="173" customWidth="1"/>
    <col min="1797" max="1797" width="8.19921875" style="173"/>
    <col min="1798" max="1798" width="9.3984375" style="173" customWidth="1"/>
    <col min="1799" max="1799" width="8.69921875" style="173" customWidth="1"/>
    <col min="1800" max="1800" width="8.59765625" style="173" customWidth="1"/>
    <col min="1801" max="1801" width="8.69921875" style="173" customWidth="1"/>
    <col min="1802" max="1802" width="8.8984375" style="173" customWidth="1"/>
    <col min="1803" max="1803" width="9.3984375" style="173" customWidth="1"/>
    <col min="1804" max="2048" width="8.19921875" style="173"/>
    <col min="2049" max="2049" width="8.5" style="173" customWidth="1"/>
    <col min="2050" max="2050" width="8.59765625" style="173" customWidth="1"/>
    <col min="2051" max="2051" width="9.09765625" style="173" customWidth="1"/>
    <col min="2052" max="2052" width="9.3984375" style="173" customWidth="1"/>
    <col min="2053" max="2053" width="8.19921875" style="173"/>
    <col min="2054" max="2054" width="9.3984375" style="173" customWidth="1"/>
    <col min="2055" max="2055" width="8.69921875" style="173" customWidth="1"/>
    <col min="2056" max="2056" width="8.59765625" style="173" customWidth="1"/>
    <col min="2057" max="2057" width="8.69921875" style="173" customWidth="1"/>
    <col min="2058" max="2058" width="8.8984375" style="173" customWidth="1"/>
    <col min="2059" max="2059" width="9.3984375" style="173" customWidth="1"/>
    <col min="2060" max="2304" width="8.19921875" style="173"/>
    <col min="2305" max="2305" width="8.5" style="173" customWidth="1"/>
    <col min="2306" max="2306" width="8.59765625" style="173" customWidth="1"/>
    <col min="2307" max="2307" width="9.09765625" style="173" customWidth="1"/>
    <col min="2308" max="2308" width="9.3984375" style="173" customWidth="1"/>
    <col min="2309" max="2309" width="8.19921875" style="173"/>
    <col min="2310" max="2310" width="9.3984375" style="173" customWidth="1"/>
    <col min="2311" max="2311" width="8.69921875" style="173" customWidth="1"/>
    <col min="2312" max="2312" width="8.59765625" style="173" customWidth="1"/>
    <col min="2313" max="2313" width="8.69921875" style="173" customWidth="1"/>
    <col min="2314" max="2314" width="8.8984375" style="173" customWidth="1"/>
    <col min="2315" max="2315" width="9.3984375" style="173" customWidth="1"/>
    <col min="2316" max="2560" width="8.19921875" style="173"/>
    <col min="2561" max="2561" width="8.5" style="173" customWidth="1"/>
    <col min="2562" max="2562" width="8.59765625" style="173" customWidth="1"/>
    <col min="2563" max="2563" width="9.09765625" style="173" customWidth="1"/>
    <col min="2564" max="2564" width="9.3984375" style="173" customWidth="1"/>
    <col min="2565" max="2565" width="8.19921875" style="173"/>
    <col min="2566" max="2566" width="9.3984375" style="173" customWidth="1"/>
    <col min="2567" max="2567" width="8.69921875" style="173" customWidth="1"/>
    <col min="2568" max="2568" width="8.59765625" style="173" customWidth="1"/>
    <col min="2569" max="2569" width="8.69921875" style="173" customWidth="1"/>
    <col min="2570" max="2570" width="8.8984375" style="173" customWidth="1"/>
    <col min="2571" max="2571" width="9.3984375" style="173" customWidth="1"/>
    <col min="2572" max="2816" width="8.19921875" style="173"/>
    <col min="2817" max="2817" width="8.5" style="173" customWidth="1"/>
    <col min="2818" max="2818" width="8.59765625" style="173" customWidth="1"/>
    <col min="2819" max="2819" width="9.09765625" style="173" customWidth="1"/>
    <col min="2820" max="2820" width="9.3984375" style="173" customWidth="1"/>
    <col min="2821" max="2821" width="8.19921875" style="173"/>
    <col min="2822" max="2822" width="9.3984375" style="173" customWidth="1"/>
    <col min="2823" max="2823" width="8.69921875" style="173" customWidth="1"/>
    <col min="2824" max="2824" width="8.59765625" style="173" customWidth="1"/>
    <col min="2825" max="2825" width="8.69921875" style="173" customWidth="1"/>
    <col min="2826" max="2826" width="8.8984375" style="173" customWidth="1"/>
    <col min="2827" max="2827" width="9.3984375" style="173" customWidth="1"/>
    <col min="2828" max="3072" width="8.19921875" style="173"/>
    <col min="3073" max="3073" width="8.5" style="173" customWidth="1"/>
    <col min="3074" max="3074" width="8.59765625" style="173" customWidth="1"/>
    <col min="3075" max="3075" width="9.09765625" style="173" customWidth="1"/>
    <col min="3076" max="3076" width="9.3984375" style="173" customWidth="1"/>
    <col min="3077" max="3077" width="8.19921875" style="173"/>
    <col min="3078" max="3078" width="9.3984375" style="173" customWidth="1"/>
    <col min="3079" max="3079" width="8.69921875" style="173" customWidth="1"/>
    <col min="3080" max="3080" width="8.59765625" style="173" customWidth="1"/>
    <col min="3081" max="3081" width="8.69921875" style="173" customWidth="1"/>
    <col min="3082" max="3082" width="8.8984375" style="173" customWidth="1"/>
    <col min="3083" max="3083" width="9.3984375" style="173" customWidth="1"/>
    <col min="3084" max="3328" width="8.19921875" style="173"/>
    <col min="3329" max="3329" width="8.5" style="173" customWidth="1"/>
    <col min="3330" max="3330" width="8.59765625" style="173" customWidth="1"/>
    <col min="3331" max="3331" width="9.09765625" style="173" customWidth="1"/>
    <col min="3332" max="3332" width="9.3984375" style="173" customWidth="1"/>
    <col min="3333" max="3333" width="8.19921875" style="173"/>
    <col min="3334" max="3334" width="9.3984375" style="173" customWidth="1"/>
    <col min="3335" max="3335" width="8.69921875" style="173" customWidth="1"/>
    <col min="3336" max="3336" width="8.59765625" style="173" customWidth="1"/>
    <col min="3337" max="3337" width="8.69921875" style="173" customWidth="1"/>
    <col min="3338" max="3338" width="8.8984375" style="173" customWidth="1"/>
    <col min="3339" max="3339" width="9.3984375" style="173" customWidth="1"/>
    <col min="3340" max="3584" width="8.19921875" style="173"/>
    <col min="3585" max="3585" width="8.5" style="173" customWidth="1"/>
    <col min="3586" max="3586" width="8.59765625" style="173" customWidth="1"/>
    <col min="3587" max="3587" width="9.09765625" style="173" customWidth="1"/>
    <col min="3588" max="3588" width="9.3984375" style="173" customWidth="1"/>
    <col min="3589" max="3589" width="8.19921875" style="173"/>
    <col min="3590" max="3590" width="9.3984375" style="173" customWidth="1"/>
    <col min="3591" max="3591" width="8.69921875" style="173" customWidth="1"/>
    <col min="3592" max="3592" width="8.59765625" style="173" customWidth="1"/>
    <col min="3593" max="3593" width="8.69921875" style="173" customWidth="1"/>
    <col min="3594" max="3594" width="8.8984375" style="173" customWidth="1"/>
    <col min="3595" max="3595" width="9.3984375" style="173" customWidth="1"/>
    <col min="3596" max="3840" width="8.19921875" style="173"/>
    <col min="3841" max="3841" width="8.5" style="173" customWidth="1"/>
    <col min="3842" max="3842" width="8.59765625" style="173" customWidth="1"/>
    <col min="3843" max="3843" width="9.09765625" style="173" customWidth="1"/>
    <col min="3844" max="3844" width="9.3984375" style="173" customWidth="1"/>
    <col min="3845" max="3845" width="8.19921875" style="173"/>
    <col min="3846" max="3846" width="9.3984375" style="173" customWidth="1"/>
    <col min="3847" max="3847" width="8.69921875" style="173" customWidth="1"/>
    <col min="3848" max="3848" width="8.59765625" style="173" customWidth="1"/>
    <col min="3849" max="3849" width="8.69921875" style="173" customWidth="1"/>
    <col min="3850" max="3850" width="8.8984375" style="173" customWidth="1"/>
    <col min="3851" max="3851" width="9.3984375" style="173" customWidth="1"/>
    <col min="3852" max="4096" width="8.19921875" style="173"/>
    <col min="4097" max="4097" width="8.5" style="173" customWidth="1"/>
    <col min="4098" max="4098" width="8.59765625" style="173" customWidth="1"/>
    <col min="4099" max="4099" width="9.09765625" style="173" customWidth="1"/>
    <col min="4100" max="4100" width="9.3984375" style="173" customWidth="1"/>
    <col min="4101" max="4101" width="8.19921875" style="173"/>
    <col min="4102" max="4102" width="9.3984375" style="173" customWidth="1"/>
    <col min="4103" max="4103" width="8.69921875" style="173" customWidth="1"/>
    <col min="4104" max="4104" width="8.59765625" style="173" customWidth="1"/>
    <col min="4105" max="4105" width="8.69921875" style="173" customWidth="1"/>
    <col min="4106" max="4106" width="8.8984375" style="173" customWidth="1"/>
    <col min="4107" max="4107" width="9.3984375" style="173" customWidth="1"/>
    <col min="4108" max="4352" width="8.19921875" style="173"/>
    <col min="4353" max="4353" width="8.5" style="173" customWidth="1"/>
    <col min="4354" max="4354" width="8.59765625" style="173" customWidth="1"/>
    <col min="4355" max="4355" width="9.09765625" style="173" customWidth="1"/>
    <col min="4356" max="4356" width="9.3984375" style="173" customWidth="1"/>
    <col min="4357" max="4357" width="8.19921875" style="173"/>
    <col min="4358" max="4358" width="9.3984375" style="173" customWidth="1"/>
    <col min="4359" max="4359" width="8.69921875" style="173" customWidth="1"/>
    <col min="4360" max="4360" width="8.59765625" style="173" customWidth="1"/>
    <col min="4361" max="4361" width="8.69921875" style="173" customWidth="1"/>
    <col min="4362" max="4362" width="8.8984375" style="173" customWidth="1"/>
    <col min="4363" max="4363" width="9.3984375" style="173" customWidth="1"/>
    <col min="4364" max="4608" width="8.19921875" style="173"/>
    <col min="4609" max="4609" width="8.5" style="173" customWidth="1"/>
    <col min="4610" max="4610" width="8.59765625" style="173" customWidth="1"/>
    <col min="4611" max="4611" width="9.09765625" style="173" customWidth="1"/>
    <col min="4612" max="4612" width="9.3984375" style="173" customWidth="1"/>
    <col min="4613" max="4613" width="8.19921875" style="173"/>
    <col min="4614" max="4614" width="9.3984375" style="173" customWidth="1"/>
    <col min="4615" max="4615" width="8.69921875" style="173" customWidth="1"/>
    <col min="4616" max="4616" width="8.59765625" style="173" customWidth="1"/>
    <col min="4617" max="4617" width="8.69921875" style="173" customWidth="1"/>
    <col min="4618" max="4618" width="8.8984375" style="173" customWidth="1"/>
    <col min="4619" max="4619" width="9.3984375" style="173" customWidth="1"/>
    <col min="4620" max="4864" width="8.19921875" style="173"/>
    <col min="4865" max="4865" width="8.5" style="173" customWidth="1"/>
    <col min="4866" max="4866" width="8.59765625" style="173" customWidth="1"/>
    <col min="4867" max="4867" width="9.09765625" style="173" customWidth="1"/>
    <col min="4868" max="4868" width="9.3984375" style="173" customWidth="1"/>
    <col min="4869" max="4869" width="8.19921875" style="173"/>
    <col min="4870" max="4870" width="9.3984375" style="173" customWidth="1"/>
    <col min="4871" max="4871" width="8.69921875" style="173" customWidth="1"/>
    <col min="4872" max="4872" width="8.59765625" style="173" customWidth="1"/>
    <col min="4873" max="4873" width="8.69921875" style="173" customWidth="1"/>
    <col min="4874" max="4874" width="8.8984375" style="173" customWidth="1"/>
    <col min="4875" max="4875" width="9.3984375" style="173" customWidth="1"/>
    <col min="4876" max="5120" width="8.19921875" style="173"/>
    <col min="5121" max="5121" width="8.5" style="173" customWidth="1"/>
    <col min="5122" max="5122" width="8.59765625" style="173" customWidth="1"/>
    <col min="5123" max="5123" width="9.09765625" style="173" customWidth="1"/>
    <col min="5124" max="5124" width="9.3984375" style="173" customWidth="1"/>
    <col min="5125" max="5125" width="8.19921875" style="173"/>
    <col min="5126" max="5126" width="9.3984375" style="173" customWidth="1"/>
    <col min="5127" max="5127" width="8.69921875" style="173" customWidth="1"/>
    <col min="5128" max="5128" width="8.59765625" style="173" customWidth="1"/>
    <col min="5129" max="5129" width="8.69921875" style="173" customWidth="1"/>
    <col min="5130" max="5130" width="8.8984375" style="173" customWidth="1"/>
    <col min="5131" max="5131" width="9.3984375" style="173" customWidth="1"/>
    <col min="5132" max="5376" width="8.19921875" style="173"/>
    <col min="5377" max="5377" width="8.5" style="173" customWidth="1"/>
    <col min="5378" max="5378" width="8.59765625" style="173" customWidth="1"/>
    <col min="5379" max="5379" width="9.09765625" style="173" customWidth="1"/>
    <col min="5380" max="5380" width="9.3984375" style="173" customWidth="1"/>
    <col min="5381" max="5381" width="8.19921875" style="173"/>
    <col min="5382" max="5382" width="9.3984375" style="173" customWidth="1"/>
    <col min="5383" max="5383" width="8.69921875" style="173" customWidth="1"/>
    <col min="5384" max="5384" width="8.59765625" style="173" customWidth="1"/>
    <col min="5385" max="5385" width="8.69921875" style="173" customWidth="1"/>
    <col min="5386" max="5386" width="8.8984375" style="173" customWidth="1"/>
    <col min="5387" max="5387" width="9.3984375" style="173" customWidth="1"/>
    <col min="5388" max="5632" width="8.19921875" style="173"/>
    <col min="5633" max="5633" width="8.5" style="173" customWidth="1"/>
    <col min="5634" max="5634" width="8.59765625" style="173" customWidth="1"/>
    <col min="5635" max="5635" width="9.09765625" style="173" customWidth="1"/>
    <col min="5636" max="5636" width="9.3984375" style="173" customWidth="1"/>
    <col min="5637" max="5637" width="8.19921875" style="173"/>
    <col min="5638" max="5638" width="9.3984375" style="173" customWidth="1"/>
    <col min="5639" max="5639" width="8.69921875" style="173" customWidth="1"/>
    <col min="5640" max="5640" width="8.59765625" style="173" customWidth="1"/>
    <col min="5641" max="5641" width="8.69921875" style="173" customWidth="1"/>
    <col min="5642" max="5642" width="8.8984375" style="173" customWidth="1"/>
    <col min="5643" max="5643" width="9.3984375" style="173" customWidth="1"/>
    <col min="5644" max="5888" width="8.19921875" style="173"/>
    <col min="5889" max="5889" width="8.5" style="173" customWidth="1"/>
    <col min="5890" max="5890" width="8.59765625" style="173" customWidth="1"/>
    <col min="5891" max="5891" width="9.09765625" style="173" customWidth="1"/>
    <col min="5892" max="5892" width="9.3984375" style="173" customWidth="1"/>
    <col min="5893" max="5893" width="8.19921875" style="173"/>
    <col min="5894" max="5894" width="9.3984375" style="173" customWidth="1"/>
    <col min="5895" max="5895" width="8.69921875" style="173" customWidth="1"/>
    <col min="5896" max="5896" width="8.59765625" style="173" customWidth="1"/>
    <col min="5897" max="5897" width="8.69921875" style="173" customWidth="1"/>
    <col min="5898" max="5898" width="8.8984375" style="173" customWidth="1"/>
    <col min="5899" max="5899" width="9.3984375" style="173" customWidth="1"/>
    <col min="5900" max="6144" width="8.19921875" style="173"/>
    <col min="6145" max="6145" width="8.5" style="173" customWidth="1"/>
    <col min="6146" max="6146" width="8.59765625" style="173" customWidth="1"/>
    <col min="6147" max="6147" width="9.09765625" style="173" customWidth="1"/>
    <col min="6148" max="6148" width="9.3984375" style="173" customWidth="1"/>
    <col min="6149" max="6149" width="8.19921875" style="173"/>
    <col min="6150" max="6150" width="9.3984375" style="173" customWidth="1"/>
    <col min="6151" max="6151" width="8.69921875" style="173" customWidth="1"/>
    <col min="6152" max="6152" width="8.59765625" style="173" customWidth="1"/>
    <col min="6153" max="6153" width="8.69921875" style="173" customWidth="1"/>
    <col min="6154" max="6154" width="8.8984375" style="173" customWidth="1"/>
    <col min="6155" max="6155" width="9.3984375" style="173" customWidth="1"/>
    <col min="6156" max="6400" width="8.19921875" style="173"/>
    <col min="6401" max="6401" width="8.5" style="173" customWidth="1"/>
    <col min="6402" max="6402" width="8.59765625" style="173" customWidth="1"/>
    <col min="6403" max="6403" width="9.09765625" style="173" customWidth="1"/>
    <col min="6404" max="6404" width="9.3984375" style="173" customWidth="1"/>
    <col min="6405" max="6405" width="8.19921875" style="173"/>
    <col min="6406" max="6406" width="9.3984375" style="173" customWidth="1"/>
    <col min="6407" max="6407" width="8.69921875" style="173" customWidth="1"/>
    <col min="6408" max="6408" width="8.59765625" style="173" customWidth="1"/>
    <col min="6409" max="6409" width="8.69921875" style="173" customWidth="1"/>
    <col min="6410" max="6410" width="8.8984375" style="173" customWidth="1"/>
    <col min="6411" max="6411" width="9.3984375" style="173" customWidth="1"/>
    <col min="6412" max="6656" width="8.19921875" style="173"/>
    <col min="6657" max="6657" width="8.5" style="173" customWidth="1"/>
    <col min="6658" max="6658" width="8.59765625" style="173" customWidth="1"/>
    <col min="6659" max="6659" width="9.09765625" style="173" customWidth="1"/>
    <col min="6660" max="6660" width="9.3984375" style="173" customWidth="1"/>
    <col min="6661" max="6661" width="8.19921875" style="173"/>
    <col min="6662" max="6662" width="9.3984375" style="173" customWidth="1"/>
    <col min="6663" max="6663" width="8.69921875" style="173" customWidth="1"/>
    <col min="6664" max="6664" width="8.59765625" style="173" customWidth="1"/>
    <col min="6665" max="6665" width="8.69921875" style="173" customWidth="1"/>
    <col min="6666" max="6666" width="8.8984375" style="173" customWidth="1"/>
    <col min="6667" max="6667" width="9.3984375" style="173" customWidth="1"/>
    <col min="6668" max="6912" width="8.19921875" style="173"/>
    <col min="6913" max="6913" width="8.5" style="173" customWidth="1"/>
    <col min="6914" max="6914" width="8.59765625" style="173" customWidth="1"/>
    <col min="6915" max="6915" width="9.09765625" style="173" customWidth="1"/>
    <col min="6916" max="6916" width="9.3984375" style="173" customWidth="1"/>
    <col min="6917" max="6917" width="8.19921875" style="173"/>
    <col min="6918" max="6918" width="9.3984375" style="173" customWidth="1"/>
    <col min="6919" max="6919" width="8.69921875" style="173" customWidth="1"/>
    <col min="6920" max="6920" width="8.59765625" style="173" customWidth="1"/>
    <col min="6921" max="6921" width="8.69921875" style="173" customWidth="1"/>
    <col min="6922" max="6922" width="8.8984375" style="173" customWidth="1"/>
    <col min="6923" max="6923" width="9.3984375" style="173" customWidth="1"/>
    <col min="6924" max="7168" width="8.19921875" style="173"/>
    <col min="7169" max="7169" width="8.5" style="173" customWidth="1"/>
    <col min="7170" max="7170" width="8.59765625" style="173" customWidth="1"/>
    <col min="7171" max="7171" width="9.09765625" style="173" customWidth="1"/>
    <col min="7172" max="7172" width="9.3984375" style="173" customWidth="1"/>
    <col min="7173" max="7173" width="8.19921875" style="173"/>
    <col min="7174" max="7174" width="9.3984375" style="173" customWidth="1"/>
    <col min="7175" max="7175" width="8.69921875" style="173" customWidth="1"/>
    <col min="7176" max="7176" width="8.59765625" style="173" customWidth="1"/>
    <col min="7177" max="7177" width="8.69921875" style="173" customWidth="1"/>
    <col min="7178" max="7178" width="8.8984375" style="173" customWidth="1"/>
    <col min="7179" max="7179" width="9.3984375" style="173" customWidth="1"/>
    <col min="7180" max="7424" width="8.19921875" style="173"/>
    <col min="7425" max="7425" width="8.5" style="173" customWidth="1"/>
    <col min="7426" max="7426" width="8.59765625" style="173" customWidth="1"/>
    <col min="7427" max="7427" width="9.09765625" style="173" customWidth="1"/>
    <col min="7428" max="7428" width="9.3984375" style="173" customWidth="1"/>
    <col min="7429" max="7429" width="8.19921875" style="173"/>
    <col min="7430" max="7430" width="9.3984375" style="173" customWidth="1"/>
    <col min="7431" max="7431" width="8.69921875" style="173" customWidth="1"/>
    <col min="7432" max="7432" width="8.59765625" style="173" customWidth="1"/>
    <col min="7433" max="7433" width="8.69921875" style="173" customWidth="1"/>
    <col min="7434" max="7434" width="8.8984375" style="173" customWidth="1"/>
    <col min="7435" max="7435" width="9.3984375" style="173" customWidth="1"/>
    <col min="7436" max="7680" width="8.19921875" style="173"/>
    <col min="7681" max="7681" width="8.5" style="173" customWidth="1"/>
    <col min="7682" max="7682" width="8.59765625" style="173" customWidth="1"/>
    <col min="7683" max="7683" width="9.09765625" style="173" customWidth="1"/>
    <col min="7684" max="7684" width="9.3984375" style="173" customWidth="1"/>
    <col min="7685" max="7685" width="8.19921875" style="173"/>
    <col min="7686" max="7686" width="9.3984375" style="173" customWidth="1"/>
    <col min="7687" max="7687" width="8.69921875" style="173" customWidth="1"/>
    <col min="7688" max="7688" width="8.59765625" style="173" customWidth="1"/>
    <col min="7689" max="7689" width="8.69921875" style="173" customWidth="1"/>
    <col min="7690" max="7690" width="8.8984375" style="173" customWidth="1"/>
    <col min="7691" max="7691" width="9.3984375" style="173" customWidth="1"/>
    <col min="7692" max="7936" width="8.19921875" style="173"/>
    <col min="7937" max="7937" width="8.5" style="173" customWidth="1"/>
    <col min="7938" max="7938" width="8.59765625" style="173" customWidth="1"/>
    <col min="7939" max="7939" width="9.09765625" style="173" customWidth="1"/>
    <col min="7940" max="7940" width="9.3984375" style="173" customWidth="1"/>
    <col min="7941" max="7941" width="8.19921875" style="173"/>
    <col min="7942" max="7942" width="9.3984375" style="173" customWidth="1"/>
    <col min="7943" max="7943" width="8.69921875" style="173" customWidth="1"/>
    <col min="7944" max="7944" width="8.59765625" style="173" customWidth="1"/>
    <col min="7945" max="7945" width="8.69921875" style="173" customWidth="1"/>
    <col min="7946" max="7946" width="8.8984375" style="173" customWidth="1"/>
    <col min="7947" max="7947" width="9.3984375" style="173" customWidth="1"/>
    <col min="7948" max="8192" width="8.19921875" style="173"/>
    <col min="8193" max="8193" width="8.5" style="173" customWidth="1"/>
    <col min="8194" max="8194" width="8.59765625" style="173" customWidth="1"/>
    <col min="8195" max="8195" width="9.09765625" style="173" customWidth="1"/>
    <col min="8196" max="8196" width="9.3984375" style="173" customWidth="1"/>
    <col min="8197" max="8197" width="8.19921875" style="173"/>
    <col min="8198" max="8198" width="9.3984375" style="173" customWidth="1"/>
    <col min="8199" max="8199" width="8.69921875" style="173" customWidth="1"/>
    <col min="8200" max="8200" width="8.59765625" style="173" customWidth="1"/>
    <col min="8201" max="8201" width="8.69921875" style="173" customWidth="1"/>
    <col min="8202" max="8202" width="8.8984375" style="173" customWidth="1"/>
    <col min="8203" max="8203" width="9.3984375" style="173" customWidth="1"/>
    <col min="8204" max="8448" width="8.19921875" style="173"/>
    <col min="8449" max="8449" width="8.5" style="173" customWidth="1"/>
    <col min="8450" max="8450" width="8.59765625" style="173" customWidth="1"/>
    <col min="8451" max="8451" width="9.09765625" style="173" customWidth="1"/>
    <col min="8452" max="8452" width="9.3984375" style="173" customWidth="1"/>
    <col min="8453" max="8453" width="8.19921875" style="173"/>
    <col min="8454" max="8454" width="9.3984375" style="173" customWidth="1"/>
    <col min="8455" max="8455" width="8.69921875" style="173" customWidth="1"/>
    <col min="8456" max="8456" width="8.59765625" style="173" customWidth="1"/>
    <col min="8457" max="8457" width="8.69921875" style="173" customWidth="1"/>
    <col min="8458" max="8458" width="8.8984375" style="173" customWidth="1"/>
    <col min="8459" max="8459" width="9.3984375" style="173" customWidth="1"/>
    <col min="8460" max="8704" width="8.19921875" style="173"/>
    <col min="8705" max="8705" width="8.5" style="173" customWidth="1"/>
    <col min="8706" max="8706" width="8.59765625" style="173" customWidth="1"/>
    <col min="8707" max="8707" width="9.09765625" style="173" customWidth="1"/>
    <col min="8708" max="8708" width="9.3984375" style="173" customWidth="1"/>
    <col min="8709" max="8709" width="8.19921875" style="173"/>
    <col min="8710" max="8710" width="9.3984375" style="173" customWidth="1"/>
    <col min="8711" max="8711" width="8.69921875" style="173" customWidth="1"/>
    <col min="8712" max="8712" width="8.59765625" style="173" customWidth="1"/>
    <col min="8713" max="8713" width="8.69921875" style="173" customWidth="1"/>
    <col min="8714" max="8714" width="8.8984375" style="173" customWidth="1"/>
    <col min="8715" max="8715" width="9.3984375" style="173" customWidth="1"/>
    <col min="8716" max="8960" width="8.19921875" style="173"/>
    <col min="8961" max="8961" width="8.5" style="173" customWidth="1"/>
    <col min="8962" max="8962" width="8.59765625" style="173" customWidth="1"/>
    <col min="8963" max="8963" width="9.09765625" style="173" customWidth="1"/>
    <col min="8964" max="8964" width="9.3984375" style="173" customWidth="1"/>
    <col min="8965" max="8965" width="8.19921875" style="173"/>
    <col min="8966" max="8966" width="9.3984375" style="173" customWidth="1"/>
    <col min="8967" max="8967" width="8.69921875" style="173" customWidth="1"/>
    <col min="8968" max="8968" width="8.59765625" style="173" customWidth="1"/>
    <col min="8969" max="8969" width="8.69921875" style="173" customWidth="1"/>
    <col min="8970" max="8970" width="8.8984375" style="173" customWidth="1"/>
    <col min="8971" max="8971" width="9.3984375" style="173" customWidth="1"/>
    <col min="8972" max="9216" width="8.19921875" style="173"/>
    <col min="9217" max="9217" width="8.5" style="173" customWidth="1"/>
    <col min="9218" max="9218" width="8.59765625" style="173" customWidth="1"/>
    <col min="9219" max="9219" width="9.09765625" style="173" customWidth="1"/>
    <col min="9220" max="9220" width="9.3984375" style="173" customWidth="1"/>
    <col min="9221" max="9221" width="8.19921875" style="173"/>
    <col min="9222" max="9222" width="9.3984375" style="173" customWidth="1"/>
    <col min="9223" max="9223" width="8.69921875" style="173" customWidth="1"/>
    <col min="9224" max="9224" width="8.59765625" style="173" customWidth="1"/>
    <col min="9225" max="9225" width="8.69921875" style="173" customWidth="1"/>
    <col min="9226" max="9226" width="8.8984375" style="173" customWidth="1"/>
    <col min="9227" max="9227" width="9.3984375" style="173" customWidth="1"/>
    <col min="9228" max="9472" width="8.19921875" style="173"/>
    <col min="9473" max="9473" width="8.5" style="173" customWidth="1"/>
    <col min="9474" max="9474" width="8.59765625" style="173" customWidth="1"/>
    <col min="9475" max="9475" width="9.09765625" style="173" customWidth="1"/>
    <col min="9476" max="9476" width="9.3984375" style="173" customWidth="1"/>
    <col min="9477" max="9477" width="8.19921875" style="173"/>
    <col min="9478" max="9478" width="9.3984375" style="173" customWidth="1"/>
    <col min="9479" max="9479" width="8.69921875" style="173" customWidth="1"/>
    <col min="9480" max="9480" width="8.59765625" style="173" customWidth="1"/>
    <col min="9481" max="9481" width="8.69921875" style="173" customWidth="1"/>
    <col min="9482" max="9482" width="8.8984375" style="173" customWidth="1"/>
    <col min="9483" max="9483" width="9.3984375" style="173" customWidth="1"/>
    <col min="9484" max="9728" width="8.19921875" style="173"/>
    <col min="9729" max="9729" width="8.5" style="173" customWidth="1"/>
    <col min="9730" max="9730" width="8.59765625" style="173" customWidth="1"/>
    <col min="9731" max="9731" width="9.09765625" style="173" customWidth="1"/>
    <col min="9732" max="9732" width="9.3984375" style="173" customWidth="1"/>
    <col min="9733" max="9733" width="8.19921875" style="173"/>
    <col min="9734" max="9734" width="9.3984375" style="173" customWidth="1"/>
    <col min="9735" max="9735" width="8.69921875" style="173" customWidth="1"/>
    <col min="9736" max="9736" width="8.59765625" style="173" customWidth="1"/>
    <col min="9737" max="9737" width="8.69921875" style="173" customWidth="1"/>
    <col min="9738" max="9738" width="8.8984375" style="173" customWidth="1"/>
    <col min="9739" max="9739" width="9.3984375" style="173" customWidth="1"/>
    <col min="9740" max="9984" width="8.19921875" style="173"/>
    <col min="9985" max="9985" width="8.5" style="173" customWidth="1"/>
    <col min="9986" max="9986" width="8.59765625" style="173" customWidth="1"/>
    <col min="9987" max="9987" width="9.09765625" style="173" customWidth="1"/>
    <col min="9988" max="9988" width="9.3984375" style="173" customWidth="1"/>
    <col min="9989" max="9989" width="8.19921875" style="173"/>
    <col min="9990" max="9990" width="9.3984375" style="173" customWidth="1"/>
    <col min="9991" max="9991" width="8.69921875" style="173" customWidth="1"/>
    <col min="9992" max="9992" width="8.59765625" style="173" customWidth="1"/>
    <col min="9993" max="9993" width="8.69921875" style="173" customWidth="1"/>
    <col min="9994" max="9994" width="8.8984375" style="173" customWidth="1"/>
    <col min="9995" max="9995" width="9.3984375" style="173" customWidth="1"/>
    <col min="9996" max="10240" width="8.19921875" style="173"/>
    <col min="10241" max="10241" width="8.5" style="173" customWidth="1"/>
    <col min="10242" max="10242" width="8.59765625" style="173" customWidth="1"/>
    <col min="10243" max="10243" width="9.09765625" style="173" customWidth="1"/>
    <col min="10244" max="10244" width="9.3984375" style="173" customWidth="1"/>
    <col min="10245" max="10245" width="8.19921875" style="173"/>
    <col min="10246" max="10246" width="9.3984375" style="173" customWidth="1"/>
    <col min="10247" max="10247" width="8.69921875" style="173" customWidth="1"/>
    <col min="10248" max="10248" width="8.59765625" style="173" customWidth="1"/>
    <col min="10249" max="10249" width="8.69921875" style="173" customWidth="1"/>
    <col min="10250" max="10250" width="8.8984375" style="173" customWidth="1"/>
    <col min="10251" max="10251" width="9.3984375" style="173" customWidth="1"/>
    <col min="10252" max="10496" width="8.19921875" style="173"/>
    <col min="10497" max="10497" width="8.5" style="173" customWidth="1"/>
    <col min="10498" max="10498" width="8.59765625" style="173" customWidth="1"/>
    <col min="10499" max="10499" width="9.09765625" style="173" customWidth="1"/>
    <col min="10500" max="10500" width="9.3984375" style="173" customWidth="1"/>
    <col min="10501" max="10501" width="8.19921875" style="173"/>
    <col min="10502" max="10502" width="9.3984375" style="173" customWidth="1"/>
    <col min="10503" max="10503" width="8.69921875" style="173" customWidth="1"/>
    <col min="10504" max="10504" width="8.59765625" style="173" customWidth="1"/>
    <col min="10505" max="10505" width="8.69921875" style="173" customWidth="1"/>
    <col min="10506" max="10506" width="8.8984375" style="173" customWidth="1"/>
    <col min="10507" max="10507" width="9.3984375" style="173" customWidth="1"/>
    <col min="10508" max="10752" width="8.19921875" style="173"/>
    <col min="10753" max="10753" width="8.5" style="173" customWidth="1"/>
    <col min="10754" max="10754" width="8.59765625" style="173" customWidth="1"/>
    <col min="10755" max="10755" width="9.09765625" style="173" customWidth="1"/>
    <col min="10756" max="10756" width="9.3984375" style="173" customWidth="1"/>
    <col min="10757" max="10757" width="8.19921875" style="173"/>
    <col min="10758" max="10758" width="9.3984375" style="173" customWidth="1"/>
    <col min="10759" max="10759" width="8.69921875" style="173" customWidth="1"/>
    <col min="10760" max="10760" width="8.59765625" style="173" customWidth="1"/>
    <col min="10761" max="10761" width="8.69921875" style="173" customWidth="1"/>
    <col min="10762" max="10762" width="8.8984375" style="173" customWidth="1"/>
    <col min="10763" max="10763" width="9.3984375" style="173" customWidth="1"/>
    <col min="10764" max="11008" width="8.19921875" style="173"/>
    <col min="11009" max="11009" width="8.5" style="173" customWidth="1"/>
    <col min="11010" max="11010" width="8.59765625" style="173" customWidth="1"/>
    <col min="11011" max="11011" width="9.09765625" style="173" customWidth="1"/>
    <col min="11012" max="11012" width="9.3984375" style="173" customWidth="1"/>
    <col min="11013" max="11013" width="8.19921875" style="173"/>
    <col min="11014" max="11014" width="9.3984375" style="173" customWidth="1"/>
    <col min="11015" max="11015" width="8.69921875" style="173" customWidth="1"/>
    <col min="11016" max="11016" width="8.59765625" style="173" customWidth="1"/>
    <col min="11017" max="11017" width="8.69921875" style="173" customWidth="1"/>
    <col min="11018" max="11018" width="8.8984375" style="173" customWidth="1"/>
    <col min="11019" max="11019" width="9.3984375" style="173" customWidth="1"/>
    <col min="11020" max="11264" width="8.19921875" style="173"/>
    <col min="11265" max="11265" width="8.5" style="173" customWidth="1"/>
    <col min="11266" max="11266" width="8.59765625" style="173" customWidth="1"/>
    <col min="11267" max="11267" width="9.09765625" style="173" customWidth="1"/>
    <col min="11268" max="11268" width="9.3984375" style="173" customWidth="1"/>
    <col min="11269" max="11269" width="8.19921875" style="173"/>
    <col min="11270" max="11270" width="9.3984375" style="173" customWidth="1"/>
    <col min="11271" max="11271" width="8.69921875" style="173" customWidth="1"/>
    <col min="11272" max="11272" width="8.59765625" style="173" customWidth="1"/>
    <col min="11273" max="11273" width="8.69921875" style="173" customWidth="1"/>
    <col min="11274" max="11274" width="8.8984375" style="173" customWidth="1"/>
    <col min="11275" max="11275" width="9.3984375" style="173" customWidth="1"/>
    <col min="11276" max="11520" width="8.19921875" style="173"/>
    <col min="11521" max="11521" width="8.5" style="173" customWidth="1"/>
    <col min="11522" max="11522" width="8.59765625" style="173" customWidth="1"/>
    <col min="11523" max="11523" width="9.09765625" style="173" customWidth="1"/>
    <col min="11524" max="11524" width="9.3984375" style="173" customWidth="1"/>
    <col min="11525" max="11525" width="8.19921875" style="173"/>
    <col min="11526" max="11526" width="9.3984375" style="173" customWidth="1"/>
    <col min="11527" max="11527" width="8.69921875" style="173" customWidth="1"/>
    <col min="11528" max="11528" width="8.59765625" style="173" customWidth="1"/>
    <col min="11529" max="11529" width="8.69921875" style="173" customWidth="1"/>
    <col min="11530" max="11530" width="8.8984375" style="173" customWidth="1"/>
    <col min="11531" max="11531" width="9.3984375" style="173" customWidth="1"/>
    <col min="11532" max="11776" width="8.19921875" style="173"/>
    <col min="11777" max="11777" width="8.5" style="173" customWidth="1"/>
    <col min="11778" max="11778" width="8.59765625" style="173" customWidth="1"/>
    <col min="11779" max="11779" width="9.09765625" style="173" customWidth="1"/>
    <col min="11780" max="11780" width="9.3984375" style="173" customWidth="1"/>
    <col min="11781" max="11781" width="8.19921875" style="173"/>
    <col min="11782" max="11782" width="9.3984375" style="173" customWidth="1"/>
    <col min="11783" max="11783" width="8.69921875" style="173" customWidth="1"/>
    <col min="11784" max="11784" width="8.59765625" style="173" customWidth="1"/>
    <col min="11785" max="11785" width="8.69921875" style="173" customWidth="1"/>
    <col min="11786" max="11786" width="8.8984375" style="173" customWidth="1"/>
    <col min="11787" max="11787" width="9.3984375" style="173" customWidth="1"/>
    <col min="11788" max="12032" width="8.19921875" style="173"/>
    <col min="12033" max="12033" width="8.5" style="173" customWidth="1"/>
    <col min="12034" max="12034" width="8.59765625" style="173" customWidth="1"/>
    <col min="12035" max="12035" width="9.09765625" style="173" customWidth="1"/>
    <col min="12036" max="12036" width="9.3984375" style="173" customWidth="1"/>
    <col min="12037" max="12037" width="8.19921875" style="173"/>
    <col min="12038" max="12038" width="9.3984375" style="173" customWidth="1"/>
    <col min="12039" max="12039" width="8.69921875" style="173" customWidth="1"/>
    <col min="12040" max="12040" width="8.59765625" style="173" customWidth="1"/>
    <col min="12041" max="12041" width="8.69921875" style="173" customWidth="1"/>
    <col min="12042" max="12042" width="8.8984375" style="173" customWidth="1"/>
    <col min="12043" max="12043" width="9.3984375" style="173" customWidth="1"/>
    <col min="12044" max="12288" width="8.19921875" style="173"/>
    <col min="12289" max="12289" width="8.5" style="173" customWidth="1"/>
    <col min="12290" max="12290" width="8.59765625" style="173" customWidth="1"/>
    <col min="12291" max="12291" width="9.09765625" style="173" customWidth="1"/>
    <col min="12292" max="12292" width="9.3984375" style="173" customWidth="1"/>
    <col min="12293" max="12293" width="8.19921875" style="173"/>
    <col min="12294" max="12294" width="9.3984375" style="173" customWidth="1"/>
    <col min="12295" max="12295" width="8.69921875" style="173" customWidth="1"/>
    <col min="12296" max="12296" width="8.59765625" style="173" customWidth="1"/>
    <col min="12297" max="12297" width="8.69921875" style="173" customWidth="1"/>
    <col min="12298" max="12298" width="8.8984375" style="173" customWidth="1"/>
    <col min="12299" max="12299" width="9.3984375" style="173" customWidth="1"/>
    <col min="12300" max="12544" width="8.19921875" style="173"/>
    <col min="12545" max="12545" width="8.5" style="173" customWidth="1"/>
    <col min="12546" max="12546" width="8.59765625" style="173" customWidth="1"/>
    <col min="12547" max="12547" width="9.09765625" style="173" customWidth="1"/>
    <col min="12548" max="12548" width="9.3984375" style="173" customWidth="1"/>
    <col min="12549" max="12549" width="8.19921875" style="173"/>
    <col min="12550" max="12550" width="9.3984375" style="173" customWidth="1"/>
    <col min="12551" max="12551" width="8.69921875" style="173" customWidth="1"/>
    <col min="12552" max="12552" width="8.59765625" style="173" customWidth="1"/>
    <col min="12553" max="12553" width="8.69921875" style="173" customWidth="1"/>
    <col min="12554" max="12554" width="8.8984375" style="173" customWidth="1"/>
    <col min="12555" max="12555" width="9.3984375" style="173" customWidth="1"/>
    <col min="12556" max="12800" width="8.19921875" style="173"/>
    <col min="12801" max="12801" width="8.5" style="173" customWidth="1"/>
    <col min="12802" max="12802" width="8.59765625" style="173" customWidth="1"/>
    <col min="12803" max="12803" width="9.09765625" style="173" customWidth="1"/>
    <col min="12804" max="12804" width="9.3984375" style="173" customWidth="1"/>
    <col min="12805" max="12805" width="8.19921875" style="173"/>
    <col min="12806" max="12806" width="9.3984375" style="173" customWidth="1"/>
    <col min="12807" max="12807" width="8.69921875" style="173" customWidth="1"/>
    <col min="12808" max="12808" width="8.59765625" style="173" customWidth="1"/>
    <col min="12809" max="12809" width="8.69921875" style="173" customWidth="1"/>
    <col min="12810" max="12810" width="8.8984375" style="173" customWidth="1"/>
    <col min="12811" max="12811" width="9.3984375" style="173" customWidth="1"/>
    <col min="12812" max="13056" width="8.19921875" style="173"/>
    <col min="13057" max="13057" width="8.5" style="173" customWidth="1"/>
    <col min="13058" max="13058" width="8.59765625" style="173" customWidth="1"/>
    <col min="13059" max="13059" width="9.09765625" style="173" customWidth="1"/>
    <col min="13060" max="13060" width="9.3984375" style="173" customWidth="1"/>
    <col min="13061" max="13061" width="8.19921875" style="173"/>
    <col min="13062" max="13062" width="9.3984375" style="173" customWidth="1"/>
    <col min="13063" max="13063" width="8.69921875" style="173" customWidth="1"/>
    <col min="13064" max="13064" width="8.59765625" style="173" customWidth="1"/>
    <col min="13065" max="13065" width="8.69921875" style="173" customWidth="1"/>
    <col min="13066" max="13066" width="8.8984375" style="173" customWidth="1"/>
    <col min="13067" max="13067" width="9.3984375" style="173" customWidth="1"/>
    <col min="13068" max="13312" width="8.19921875" style="173"/>
    <col min="13313" max="13313" width="8.5" style="173" customWidth="1"/>
    <col min="13314" max="13314" width="8.59765625" style="173" customWidth="1"/>
    <col min="13315" max="13315" width="9.09765625" style="173" customWidth="1"/>
    <col min="13316" max="13316" width="9.3984375" style="173" customWidth="1"/>
    <col min="13317" max="13317" width="8.19921875" style="173"/>
    <col min="13318" max="13318" width="9.3984375" style="173" customWidth="1"/>
    <col min="13319" max="13319" width="8.69921875" style="173" customWidth="1"/>
    <col min="13320" max="13320" width="8.59765625" style="173" customWidth="1"/>
    <col min="13321" max="13321" width="8.69921875" style="173" customWidth="1"/>
    <col min="13322" max="13322" width="8.8984375" style="173" customWidth="1"/>
    <col min="13323" max="13323" width="9.3984375" style="173" customWidth="1"/>
    <col min="13324" max="13568" width="8.19921875" style="173"/>
    <col min="13569" max="13569" width="8.5" style="173" customWidth="1"/>
    <col min="13570" max="13570" width="8.59765625" style="173" customWidth="1"/>
    <col min="13571" max="13571" width="9.09765625" style="173" customWidth="1"/>
    <col min="13572" max="13572" width="9.3984375" style="173" customWidth="1"/>
    <col min="13573" max="13573" width="8.19921875" style="173"/>
    <col min="13574" max="13574" width="9.3984375" style="173" customWidth="1"/>
    <col min="13575" max="13575" width="8.69921875" style="173" customWidth="1"/>
    <col min="13576" max="13576" width="8.59765625" style="173" customWidth="1"/>
    <col min="13577" max="13577" width="8.69921875" style="173" customWidth="1"/>
    <col min="13578" max="13578" width="8.8984375" style="173" customWidth="1"/>
    <col min="13579" max="13579" width="9.3984375" style="173" customWidth="1"/>
    <col min="13580" max="13824" width="8.19921875" style="173"/>
    <col min="13825" max="13825" width="8.5" style="173" customWidth="1"/>
    <col min="13826" max="13826" width="8.59765625" style="173" customWidth="1"/>
    <col min="13827" max="13827" width="9.09765625" style="173" customWidth="1"/>
    <col min="13828" max="13828" width="9.3984375" style="173" customWidth="1"/>
    <col min="13829" max="13829" width="8.19921875" style="173"/>
    <col min="13830" max="13830" width="9.3984375" style="173" customWidth="1"/>
    <col min="13831" max="13831" width="8.69921875" style="173" customWidth="1"/>
    <col min="13832" max="13832" width="8.59765625" style="173" customWidth="1"/>
    <col min="13833" max="13833" width="8.69921875" style="173" customWidth="1"/>
    <col min="13834" max="13834" width="8.8984375" style="173" customWidth="1"/>
    <col min="13835" max="13835" width="9.3984375" style="173" customWidth="1"/>
    <col min="13836" max="14080" width="8.19921875" style="173"/>
    <col min="14081" max="14081" width="8.5" style="173" customWidth="1"/>
    <col min="14082" max="14082" width="8.59765625" style="173" customWidth="1"/>
    <col min="14083" max="14083" width="9.09765625" style="173" customWidth="1"/>
    <col min="14084" max="14084" width="9.3984375" style="173" customWidth="1"/>
    <col min="14085" max="14085" width="8.19921875" style="173"/>
    <col min="14086" max="14086" width="9.3984375" style="173" customWidth="1"/>
    <col min="14087" max="14087" width="8.69921875" style="173" customWidth="1"/>
    <col min="14088" max="14088" width="8.59765625" style="173" customWidth="1"/>
    <col min="14089" max="14089" width="8.69921875" style="173" customWidth="1"/>
    <col min="14090" max="14090" width="8.8984375" style="173" customWidth="1"/>
    <col min="14091" max="14091" width="9.3984375" style="173" customWidth="1"/>
    <col min="14092" max="14336" width="8.19921875" style="173"/>
    <col min="14337" max="14337" width="8.5" style="173" customWidth="1"/>
    <col min="14338" max="14338" width="8.59765625" style="173" customWidth="1"/>
    <col min="14339" max="14339" width="9.09765625" style="173" customWidth="1"/>
    <col min="14340" max="14340" width="9.3984375" style="173" customWidth="1"/>
    <col min="14341" max="14341" width="8.19921875" style="173"/>
    <col min="14342" max="14342" width="9.3984375" style="173" customWidth="1"/>
    <col min="14343" max="14343" width="8.69921875" style="173" customWidth="1"/>
    <col min="14344" max="14344" width="8.59765625" style="173" customWidth="1"/>
    <col min="14345" max="14345" width="8.69921875" style="173" customWidth="1"/>
    <col min="14346" max="14346" width="8.8984375" style="173" customWidth="1"/>
    <col min="14347" max="14347" width="9.3984375" style="173" customWidth="1"/>
    <col min="14348" max="14592" width="8.19921875" style="173"/>
    <col min="14593" max="14593" width="8.5" style="173" customWidth="1"/>
    <col min="14594" max="14594" width="8.59765625" style="173" customWidth="1"/>
    <col min="14595" max="14595" width="9.09765625" style="173" customWidth="1"/>
    <col min="14596" max="14596" width="9.3984375" style="173" customWidth="1"/>
    <col min="14597" max="14597" width="8.19921875" style="173"/>
    <col min="14598" max="14598" width="9.3984375" style="173" customWidth="1"/>
    <col min="14599" max="14599" width="8.69921875" style="173" customWidth="1"/>
    <col min="14600" max="14600" width="8.59765625" style="173" customWidth="1"/>
    <col min="14601" max="14601" width="8.69921875" style="173" customWidth="1"/>
    <col min="14602" max="14602" width="8.8984375" style="173" customWidth="1"/>
    <col min="14603" max="14603" width="9.3984375" style="173" customWidth="1"/>
    <col min="14604" max="14848" width="8.19921875" style="173"/>
    <col min="14849" max="14849" width="8.5" style="173" customWidth="1"/>
    <col min="14850" max="14850" width="8.59765625" style="173" customWidth="1"/>
    <col min="14851" max="14851" width="9.09765625" style="173" customWidth="1"/>
    <col min="14852" max="14852" width="9.3984375" style="173" customWidth="1"/>
    <col min="14853" max="14853" width="8.19921875" style="173"/>
    <col min="14854" max="14854" width="9.3984375" style="173" customWidth="1"/>
    <col min="14855" max="14855" width="8.69921875" style="173" customWidth="1"/>
    <col min="14856" max="14856" width="8.59765625" style="173" customWidth="1"/>
    <col min="14857" max="14857" width="8.69921875" style="173" customWidth="1"/>
    <col min="14858" max="14858" width="8.8984375" style="173" customWidth="1"/>
    <col min="14859" max="14859" width="9.3984375" style="173" customWidth="1"/>
    <col min="14860" max="15104" width="8.19921875" style="173"/>
    <col min="15105" max="15105" width="8.5" style="173" customWidth="1"/>
    <col min="15106" max="15106" width="8.59765625" style="173" customWidth="1"/>
    <col min="15107" max="15107" width="9.09765625" style="173" customWidth="1"/>
    <col min="15108" max="15108" width="9.3984375" style="173" customWidth="1"/>
    <col min="15109" max="15109" width="8.19921875" style="173"/>
    <col min="15110" max="15110" width="9.3984375" style="173" customWidth="1"/>
    <col min="15111" max="15111" width="8.69921875" style="173" customWidth="1"/>
    <col min="15112" max="15112" width="8.59765625" style="173" customWidth="1"/>
    <col min="15113" max="15113" width="8.69921875" style="173" customWidth="1"/>
    <col min="15114" max="15114" width="8.8984375" style="173" customWidth="1"/>
    <col min="15115" max="15115" width="9.3984375" style="173" customWidth="1"/>
    <col min="15116" max="15360" width="8.19921875" style="173"/>
    <col min="15361" max="15361" width="8.5" style="173" customWidth="1"/>
    <col min="15362" max="15362" width="8.59765625" style="173" customWidth="1"/>
    <col min="15363" max="15363" width="9.09765625" style="173" customWidth="1"/>
    <col min="15364" max="15364" width="9.3984375" style="173" customWidth="1"/>
    <col min="15365" max="15365" width="8.19921875" style="173"/>
    <col min="15366" max="15366" width="9.3984375" style="173" customWidth="1"/>
    <col min="15367" max="15367" width="8.69921875" style="173" customWidth="1"/>
    <col min="15368" max="15368" width="8.59765625" style="173" customWidth="1"/>
    <col min="15369" max="15369" width="8.69921875" style="173" customWidth="1"/>
    <col min="15370" max="15370" width="8.8984375" style="173" customWidth="1"/>
    <col min="15371" max="15371" width="9.3984375" style="173" customWidth="1"/>
    <col min="15372" max="15616" width="8.19921875" style="173"/>
    <col min="15617" max="15617" width="8.5" style="173" customWidth="1"/>
    <col min="15618" max="15618" width="8.59765625" style="173" customWidth="1"/>
    <col min="15619" max="15619" width="9.09765625" style="173" customWidth="1"/>
    <col min="15620" max="15620" width="9.3984375" style="173" customWidth="1"/>
    <col min="15621" max="15621" width="8.19921875" style="173"/>
    <col min="15622" max="15622" width="9.3984375" style="173" customWidth="1"/>
    <col min="15623" max="15623" width="8.69921875" style="173" customWidth="1"/>
    <col min="15624" max="15624" width="8.59765625" style="173" customWidth="1"/>
    <col min="15625" max="15625" width="8.69921875" style="173" customWidth="1"/>
    <col min="15626" max="15626" width="8.8984375" style="173" customWidth="1"/>
    <col min="15627" max="15627" width="9.3984375" style="173" customWidth="1"/>
    <col min="15628" max="15872" width="8.19921875" style="173"/>
    <col min="15873" max="15873" width="8.5" style="173" customWidth="1"/>
    <col min="15874" max="15874" width="8.59765625" style="173" customWidth="1"/>
    <col min="15875" max="15875" width="9.09765625" style="173" customWidth="1"/>
    <col min="15876" max="15876" width="9.3984375" style="173" customWidth="1"/>
    <col min="15877" max="15877" width="8.19921875" style="173"/>
    <col min="15878" max="15878" width="9.3984375" style="173" customWidth="1"/>
    <col min="15879" max="15879" width="8.69921875" style="173" customWidth="1"/>
    <col min="15880" max="15880" width="8.59765625" style="173" customWidth="1"/>
    <col min="15881" max="15881" width="8.69921875" style="173" customWidth="1"/>
    <col min="15882" max="15882" width="8.8984375" style="173" customWidth="1"/>
    <col min="15883" max="15883" width="9.3984375" style="173" customWidth="1"/>
    <col min="15884" max="16128" width="8.19921875" style="173"/>
    <col min="16129" max="16129" width="8.5" style="173" customWidth="1"/>
    <col min="16130" max="16130" width="8.59765625" style="173" customWidth="1"/>
    <col min="16131" max="16131" width="9.09765625" style="173" customWidth="1"/>
    <col min="16132" max="16132" width="9.3984375" style="173" customWidth="1"/>
    <col min="16133" max="16133" width="8.19921875" style="173"/>
    <col min="16134" max="16134" width="9.3984375" style="173" customWidth="1"/>
    <col min="16135" max="16135" width="8.69921875" style="173" customWidth="1"/>
    <col min="16136" max="16136" width="8.59765625" style="173" customWidth="1"/>
    <col min="16137" max="16137" width="8.69921875" style="173" customWidth="1"/>
    <col min="16138" max="16138" width="8.8984375" style="173" customWidth="1"/>
    <col min="16139" max="16139" width="9.3984375" style="173" customWidth="1"/>
    <col min="16140" max="16384" width="8.19921875" style="173"/>
  </cols>
  <sheetData>
    <row r="1" spans="1:11" ht="18" customHeight="1" x14ac:dyDescent="0.3">
      <c r="A1" s="172" t="s">
        <v>161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8" customHeight="1" x14ac:dyDescent="0.3">
      <c r="A2" s="172" t="s">
        <v>222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9.75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6"/>
    </row>
    <row r="4" spans="1:11" s="182" customFormat="1" ht="24" customHeight="1" x14ac:dyDescent="0.25">
      <c r="A4" s="177"/>
      <c r="B4" s="178"/>
      <c r="C4" s="179" t="s">
        <v>164</v>
      </c>
      <c r="D4" s="180"/>
      <c r="E4" s="180"/>
      <c r="F4" s="180"/>
      <c r="G4" s="180"/>
      <c r="H4" s="180"/>
      <c r="I4" s="180"/>
      <c r="J4" s="180"/>
      <c r="K4" s="181"/>
    </row>
    <row r="5" spans="1:11" ht="35.1" customHeight="1" x14ac:dyDescent="0.25">
      <c r="A5" s="183" t="s">
        <v>165</v>
      </c>
      <c r="B5" s="184" t="s">
        <v>166</v>
      </c>
      <c r="C5" s="185" t="s">
        <v>167</v>
      </c>
      <c r="D5" s="186" t="s">
        <v>168</v>
      </c>
      <c r="E5" s="186" t="s">
        <v>169</v>
      </c>
      <c r="F5" s="186" t="s">
        <v>170</v>
      </c>
      <c r="G5" s="186" t="s">
        <v>171</v>
      </c>
      <c r="H5" s="187" t="s">
        <v>172</v>
      </c>
      <c r="I5" s="188" t="s">
        <v>173</v>
      </c>
      <c r="J5" s="188" t="s">
        <v>174</v>
      </c>
      <c r="K5" s="188" t="s">
        <v>223</v>
      </c>
    </row>
    <row r="6" spans="1:11" s="85" customFormat="1" ht="25.95" customHeight="1" x14ac:dyDescent="0.25">
      <c r="A6" s="230" t="s">
        <v>126</v>
      </c>
      <c r="B6" s="231"/>
      <c r="C6" s="232"/>
      <c r="D6" s="233"/>
      <c r="E6" s="232"/>
      <c r="F6" s="232"/>
      <c r="G6" s="234"/>
      <c r="H6" s="235"/>
      <c r="I6" s="235"/>
      <c r="J6" s="235"/>
      <c r="K6" s="236"/>
    </row>
    <row r="7" spans="1:11" ht="12.75" customHeight="1" x14ac:dyDescent="0.25">
      <c r="A7" s="189" t="s">
        <v>178</v>
      </c>
      <c r="B7" s="237">
        <v>4.2081101759755173</v>
      </c>
      <c r="C7" s="237">
        <v>7.1687183200579332</v>
      </c>
      <c r="D7" s="238">
        <v>5.8780841799709682</v>
      </c>
      <c r="E7" s="238">
        <v>7.9858657243816342</v>
      </c>
      <c r="F7" s="238">
        <v>3.2710280373831773</v>
      </c>
      <c r="G7" s="238">
        <v>6.2547673531655352</v>
      </c>
      <c r="H7" s="238">
        <v>11.08949416342414</v>
      </c>
      <c r="I7" s="193" t="s">
        <v>177</v>
      </c>
      <c r="J7" s="193" t="s">
        <v>177</v>
      </c>
      <c r="K7" s="239">
        <v>9.5386533665835298</v>
      </c>
    </row>
    <row r="8" spans="1:11" ht="12.75" customHeight="1" x14ac:dyDescent="0.25">
      <c r="A8" s="189" t="s">
        <v>179</v>
      </c>
      <c r="B8" s="237">
        <v>3.0102790014684455</v>
      </c>
      <c r="C8" s="237">
        <v>4.7972972972972938</v>
      </c>
      <c r="D8" s="238">
        <v>1.7820424948594888</v>
      </c>
      <c r="E8" s="238">
        <v>5.8246073298429168</v>
      </c>
      <c r="F8" s="238">
        <v>3.3484162895927629</v>
      </c>
      <c r="G8" s="238">
        <v>5.814788226848524</v>
      </c>
      <c r="H8" s="238">
        <v>6.5966141272621028</v>
      </c>
      <c r="I8" s="193" t="s">
        <v>177</v>
      </c>
      <c r="J8" s="193" t="s">
        <v>177</v>
      </c>
      <c r="K8" s="239">
        <v>7.5697211155378561</v>
      </c>
    </row>
    <row r="9" spans="1:11" ht="12.75" customHeight="1" x14ac:dyDescent="0.25">
      <c r="A9" s="189" t="s">
        <v>180</v>
      </c>
      <c r="B9" s="237">
        <v>2.9935851746257933</v>
      </c>
      <c r="C9" s="237">
        <v>3.2237266279819474</v>
      </c>
      <c r="D9" s="238">
        <v>2.9629629629629668</v>
      </c>
      <c r="E9" s="238">
        <v>2.9684601113172615</v>
      </c>
      <c r="F9" s="238">
        <v>2.0140105078809083</v>
      </c>
      <c r="G9" s="238">
        <v>2.1031207598371737</v>
      </c>
      <c r="H9" s="238">
        <v>8.1051478641840156</v>
      </c>
      <c r="I9" s="193" t="s">
        <v>177</v>
      </c>
      <c r="J9" s="193" t="s">
        <v>177</v>
      </c>
      <c r="K9" s="239">
        <v>5.8730158730158699</v>
      </c>
    </row>
    <row r="10" spans="1:11" ht="12.75" customHeight="1" x14ac:dyDescent="0.25">
      <c r="A10" s="195">
        <v>1994</v>
      </c>
      <c r="B10" s="237">
        <v>2.5605536332179852</v>
      </c>
      <c r="C10" s="237">
        <v>2.7482823235477865</v>
      </c>
      <c r="D10" s="238">
        <v>0.32701111837802482</v>
      </c>
      <c r="E10" s="238">
        <v>3.0630630630630593</v>
      </c>
      <c r="F10" s="238">
        <v>1.8884120171673842</v>
      </c>
      <c r="G10" s="238">
        <v>3.9202657807309005</v>
      </c>
      <c r="H10" s="238">
        <v>4.3566362715298856</v>
      </c>
      <c r="I10" s="193" t="s">
        <v>177</v>
      </c>
      <c r="J10" s="193" t="s">
        <v>177</v>
      </c>
      <c r="K10" s="239">
        <v>4.7476261869065475</v>
      </c>
    </row>
    <row r="11" spans="1:11" ht="12.75" customHeight="1" x14ac:dyDescent="0.25">
      <c r="A11" s="195">
        <v>1995</v>
      </c>
      <c r="B11" s="237">
        <v>2.8340080971660035</v>
      </c>
      <c r="C11" s="237">
        <v>2.1884498480243124</v>
      </c>
      <c r="D11" s="238">
        <v>2.2164276401564575</v>
      </c>
      <c r="E11" s="238">
        <v>1.8065268065268032</v>
      </c>
      <c r="F11" s="238">
        <v>-1.0109519797809627</v>
      </c>
      <c r="G11" s="238">
        <v>3.8363171355498724</v>
      </c>
      <c r="H11" s="238">
        <v>1.8446601941747627</v>
      </c>
      <c r="I11" s="193" t="s">
        <v>177</v>
      </c>
      <c r="J11" s="193" t="s">
        <v>177</v>
      </c>
      <c r="K11" s="239">
        <v>3.4351145038168025</v>
      </c>
    </row>
    <row r="12" spans="1:11" ht="12.75" customHeight="1" x14ac:dyDescent="0.25">
      <c r="A12" s="195">
        <v>1996</v>
      </c>
      <c r="B12" s="237">
        <v>2.9527559055118111</v>
      </c>
      <c r="C12" s="237">
        <v>1.5466983938132031</v>
      </c>
      <c r="D12" s="238">
        <v>0</v>
      </c>
      <c r="E12" s="238">
        <v>1.2020606754436307</v>
      </c>
      <c r="F12" s="238">
        <v>0.85106382978723405</v>
      </c>
      <c r="G12" s="238">
        <v>2.8325123152709324</v>
      </c>
      <c r="H12" s="238">
        <v>2.4785510009532832</v>
      </c>
      <c r="I12" s="193" t="s">
        <v>177</v>
      </c>
      <c r="J12" s="193" t="s">
        <v>177</v>
      </c>
      <c r="K12" s="239">
        <v>4.4741697416974109</v>
      </c>
    </row>
    <row r="13" spans="1:11" ht="12.75" customHeight="1" x14ac:dyDescent="0.25">
      <c r="A13" s="195">
        <v>1997</v>
      </c>
      <c r="B13" s="237">
        <v>2.2944550669216026</v>
      </c>
      <c r="C13" s="237">
        <v>0.70298769771530001</v>
      </c>
      <c r="D13" s="238">
        <v>1.5306122448979447</v>
      </c>
      <c r="E13" s="238">
        <v>0.16968325791854236</v>
      </c>
      <c r="F13" s="238">
        <v>-1.0126582278481038</v>
      </c>
      <c r="G13" s="238">
        <v>-0.4790419161676715</v>
      </c>
      <c r="H13" s="238">
        <v>1.0697674418604703</v>
      </c>
      <c r="I13" s="193" t="s">
        <v>177</v>
      </c>
      <c r="J13" s="193" t="s">
        <v>177</v>
      </c>
      <c r="K13" s="239">
        <v>5.518763796909492</v>
      </c>
    </row>
    <row r="14" spans="1:11" ht="12.75" customHeight="1" x14ac:dyDescent="0.25">
      <c r="A14" s="195">
        <v>1998</v>
      </c>
      <c r="B14" s="237">
        <v>1.557632398753894</v>
      </c>
      <c r="C14" s="237">
        <v>-0.23269342641070717</v>
      </c>
      <c r="D14" s="238">
        <v>-6.2814070351755222E-2</v>
      </c>
      <c r="E14" s="238">
        <v>-0.62111801242235709</v>
      </c>
      <c r="F14" s="238">
        <v>-4.3478260869565171</v>
      </c>
      <c r="G14" s="238">
        <v>-2.2262334536702699</v>
      </c>
      <c r="H14" s="238">
        <v>4.0497008743672263</v>
      </c>
      <c r="I14" s="193" t="s">
        <v>177</v>
      </c>
      <c r="J14" s="193" t="s">
        <v>177</v>
      </c>
      <c r="K14" s="239">
        <v>7.1548117154811814</v>
      </c>
    </row>
    <row r="15" spans="1:11" ht="12.75" customHeight="1" x14ac:dyDescent="0.25">
      <c r="A15" s="195">
        <v>1999</v>
      </c>
      <c r="B15" s="237">
        <v>2.2085889570552113</v>
      </c>
      <c r="C15" s="237">
        <v>1.04956268221575</v>
      </c>
      <c r="D15" s="238">
        <v>2.3884349465744887</v>
      </c>
      <c r="E15" s="238">
        <v>-0.11363636363635717</v>
      </c>
      <c r="F15" s="238">
        <v>-6.0606060606060579</v>
      </c>
      <c r="G15" s="238">
        <v>-0.18461538461539162</v>
      </c>
      <c r="H15" s="238">
        <v>2.2998673153471993</v>
      </c>
      <c r="I15" s="238">
        <v>1.0912698412698496</v>
      </c>
      <c r="J15" s="238">
        <v>5.4490413723511661</v>
      </c>
      <c r="K15" s="239">
        <v>7.6142131979695424</v>
      </c>
    </row>
    <row r="16" spans="1:11" ht="12.75" customHeight="1" x14ac:dyDescent="0.25">
      <c r="A16" s="195">
        <v>2000</v>
      </c>
      <c r="B16" s="237">
        <v>3.3613445378151225</v>
      </c>
      <c r="C16" s="237">
        <v>1.7311021350259663</v>
      </c>
      <c r="D16" s="238">
        <v>1.166359729895645</v>
      </c>
      <c r="E16" s="238">
        <v>1.1945392491467544</v>
      </c>
      <c r="F16" s="238">
        <v>-1.802656546489569</v>
      </c>
      <c r="G16" s="238">
        <v>4.5622688039457504</v>
      </c>
      <c r="H16" s="238">
        <v>3.6748811067877218</v>
      </c>
      <c r="I16" s="238">
        <v>0.88321884200195433</v>
      </c>
      <c r="J16" s="238">
        <v>1.9138755980861244</v>
      </c>
      <c r="K16" s="239">
        <v>1.4876632801160978</v>
      </c>
    </row>
    <row r="17" spans="1:11" ht="12.75" customHeight="1" x14ac:dyDescent="0.25">
      <c r="A17" s="195">
        <v>2001</v>
      </c>
      <c r="B17" s="237">
        <v>2.8455284552845561</v>
      </c>
      <c r="C17" s="237">
        <v>1.1911514463981816</v>
      </c>
      <c r="D17" s="238">
        <v>2.8519417475728082</v>
      </c>
      <c r="E17" s="238">
        <v>0.6745362563237709</v>
      </c>
      <c r="F17" s="238">
        <v>-2.4154589371980677</v>
      </c>
      <c r="G17" s="238">
        <v>2.8891509433962299</v>
      </c>
      <c r="H17" s="193" t="s">
        <v>224</v>
      </c>
      <c r="I17" s="238">
        <v>-1.167315175097279</v>
      </c>
      <c r="J17" s="238">
        <v>-1.7840375586854516</v>
      </c>
      <c r="K17" s="239">
        <v>3.4322488380407661</v>
      </c>
    </row>
    <row r="18" spans="1:11" ht="12.75" customHeight="1" x14ac:dyDescent="0.25">
      <c r="A18" s="195">
        <v>2002</v>
      </c>
      <c r="B18" s="237">
        <v>1.5810276679841961</v>
      </c>
      <c r="C18" s="237">
        <v>1.0650224215246666</v>
      </c>
      <c r="D18" s="238">
        <v>1.4159292035398263</v>
      </c>
      <c r="E18" s="238">
        <v>1.1725293132328276</v>
      </c>
      <c r="F18" s="238">
        <v>1.5841584158415787</v>
      </c>
      <c r="G18" s="238">
        <v>-2.0630372492836644</v>
      </c>
      <c r="H18" s="193" t="s">
        <v>224</v>
      </c>
      <c r="I18" s="238">
        <v>-2.0669291338582623</v>
      </c>
      <c r="J18" s="238">
        <v>3.0592734225621445</v>
      </c>
      <c r="K18" s="239">
        <v>4.4590390597995082</v>
      </c>
    </row>
    <row r="19" spans="1:11" ht="12.75" customHeight="1" x14ac:dyDescent="0.25">
      <c r="A19" s="195">
        <v>2003</v>
      </c>
      <c r="B19" s="237">
        <v>2.2790439132851552</v>
      </c>
      <c r="C19" s="237">
        <v>2.3294509151414244</v>
      </c>
      <c r="D19" s="238">
        <v>1.7452006980802792</v>
      </c>
      <c r="E19" s="238">
        <v>2.7593818984547465</v>
      </c>
      <c r="F19" s="238">
        <v>-3.9961013645224122</v>
      </c>
      <c r="G19" s="238">
        <v>3.2182562902282039</v>
      </c>
      <c r="H19" s="193" t="s">
        <v>224</v>
      </c>
      <c r="I19" s="238">
        <v>0.90452261306533233</v>
      </c>
      <c r="J19" s="238">
        <v>4.3599257884972191</v>
      </c>
      <c r="K19" s="239">
        <v>1.7868960953011364</v>
      </c>
    </row>
    <row r="20" spans="1:11" ht="12.75" customHeight="1" x14ac:dyDescent="0.25">
      <c r="A20" s="195">
        <v>2004</v>
      </c>
      <c r="B20" s="237">
        <v>2.6630434782608727</v>
      </c>
      <c r="C20" s="237">
        <v>3.30623306233062</v>
      </c>
      <c r="D20" s="238">
        <v>3.0303030303030205</v>
      </c>
      <c r="E20" s="238">
        <v>4.3501611170784233</v>
      </c>
      <c r="F20" s="238">
        <v>2.7411167512690384</v>
      </c>
      <c r="G20" s="238">
        <v>3.4013605442176869</v>
      </c>
      <c r="H20" s="193" t="s">
        <v>224</v>
      </c>
      <c r="I20" s="238">
        <v>1.8924302788844536</v>
      </c>
      <c r="J20" s="238">
        <v>0.88888888888888884</v>
      </c>
      <c r="K20" s="239">
        <v>1.5604681404421177</v>
      </c>
    </row>
    <row r="21" spans="1:11" ht="12.75" customHeight="1" x14ac:dyDescent="0.25">
      <c r="A21" s="195">
        <v>2005</v>
      </c>
      <c r="B21" s="237">
        <v>3.3880359978824806</v>
      </c>
      <c r="C21" s="237">
        <v>3.7775445960126013</v>
      </c>
      <c r="D21" s="238">
        <v>3.1631520532741493</v>
      </c>
      <c r="E21" s="238">
        <v>5.6098816263509921</v>
      </c>
      <c r="F21" s="238">
        <v>1.2845849802371512</v>
      </c>
      <c r="G21" s="238">
        <v>5.0438596491228003</v>
      </c>
      <c r="H21" s="193" t="s">
        <v>224</v>
      </c>
      <c r="I21" s="238">
        <v>-4.3988269794721413</v>
      </c>
      <c r="J21" s="238">
        <v>0.70484581497797105</v>
      </c>
      <c r="K21" s="239">
        <v>2.7528809218950139</v>
      </c>
    </row>
    <row r="22" spans="1:11" ht="12.75" customHeight="1" x14ac:dyDescent="0.25">
      <c r="A22" s="195">
        <v>2006</v>
      </c>
      <c r="B22" s="237">
        <v>3.2258064516128941</v>
      </c>
      <c r="C22" s="237">
        <v>5.8645096056622821</v>
      </c>
      <c r="D22" s="238">
        <v>4.4647660032275329</v>
      </c>
      <c r="E22" s="238">
        <v>8.4307992202729114</v>
      </c>
      <c r="F22" s="238">
        <v>1.8536585365853713</v>
      </c>
      <c r="G22" s="238">
        <v>5.4801670146137784</v>
      </c>
      <c r="H22" s="193" t="s">
        <v>224</v>
      </c>
      <c r="I22" s="238">
        <v>3.3742331288343532</v>
      </c>
      <c r="J22" s="238">
        <v>-0.26246719160104737</v>
      </c>
      <c r="K22" s="239">
        <v>3.4579439252336517</v>
      </c>
    </row>
    <row r="23" spans="1:11" ht="12.75" customHeight="1" x14ac:dyDescent="0.25">
      <c r="A23" s="195">
        <v>2007</v>
      </c>
      <c r="B23" s="237">
        <v>2.8482142857142949</v>
      </c>
      <c r="C23" s="237">
        <v>4.8252148997134601</v>
      </c>
      <c r="D23" s="238">
        <v>5.531410916580854</v>
      </c>
      <c r="E23" s="238">
        <v>7.1586516853932567</v>
      </c>
      <c r="F23" s="238">
        <v>-0.24425287356322761</v>
      </c>
      <c r="G23" s="238">
        <v>1.4482929242948999</v>
      </c>
      <c r="H23" s="193" t="s">
        <v>224</v>
      </c>
      <c r="I23" s="238">
        <v>1.4559841740850727</v>
      </c>
      <c r="J23" s="238">
        <v>-2.8947368421053728E-2</v>
      </c>
      <c r="K23" s="239">
        <v>4.6368563685636852</v>
      </c>
    </row>
    <row r="24" spans="1:11" ht="12.75" customHeight="1" x14ac:dyDescent="0.25">
      <c r="A24" s="195">
        <v>2008</v>
      </c>
      <c r="B24" s="237">
        <v>3.8395501152684854</v>
      </c>
      <c r="C24" s="237">
        <v>4.2627924775858297</v>
      </c>
      <c r="D24" s="238">
        <v>5.700637253466831</v>
      </c>
      <c r="E24" s="238">
        <v>4.3082188333584943</v>
      </c>
      <c r="F24" s="238">
        <v>1.0869460847856403</v>
      </c>
      <c r="G24" s="238">
        <v>4.3755212728079735</v>
      </c>
      <c r="H24" s="193" t="s">
        <v>224</v>
      </c>
      <c r="I24" s="238">
        <v>2.6498459618609402</v>
      </c>
      <c r="J24" s="238">
        <v>2.7648354348188477</v>
      </c>
      <c r="K24" s="239">
        <v>5.1631803256987645</v>
      </c>
    </row>
    <row r="25" spans="1:11" ht="12.75" customHeight="1" x14ac:dyDescent="0.25">
      <c r="A25" s="195">
        <v>2009</v>
      </c>
      <c r="B25" s="237">
        <v>-0.35577767146764844</v>
      </c>
      <c r="C25" s="237">
        <v>0.51865542840414569</v>
      </c>
      <c r="D25" s="238">
        <v>3.550836699365266</v>
      </c>
      <c r="E25" s="238">
        <v>0.41616405307600524</v>
      </c>
      <c r="F25" s="238">
        <v>7.1563589387995536</v>
      </c>
      <c r="G25" s="238">
        <v>-6.4028635781642818</v>
      </c>
      <c r="H25" s="238">
        <v>1.1460741299869495</v>
      </c>
      <c r="I25" s="238">
        <v>-4.8437648399659923E-2</v>
      </c>
      <c r="J25" s="238">
        <v>4.8882323810174428</v>
      </c>
      <c r="K25" s="239">
        <v>8.1394807917009881</v>
      </c>
    </row>
    <row r="26" spans="1:11" ht="12.75" customHeight="1" x14ac:dyDescent="0.25">
      <c r="A26" s="195">
        <v>2010</v>
      </c>
      <c r="B26" s="237">
        <v>1.6402765024214963</v>
      </c>
      <c r="C26" s="237">
        <v>2.0956496035609948</v>
      </c>
      <c r="D26" s="238">
        <v>0.20372954345858479</v>
      </c>
      <c r="E26" s="238">
        <v>0.89414779666445454</v>
      </c>
      <c r="F26" s="238">
        <v>3.2018154258006706</v>
      </c>
      <c r="G26" s="238">
        <v>7.0470703359028688</v>
      </c>
      <c r="H26" s="238">
        <v>-0.44962826376946746</v>
      </c>
      <c r="I26" s="238">
        <v>2.1332395784832525</v>
      </c>
      <c r="J26" s="238">
        <v>4.5912261992950354</v>
      </c>
      <c r="K26" s="239">
        <v>5.1469434645964265</v>
      </c>
    </row>
    <row r="27" spans="1:11" ht="12.75" customHeight="1" x14ac:dyDescent="0.25">
      <c r="A27" s="195">
        <v>2011</v>
      </c>
      <c r="B27" s="237">
        <v>3.1565285981582627</v>
      </c>
      <c r="C27" s="237">
        <v>3.7267583205957426</v>
      </c>
      <c r="D27" s="238">
        <v>3.5066333294776113</v>
      </c>
      <c r="E27" s="238">
        <v>3.4282131064262154</v>
      </c>
      <c r="F27" s="238">
        <v>1.6929644486055193</v>
      </c>
      <c r="G27" s="238">
        <v>6.9082276562303297</v>
      </c>
      <c r="H27" s="238">
        <v>1.2578360971160623</v>
      </c>
      <c r="I27" s="238">
        <v>2.7808790145510072</v>
      </c>
      <c r="J27" s="238">
        <v>2.9303487620930291</v>
      </c>
      <c r="K27" s="239">
        <v>4.33426548519226</v>
      </c>
    </row>
    <row r="28" spans="1:11" ht="12.75" customHeight="1" x14ac:dyDescent="0.25">
      <c r="A28" s="195">
        <v>2012</v>
      </c>
      <c r="B28" s="237">
        <v>2.069449939761447</v>
      </c>
      <c r="C28" s="237">
        <v>2.4020819137844591</v>
      </c>
      <c r="D28" s="238">
        <v>4.3540678082662794</v>
      </c>
      <c r="E28" s="238">
        <v>1.8675702017605194</v>
      </c>
      <c r="F28" s="238">
        <v>2.607395645049571</v>
      </c>
      <c r="G28" s="238">
        <v>0.89519812584251679</v>
      </c>
      <c r="H28" s="238">
        <v>3.1652168548337247</v>
      </c>
      <c r="I28" s="238">
        <v>3.1573325608972325</v>
      </c>
      <c r="J28" s="238">
        <v>3.8019478555441446</v>
      </c>
      <c r="K28" s="239">
        <v>1.5897180395630341</v>
      </c>
    </row>
    <row r="29" spans="1:11" ht="12.75" customHeight="1" x14ac:dyDescent="0.25">
      <c r="A29" s="195">
        <v>2013</v>
      </c>
      <c r="B29" s="237">
        <v>1.4647595320435203</v>
      </c>
      <c r="C29" s="237">
        <v>1.7837530163463997</v>
      </c>
      <c r="D29" s="238">
        <v>3.3510993220366889</v>
      </c>
      <c r="E29" s="238">
        <v>1.6619392555928389</v>
      </c>
      <c r="F29" s="238">
        <v>-2.0332397658893151</v>
      </c>
      <c r="G29" s="238">
        <v>0.8033726083666648</v>
      </c>
      <c r="H29" s="238">
        <v>3.2122257737538318</v>
      </c>
      <c r="I29" s="238">
        <v>2.5069980080904863</v>
      </c>
      <c r="J29" s="238">
        <v>1.5640024476237591</v>
      </c>
      <c r="K29" s="239">
        <v>1.5326001071684816</v>
      </c>
    </row>
    <row r="30" spans="1:11" ht="12.75" customHeight="1" x14ac:dyDescent="0.25">
      <c r="A30" s="195">
        <v>2014</v>
      </c>
      <c r="B30" s="237">
        <v>1.6221877857286953</v>
      </c>
      <c r="C30" s="237">
        <v>1.4433452529103166</v>
      </c>
      <c r="D30" s="238">
        <v>2.0329026550083404</v>
      </c>
      <c r="E30" s="238">
        <v>1.3390888711858875</v>
      </c>
      <c r="F30" s="238">
        <v>-6.6128341077715422</v>
      </c>
      <c r="G30" s="238">
        <v>1.3897646407844366</v>
      </c>
      <c r="H30" s="238">
        <v>1.9059400203949053</v>
      </c>
      <c r="I30" s="238">
        <v>2.3694978513585241</v>
      </c>
      <c r="J30" s="238">
        <v>2.9155878154967239</v>
      </c>
      <c r="K30" s="239">
        <v>2.4106731547616453</v>
      </c>
    </row>
    <row r="31" spans="1:11" ht="12.75" customHeight="1" x14ac:dyDescent="0.25">
      <c r="A31" s="195">
        <v>2015</v>
      </c>
      <c r="B31" s="237">
        <v>0.11869762097864538</v>
      </c>
      <c r="C31" s="237">
        <v>1.0000427036868895</v>
      </c>
      <c r="D31" s="238">
        <v>4.3035196056604175</v>
      </c>
      <c r="E31" s="238">
        <v>0.93163046299986529</v>
      </c>
      <c r="F31" s="238">
        <v>-2.022655905561408</v>
      </c>
      <c r="G31" s="238">
        <v>-8.2991712251399221</v>
      </c>
      <c r="H31" s="238">
        <v>7.7077464088036551</v>
      </c>
      <c r="I31" s="238">
        <v>1.8848360175940368</v>
      </c>
      <c r="J31" s="238">
        <v>3.0532169937555755</v>
      </c>
      <c r="K31" s="239">
        <v>4.514824503557092</v>
      </c>
    </row>
    <row r="32" spans="1:11" ht="12.75" customHeight="1" x14ac:dyDescent="0.25">
      <c r="A32" s="195">
        <v>2016</v>
      </c>
      <c r="B32" s="237">
        <v>1.2615128872612551</v>
      </c>
      <c r="C32" s="237">
        <v>1.9672131147540965</v>
      </c>
      <c r="D32" s="238">
        <v>1.876116401601249</v>
      </c>
      <c r="E32" s="238">
        <v>2.7234492676971573</v>
      </c>
      <c r="F32" s="238">
        <v>2.6108197955791499</v>
      </c>
      <c r="G32" s="238">
        <v>-2.3579508756389629</v>
      </c>
      <c r="H32" s="238">
        <v>5.6831258775958471</v>
      </c>
      <c r="I32" s="238">
        <v>2.48850952068286</v>
      </c>
      <c r="J32" s="238">
        <v>1.2957415009231124</v>
      </c>
      <c r="K32" s="239">
        <v>1.2924280347823134</v>
      </c>
    </row>
    <row r="33" spans="1:11" ht="12.75" customHeight="1" x14ac:dyDescent="0.25">
      <c r="A33" s="195">
        <v>2017</v>
      </c>
      <c r="B33" s="237">
        <v>2.1303545313261694</v>
      </c>
      <c r="C33" s="237">
        <v>2.5372903653833809</v>
      </c>
      <c r="D33" s="238">
        <v>1.9297852240940119</v>
      </c>
      <c r="E33" s="238">
        <v>3.8597852344259671</v>
      </c>
      <c r="F33" s="238">
        <v>3.6031359633421598</v>
      </c>
      <c r="G33" s="238">
        <v>2.8354083488860948</v>
      </c>
      <c r="H33" s="238">
        <v>1.7422229326087386</v>
      </c>
      <c r="I33" s="238">
        <v>0.72794541610609742</v>
      </c>
      <c r="J33" s="238">
        <v>-3.5884768167707048</v>
      </c>
      <c r="K33" s="239">
        <v>0.86011303164061226</v>
      </c>
    </row>
    <row r="34" spans="1:11" ht="12.75" customHeight="1" x14ac:dyDescent="0.25">
      <c r="A34" s="195">
        <v>2018</v>
      </c>
      <c r="B34" s="237">
        <v>2.4424771540469949</v>
      </c>
      <c r="C34" s="237">
        <v>1.8616688846897453</v>
      </c>
      <c r="D34" s="238">
        <v>1.6209822539406653</v>
      </c>
      <c r="E34" s="238">
        <v>2.0946657159349371</v>
      </c>
      <c r="F34" s="238">
        <v>-4.7537188369240342</v>
      </c>
      <c r="G34" s="238">
        <v>4.616671108129716</v>
      </c>
      <c r="H34" s="193" t="s">
        <v>224</v>
      </c>
      <c r="I34" s="238">
        <v>2.2817436655774754</v>
      </c>
      <c r="J34" s="238">
        <v>-1.5352122429194548</v>
      </c>
      <c r="K34" s="239">
        <v>1.6846970285690912</v>
      </c>
    </row>
    <row r="35" spans="1:11" ht="12.75" customHeight="1" x14ac:dyDescent="0.25">
      <c r="A35" s="195">
        <v>2019</v>
      </c>
      <c r="B35" s="237">
        <v>1.811976567757972</v>
      </c>
      <c r="C35" s="237">
        <v>1.6266177755000415</v>
      </c>
      <c r="D35" s="238">
        <v>2.0674530511433882</v>
      </c>
      <c r="E35" s="238">
        <v>2.3979060725890524</v>
      </c>
      <c r="F35" s="238">
        <v>4.1139498816423163</v>
      </c>
      <c r="G35" s="238">
        <v>-1.7589396295027517</v>
      </c>
      <c r="H35" s="193" t="s">
        <v>224</v>
      </c>
      <c r="I35" s="238">
        <v>1.8079921648490827</v>
      </c>
      <c r="J35" s="238">
        <v>0.95222690287143863</v>
      </c>
      <c r="K35" s="239">
        <v>1.4379721174189664</v>
      </c>
    </row>
    <row r="36" spans="1:11" ht="12.75" customHeight="1" x14ac:dyDescent="0.25">
      <c r="A36" s="195">
        <v>2020</v>
      </c>
      <c r="B36" s="237">
        <v>1.2336841940568684</v>
      </c>
      <c r="C36" s="237">
        <v>1.570751282916349</v>
      </c>
      <c r="D36" s="238">
        <v>4.77988470979271</v>
      </c>
      <c r="E36" s="238">
        <v>2.0137127341347005</v>
      </c>
      <c r="F36" s="238">
        <v>-1.30406376584346</v>
      </c>
      <c r="G36" s="238">
        <v>-4.8826719239658622</v>
      </c>
      <c r="H36" s="193" t="s">
        <v>224</v>
      </c>
      <c r="I36" s="238">
        <v>3.5754369087702367</v>
      </c>
      <c r="J36" s="238">
        <v>2.5733731809094005</v>
      </c>
      <c r="K36" s="239">
        <v>-1.1152350023196889</v>
      </c>
    </row>
    <row r="37" spans="1:11" ht="12.75" customHeight="1" x14ac:dyDescent="0.25">
      <c r="A37" s="195">
        <v>2021</v>
      </c>
      <c r="B37" s="237">
        <v>4.69802288156224</v>
      </c>
      <c r="C37" s="237">
        <v>3.7796145562361905</v>
      </c>
      <c r="D37" s="238">
        <v>3.7322892125958096</v>
      </c>
      <c r="E37" s="238">
        <v>3.0281226021923797</v>
      </c>
      <c r="F37" s="238">
        <v>-3.7432258292291123</v>
      </c>
      <c r="G37" s="238">
        <v>11.551133399446343</v>
      </c>
      <c r="H37" s="193" t="s">
        <v>224</v>
      </c>
      <c r="I37" s="238">
        <v>2.38906088751291</v>
      </c>
      <c r="J37" s="238">
        <v>2.5923485985560943</v>
      </c>
      <c r="K37" s="239">
        <v>5.3569602588856648</v>
      </c>
    </row>
    <row r="38" spans="1:11" ht="12.75" customHeight="1" x14ac:dyDescent="0.25">
      <c r="A38" s="195">
        <v>2022</v>
      </c>
      <c r="B38" s="237">
        <v>8.0027309296231852</v>
      </c>
      <c r="C38" s="237">
        <v>6.4881509881476322</v>
      </c>
      <c r="D38" s="238">
        <v>8.1709946324267904</v>
      </c>
      <c r="E38" s="238">
        <v>4.6044499381952955</v>
      </c>
      <c r="F38" s="238">
        <v>1.256223809567478</v>
      </c>
      <c r="G38" s="238">
        <v>14.660998382095197</v>
      </c>
      <c r="H38" s="193" t="s">
        <v>224</v>
      </c>
      <c r="I38" s="238">
        <v>1.9711881123965984</v>
      </c>
      <c r="J38" s="238">
        <v>1.4881701068463895</v>
      </c>
      <c r="K38" s="239">
        <v>6.2576241124629046</v>
      </c>
    </row>
    <row r="39" spans="1:11" ht="12.75" customHeight="1" x14ac:dyDescent="0.25">
      <c r="A39" s="195">
        <v>2023</v>
      </c>
      <c r="B39" s="237">
        <v>4.116451111376886</v>
      </c>
      <c r="C39" s="237">
        <v>3.1251977372530613</v>
      </c>
      <c r="D39" s="238">
        <v>4.4064679059149201</v>
      </c>
      <c r="E39" s="238">
        <v>2.6794682422451972</v>
      </c>
      <c r="F39" s="238">
        <v>14.295416881740866</v>
      </c>
      <c r="G39" s="238">
        <v>-0.49569892078005384</v>
      </c>
      <c r="H39" s="193" t="s">
        <v>224</v>
      </c>
      <c r="I39" s="238">
        <v>5.513312011522248</v>
      </c>
      <c r="J39" s="238">
        <v>1.9001213259754883</v>
      </c>
      <c r="K39" s="239">
        <v>9.2905384228257084</v>
      </c>
    </row>
    <row r="40" spans="1:11" ht="12.75" customHeight="1" thickBot="1" x14ac:dyDescent="0.3">
      <c r="A40" s="202">
        <v>2024</v>
      </c>
      <c r="B40" s="240">
        <v>2.9494391241278439</v>
      </c>
      <c r="C40" s="240">
        <v>4.369634979168838</v>
      </c>
      <c r="D40" s="241">
        <v>3.7542874784386915</v>
      </c>
      <c r="E40" s="241">
        <v>7.121443162528414</v>
      </c>
      <c r="F40" s="241">
        <v>0.88738877928581406</v>
      </c>
      <c r="G40" s="241">
        <v>0.44683742503472645</v>
      </c>
      <c r="H40" s="241">
        <v>0.91664144461432473</v>
      </c>
      <c r="I40" s="241">
        <v>3.3443070499437866</v>
      </c>
      <c r="J40" s="241">
        <v>-1.2834546374000573</v>
      </c>
      <c r="K40" s="242">
        <v>1.9323956494878187</v>
      </c>
    </row>
    <row r="41" spans="1:11" ht="12.75" customHeight="1" x14ac:dyDescent="0.25">
      <c r="A41" s="189" t="s">
        <v>184</v>
      </c>
      <c r="B41" s="243">
        <v>2.838283828382846</v>
      </c>
      <c r="C41" s="237">
        <v>2.1569802276812426</v>
      </c>
      <c r="D41" s="238">
        <v>0.25559105431310269</v>
      </c>
      <c r="E41" s="238">
        <v>1.9607843137254932</v>
      </c>
      <c r="F41" s="238">
        <v>1.6088060965283708</v>
      </c>
      <c r="G41" s="238">
        <v>3.9375000000000071</v>
      </c>
      <c r="H41" s="238">
        <v>3.4167468719922973</v>
      </c>
      <c r="I41" s="193" t="s">
        <v>177</v>
      </c>
      <c r="J41" s="193" t="s">
        <v>177</v>
      </c>
      <c r="K41" s="239">
        <v>2.8917910447761139</v>
      </c>
    </row>
    <row r="42" spans="1:11" ht="12.75" customHeight="1" x14ac:dyDescent="0.25">
      <c r="A42" s="209" t="s">
        <v>183</v>
      </c>
      <c r="B42" s="243">
        <v>3.0678851174934842</v>
      </c>
      <c r="C42" s="237">
        <v>0.94451003541912293</v>
      </c>
      <c r="D42" s="238">
        <v>-0.50922978994270085</v>
      </c>
      <c r="E42" s="238">
        <v>0.45454545454546103</v>
      </c>
      <c r="F42" s="238">
        <v>0</v>
      </c>
      <c r="G42" s="238">
        <v>1.697998787143713</v>
      </c>
      <c r="H42" s="238">
        <v>1.5108593012275677</v>
      </c>
      <c r="I42" s="193" t="s">
        <v>177</v>
      </c>
      <c r="J42" s="193" t="s">
        <v>177</v>
      </c>
      <c r="K42" s="239">
        <v>6.0218978102189862</v>
      </c>
    </row>
    <row r="43" spans="1:11" s="212" customFormat="1" ht="12.75" customHeight="1" x14ac:dyDescent="0.25">
      <c r="A43" s="189" t="s">
        <v>185</v>
      </c>
      <c r="B43" s="243">
        <v>2.6315789473684172</v>
      </c>
      <c r="C43" s="237">
        <v>0.93841642228738675</v>
      </c>
      <c r="D43" s="238">
        <v>1.5933715742511154</v>
      </c>
      <c r="E43" s="238">
        <v>0.28280542986425339</v>
      </c>
      <c r="F43" s="238">
        <v>-0.16666666666666904</v>
      </c>
      <c r="G43" s="238">
        <v>0.90198436560432937</v>
      </c>
      <c r="H43" s="238">
        <v>0.32573289902279601</v>
      </c>
      <c r="I43" s="193" t="s">
        <v>177</v>
      </c>
      <c r="J43" s="193" t="s">
        <v>177</v>
      </c>
      <c r="K43" s="239">
        <v>5.3943789664551254</v>
      </c>
    </row>
    <row r="44" spans="1:11" s="212" customFormat="1" ht="12.75" customHeight="1" x14ac:dyDescent="0.25">
      <c r="A44" s="209" t="s">
        <v>186</v>
      </c>
      <c r="B44" s="243">
        <v>2.0899303356554673</v>
      </c>
      <c r="C44" s="237">
        <v>0.46783625730994821</v>
      </c>
      <c r="D44" s="238">
        <v>1.7274472168905874</v>
      </c>
      <c r="E44" s="238">
        <v>0.11312217194569493</v>
      </c>
      <c r="F44" s="238">
        <v>-1.7964071856287498</v>
      </c>
      <c r="G44" s="238">
        <v>-1.8485390578413801</v>
      </c>
      <c r="H44" s="238">
        <v>1.9069767441860439</v>
      </c>
      <c r="I44" s="193" t="s">
        <v>177</v>
      </c>
      <c r="J44" s="193" t="s">
        <v>177</v>
      </c>
      <c r="K44" s="239">
        <v>5.6368330464715983</v>
      </c>
    </row>
    <row r="45" spans="1:11" s="212" customFormat="1" ht="12.75" customHeight="1" x14ac:dyDescent="0.25">
      <c r="A45" s="189" t="s">
        <v>187</v>
      </c>
      <c r="B45" s="243">
        <v>1.5009380863039434</v>
      </c>
      <c r="C45" s="237">
        <v>-5.8105752469491179E-2</v>
      </c>
      <c r="D45" s="238">
        <v>0.3764115432873239</v>
      </c>
      <c r="E45" s="238">
        <v>-0.56401579244218836</v>
      </c>
      <c r="F45" s="238">
        <v>-2.8380634390651012</v>
      </c>
      <c r="G45" s="238">
        <v>-2.7413587604290957</v>
      </c>
      <c r="H45" s="238">
        <v>3.2003710575139177</v>
      </c>
      <c r="I45" s="193" t="s">
        <v>177</v>
      </c>
      <c r="J45" s="193" t="s">
        <v>177</v>
      </c>
      <c r="K45" s="239">
        <v>9.3763440860215095</v>
      </c>
    </row>
    <row r="46" spans="1:11" s="212" customFormat="1" ht="12.75" customHeight="1" x14ac:dyDescent="0.25">
      <c r="A46" s="209" t="s">
        <v>186</v>
      </c>
      <c r="B46" s="243">
        <v>1.5508684863523574</v>
      </c>
      <c r="C46" s="237">
        <v>-0.46565774155996004</v>
      </c>
      <c r="D46" s="238">
        <v>-0.50314465408805753</v>
      </c>
      <c r="E46" s="238">
        <v>-0.73446327683616464</v>
      </c>
      <c r="F46" s="238">
        <v>-5.9233449477351892</v>
      </c>
      <c r="G46" s="238">
        <v>-1.7010935601457979</v>
      </c>
      <c r="H46" s="238">
        <v>4.8836147877681499</v>
      </c>
      <c r="I46" s="193" t="s">
        <v>177</v>
      </c>
      <c r="J46" s="193" t="s">
        <v>177</v>
      </c>
      <c r="K46" s="239">
        <v>5.0916496945010188</v>
      </c>
    </row>
    <row r="47" spans="1:11" s="212" customFormat="1" ht="12.75" customHeight="1" x14ac:dyDescent="0.25">
      <c r="A47" s="189" t="s">
        <v>188</v>
      </c>
      <c r="B47" s="243">
        <v>1.9100431300061578</v>
      </c>
      <c r="C47" s="237">
        <v>0.40697674418603991</v>
      </c>
      <c r="D47" s="238">
        <v>1.5000000000000036</v>
      </c>
      <c r="E47" s="238">
        <v>-0.45377197958026738</v>
      </c>
      <c r="F47" s="238">
        <v>-8.9347079037800725</v>
      </c>
      <c r="G47" s="238">
        <v>-0.55147058823528017</v>
      </c>
      <c r="H47" s="238">
        <v>3.8202247191011236</v>
      </c>
      <c r="I47" s="238">
        <v>-9.8619329388568558E-2</v>
      </c>
      <c r="J47" s="238">
        <v>3.7411526794742045</v>
      </c>
      <c r="K47" s="239">
        <v>7.7074321667321923</v>
      </c>
    </row>
    <row r="48" spans="1:11" s="212" customFormat="1" ht="13.5" customHeight="1" x14ac:dyDescent="0.25">
      <c r="A48" s="209" t="s">
        <v>186</v>
      </c>
      <c r="B48" s="243">
        <v>2.5045815516188288</v>
      </c>
      <c r="C48" s="237">
        <v>1.6374269005848021</v>
      </c>
      <c r="D48" s="238">
        <v>3.3501896333754813</v>
      </c>
      <c r="E48" s="238">
        <v>0.17074558907228879</v>
      </c>
      <c r="F48" s="238">
        <v>-2.8703703703703654</v>
      </c>
      <c r="G48" s="238">
        <v>0.12360939431396083</v>
      </c>
      <c r="H48" s="238">
        <v>0.73977371627501676</v>
      </c>
      <c r="I48" s="238">
        <v>2.1934197407776699</v>
      </c>
      <c r="J48" s="238">
        <v>7.1500503524672796</v>
      </c>
      <c r="K48" s="239">
        <v>7.4806201550387641</v>
      </c>
    </row>
    <row r="49" spans="1:239" s="212" customFormat="1" ht="13.5" customHeight="1" x14ac:dyDescent="0.25">
      <c r="A49" s="189" t="s">
        <v>189</v>
      </c>
      <c r="B49" s="243">
        <v>3.2648125755743682</v>
      </c>
      <c r="C49" s="237">
        <v>1.8529241459177865</v>
      </c>
      <c r="D49" s="238">
        <v>1.9088669950738879</v>
      </c>
      <c r="E49" s="238">
        <v>1.025641025641032</v>
      </c>
      <c r="F49" s="238">
        <v>-1.4150943396226416</v>
      </c>
      <c r="G49" s="238">
        <v>3.3271719038816863</v>
      </c>
      <c r="H49" s="238">
        <v>2.1212121212121238</v>
      </c>
      <c r="I49" s="238">
        <v>1.7769002961500464</v>
      </c>
      <c r="J49" s="238">
        <v>4.5808966861598472</v>
      </c>
      <c r="K49" s="239">
        <v>1.3143483023001179</v>
      </c>
    </row>
    <row r="50" spans="1:239" s="212" customFormat="1" ht="13.5" customHeight="1" x14ac:dyDescent="0.25">
      <c r="A50" s="209" t="s">
        <v>186</v>
      </c>
      <c r="B50" s="243">
        <v>3.4564958283670935</v>
      </c>
      <c r="C50" s="237">
        <v>1.6685845799769716</v>
      </c>
      <c r="D50" s="238">
        <v>0.36697247706421671</v>
      </c>
      <c r="E50" s="238">
        <v>1.4204545454545454</v>
      </c>
      <c r="F50" s="238">
        <v>-2.192564346997151</v>
      </c>
      <c r="G50" s="238">
        <v>5.8641975308641969</v>
      </c>
      <c r="H50" s="238">
        <v>5.3131749460043247</v>
      </c>
      <c r="I50" s="238">
        <v>9.7560975609750564E-2</v>
      </c>
      <c r="J50" s="238">
        <v>-0.75187969924813092</v>
      </c>
      <c r="K50" s="239">
        <v>1.6588532275513761</v>
      </c>
    </row>
    <row r="51" spans="1:239" s="212" customFormat="1" ht="13.5" customHeight="1" x14ac:dyDescent="0.25">
      <c r="A51" s="209" t="s">
        <v>190</v>
      </c>
      <c r="B51" s="243">
        <v>3.3957845433255169</v>
      </c>
      <c r="C51" s="237">
        <v>1.2507106310403573</v>
      </c>
      <c r="D51" s="238">
        <v>1.6918429003021218</v>
      </c>
      <c r="E51" s="238">
        <v>0.84602368866328259</v>
      </c>
      <c r="F51" s="238">
        <v>-4.5933014354066959</v>
      </c>
      <c r="G51" s="238">
        <v>4.9493142516398398</v>
      </c>
      <c r="H51" s="238">
        <v>4.3238660449342898</v>
      </c>
      <c r="I51" s="238">
        <v>-0.96993210475266745</v>
      </c>
      <c r="J51" s="238">
        <v>-3.5414725069897459</v>
      </c>
      <c r="K51" s="239">
        <v>3.6036036036036037</v>
      </c>
    </row>
    <row r="52" spans="1:239" s="212" customFormat="1" ht="13.5" customHeight="1" x14ac:dyDescent="0.25">
      <c r="A52" s="209" t="s">
        <v>186</v>
      </c>
      <c r="B52" s="243">
        <v>2.246543778801847</v>
      </c>
      <c r="C52" s="237">
        <v>1.1318619128466327</v>
      </c>
      <c r="D52" s="238">
        <v>4.0219378427787902</v>
      </c>
      <c r="E52" s="238">
        <v>0.44817927170868987</v>
      </c>
      <c r="F52" s="238">
        <v>-0.29239766081871071</v>
      </c>
      <c r="G52" s="238">
        <v>0.87463556851311952</v>
      </c>
      <c r="H52" s="193" t="s">
        <v>224</v>
      </c>
      <c r="I52" s="238">
        <v>-1.4619883040935673</v>
      </c>
      <c r="J52" s="238">
        <v>0.18939393939394208</v>
      </c>
      <c r="K52" s="239">
        <v>3.2635686413622014</v>
      </c>
    </row>
    <row r="53" spans="1:239" ht="12.75" customHeight="1" x14ac:dyDescent="0.25">
      <c r="A53" s="209" t="s">
        <v>191</v>
      </c>
      <c r="B53" s="243">
        <v>1.3023782559456463</v>
      </c>
      <c r="C53" s="237">
        <v>1.1229646266142617</v>
      </c>
      <c r="D53" s="238">
        <v>2.3767082590612003</v>
      </c>
      <c r="E53" s="238">
        <v>0.95078299776285702</v>
      </c>
      <c r="F53" s="238">
        <v>6.5195586760280841</v>
      </c>
      <c r="G53" s="238">
        <v>-2.4431818181818246</v>
      </c>
      <c r="H53" s="193" t="s">
        <v>224</v>
      </c>
      <c r="I53" s="238">
        <v>-2.1547502448579716</v>
      </c>
      <c r="J53" s="238">
        <v>3.2850241545893777</v>
      </c>
      <c r="K53" s="239">
        <v>4.03478260869566</v>
      </c>
      <c r="IE53" s="211"/>
    </row>
    <row r="54" spans="1:239" ht="12.75" customHeight="1" x14ac:dyDescent="0.25">
      <c r="A54" s="209" t="s">
        <v>186</v>
      </c>
      <c r="B54" s="243">
        <v>1.9154929577464821</v>
      </c>
      <c r="C54" s="237">
        <v>0.95131505316173315</v>
      </c>
      <c r="D54" s="238">
        <v>0.5272407732864709</v>
      </c>
      <c r="E54" s="238">
        <v>1.4500836586726125</v>
      </c>
      <c r="F54" s="238">
        <v>-3.1280547409579693</v>
      </c>
      <c r="G54" s="238">
        <v>-1.6763005780346854</v>
      </c>
      <c r="H54" s="193" t="s">
        <v>224</v>
      </c>
      <c r="I54" s="238">
        <v>-1.8793273986152244</v>
      </c>
      <c r="J54" s="238">
        <v>2.741020793950856</v>
      </c>
      <c r="K54" s="239">
        <v>4.8780487804878012</v>
      </c>
      <c r="IE54" s="211"/>
    </row>
    <row r="55" spans="1:239" ht="12.75" customHeight="1" x14ac:dyDescent="0.25">
      <c r="A55" s="209" t="s">
        <v>192</v>
      </c>
      <c r="B55" s="243">
        <v>2.4594745667970965</v>
      </c>
      <c r="C55" s="237">
        <v>1.7212659633536891</v>
      </c>
      <c r="D55" s="238">
        <v>0.81253627394078776</v>
      </c>
      <c r="E55" s="238">
        <v>2.3268698060941766</v>
      </c>
      <c r="F55" s="238">
        <v>-6.5913370998116756</v>
      </c>
      <c r="G55" s="238">
        <v>2.0384391380314506</v>
      </c>
      <c r="H55" s="193" t="s">
        <v>224</v>
      </c>
      <c r="I55" s="238">
        <v>-0.60060060060060905</v>
      </c>
      <c r="J55" s="238">
        <v>3.9289055191767899</v>
      </c>
      <c r="K55" s="239">
        <v>2.6412571046472673</v>
      </c>
      <c r="IE55" s="211"/>
    </row>
    <row r="56" spans="1:239" ht="12.75" customHeight="1" x14ac:dyDescent="0.25">
      <c r="A56" s="209" t="s">
        <v>186</v>
      </c>
      <c r="B56" s="243">
        <v>2.0453289110005466</v>
      </c>
      <c r="C56" s="237">
        <v>2.9379157427937819</v>
      </c>
      <c r="D56" s="238">
        <v>2.5641025641025674</v>
      </c>
      <c r="E56" s="238">
        <v>3.1885651456844326</v>
      </c>
      <c r="F56" s="238">
        <v>-1.3118062563067581</v>
      </c>
      <c r="G56" s="238">
        <v>4.4679600235155759</v>
      </c>
      <c r="H56" s="193" t="s">
        <v>224</v>
      </c>
      <c r="I56" s="238">
        <v>2.3185483870967709</v>
      </c>
      <c r="J56" s="238">
        <v>4.691812327506895</v>
      </c>
      <c r="K56" s="239">
        <v>0.94988535866360213</v>
      </c>
      <c r="IE56" s="211"/>
    </row>
    <row r="57" spans="1:239" ht="12.75" customHeight="1" x14ac:dyDescent="0.25">
      <c r="A57" s="209" t="s">
        <v>193</v>
      </c>
      <c r="B57" s="243">
        <v>2.3458810692853151</v>
      </c>
      <c r="C57" s="237">
        <v>3.2751091703056767</v>
      </c>
      <c r="D57" s="238">
        <v>3.3390903857225167</v>
      </c>
      <c r="E57" s="238">
        <v>4.0606388738494852</v>
      </c>
      <c r="F57" s="238">
        <v>3.4274193548387011</v>
      </c>
      <c r="G57" s="238">
        <v>2.8538812785388128</v>
      </c>
      <c r="H57" s="193" t="s">
        <v>224</v>
      </c>
      <c r="I57" s="238">
        <v>3.3232628398791513</v>
      </c>
      <c r="J57" s="238">
        <v>2.1602160216021655</v>
      </c>
      <c r="K57" s="239">
        <v>0.84690553745929087</v>
      </c>
      <c r="IE57" s="211"/>
    </row>
    <row r="58" spans="1:239" ht="12.75" customHeight="1" x14ac:dyDescent="0.25">
      <c r="A58" s="209" t="s">
        <v>186</v>
      </c>
      <c r="B58" s="243">
        <v>3.0335861321776783</v>
      </c>
      <c r="C58" s="237">
        <v>3.3387183629510058</v>
      </c>
      <c r="D58" s="238">
        <v>2.7840909090909123</v>
      </c>
      <c r="E58" s="238">
        <v>4.5817794352690591</v>
      </c>
      <c r="F58" s="238">
        <v>2.1472392638036899</v>
      </c>
      <c r="G58" s="238">
        <v>3.8829487900956701</v>
      </c>
      <c r="H58" s="193" t="s">
        <v>224</v>
      </c>
      <c r="I58" s="238">
        <v>0.49261083743842365</v>
      </c>
      <c r="J58" s="238">
        <v>-0.175746924428825</v>
      </c>
      <c r="K58" s="239">
        <v>2.2712524334847504</v>
      </c>
      <c r="IE58" s="211"/>
    </row>
    <row r="59" spans="1:239" ht="12.75" customHeight="1" x14ac:dyDescent="0.25">
      <c r="A59" s="209" t="s">
        <v>194</v>
      </c>
      <c r="B59" s="243">
        <v>2.9850746268656687</v>
      </c>
      <c r="C59" s="237">
        <v>3.0655391120507463</v>
      </c>
      <c r="D59" s="238">
        <v>2.8969359331476259</v>
      </c>
      <c r="E59" s="238">
        <v>4.0062434963579694</v>
      </c>
      <c r="F59" s="238">
        <v>2.2417153996101478</v>
      </c>
      <c r="G59" s="238">
        <v>4.4395116537180916</v>
      </c>
      <c r="H59" s="193" t="s">
        <v>224</v>
      </c>
      <c r="I59" s="238">
        <v>-3.9961013645224122</v>
      </c>
      <c r="J59" s="238">
        <v>2.0264317180616715</v>
      </c>
      <c r="K59" s="239">
        <v>2.9069767441860463</v>
      </c>
      <c r="IE59" s="211"/>
    </row>
    <row r="60" spans="1:239" ht="12.75" customHeight="1" x14ac:dyDescent="0.25">
      <c r="A60" s="209" t="s">
        <v>186</v>
      </c>
      <c r="B60" s="243">
        <v>3.7854889589905452</v>
      </c>
      <c r="C60" s="237">
        <v>4.5336112558624224</v>
      </c>
      <c r="D60" s="238">
        <v>3.4273079049198385</v>
      </c>
      <c r="E60" s="238">
        <v>7.2338257768721288</v>
      </c>
      <c r="F60" s="238">
        <v>0.1001001001000944</v>
      </c>
      <c r="G60" s="238">
        <v>5.6879739978331534</v>
      </c>
      <c r="H60" s="193" t="s">
        <v>224</v>
      </c>
      <c r="I60" s="238">
        <v>-4.9019607843137258</v>
      </c>
      <c r="J60" s="238">
        <v>-0.70422535211267356</v>
      </c>
      <c r="K60" s="239">
        <v>2.5697969543147283</v>
      </c>
      <c r="IE60" s="211"/>
    </row>
    <row r="61" spans="1:239" ht="12.75" customHeight="1" x14ac:dyDescent="0.25">
      <c r="A61" s="209" t="s">
        <v>195</v>
      </c>
      <c r="B61" s="243">
        <v>3.8302277432712244</v>
      </c>
      <c r="C61" s="237">
        <v>5.8461538461538485</v>
      </c>
      <c r="D61" s="238">
        <v>3.7357877639415302</v>
      </c>
      <c r="E61" s="238">
        <v>8.5042521260630313</v>
      </c>
      <c r="F61" s="238">
        <v>-0.76263107721640744</v>
      </c>
      <c r="G61" s="238">
        <v>7.1200850159404929</v>
      </c>
      <c r="H61" s="193" t="s">
        <v>224</v>
      </c>
      <c r="I61" s="238">
        <v>2.4365482233502598</v>
      </c>
      <c r="J61" s="238">
        <v>-1.295336787564767</v>
      </c>
      <c r="K61" s="239">
        <v>3.4212178279974816</v>
      </c>
      <c r="IE61" s="211"/>
    </row>
    <row r="62" spans="1:239" ht="12.75" customHeight="1" x14ac:dyDescent="0.25">
      <c r="A62" s="209" t="s">
        <v>186</v>
      </c>
      <c r="B62" s="243">
        <v>2.634245187436671</v>
      </c>
      <c r="C62" s="237">
        <v>5.8325024925224414</v>
      </c>
      <c r="D62" s="238">
        <v>5.1843933725280689</v>
      </c>
      <c r="E62" s="238">
        <v>8.31353919239905</v>
      </c>
      <c r="F62" s="238">
        <v>4.7000000000000028</v>
      </c>
      <c r="G62" s="238">
        <v>3.8441824705279348</v>
      </c>
      <c r="H62" s="193" t="s">
        <v>224</v>
      </c>
      <c r="I62" s="238">
        <v>4.4329896907216462</v>
      </c>
      <c r="J62" s="238">
        <v>0.79787234042553701</v>
      </c>
      <c r="K62" s="239">
        <v>3.5261367151252636</v>
      </c>
      <c r="IE62" s="211"/>
    </row>
    <row r="63" spans="1:239" s="212" customFormat="1" ht="13.5" customHeight="1" x14ac:dyDescent="0.25">
      <c r="A63" s="209" t="s">
        <v>196</v>
      </c>
      <c r="B63" s="243">
        <v>2.5468594217348</v>
      </c>
      <c r="C63" s="237">
        <v>4.9515503875968987</v>
      </c>
      <c r="D63" s="238">
        <v>5.9248434237995848</v>
      </c>
      <c r="E63" s="238">
        <v>7.7021668971876389</v>
      </c>
      <c r="F63" s="238">
        <v>-1.394812680115272</v>
      </c>
      <c r="G63" s="238">
        <v>1.3898809523809488</v>
      </c>
      <c r="H63" s="193" t="s">
        <v>224</v>
      </c>
      <c r="I63" s="238">
        <v>1.1476709613478704</v>
      </c>
      <c r="J63" s="238">
        <v>-1.236220472440942</v>
      </c>
      <c r="K63" s="239">
        <v>4.3104704097116766</v>
      </c>
    </row>
    <row r="64" spans="1:239" s="212" customFormat="1" ht="13.5" customHeight="1" x14ac:dyDescent="0.25">
      <c r="A64" s="209" t="s">
        <v>186</v>
      </c>
      <c r="B64" s="243">
        <v>3.1470878578479784</v>
      </c>
      <c r="C64" s="237">
        <v>4.7517663683466766</v>
      </c>
      <c r="D64" s="238">
        <v>5.148373983739825</v>
      </c>
      <c r="E64" s="238">
        <v>6.6885964912280702</v>
      </c>
      <c r="F64" s="238">
        <v>0.89971346704870392</v>
      </c>
      <c r="G64" s="238">
        <v>1.5064165844027604</v>
      </c>
      <c r="H64" s="193" t="s">
        <v>224</v>
      </c>
      <c r="I64" s="238">
        <v>1.7640671273445274</v>
      </c>
      <c r="J64" s="238">
        <v>1.1846965699208392</v>
      </c>
      <c r="K64" s="239">
        <v>4.9581714968628701</v>
      </c>
    </row>
    <row r="65" spans="1:11" s="212" customFormat="1" ht="13.5" customHeight="1" x14ac:dyDescent="0.25">
      <c r="A65" s="209" t="s">
        <v>197</v>
      </c>
      <c r="B65" s="243">
        <v>4.2389978075825558</v>
      </c>
      <c r="C65" s="237">
        <v>4.9459883667251408</v>
      </c>
      <c r="D65" s="238">
        <v>4.6503606764160921</v>
      </c>
      <c r="E65" s="238">
        <v>5.5948905421949755</v>
      </c>
      <c r="F65" s="238">
        <v>3.1846699399890945</v>
      </c>
      <c r="G65" s="238">
        <v>5.4387921840295199</v>
      </c>
      <c r="H65" s="193" t="s">
        <v>224</v>
      </c>
      <c r="I65" s="238">
        <v>3.4705755550765125</v>
      </c>
      <c r="J65" s="238">
        <v>1.9833993285320757</v>
      </c>
      <c r="K65" s="239">
        <v>5.1157540085480857</v>
      </c>
    </row>
    <row r="66" spans="1:11" s="212" customFormat="1" ht="13.5" customHeight="1" x14ac:dyDescent="0.25">
      <c r="A66" s="209" t="s">
        <v>186</v>
      </c>
      <c r="B66" s="243">
        <v>3.445850241176017</v>
      </c>
      <c r="C66" s="237">
        <v>3.5968667374138867</v>
      </c>
      <c r="D66" s="238">
        <v>6.7302302205555549</v>
      </c>
      <c r="E66" s="238">
        <v>3.0729701952723514</v>
      </c>
      <c r="F66" s="238">
        <v>-0.95132617708865375</v>
      </c>
      <c r="G66" s="238">
        <v>3.318713165930804</v>
      </c>
      <c r="H66" s="238">
        <v>3.0194537427836843</v>
      </c>
      <c r="I66" s="238">
        <v>1.8353429627402058</v>
      </c>
      <c r="J66" s="238">
        <v>3.531600128643078</v>
      </c>
      <c r="K66" s="239">
        <v>5.2095816906019117</v>
      </c>
    </row>
    <row r="67" spans="1:11" s="212" customFormat="1" ht="13.5" customHeight="1" x14ac:dyDescent="0.25">
      <c r="A67" s="209" t="s">
        <v>198</v>
      </c>
      <c r="B67" s="243">
        <v>-0.60159773165009955</v>
      </c>
      <c r="C67" s="237">
        <v>0.32375271626768987</v>
      </c>
      <c r="D67" s="238">
        <v>5.8180705306276321</v>
      </c>
      <c r="E67" s="238">
        <v>0.80348311144983686</v>
      </c>
      <c r="F67" s="238">
        <v>7.989274620693565</v>
      </c>
      <c r="G67" s="238">
        <v>-11.041253903368146</v>
      </c>
      <c r="H67" s="238">
        <v>1.4884365744533334</v>
      </c>
      <c r="I67" s="238">
        <v>2.7462121212131228E-2</v>
      </c>
      <c r="J67" s="238">
        <v>5.0475131594948079</v>
      </c>
      <c r="K67" s="239">
        <v>7.5217417779819895</v>
      </c>
    </row>
    <row r="68" spans="1:11" s="212" customFormat="1" ht="13.5" customHeight="1" x14ac:dyDescent="0.25">
      <c r="A68" s="209" t="s">
        <v>186</v>
      </c>
      <c r="B68" s="243">
        <v>-0.1119453040795229</v>
      </c>
      <c r="C68" s="237">
        <v>0.71141166819308821</v>
      </c>
      <c r="D68" s="238">
        <v>1.3710104636894993</v>
      </c>
      <c r="E68" s="238">
        <v>3.4300528467449493E-2</v>
      </c>
      <c r="F68" s="238">
        <v>6.3142100786528657</v>
      </c>
      <c r="G68" s="238">
        <v>-1.6975955044545992</v>
      </c>
      <c r="H68" s="238">
        <v>0.8046312603796768</v>
      </c>
      <c r="I68" s="238">
        <v>-0.12478686213433185</v>
      </c>
      <c r="J68" s="238">
        <v>4.7342792376794529</v>
      </c>
      <c r="K68" s="239">
        <v>8.7430599898267367</v>
      </c>
    </row>
    <row r="69" spans="1:11" s="212" customFormat="1" ht="13.5" customHeight="1" x14ac:dyDescent="0.25">
      <c r="A69" s="209" t="s">
        <v>199</v>
      </c>
      <c r="B69" s="243">
        <v>2.0625038120662977</v>
      </c>
      <c r="C69" s="237">
        <v>2.5220327092559347</v>
      </c>
      <c r="D69" s="238">
        <v>-5.3393371212965925E-2</v>
      </c>
      <c r="E69" s="238">
        <v>0.91772635507404188</v>
      </c>
      <c r="F69" s="238">
        <v>1.9103157048059416</v>
      </c>
      <c r="G69" s="238">
        <v>11.536956963953203</v>
      </c>
      <c r="H69" s="238">
        <v>-0.26730496982340796</v>
      </c>
      <c r="I69" s="238">
        <v>0.90505448314382297</v>
      </c>
      <c r="J69" s="238">
        <v>4.0938670547475198</v>
      </c>
      <c r="K69" s="239">
        <v>4.7415313248949014</v>
      </c>
    </row>
    <row r="70" spans="1:11" s="212" customFormat="1" ht="13.5" customHeight="1" x14ac:dyDescent="0.25">
      <c r="A70" s="209" t="s">
        <v>186</v>
      </c>
      <c r="B70" s="243">
        <v>1.2230532336119624</v>
      </c>
      <c r="C70" s="237">
        <v>1.6765362502478109</v>
      </c>
      <c r="D70" s="238">
        <v>0.46228677859813055</v>
      </c>
      <c r="E70" s="238">
        <v>0.87077520523421925</v>
      </c>
      <c r="F70" s="238">
        <v>4.5278846499586551</v>
      </c>
      <c r="G70" s="238">
        <v>2.9252645186000792</v>
      </c>
      <c r="H70" s="238">
        <v>-0.63221361968768419</v>
      </c>
      <c r="I70" s="238">
        <v>3.3705936212421852</v>
      </c>
      <c r="J70" s="238">
        <v>5.0733873618225465</v>
      </c>
      <c r="K70" s="239">
        <v>5.5390510313254211</v>
      </c>
    </row>
    <row r="71" spans="1:11" s="212" customFormat="1" ht="13.5" customHeight="1" x14ac:dyDescent="0.25">
      <c r="A71" s="209" t="s">
        <v>200</v>
      </c>
      <c r="B71" s="243">
        <v>2.7871377019789993</v>
      </c>
      <c r="C71" s="237">
        <v>3.4556200870747769</v>
      </c>
      <c r="D71" s="238">
        <v>2.6434934357846509</v>
      </c>
      <c r="E71" s="238">
        <v>2.8616402327249477</v>
      </c>
      <c r="F71" s="238">
        <v>2.4158402251123872</v>
      </c>
      <c r="G71" s="238">
        <v>6.8471114187110089</v>
      </c>
      <c r="H71" s="238">
        <v>0.20171645763488216</v>
      </c>
      <c r="I71" s="238">
        <v>3.7144063423558693</v>
      </c>
      <c r="J71" s="238">
        <v>3.6190899847483338</v>
      </c>
      <c r="K71" s="239">
        <v>6.969868265827758</v>
      </c>
    </row>
    <row r="72" spans="1:11" s="212" customFormat="1" ht="13.5" customHeight="1" x14ac:dyDescent="0.25">
      <c r="A72" s="209" t="s">
        <v>186</v>
      </c>
      <c r="B72" s="243">
        <v>3.5246321645560394</v>
      </c>
      <c r="C72" s="237">
        <v>3.9954899201410736</v>
      </c>
      <c r="D72" s="238">
        <v>4.3681809694027338</v>
      </c>
      <c r="E72" s="238">
        <v>3.9909879641890078</v>
      </c>
      <c r="F72" s="238">
        <v>0.96920391121506977</v>
      </c>
      <c r="G72" s="238">
        <v>6.969020373988279</v>
      </c>
      <c r="H72" s="238">
        <v>2.3205375723992665</v>
      </c>
      <c r="I72" s="238">
        <v>1.8628554557029684</v>
      </c>
      <c r="J72" s="238">
        <v>2.2688780725979871</v>
      </c>
      <c r="K72" s="239">
        <v>1.8063427100327174</v>
      </c>
    </row>
    <row r="73" spans="1:11" s="212" customFormat="1" ht="13.5" customHeight="1" x14ac:dyDescent="0.25">
      <c r="A73" s="209" t="s">
        <v>201</v>
      </c>
      <c r="B73" s="243">
        <v>2.3488582187676013</v>
      </c>
      <c r="C73" s="237">
        <v>2.7879058461691102</v>
      </c>
      <c r="D73" s="238">
        <v>4.5462234077158286</v>
      </c>
      <c r="E73" s="238">
        <v>2.2597928878316864</v>
      </c>
      <c r="F73" s="238">
        <v>2.3513151281621734</v>
      </c>
      <c r="G73" s="238">
        <v>2.0797955217870752</v>
      </c>
      <c r="H73" s="238">
        <v>3.6937969685390351</v>
      </c>
      <c r="I73" s="238">
        <v>2.5799681574757596</v>
      </c>
      <c r="J73" s="238">
        <v>4.1090429609641026</v>
      </c>
      <c r="K73" s="239">
        <v>1.1356978579585104</v>
      </c>
    </row>
    <row r="74" spans="1:11" s="212" customFormat="1" ht="13.5" customHeight="1" x14ac:dyDescent="0.25">
      <c r="A74" s="209" t="s">
        <v>186</v>
      </c>
      <c r="B74" s="243">
        <v>1.7933533675092774</v>
      </c>
      <c r="C74" s="237">
        <v>2.0220753071222961</v>
      </c>
      <c r="D74" s="238">
        <v>4.1649094557118884</v>
      </c>
      <c r="E74" s="238">
        <v>1.4827512809207466</v>
      </c>
      <c r="F74" s="238">
        <v>2.8677773235213992</v>
      </c>
      <c r="G74" s="238">
        <v>-0.28135083187656718</v>
      </c>
      <c r="H74" s="238">
        <v>2.6446696153987395</v>
      </c>
      <c r="I74" s="238">
        <v>3.7363791994637734</v>
      </c>
      <c r="J74" s="238">
        <v>3.5031181929400517</v>
      </c>
      <c r="K74" s="239">
        <v>2.0470829068577219</v>
      </c>
    </row>
    <row r="75" spans="1:11" s="212" customFormat="1" ht="13.5" customHeight="1" x14ac:dyDescent="0.25">
      <c r="A75" s="209" t="s">
        <v>202</v>
      </c>
      <c r="B75" s="243">
        <v>1.536377539873288</v>
      </c>
      <c r="C75" s="237">
        <v>1.8323238660585779</v>
      </c>
      <c r="D75" s="238">
        <v>3.8540201703402208</v>
      </c>
      <c r="E75" s="238">
        <v>1.9923926138645423</v>
      </c>
      <c r="F75" s="238">
        <v>-2.3226693510766236</v>
      </c>
      <c r="G75" s="238">
        <v>-0.21137388739302468</v>
      </c>
      <c r="H75" s="238">
        <v>2.8377888495750145</v>
      </c>
      <c r="I75" s="238">
        <v>2.6023845638294061</v>
      </c>
      <c r="J75" s="238">
        <v>1.8018615062884764</v>
      </c>
      <c r="K75" s="239">
        <v>1.3730684126111432</v>
      </c>
    </row>
    <row r="76" spans="1:11" s="212" customFormat="1" ht="13.5" customHeight="1" x14ac:dyDescent="0.25">
      <c r="A76" s="209" t="s">
        <v>186</v>
      </c>
      <c r="B76" s="243">
        <v>1.3936041816808378</v>
      </c>
      <c r="C76" s="237">
        <v>1.7350970623604147</v>
      </c>
      <c r="D76" s="238">
        <v>2.8561613583942718</v>
      </c>
      <c r="E76" s="238">
        <v>1.3348664571730424</v>
      </c>
      <c r="F76" s="238">
        <v>-1.7404264127509863</v>
      </c>
      <c r="G76" s="238">
        <v>1.8350304166757512</v>
      </c>
      <c r="H76" s="238">
        <v>3.5851770505696803</v>
      </c>
      <c r="I76" s="238">
        <v>2.4125526081413873</v>
      </c>
      <c r="J76" s="238">
        <v>1.3304696283910427</v>
      </c>
      <c r="K76" s="239">
        <v>1.6921806142409113</v>
      </c>
    </row>
    <row r="77" spans="1:11" s="212" customFormat="1" ht="13.5" customHeight="1" x14ac:dyDescent="0.25">
      <c r="A77" s="209" t="s">
        <v>203</v>
      </c>
      <c r="B77" s="243">
        <v>1.7291686391296368</v>
      </c>
      <c r="C77" s="237">
        <v>1.1007022061437137</v>
      </c>
      <c r="D77" s="238">
        <v>1.0218225831579115</v>
      </c>
      <c r="E77" s="238">
        <v>0.90745989235288915</v>
      </c>
      <c r="F77" s="238">
        <v>-5.9388851184341789</v>
      </c>
      <c r="G77" s="238">
        <v>2.0928663805141334</v>
      </c>
      <c r="H77" s="238">
        <v>1.4216918715932549</v>
      </c>
      <c r="I77" s="238">
        <v>2.5492707160476922</v>
      </c>
      <c r="J77" s="238">
        <v>2.6979913346015505</v>
      </c>
      <c r="K77" s="239">
        <v>0.84822489052633088</v>
      </c>
    </row>
    <row r="78" spans="1:11" s="212" customFormat="1" ht="13.5" customHeight="1" x14ac:dyDescent="0.25">
      <c r="A78" s="209" t="s">
        <v>186</v>
      </c>
      <c r="B78" s="243">
        <v>1.5157483686437017</v>
      </c>
      <c r="C78" s="237">
        <v>1.7844380041312298</v>
      </c>
      <c r="D78" s="238">
        <v>3.0388695389411073</v>
      </c>
      <c r="E78" s="238">
        <v>1.7689433280233005</v>
      </c>
      <c r="F78" s="238">
        <v>-7.2906221297177973</v>
      </c>
      <c r="G78" s="238">
        <v>0.68901136076532465</v>
      </c>
      <c r="H78" s="238">
        <v>2.38450546791274</v>
      </c>
      <c r="I78" s="238">
        <v>2.1920214171831951</v>
      </c>
      <c r="J78" s="238">
        <v>3.1302900550521437</v>
      </c>
      <c r="K78" s="239">
        <v>3.9664740890498615</v>
      </c>
    </row>
    <row r="79" spans="1:11" s="212" customFormat="1" ht="13.5" customHeight="1" x14ac:dyDescent="0.25">
      <c r="A79" s="209" t="s">
        <v>204</v>
      </c>
      <c r="B79" s="243">
        <v>-5.0341816705022246E-2</v>
      </c>
      <c r="C79" s="237">
        <v>0.72620307903855597</v>
      </c>
      <c r="D79" s="238">
        <v>4.2369362779018971</v>
      </c>
      <c r="E79" s="238">
        <v>1.0027387578407947</v>
      </c>
      <c r="F79" s="238">
        <v>-2.066612625934201</v>
      </c>
      <c r="G79" s="238">
        <v>-8.5542097687846645</v>
      </c>
      <c r="H79" s="238">
        <v>4.7743247551941463</v>
      </c>
      <c r="I79" s="238">
        <v>0.92697359047211503</v>
      </c>
      <c r="J79" s="238">
        <v>3.1166141948570663</v>
      </c>
      <c r="K79" s="239">
        <v>5.2714266984584768</v>
      </c>
    </row>
    <row r="80" spans="1:11" s="212" customFormat="1" ht="13.5" customHeight="1" x14ac:dyDescent="0.25">
      <c r="A80" s="209" t="s">
        <v>186</v>
      </c>
      <c r="B80" s="243">
        <v>0.28723511944932334</v>
      </c>
      <c r="C80" s="237">
        <v>1.2701107295806282</v>
      </c>
      <c r="D80" s="238">
        <v>4.3684955875146025</v>
      </c>
      <c r="E80" s="238">
        <v>0.86110778193016735</v>
      </c>
      <c r="F80" s="238">
        <v>-1.9778042373728668</v>
      </c>
      <c r="G80" s="238">
        <v>-8.0418658455675924</v>
      </c>
      <c r="H80" s="238">
        <v>10.58124386242836</v>
      </c>
      <c r="I80" s="238">
        <v>2.8374770565659904</v>
      </c>
      <c r="J80" s="238">
        <v>2.9911376254353521</v>
      </c>
      <c r="K80" s="239">
        <v>3.7838104682060369</v>
      </c>
    </row>
    <row r="81" spans="1:11" s="212" customFormat="1" ht="13.5" customHeight="1" x14ac:dyDescent="0.25">
      <c r="A81" s="209" t="s">
        <v>205</v>
      </c>
      <c r="B81" s="243">
        <v>1.0636361712483886</v>
      </c>
      <c r="C81" s="237">
        <v>2.4006391362353003</v>
      </c>
      <c r="D81" s="238">
        <v>3.3306778953757341</v>
      </c>
      <c r="E81" s="238">
        <v>2.4415044828340302</v>
      </c>
      <c r="F81" s="238">
        <v>0.75313122492973772</v>
      </c>
      <c r="G81" s="238">
        <v>-3.0240970509185954</v>
      </c>
      <c r="H81" s="238">
        <v>9.4414317594872124</v>
      </c>
      <c r="I81" s="238">
        <v>3.3524609903752784</v>
      </c>
      <c r="J81" s="238">
        <v>2.5265357977131977</v>
      </c>
      <c r="K81" s="239">
        <v>2.1203927106619163</v>
      </c>
    </row>
    <row r="82" spans="1:11" s="212" customFormat="1" ht="13.5" customHeight="1" x14ac:dyDescent="0.25">
      <c r="A82" s="209" t="s">
        <v>186</v>
      </c>
      <c r="B82" s="243">
        <v>1.4585585168798243</v>
      </c>
      <c r="C82" s="237">
        <v>1.541439032009811</v>
      </c>
      <c r="D82" s="238">
        <v>0.45845780709278933</v>
      </c>
      <c r="E82" s="238">
        <v>3.0023693440013908</v>
      </c>
      <c r="F82" s="238">
        <v>4.5046131021373306</v>
      </c>
      <c r="G82" s="238">
        <v>-1.6880720367398498</v>
      </c>
      <c r="H82" s="238">
        <v>2.1949221115629172</v>
      </c>
      <c r="I82" s="238">
        <v>1.644477977624716</v>
      </c>
      <c r="J82" s="238">
        <v>8.9063295207999479E-2</v>
      </c>
      <c r="K82" s="239">
        <v>0.48145428976185273</v>
      </c>
    </row>
    <row r="83" spans="1:11" s="212" customFormat="1" ht="13.5" customHeight="1" x14ac:dyDescent="0.25">
      <c r="A83" s="209" t="s">
        <v>206</v>
      </c>
      <c r="B83" s="243">
        <v>2.21879737664274</v>
      </c>
      <c r="C83" s="237">
        <v>2.5375135397177635</v>
      </c>
      <c r="D83" s="238">
        <v>0.97360402364256649</v>
      </c>
      <c r="E83" s="238">
        <v>4.1091650390103887</v>
      </c>
      <c r="F83" s="238">
        <v>5.7561231030342341</v>
      </c>
      <c r="G83" s="238">
        <v>2.9038947972873563</v>
      </c>
      <c r="H83" s="238">
        <v>1.5185675063628559</v>
      </c>
      <c r="I83" s="238">
        <v>0.96901716269203808</v>
      </c>
      <c r="J83" s="238">
        <v>-3.5548449418740113</v>
      </c>
      <c r="K83" s="239">
        <v>1.2588418654837497</v>
      </c>
    </row>
    <row r="84" spans="1:11" s="212" customFormat="1" ht="13.5" customHeight="1" x14ac:dyDescent="0.25">
      <c r="A84" s="209" t="s">
        <v>186</v>
      </c>
      <c r="B84" s="243">
        <v>2.0419753188772933</v>
      </c>
      <c r="C84" s="237">
        <v>2.5370692760235323</v>
      </c>
      <c r="D84" s="238">
        <v>2.8883523731009353</v>
      </c>
      <c r="E84" s="238">
        <v>3.6140282186455486</v>
      </c>
      <c r="F84" s="238">
        <v>1.487094398551948</v>
      </c>
      <c r="G84" s="238">
        <v>2.7670494371345398</v>
      </c>
      <c r="H84" s="238">
        <v>1.9645240324283375</v>
      </c>
      <c r="I84" s="238">
        <v>0.48847455462614858</v>
      </c>
      <c r="J84" s="238">
        <v>-3.6222527013013184</v>
      </c>
      <c r="K84" s="239">
        <v>0.46268186711068565</v>
      </c>
    </row>
    <row r="85" spans="1:11" s="212" customFormat="1" ht="13.5" customHeight="1" x14ac:dyDescent="0.25">
      <c r="A85" s="209" t="s">
        <v>207</v>
      </c>
      <c r="B85" s="243">
        <v>2.4635769186646805</v>
      </c>
      <c r="C85" s="237">
        <v>1.6466103760831605</v>
      </c>
      <c r="D85" s="238">
        <v>2.0873175733160907</v>
      </c>
      <c r="E85" s="238">
        <v>1.7527312740705676</v>
      </c>
      <c r="F85" s="238">
        <v>-2.8195825686115472</v>
      </c>
      <c r="G85" s="238">
        <v>4.3161652124185927</v>
      </c>
      <c r="H85" s="193" t="s">
        <v>224</v>
      </c>
      <c r="I85" s="238">
        <v>0.85706100491795301</v>
      </c>
      <c r="J85" s="238">
        <v>-2.5046798693090402</v>
      </c>
      <c r="K85" s="239">
        <v>1.7143393730556036</v>
      </c>
    </row>
    <row r="86" spans="1:11" s="212" customFormat="1" ht="13.5" customHeight="1" x14ac:dyDescent="0.25">
      <c r="A86" s="209" t="s">
        <v>186</v>
      </c>
      <c r="B86" s="243">
        <v>2.4219724329001471</v>
      </c>
      <c r="C86" s="237">
        <v>2.0747191627940866</v>
      </c>
      <c r="D86" s="238">
        <v>1.1621834311060322</v>
      </c>
      <c r="E86" s="238">
        <v>2.4326056884510399</v>
      </c>
      <c r="F86" s="238">
        <v>-6.7346278600092697</v>
      </c>
      <c r="G86" s="238">
        <v>4.9158865670275231</v>
      </c>
      <c r="H86" s="193" t="s">
        <v>224</v>
      </c>
      <c r="I86" s="238">
        <v>3.7037331215250062</v>
      </c>
      <c r="J86" s="238">
        <v>-0.56021825603431286</v>
      </c>
      <c r="K86" s="239">
        <v>1.65495143522683</v>
      </c>
    </row>
    <row r="87" spans="1:11" s="212" customFormat="1" ht="13.5" customHeight="1" x14ac:dyDescent="0.25">
      <c r="A87" s="209" t="s">
        <v>208</v>
      </c>
      <c r="B87" s="243">
        <v>1.728584623873904</v>
      </c>
      <c r="C87" s="237">
        <v>1.987674239451144</v>
      </c>
      <c r="D87" s="238">
        <v>2.3990056378057041</v>
      </c>
      <c r="E87" s="238">
        <v>3.010498458479705</v>
      </c>
      <c r="F87" s="238">
        <v>-2.8012508564501619</v>
      </c>
      <c r="G87" s="238">
        <v>-1.3364574813766865</v>
      </c>
      <c r="H87" s="193" t="s">
        <v>224</v>
      </c>
      <c r="I87" s="238">
        <v>4.2196955948839623</v>
      </c>
      <c r="J87" s="238">
        <v>1.8173058529292969</v>
      </c>
      <c r="K87" s="239">
        <v>0.75100448354894001</v>
      </c>
    </row>
    <row r="88" spans="1:11" s="212" customFormat="1" ht="13.5" customHeight="1" x14ac:dyDescent="0.25">
      <c r="A88" s="209" t="s">
        <v>186</v>
      </c>
      <c r="B88" s="243">
        <v>1.8950917203768052</v>
      </c>
      <c r="C88" s="237">
        <v>1.2700745626613159</v>
      </c>
      <c r="D88" s="238">
        <v>1.7386292515443189</v>
      </c>
      <c r="E88" s="238">
        <v>1.7967720685111936</v>
      </c>
      <c r="F88" s="238">
        <v>11.493681802842246</v>
      </c>
      <c r="G88" s="238">
        <v>-2.1758859306962637</v>
      </c>
      <c r="H88" s="193" t="s">
        <v>224</v>
      </c>
      <c r="I88" s="238">
        <v>-0.53384190007886956</v>
      </c>
      <c r="J88" s="238">
        <v>9.9829661277261658E-2</v>
      </c>
      <c r="K88" s="239">
        <v>2.1280197666614873</v>
      </c>
    </row>
    <row r="89" spans="1:11" s="212" customFormat="1" ht="13.5" customHeight="1" x14ac:dyDescent="0.25">
      <c r="A89" s="209" t="s">
        <v>209</v>
      </c>
      <c r="B89" s="243">
        <v>1.2361838278068684</v>
      </c>
      <c r="C89" s="237">
        <v>1.5748255934099662</v>
      </c>
      <c r="D89" s="238">
        <v>2.650955241218846</v>
      </c>
      <c r="E89" s="238">
        <v>2.6391977099784261</v>
      </c>
      <c r="F89" s="238">
        <v>4.9253070409297424</v>
      </c>
      <c r="G89" s="238">
        <v>-4.5350671231158071</v>
      </c>
      <c r="H89" s="193" t="s">
        <v>224</v>
      </c>
      <c r="I89" s="238">
        <v>2.6959503963296974</v>
      </c>
      <c r="J89" s="238">
        <v>0.9498427366604566</v>
      </c>
      <c r="K89" s="239">
        <v>-1.4332440917276206</v>
      </c>
    </row>
    <row r="90" spans="1:11" s="212" customFormat="1" ht="13.5" customHeight="1" x14ac:dyDescent="0.25">
      <c r="A90" s="209" t="s">
        <v>186</v>
      </c>
      <c r="B90" s="243">
        <v>1.2308147433077767</v>
      </c>
      <c r="C90" s="237">
        <v>1.5674169831824785</v>
      </c>
      <c r="D90" s="238">
        <v>6.9072659405128576</v>
      </c>
      <c r="E90" s="238">
        <v>1.3932795133552227</v>
      </c>
      <c r="F90" s="238">
        <v>-7.0995569082791752</v>
      </c>
      <c r="G90" s="238">
        <v>-5.2286503097583861</v>
      </c>
      <c r="H90" s="193" t="s">
        <v>224</v>
      </c>
      <c r="I90" s="238">
        <v>4.4699921457502176</v>
      </c>
      <c r="J90" s="238">
        <v>4.2005202703173898</v>
      </c>
      <c r="K90" s="239">
        <v>-0.80020049413120664</v>
      </c>
    </row>
    <row r="91" spans="1:11" s="212" customFormat="1" ht="13.5" customHeight="1" x14ac:dyDescent="0.25">
      <c r="A91" s="209" t="s">
        <v>210</v>
      </c>
      <c r="B91" s="243">
        <v>3.3697395139716542</v>
      </c>
      <c r="C91" s="237">
        <v>2.5918494769999261</v>
      </c>
      <c r="D91" s="238">
        <v>4.0512839625805945</v>
      </c>
      <c r="E91" s="238">
        <v>1.7514937249259126</v>
      </c>
      <c r="F91" s="238">
        <v>-5.5200985331989632</v>
      </c>
      <c r="G91" s="238">
        <v>7.2071945214995559</v>
      </c>
      <c r="H91" s="193" t="s">
        <v>224</v>
      </c>
      <c r="I91" s="238">
        <v>-0.40619839584806838</v>
      </c>
      <c r="J91" s="238">
        <v>3.6216249750125731</v>
      </c>
      <c r="K91" s="239">
        <v>4.8064622392701919</v>
      </c>
    </row>
    <row r="92" spans="1:11" s="212" customFormat="1" ht="13.5" customHeight="1" x14ac:dyDescent="0.25">
      <c r="A92" s="209" t="s">
        <v>186</v>
      </c>
      <c r="B92" s="243">
        <v>6.0131121065887285</v>
      </c>
      <c r="C92" s="237">
        <v>4.9593804782334496</v>
      </c>
      <c r="D92" s="238">
        <v>3.4262028608582531</v>
      </c>
      <c r="E92" s="238">
        <v>4.3110023263903336</v>
      </c>
      <c r="F92" s="238">
        <v>-1.8752319151439354</v>
      </c>
      <c r="G92" s="238">
        <v>15.905668191487358</v>
      </c>
      <c r="H92" s="238">
        <v>0.72311735801622379</v>
      </c>
      <c r="I92" s="238">
        <v>5.1853380604550692</v>
      </c>
      <c r="J92" s="238">
        <v>1.5922629007429159</v>
      </c>
      <c r="K92" s="239">
        <v>5.8988289075041864</v>
      </c>
    </row>
    <row r="93" spans="1:11" s="212" customFormat="1" ht="13.5" customHeight="1" x14ac:dyDescent="0.25">
      <c r="A93" s="209" t="s">
        <v>211</v>
      </c>
      <c r="B93" s="243">
        <v>8.3050376357817832</v>
      </c>
      <c r="C93" s="237">
        <v>6.7226258654585784</v>
      </c>
      <c r="D93" s="238">
        <v>8.5861842148109044</v>
      </c>
      <c r="E93" s="238">
        <v>4.4837995698199666</v>
      </c>
      <c r="F93" s="238">
        <v>1.0037012051707468</v>
      </c>
      <c r="G93" s="238">
        <v>16.9023580816616</v>
      </c>
      <c r="H93" s="193" t="s">
        <v>224</v>
      </c>
      <c r="I93" s="238">
        <v>5.4457167812756753</v>
      </c>
      <c r="J93" s="238">
        <v>1.281872185302702</v>
      </c>
      <c r="K93" s="239">
        <v>4.71985900392598</v>
      </c>
    </row>
    <row r="94" spans="1:11" s="212" customFormat="1" ht="13.5" customHeight="1" x14ac:dyDescent="0.25">
      <c r="A94" s="209" t="s">
        <v>186</v>
      </c>
      <c r="B94" s="243">
        <v>7.7111964686637613</v>
      </c>
      <c r="C94" s="237">
        <v>6.2607708169384546</v>
      </c>
      <c r="D94" s="238">
        <v>7.7701885025098987</v>
      </c>
      <c r="E94" s="238">
        <v>4.7226726221433628</v>
      </c>
      <c r="F94" s="238">
        <v>1.5107774324162211</v>
      </c>
      <c r="G94" s="238">
        <v>12.582781456953631</v>
      </c>
      <c r="H94" s="238">
        <v>10.452583761804702</v>
      </c>
      <c r="I94" s="238">
        <v>-1.3194960267963376</v>
      </c>
      <c r="J94" s="238">
        <v>1.6931398190909892</v>
      </c>
      <c r="K94" s="239">
        <v>7.7556701844289311</v>
      </c>
    </row>
    <row r="95" spans="1:11" s="212" customFormat="1" ht="13.5" customHeight="1" x14ac:dyDescent="0.25">
      <c r="A95" s="209" t="s">
        <v>212</v>
      </c>
      <c r="B95" s="243">
        <v>4.8764162623505829</v>
      </c>
      <c r="C95" s="237">
        <v>3.3898576586563007</v>
      </c>
      <c r="D95" s="238">
        <v>4.5443913322497638</v>
      </c>
      <c r="E95" s="238">
        <v>2.2435418621188181</v>
      </c>
      <c r="F95" s="238">
        <v>15.609910194503362</v>
      </c>
      <c r="G95" s="238">
        <v>1.7268886791604834</v>
      </c>
      <c r="H95" s="193" t="s">
        <v>224</v>
      </c>
      <c r="I95" s="238">
        <v>4.3817653417945372</v>
      </c>
      <c r="J95" s="238">
        <v>2.6521470700277239</v>
      </c>
      <c r="K95" s="239">
        <v>10.348884956534389</v>
      </c>
    </row>
    <row r="96" spans="1:11" s="212" customFormat="1" ht="13.5" customHeight="1" x14ac:dyDescent="0.25">
      <c r="A96" s="209" t="s">
        <v>186</v>
      </c>
      <c r="B96" s="243">
        <v>3.3785353730936039</v>
      </c>
      <c r="C96" s="237">
        <v>2.8667316634168225</v>
      </c>
      <c r="D96" s="238">
        <v>4.2720185265663124</v>
      </c>
      <c r="E96" s="238">
        <v>3.105399539010302</v>
      </c>
      <c r="F96" s="238">
        <v>12.971224525027484</v>
      </c>
      <c r="G96" s="238">
        <v>-2.6364193746168003</v>
      </c>
      <c r="H96" s="238">
        <v>4.7473191174658034</v>
      </c>
      <c r="I96" s="238">
        <v>6.6587134203929619</v>
      </c>
      <c r="J96" s="238">
        <v>1.1570429971689382</v>
      </c>
      <c r="K96" s="239">
        <v>8.288574750755263</v>
      </c>
    </row>
    <row r="97" spans="1:11" s="212" customFormat="1" ht="13.5" customHeight="1" x14ac:dyDescent="0.25">
      <c r="A97" s="209" t="s">
        <v>214</v>
      </c>
      <c r="B97" s="243">
        <v>3.2198222269252024</v>
      </c>
      <c r="C97" s="237">
        <v>4.7493477277375291</v>
      </c>
      <c r="D97" s="238">
        <v>4.1211060753829436</v>
      </c>
      <c r="E97" s="238">
        <v>8.0437634971055232</v>
      </c>
      <c r="F97" s="238">
        <v>-2.5997345616363479</v>
      </c>
      <c r="G97" s="238">
        <v>-0.27722247379639642</v>
      </c>
      <c r="H97" s="193" t="s">
        <v>224</v>
      </c>
      <c r="I97" s="238">
        <v>3.4183838166460414</v>
      </c>
      <c r="J97" s="238">
        <v>-1.1446523174570777</v>
      </c>
      <c r="K97" s="239">
        <v>3.8913687372241546</v>
      </c>
    </row>
    <row r="98" spans="1:11" s="212" customFormat="1" ht="13.5" customHeight="1" x14ac:dyDescent="0.25">
      <c r="A98" s="209" t="s">
        <v>213</v>
      </c>
      <c r="B98" s="243">
        <v>2.6830968481674109</v>
      </c>
      <c r="C98" s="237">
        <v>3.9976913028949923</v>
      </c>
      <c r="D98" s="238">
        <v>3.3965863509983132</v>
      </c>
      <c r="E98" s="238">
        <v>6.2271736882219795</v>
      </c>
      <c r="F98" s="238">
        <v>4.4814412675433442</v>
      </c>
      <c r="G98" s="238">
        <v>1.1757297377389373</v>
      </c>
      <c r="H98" s="238">
        <v>1.2708648352876839</v>
      </c>
      <c r="I98" s="238">
        <v>3.2716378162450175</v>
      </c>
      <c r="J98" s="238">
        <v>-1.4211149892728057</v>
      </c>
      <c r="K98" s="239">
        <v>4.2660811134952466E-2</v>
      </c>
    </row>
    <row r="99" spans="1:11" s="212" customFormat="1" ht="13.5" customHeight="1" x14ac:dyDescent="0.25">
      <c r="A99" s="218" t="s">
        <v>215</v>
      </c>
      <c r="B99" s="244">
        <v>2.5898220378349817</v>
      </c>
      <c r="C99" s="245">
        <v>2.9025721427620619</v>
      </c>
      <c r="D99" s="246">
        <v>4.6447944416742075</v>
      </c>
      <c r="E99" s="246">
        <v>2.6451806593478007</v>
      </c>
      <c r="F99" s="246">
        <v>3.8353638986854621</v>
      </c>
      <c r="G99" s="246">
        <v>4.0392069996677282</v>
      </c>
      <c r="H99" s="246">
        <v>2.4595220794889006</v>
      </c>
      <c r="I99" s="246">
        <v>2.1817023130596436</v>
      </c>
      <c r="J99" s="246">
        <v>-1.1514339527387796</v>
      </c>
      <c r="K99" s="247">
        <v>2.9661336824099109</v>
      </c>
    </row>
    <row r="100" spans="1:11" s="212" customFormat="1" ht="12.75" customHeight="1" x14ac:dyDescent="0.25">
      <c r="A100" s="223"/>
      <c r="B100" s="248"/>
      <c r="C100" s="248"/>
      <c r="D100" s="211"/>
      <c r="E100" s="211"/>
      <c r="F100" s="211"/>
      <c r="G100" s="211"/>
      <c r="H100" s="211"/>
      <c r="I100" s="211"/>
      <c r="J100" s="211"/>
      <c r="K100" s="211"/>
    </row>
    <row r="101" spans="1:11" s="212" customFormat="1" ht="12.75" customHeight="1" x14ac:dyDescent="0.25">
      <c r="A101" s="224" t="s">
        <v>216</v>
      </c>
      <c r="B101" s="225"/>
      <c r="C101" s="225"/>
      <c r="D101" s="225"/>
      <c r="E101" s="225"/>
      <c r="F101" s="225"/>
      <c r="G101" s="225"/>
      <c r="H101" s="225"/>
      <c r="I101" s="225"/>
      <c r="J101" s="225"/>
    </row>
    <row r="102" spans="1:11" s="212" customFormat="1" ht="12.75" customHeight="1" x14ac:dyDescent="0.25">
      <c r="A102" s="224" t="s">
        <v>217</v>
      </c>
      <c r="B102" s="225"/>
      <c r="C102" s="225"/>
      <c r="D102" s="225"/>
      <c r="E102" s="225"/>
      <c r="F102" s="225"/>
      <c r="G102" s="225"/>
      <c r="H102" s="225"/>
      <c r="I102" s="225"/>
      <c r="J102" s="225"/>
    </row>
    <row r="103" spans="1:11" s="212" customFormat="1" ht="12.75" customHeight="1" x14ac:dyDescent="0.25">
      <c r="A103" s="224" t="s">
        <v>127</v>
      </c>
      <c r="B103" s="225"/>
      <c r="C103" s="225"/>
      <c r="D103" s="225"/>
      <c r="E103" s="225"/>
      <c r="F103" s="225"/>
      <c r="G103" s="225"/>
      <c r="H103" s="225"/>
      <c r="I103" s="225"/>
      <c r="J103" s="225"/>
    </row>
    <row r="104" spans="1:11" s="212" customFormat="1" ht="12.75" customHeight="1" x14ac:dyDescent="0.25">
      <c r="A104" s="224" t="s">
        <v>218</v>
      </c>
      <c r="B104" s="225"/>
      <c r="C104" s="225"/>
      <c r="D104" s="225"/>
      <c r="E104" s="225"/>
      <c r="F104" s="225"/>
      <c r="G104" s="225"/>
      <c r="H104" s="225"/>
      <c r="I104" s="225"/>
      <c r="J104" s="225"/>
    </row>
    <row r="105" spans="1:11" s="212" customFormat="1" ht="12.75" customHeight="1" x14ac:dyDescent="0.25">
      <c r="A105" s="224" t="s">
        <v>219</v>
      </c>
      <c r="B105" s="225"/>
      <c r="C105" s="225"/>
      <c r="D105" s="225"/>
      <c r="E105" s="225"/>
      <c r="F105" s="225"/>
      <c r="G105" s="225"/>
      <c r="H105" s="225"/>
      <c r="I105" s="225"/>
      <c r="J105" s="225"/>
    </row>
    <row r="106" spans="1:11" ht="12.75" customHeight="1" x14ac:dyDescent="0.25">
      <c r="A106" s="228" t="s">
        <v>220</v>
      </c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</row>
    <row r="107" spans="1:11" ht="12.75" customHeight="1" x14ac:dyDescent="0.3">
      <c r="A107" s="212" t="s">
        <v>221</v>
      </c>
      <c r="B107" s="250"/>
      <c r="C107" s="250"/>
      <c r="D107" s="251"/>
      <c r="E107" s="252"/>
      <c r="F107" s="252"/>
      <c r="G107" s="250"/>
      <c r="H107" s="252"/>
      <c r="I107" s="252"/>
      <c r="J107" s="252"/>
      <c r="K107" s="175"/>
    </row>
    <row r="109" spans="1:11" x14ac:dyDescent="0.25">
      <c r="A109" s="253"/>
      <c r="B109" s="253"/>
      <c r="C109" s="254"/>
      <c r="D109" s="254"/>
      <c r="E109" s="254"/>
      <c r="F109" s="254"/>
      <c r="G109" s="254"/>
      <c r="H109" s="254"/>
      <c r="I109" s="255"/>
      <c r="J109" s="255"/>
      <c r="K109" s="254"/>
    </row>
    <row r="110" spans="1:11" x14ac:dyDescent="0.25">
      <c r="A110" s="173"/>
      <c r="C110" s="256"/>
      <c r="D110" s="256"/>
      <c r="E110" s="256"/>
      <c r="F110" s="256"/>
      <c r="G110" s="256"/>
      <c r="H110" s="256"/>
      <c r="I110" s="256"/>
      <c r="J110" s="256"/>
      <c r="K110" s="256"/>
    </row>
    <row r="111" spans="1:11" x14ac:dyDescent="0.25">
      <c r="A111" s="173"/>
      <c r="C111" s="256"/>
      <c r="D111" s="256"/>
      <c r="E111" s="256"/>
      <c r="F111" s="256"/>
      <c r="G111" s="256"/>
      <c r="H111" s="256"/>
      <c r="I111" s="256"/>
      <c r="J111" s="256"/>
      <c r="K111" s="256"/>
    </row>
    <row r="112" spans="1:11" x14ac:dyDescent="0.25">
      <c r="A112" s="173"/>
      <c r="C112" s="256"/>
      <c r="D112" s="256"/>
      <c r="E112" s="256"/>
      <c r="F112" s="256"/>
      <c r="G112" s="256"/>
      <c r="H112" s="256"/>
      <c r="I112" s="256"/>
      <c r="J112" s="256"/>
      <c r="K112" s="256"/>
    </row>
    <row r="113" spans="1:11" x14ac:dyDescent="0.25">
      <c r="A113" s="173"/>
      <c r="C113" s="256"/>
      <c r="D113" s="256"/>
      <c r="E113" s="256"/>
      <c r="F113" s="256"/>
      <c r="G113" s="256"/>
      <c r="H113" s="256"/>
      <c r="I113" s="256"/>
      <c r="J113" s="256"/>
      <c r="K113" s="256"/>
    </row>
    <row r="114" spans="1:11" x14ac:dyDescent="0.25">
      <c r="A114" s="173"/>
      <c r="C114" s="256"/>
      <c r="D114" s="256"/>
      <c r="E114" s="256"/>
      <c r="F114" s="256"/>
      <c r="G114" s="256"/>
      <c r="H114" s="256"/>
      <c r="I114" s="256"/>
      <c r="J114" s="256"/>
      <c r="K114" s="256"/>
    </row>
    <row r="115" spans="1:11" x14ac:dyDescent="0.25">
      <c r="A115" s="173"/>
      <c r="C115" s="256"/>
      <c r="D115" s="256"/>
      <c r="E115" s="256"/>
      <c r="F115" s="256"/>
      <c r="G115" s="256"/>
      <c r="H115" s="256"/>
      <c r="I115" s="256"/>
      <c r="J115" s="256"/>
      <c r="K115" s="256"/>
    </row>
    <row r="116" spans="1:11" x14ac:dyDescent="0.25">
      <c r="A116" s="173"/>
      <c r="C116" s="256"/>
      <c r="D116" s="256"/>
      <c r="E116" s="256"/>
      <c r="F116" s="256"/>
      <c r="G116" s="256"/>
      <c r="H116" s="256"/>
      <c r="I116" s="256"/>
      <c r="J116" s="256"/>
      <c r="K116" s="256"/>
    </row>
    <row r="117" spans="1:11" x14ac:dyDescent="0.25">
      <c r="A117" s="173"/>
      <c r="C117" s="256"/>
      <c r="D117" s="256"/>
      <c r="E117" s="256"/>
      <c r="F117" s="256"/>
      <c r="G117" s="256"/>
      <c r="H117" s="256"/>
      <c r="I117" s="256"/>
      <c r="J117" s="256"/>
      <c r="K117" s="256"/>
    </row>
    <row r="118" spans="1:11" x14ac:dyDescent="0.25">
      <c r="A118" s="173"/>
      <c r="C118" s="256"/>
      <c r="D118" s="256"/>
      <c r="E118" s="256"/>
      <c r="F118" s="256"/>
      <c r="G118" s="256"/>
      <c r="H118" s="256"/>
      <c r="I118" s="256"/>
      <c r="J118" s="256"/>
      <c r="K118" s="256"/>
    </row>
    <row r="119" spans="1:11" x14ac:dyDescent="0.25">
      <c r="A119" s="173"/>
      <c r="C119" s="256"/>
      <c r="D119" s="256"/>
      <c r="E119" s="256"/>
      <c r="F119" s="256"/>
      <c r="G119" s="256"/>
      <c r="H119" s="256"/>
      <c r="I119" s="256"/>
      <c r="J119" s="256"/>
      <c r="K119" s="256"/>
    </row>
  </sheetData>
  <printOptions horizontalCentered="1"/>
  <pageMargins left="0.5" right="0.5" top="1" bottom="1" header="0.5" footer="0.5"/>
  <pageSetup scale="44" firstPageNumber="41" orientation="portrait" useFirstPageNumber="1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7774-306B-4577-BE01-8CB2ED717302}">
  <sheetPr>
    <pageSetUpPr fitToPage="1"/>
  </sheetPr>
  <dimension ref="A1:M81"/>
  <sheetViews>
    <sheetView showGridLines="0" tabSelected="1" zoomScaleNormal="100" workbookViewId="0"/>
  </sheetViews>
  <sheetFormatPr defaultRowHeight="13.2" x14ac:dyDescent="0.25"/>
  <cols>
    <col min="1" max="1" width="32.5" style="9" customWidth="1"/>
    <col min="2" max="7" width="9.09765625" style="9" customWidth="1"/>
    <col min="8" max="9" width="8.796875" style="9" customWidth="1"/>
    <col min="10" max="13" width="8.3984375" style="9" customWidth="1"/>
    <col min="14" max="16384" width="8.796875" style="9"/>
  </cols>
  <sheetData>
    <row r="1" spans="1:13" s="6" customFormat="1" ht="1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/>
      <c r="M1" s="5"/>
    </row>
    <row r="2" spans="1:13" s="6" customFormat="1" ht="15" customHeight="1" x14ac:dyDescent="0.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"/>
    </row>
    <row r="3" spans="1:13" ht="15" customHeight="1" x14ac:dyDescent="0.25">
      <c r="B3" s="10"/>
      <c r="C3" s="10"/>
      <c r="D3" s="10"/>
      <c r="E3" s="10"/>
      <c r="F3" s="10"/>
      <c r="G3" s="10"/>
      <c r="H3" s="10"/>
      <c r="I3" s="10"/>
      <c r="J3" s="11"/>
      <c r="K3" s="11"/>
      <c r="L3" s="12"/>
    </row>
    <row r="4" spans="1:13" ht="23.2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4" t="s">
        <v>2</v>
      </c>
      <c r="K4" s="15"/>
      <c r="L4" s="15"/>
      <c r="M4" s="16"/>
    </row>
    <row r="5" spans="1:13" ht="32.2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8" t="s">
        <v>3</v>
      </c>
      <c r="K5" s="18"/>
      <c r="L5" s="18" t="s">
        <v>4</v>
      </c>
      <c r="M5" s="19" t="s">
        <v>5</v>
      </c>
    </row>
    <row r="6" spans="1:13" s="10" customFormat="1" ht="46.5" customHeight="1" x14ac:dyDescent="0.3">
      <c r="A6" s="20" t="s">
        <v>6</v>
      </c>
      <c r="B6" s="21" t="s">
        <v>7</v>
      </c>
      <c r="C6" s="21" t="s">
        <v>8</v>
      </c>
      <c r="D6" s="21" t="s">
        <v>9</v>
      </c>
      <c r="E6" s="21" t="s">
        <v>3</v>
      </c>
      <c r="F6" s="21" t="s">
        <v>5</v>
      </c>
      <c r="G6" s="21" t="s">
        <v>10</v>
      </c>
      <c r="H6" s="21" t="s">
        <v>11</v>
      </c>
      <c r="I6" s="21" t="s">
        <v>12</v>
      </c>
      <c r="J6" s="22" t="s">
        <v>8</v>
      </c>
      <c r="K6" s="22" t="s">
        <v>9</v>
      </c>
      <c r="L6" s="23" t="s">
        <v>13</v>
      </c>
      <c r="M6" s="24" t="s">
        <v>10</v>
      </c>
    </row>
    <row r="7" spans="1:13" ht="14.1" customHeight="1" x14ac:dyDescent="0.25">
      <c r="A7" s="25" t="s">
        <v>14</v>
      </c>
      <c r="B7" s="26">
        <v>114982.3</v>
      </c>
      <c r="C7" s="26">
        <v>116991.9</v>
      </c>
      <c r="D7" s="26">
        <v>122293.3</v>
      </c>
      <c r="E7" s="26">
        <v>123608.5</v>
      </c>
      <c r="F7" s="27">
        <v>115987.1</v>
      </c>
      <c r="G7" s="27">
        <v>122950.9</v>
      </c>
      <c r="H7" s="26">
        <v>111740.22500000001</v>
      </c>
      <c r="I7" s="27">
        <v>117627.425</v>
      </c>
      <c r="J7" s="28">
        <v>5.6556052171133269</v>
      </c>
      <c r="K7" s="28">
        <v>1.075447305780445</v>
      </c>
      <c r="L7" s="29">
        <v>5.268648778897659</v>
      </c>
      <c r="M7" s="29">
        <v>6.0039435419973319</v>
      </c>
    </row>
    <row r="8" spans="1:13" ht="14.1" customHeight="1" x14ac:dyDescent="0.25">
      <c r="A8" s="30"/>
      <c r="B8" s="31"/>
      <c r="C8" s="31"/>
      <c r="D8" s="31"/>
      <c r="E8" s="31"/>
      <c r="F8" s="31"/>
      <c r="G8" s="32"/>
      <c r="H8" s="31"/>
      <c r="I8" s="32"/>
      <c r="J8" s="33"/>
      <c r="K8" s="33"/>
      <c r="L8" s="34"/>
      <c r="M8" s="34"/>
    </row>
    <row r="9" spans="1:13" ht="14.1" customHeight="1" x14ac:dyDescent="0.25">
      <c r="A9" s="35" t="s">
        <v>15</v>
      </c>
      <c r="B9" s="31">
        <v>92830.399999999994</v>
      </c>
      <c r="C9" s="31">
        <v>94319.9</v>
      </c>
      <c r="D9" s="31">
        <v>97727.2</v>
      </c>
      <c r="E9" s="31">
        <v>98986.1</v>
      </c>
      <c r="F9" s="31">
        <v>93575.15</v>
      </c>
      <c r="G9" s="32">
        <v>98356.65</v>
      </c>
      <c r="H9" s="31">
        <v>90419.225000000006</v>
      </c>
      <c r="I9" s="32">
        <v>94811.3</v>
      </c>
      <c r="J9" s="33">
        <v>4.9472062629413429</v>
      </c>
      <c r="K9" s="33">
        <v>1.2881777028299273</v>
      </c>
      <c r="L9" s="34">
        <v>4.8574570286352232</v>
      </c>
      <c r="M9" s="34">
        <v>5.1097967783113356</v>
      </c>
    </row>
    <row r="10" spans="1:13" ht="14.1" customHeight="1" x14ac:dyDescent="0.25">
      <c r="A10" s="35" t="s">
        <v>16</v>
      </c>
      <c r="B10" s="36" t="s">
        <v>17</v>
      </c>
      <c r="C10" s="36" t="s">
        <v>17</v>
      </c>
      <c r="D10" s="36" t="s">
        <v>17</v>
      </c>
      <c r="E10" s="36" t="s">
        <v>17</v>
      </c>
      <c r="F10" s="32" t="s">
        <v>18</v>
      </c>
      <c r="G10" s="32" t="s">
        <v>18</v>
      </c>
      <c r="H10" s="31">
        <v>565.25</v>
      </c>
      <c r="I10" s="32" t="s">
        <v>18</v>
      </c>
      <c r="J10" s="32" t="s">
        <v>18</v>
      </c>
      <c r="K10" s="32" t="s">
        <v>18</v>
      </c>
      <c r="L10" s="32" t="s">
        <v>18</v>
      </c>
      <c r="M10" s="32" t="s">
        <v>18</v>
      </c>
    </row>
    <row r="11" spans="1:13" ht="14.1" customHeight="1" x14ac:dyDescent="0.25">
      <c r="A11" s="35" t="s">
        <v>19</v>
      </c>
      <c r="B11" s="31">
        <v>92.9</v>
      </c>
      <c r="C11" s="31">
        <v>97.8</v>
      </c>
      <c r="D11" s="31">
        <v>101.9</v>
      </c>
      <c r="E11" s="31">
        <v>92.7</v>
      </c>
      <c r="F11" s="31">
        <v>95.35</v>
      </c>
      <c r="G11" s="32">
        <v>97.300000000000011</v>
      </c>
      <c r="H11" s="31">
        <v>85.025000000000006</v>
      </c>
      <c r="I11" s="32">
        <v>97.899999999999991</v>
      </c>
      <c r="J11" s="33">
        <v>-5.214723926380362</v>
      </c>
      <c r="K11" s="33">
        <v>-9.0284592737978446</v>
      </c>
      <c r="L11" s="34">
        <v>15.142605116142294</v>
      </c>
      <c r="M11" s="33">
        <v>2.045097011012079</v>
      </c>
    </row>
    <row r="12" spans="1:13" ht="14.1" customHeight="1" x14ac:dyDescent="0.25">
      <c r="A12" s="35" t="s">
        <v>20</v>
      </c>
      <c r="B12" s="31">
        <v>2394.9</v>
      </c>
      <c r="C12" s="31">
        <v>2402.9</v>
      </c>
      <c r="D12" s="31">
        <v>2379.9</v>
      </c>
      <c r="E12" s="31">
        <v>2390.1999999999998</v>
      </c>
      <c r="F12" s="31">
        <v>2398.9</v>
      </c>
      <c r="G12" s="32">
        <v>2385.0500000000002</v>
      </c>
      <c r="H12" s="31">
        <v>2526.7250000000004</v>
      </c>
      <c r="I12" s="32">
        <v>2361.25</v>
      </c>
      <c r="J12" s="33">
        <v>-0.52852802863208093</v>
      </c>
      <c r="K12" s="33">
        <v>0.43279129375182684</v>
      </c>
      <c r="L12" s="34">
        <v>-6.5489912831827892</v>
      </c>
      <c r="M12" s="33">
        <v>-0.57734795114427062</v>
      </c>
    </row>
    <row r="13" spans="1:13" ht="14.1" customHeight="1" x14ac:dyDescent="0.25">
      <c r="A13" s="35" t="s">
        <v>21</v>
      </c>
      <c r="B13" s="31">
        <v>6824.8</v>
      </c>
      <c r="C13" s="31">
        <v>6938.4</v>
      </c>
      <c r="D13" s="31">
        <v>7140.4</v>
      </c>
      <c r="E13" s="31">
        <v>7152.7</v>
      </c>
      <c r="F13" s="31">
        <v>6881.6</v>
      </c>
      <c r="G13" s="32">
        <v>7146.5499999999993</v>
      </c>
      <c r="H13" s="31">
        <v>6399.6</v>
      </c>
      <c r="I13" s="32">
        <v>6958.9249999999993</v>
      </c>
      <c r="J13" s="33">
        <v>3.0886083246858096</v>
      </c>
      <c r="K13" s="33">
        <v>0.17225925718447402</v>
      </c>
      <c r="L13" s="34">
        <v>8.7399993749609184</v>
      </c>
      <c r="M13" s="33">
        <v>3.8501220646361149</v>
      </c>
    </row>
    <row r="14" spans="1:13" ht="14.1" customHeight="1" x14ac:dyDescent="0.25">
      <c r="A14" s="35" t="s">
        <v>22</v>
      </c>
      <c r="B14" s="36" t="s">
        <v>17</v>
      </c>
      <c r="C14" s="36" t="s">
        <v>17</v>
      </c>
      <c r="D14" s="36" t="s">
        <v>17</v>
      </c>
      <c r="E14" s="36" t="s">
        <v>17</v>
      </c>
      <c r="F14" s="32" t="s">
        <v>18</v>
      </c>
      <c r="G14" s="32" t="s">
        <v>18</v>
      </c>
      <c r="H14" s="31">
        <v>1792.65</v>
      </c>
      <c r="I14" s="32" t="s">
        <v>18</v>
      </c>
      <c r="J14" s="32" t="s">
        <v>18</v>
      </c>
      <c r="K14" s="32" t="s">
        <v>18</v>
      </c>
      <c r="L14" s="32" t="s">
        <v>18</v>
      </c>
      <c r="M14" s="32" t="s">
        <v>18</v>
      </c>
    </row>
    <row r="15" spans="1:13" ht="14.1" customHeight="1" x14ac:dyDescent="0.25">
      <c r="A15" s="35" t="s">
        <v>23</v>
      </c>
      <c r="B15" s="36" t="s">
        <v>17</v>
      </c>
      <c r="C15" s="36" t="s">
        <v>17</v>
      </c>
      <c r="D15" s="36" t="s">
        <v>17</v>
      </c>
      <c r="E15" s="36" t="s">
        <v>17</v>
      </c>
      <c r="F15" s="32" t="s">
        <v>18</v>
      </c>
      <c r="G15" s="32" t="s">
        <v>18</v>
      </c>
      <c r="H15" s="31">
        <v>481.32499999999999</v>
      </c>
      <c r="I15" s="32" t="s">
        <v>18</v>
      </c>
      <c r="J15" s="32" t="s">
        <v>18</v>
      </c>
      <c r="K15" s="32" t="s">
        <v>18</v>
      </c>
      <c r="L15" s="32" t="s">
        <v>18</v>
      </c>
      <c r="M15" s="32" t="s">
        <v>18</v>
      </c>
    </row>
    <row r="16" spans="1:13" ht="14.1" customHeight="1" x14ac:dyDescent="0.25">
      <c r="A16" s="35" t="s">
        <v>24</v>
      </c>
      <c r="B16" s="31">
        <v>1458.9</v>
      </c>
      <c r="C16" s="31">
        <v>1416.4</v>
      </c>
      <c r="D16" s="31">
        <v>1401.7</v>
      </c>
      <c r="E16" s="31">
        <v>1450.4</v>
      </c>
      <c r="F16" s="31">
        <v>1437.65</v>
      </c>
      <c r="G16" s="32">
        <v>1426.0500000000002</v>
      </c>
      <c r="H16" s="31">
        <v>1311.3</v>
      </c>
      <c r="I16" s="32">
        <v>1449.925</v>
      </c>
      <c r="J16" s="33">
        <v>2.4004518497599547</v>
      </c>
      <c r="K16" s="33">
        <v>3.4743525718770094</v>
      </c>
      <c r="L16" s="34">
        <v>10.571570197513918</v>
      </c>
      <c r="M16" s="33">
        <v>-0.80687232636593809</v>
      </c>
    </row>
    <row r="17" spans="1:13" ht="14.1" customHeight="1" x14ac:dyDescent="0.25">
      <c r="A17" s="35" t="s">
        <v>25</v>
      </c>
      <c r="B17" s="31">
        <v>3441.3</v>
      </c>
      <c r="C17" s="31">
        <v>3541.4</v>
      </c>
      <c r="D17" s="31">
        <v>3711.2</v>
      </c>
      <c r="E17" s="31">
        <v>4026.3</v>
      </c>
      <c r="F17" s="31">
        <v>3491.3500000000004</v>
      </c>
      <c r="G17" s="32">
        <v>3868.75</v>
      </c>
      <c r="H17" s="31">
        <v>3396.6000000000004</v>
      </c>
      <c r="I17" s="32">
        <v>3566.0250000000005</v>
      </c>
      <c r="J17" s="33">
        <v>13.692325069181683</v>
      </c>
      <c r="K17" s="33">
        <v>8.4905151972407946</v>
      </c>
      <c r="L17" s="34">
        <v>4.9880763116057283</v>
      </c>
      <c r="M17" s="33">
        <v>10.809572228507585</v>
      </c>
    </row>
    <row r="18" spans="1:13" ht="14.1" customHeight="1" x14ac:dyDescent="0.25">
      <c r="A18" s="35" t="s">
        <v>26</v>
      </c>
      <c r="B18" s="31">
        <v>8943.1</v>
      </c>
      <c r="C18" s="31">
        <v>8938.1</v>
      </c>
      <c r="D18" s="31">
        <v>9179</v>
      </c>
      <c r="E18" s="31">
        <v>9343</v>
      </c>
      <c r="F18" s="31">
        <v>8940.6</v>
      </c>
      <c r="G18" s="32">
        <v>9261</v>
      </c>
      <c r="H18" s="31">
        <v>8639.35</v>
      </c>
      <c r="I18" s="32">
        <v>9058.125</v>
      </c>
      <c r="J18" s="33">
        <v>4.5300455354046125</v>
      </c>
      <c r="K18" s="33">
        <v>1.786687002941497</v>
      </c>
      <c r="L18" s="34">
        <v>4.8472975397454627</v>
      </c>
      <c r="M18" s="33">
        <v>3.5836521038856408</v>
      </c>
    </row>
    <row r="19" spans="1:13" ht="14.1" customHeight="1" x14ac:dyDescent="0.25">
      <c r="A19" s="35" t="s">
        <v>27</v>
      </c>
      <c r="B19" s="31">
        <v>5983.4</v>
      </c>
      <c r="C19" s="31">
        <v>6169.5</v>
      </c>
      <c r="D19" s="31">
        <v>6626.5</v>
      </c>
      <c r="E19" s="31">
        <v>6655.5</v>
      </c>
      <c r="F19" s="31">
        <v>6076.45</v>
      </c>
      <c r="G19" s="32">
        <v>6641</v>
      </c>
      <c r="H19" s="31">
        <v>5999.4250000000002</v>
      </c>
      <c r="I19" s="32">
        <v>6278.2999999999993</v>
      </c>
      <c r="J19" s="33">
        <v>7.8774617067833699</v>
      </c>
      <c r="K19" s="33">
        <v>0.43763676148796499</v>
      </c>
      <c r="L19" s="34">
        <v>4.6483621347045601</v>
      </c>
      <c r="M19" s="33">
        <v>9.2907865612323022</v>
      </c>
    </row>
    <row r="20" spans="1:13" ht="14.1" customHeight="1" x14ac:dyDescent="0.25">
      <c r="A20" s="35" t="s">
        <v>28</v>
      </c>
      <c r="B20" s="31">
        <v>2812.9</v>
      </c>
      <c r="C20" s="31">
        <v>2765.8</v>
      </c>
      <c r="D20" s="31">
        <v>2813.6</v>
      </c>
      <c r="E20" s="31">
        <v>2860.4</v>
      </c>
      <c r="F20" s="31">
        <v>2789.3500000000004</v>
      </c>
      <c r="G20" s="32">
        <v>2837</v>
      </c>
      <c r="H20" s="31">
        <v>2671.5749999999998</v>
      </c>
      <c r="I20" s="32">
        <v>2739.0749999999998</v>
      </c>
      <c r="J20" s="33">
        <v>3.4203485429170546</v>
      </c>
      <c r="K20" s="33">
        <v>1.6633494455501912</v>
      </c>
      <c r="L20" s="34">
        <v>2.5265994778361081</v>
      </c>
      <c r="M20" s="33">
        <v>1.7082832918063215</v>
      </c>
    </row>
    <row r="21" spans="1:13" ht="14.1" customHeight="1" x14ac:dyDescent="0.25">
      <c r="A21" s="35" t="s">
        <v>29</v>
      </c>
      <c r="B21" s="31">
        <v>4723.8999999999996</v>
      </c>
      <c r="C21" s="31">
        <v>4940.7</v>
      </c>
      <c r="D21" s="31">
        <v>5336.2</v>
      </c>
      <c r="E21" s="31">
        <v>5456.6</v>
      </c>
      <c r="F21" s="31">
        <v>4832.2999999999993</v>
      </c>
      <c r="G21" s="32">
        <v>5396.4</v>
      </c>
      <c r="H21" s="31">
        <v>4586.875</v>
      </c>
      <c r="I21" s="32">
        <v>4926.25</v>
      </c>
      <c r="J21" s="33">
        <v>10.441840225069333</v>
      </c>
      <c r="K21" s="33">
        <v>2.2562872456054972</v>
      </c>
      <c r="L21" s="34">
        <v>7.3988281782259167</v>
      </c>
      <c r="M21" s="33">
        <v>11.673530203008928</v>
      </c>
    </row>
    <row r="22" spans="1:13" ht="14.1" customHeight="1" x14ac:dyDescent="0.25">
      <c r="A22" s="35" t="s">
        <v>30</v>
      </c>
      <c r="B22" s="31">
        <v>19814.900000000001</v>
      </c>
      <c r="C22" s="31">
        <v>19953.5</v>
      </c>
      <c r="D22" s="31">
        <v>20543.400000000001</v>
      </c>
      <c r="E22" s="31">
        <v>20785.8</v>
      </c>
      <c r="F22" s="31">
        <v>19884.2</v>
      </c>
      <c r="G22" s="32">
        <v>20664.599999999999</v>
      </c>
      <c r="H22" s="31">
        <v>19342.125</v>
      </c>
      <c r="I22" s="32">
        <v>20063.25</v>
      </c>
      <c r="J22" s="33">
        <v>4.1711980354323765</v>
      </c>
      <c r="K22" s="33">
        <v>1.1799410029498418</v>
      </c>
      <c r="L22" s="34">
        <v>3.7282615017739782</v>
      </c>
      <c r="M22" s="33">
        <v>3.9247241528449615</v>
      </c>
    </row>
    <row r="23" spans="1:13" ht="14.1" customHeight="1" x14ac:dyDescent="0.25">
      <c r="A23" s="35" t="s">
        <v>31</v>
      </c>
      <c r="B23" s="31">
        <v>5203.8</v>
      </c>
      <c r="C23" s="31">
        <v>5354.8</v>
      </c>
      <c r="D23" s="31">
        <v>5535.2</v>
      </c>
      <c r="E23" s="31">
        <v>5571.9</v>
      </c>
      <c r="F23" s="31">
        <v>5279.3</v>
      </c>
      <c r="G23" s="32">
        <v>5553.5499999999993</v>
      </c>
      <c r="H23" s="31">
        <v>5061.2749999999996</v>
      </c>
      <c r="I23" s="32">
        <v>5356.55</v>
      </c>
      <c r="J23" s="33">
        <v>4.0543064166728815</v>
      </c>
      <c r="K23" s="33">
        <v>0.66302933949992449</v>
      </c>
      <c r="L23" s="34">
        <v>5.8340042775782894</v>
      </c>
      <c r="M23" s="34">
        <v>5.1948174947436039</v>
      </c>
    </row>
    <row r="24" spans="1:13" ht="14.1" customHeight="1" x14ac:dyDescent="0.25">
      <c r="A24" s="35" t="s">
        <v>259</v>
      </c>
      <c r="B24" s="31">
        <v>1238.3</v>
      </c>
      <c r="C24" s="31">
        <v>1372.6</v>
      </c>
      <c r="D24" s="31">
        <v>1375.6</v>
      </c>
      <c r="E24" s="31">
        <v>1370.7</v>
      </c>
      <c r="F24" s="31">
        <v>1305.4499999999998</v>
      </c>
      <c r="G24" s="32">
        <v>1373.15</v>
      </c>
      <c r="H24" s="31">
        <v>1318.575</v>
      </c>
      <c r="I24" s="32">
        <v>1348.05</v>
      </c>
      <c r="J24" s="33">
        <v>-0.13842342998687626</v>
      </c>
      <c r="K24" s="33">
        <v>-0.35620820005814652</v>
      </c>
      <c r="L24" s="34">
        <v>2.2353677265229437</v>
      </c>
      <c r="M24" s="34">
        <v>5.1859512045654972</v>
      </c>
    </row>
    <row r="25" spans="1:13" ht="14.1" customHeight="1" x14ac:dyDescent="0.25">
      <c r="A25" s="35" t="s">
        <v>260</v>
      </c>
      <c r="B25" s="31">
        <v>3441.3</v>
      </c>
      <c r="C25" s="31">
        <v>3455.9</v>
      </c>
      <c r="D25" s="31">
        <v>3672.4</v>
      </c>
      <c r="E25" s="31">
        <v>3693.4</v>
      </c>
      <c r="F25" s="31">
        <v>3448.6000000000004</v>
      </c>
      <c r="G25" s="32">
        <v>3682.9</v>
      </c>
      <c r="H25" s="31">
        <v>3342.3249999999998</v>
      </c>
      <c r="I25" s="32">
        <v>3492.6750000000002</v>
      </c>
      <c r="J25" s="33">
        <v>6.8723053329089385</v>
      </c>
      <c r="K25" s="33">
        <v>0.57183313364557231</v>
      </c>
      <c r="L25" s="34">
        <v>4.4983656586358407</v>
      </c>
      <c r="M25" s="34">
        <v>6.7940613582323177</v>
      </c>
    </row>
    <row r="26" spans="1:13" ht="14.1" customHeight="1" x14ac:dyDescent="0.25">
      <c r="A26" s="35" t="s">
        <v>32</v>
      </c>
      <c r="B26" s="31">
        <v>1246.3</v>
      </c>
      <c r="C26" s="31">
        <v>1245.8</v>
      </c>
      <c r="D26" s="31">
        <v>1253.3</v>
      </c>
      <c r="E26" s="31">
        <v>1268.4000000000001</v>
      </c>
      <c r="F26" s="31">
        <v>1246.05</v>
      </c>
      <c r="G26" s="32">
        <v>1260.8499999999999</v>
      </c>
      <c r="H26" s="31">
        <v>1230.925</v>
      </c>
      <c r="I26" s="32">
        <v>1245.0500000000002</v>
      </c>
      <c r="J26" s="33">
        <v>1.814095360410992</v>
      </c>
      <c r="K26" s="33">
        <v>1.2048192771084447</v>
      </c>
      <c r="L26" s="34">
        <v>1.1475110181367856</v>
      </c>
      <c r="M26" s="34">
        <v>1.1877533004293532</v>
      </c>
    </row>
    <row r="27" spans="1:13" ht="14.1" customHeight="1" x14ac:dyDescent="0.25">
      <c r="A27" s="35" t="s">
        <v>33</v>
      </c>
      <c r="B27" s="31">
        <v>8554.5</v>
      </c>
      <c r="C27" s="31">
        <v>8781.5</v>
      </c>
      <c r="D27" s="31">
        <v>9077</v>
      </c>
      <c r="E27" s="31">
        <v>9188.6</v>
      </c>
      <c r="F27" s="31">
        <v>8668</v>
      </c>
      <c r="G27" s="32">
        <v>9132.7999999999993</v>
      </c>
      <c r="H27" s="31">
        <v>8250.5250000000015</v>
      </c>
      <c r="I27" s="32">
        <v>8781.4</v>
      </c>
      <c r="J27" s="33">
        <v>4.6358822524625678</v>
      </c>
      <c r="K27" s="33">
        <v>1.2294811060923252</v>
      </c>
      <c r="L27" s="34">
        <v>6.4344390205471544</v>
      </c>
      <c r="M27" s="34">
        <v>5.3622519612367245</v>
      </c>
    </row>
    <row r="28" spans="1:13" ht="14.1" customHeight="1" x14ac:dyDescent="0.25">
      <c r="A28" s="35" t="s">
        <v>34</v>
      </c>
      <c r="B28" s="31">
        <v>1468.7</v>
      </c>
      <c r="C28" s="31">
        <v>1483</v>
      </c>
      <c r="D28" s="31">
        <v>1606.6</v>
      </c>
      <c r="E28" s="31">
        <v>1660.5</v>
      </c>
      <c r="F28" s="31">
        <v>1475.85</v>
      </c>
      <c r="G28" s="32">
        <v>1633.55</v>
      </c>
      <c r="H28" s="31">
        <v>1419.3000000000002</v>
      </c>
      <c r="I28" s="32">
        <v>1503.375</v>
      </c>
      <c r="J28" s="33">
        <v>11.968981793661497</v>
      </c>
      <c r="K28" s="33">
        <v>3.354910992157357</v>
      </c>
      <c r="L28" s="34">
        <v>5.9236947791164525</v>
      </c>
      <c r="M28" s="34">
        <v>10.685367754175564</v>
      </c>
    </row>
    <row r="29" spans="1:13" ht="14.1" customHeight="1" x14ac:dyDescent="0.25">
      <c r="A29" s="35" t="s">
        <v>35</v>
      </c>
      <c r="B29" s="31">
        <v>11366.8</v>
      </c>
      <c r="C29" s="31">
        <v>11502</v>
      </c>
      <c r="D29" s="31">
        <v>11830.4</v>
      </c>
      <c r="E29" s="31">
        <v>11866.6</v>
      </c>
      <c r="F29" s="31">
        <v>11434.4</v>
      </c>
      <c r="G29" s="32">
        <v>11848.5</v>
      </c>
      <c r="H29" s="31">
        <v>11085.075000000001</v>
      </c>
      <c r="I29" s="32">
        <v>11588.4</v>
      </c>
      <c r="J29" s="33">
        <v>3.1698834985219992</v>
      </c>
      <c r="K29" s="33">
        <v>0.30599134433324932</v>
      </c>
      <c r="L29" s="34">
        <v>4.5405646781821396</v>
      </c>
      <c r="M29" s="34">
        <v>3.6215280207094414</v>
      </c>
    </row>
    <row r="30" spans="1:13" ht="14.1" customHeight="1" x14ac:dyDescent="0.25">
      <c r="A30" s="35" t="s">
        <v>258</v>
      </c>
      <c r="B30" s="31">
        <v>2778.4</v>
      </c>
      <c r="C30" s="31">
        <v>2880.2</v>
      </c>
      <c r="D30" s="31">
        <v>2967.9</v>
      </c>
      <c r="E30" s="31">
        <v>2975.1</v>
      </c>
      <c r="F30" s="31">
        <v>2829.3</v>
      </c>
      <c r="G30" s="32">
        <v>2971.5</v>
      </c>
      <c r="H30" s="31">
        <v>2706.1</v>
      </c>
      <c r="I30" s="32">
        <v>2884.8249999999998</v>
      </c>
      <c r="J30" s="33">
        <v>3.294910075689192</v>
      </c>
      <c r="K30" s="33">
        <v>0.24259577479024957</v>
      </c>
      <c r="L30" s="34">
        <v>6.6045231144451391</v>
      </c>
      <c r="M30" s="34">
        <v>5.0259781571413358</v>
      </c>
    </row>
    <row r="31" spans="1:13" ht="14.1" customHeight="1" x14ac:dyDescent="0.25">
      <c r="A31" s="35" t="s">
        <v>36</v>
      </c>
      <c r="B31" s="31">
        <v>22151.9</v>
      </c>
      <c r="C31" s="31">
        <v>22672</v>
      </c>
      <c r="D31" s="31">
        <v>24566.1</v>
      </c>
      <c r="E31" s="31">
        <v>24622.400000000001</v>
      </c>
      <c r="F31" s="31">
        <v>22411.95</v>
      </c>
      <c r="G31" s="32">
        <v>24594.25</v>
      </c>
      <c r="H31" s="31">
        <v>21321</v>
      </c>
      <c r="I31" s="32">
        <v>22816.125</v>
      </c>
      <c r="J31" s="33">
        <v>8.6026817219477838</v>
      </c>
      <c r="K31" s="33">
        <v>0.22917760653910435</v>
      </c>
      <c r="L31" s="34">
        <v>7.0124525116082737</v>
      </c>
      <c r="M31" s="34">
        <v>9.7372160833840837</v>
      </c>
    </row>
    <row r="32" spans="1:13" ht="14.1" customHeight="1" x14ac:dyDescent="0.25">
      <c r="A32" s="271" t="s">
        <v>37</v>
      </c>
      <c r="B32" s="31">
        <v>12871</v>
      </c>
      <c r="C32" s="31">
        <v>13016.7</v>
      </c>
      <c r="D32" s="31">
        <v>13340.2</v>
      </c>
      <c r="E32" s="31">
        <v>13405.9</v>
      </c>
      <c r="F32" s="31">
        <v>12943.85</v>
      </c>
      <c r="G32" s="32">
        <v>13373.05</v>
      </c>
      <c r="H32" s="31">
        <v>12223.625</v>
      </c>
      <c r="I32" s="32">
        <v>13048.7</v>
      </c>
      <c r="J32" s="33">
        <v>2.9900051472339295</v>
      </c>
      <c r="K32" s="33">
        <v>0.49249636437234001</v>
      </c>
      <c r="L32" s="34">
        <v>6.7498389389399689</v>
      </c>
      <c r="M32" s="34">
        <v>3.3158604279252226</v>
      </c>
    </row>
    <row r="33" spans="1:13" ht="14.1" customHeight="1" x14ac:dyDescent="0.25">
      <c r="A33" s="37" t="s">
        <v>38</v>
      </c>
      <c r="B33" s="31">
        <v>6261.6</v>
      </c>
      <c r="C33" s="31">
        <v>6300.8</v>
      </c>
      <c r="D33" s="31">
        <v>6455.3</v>
      </c>
      <c r="E33" s="31">
        <v>6367.5</v>
      </c>
      <c r="F33" s="31">
        <v>6281.2000000000007</v>
      </c>
      <c r="G33" s="32">
        <v>6411.4</v>
      </c>
      <c r="H33" s="31">
        <v>6006.9000000000005</v>
      </c>
      <c r="I33" s="32">
        <v>6335.4250000000011</v>
      </c>
      <c r="J33" s="33">
        <v>1.0585957338750607</v>
      </c>
      <c r="K33" s="33">
        <v>-1.3601226898827348</v>
      </c>
      <c r="L33" s="34">
        <v>5.4691271704206912</v>
      </c>
      <c r="M33" s="34">
        <v>2.0728523212124896</v>
      </c>
    </row>
    <row r="34" spans="1:13" ht="14.1" customHeight="1" x14ac:dyDescent="0.25">
      <c r="A34" s="37" t="s">
        <v>39</v>
      </c>
      <c r="B34" s="31">
        <v>6609.4</v>
      </c>
      <c r="C34" s="31">
        <v>6715.9</v>
      </c>
      <c r="D34" s="31">
        <v>6884.9</v>
      </c>
      <c r="E34" s="31">
        <v>7038.4</v>
      </c>
      <c r="F34" s="31">
        <v>6662.65</v>
      </c>
      <c r="G34" s="32">
        <v>6961.65</v>
      </c>
      <c r="H34" s="31">
        <v>6216.7250000000004</v>
      </c>
      <c r="I34" s="32">
        <v>6713.2750000000005</v>
      </c>
      <c r="J34" s="33">
        <v>4.8020369570720236</v>
      </c>
      <c r="K34" s="33">
        <v>2.2295167685805168</v>
      </c>
      <c r="L34" s="34">
        <v>7.9873245157217054</v>
      </c>
      <c r="M34" s="34">
        <v>4.4877038415645432</v>
      </c>
    </row>
    <row r="35" spans="1:13" ht="14.1" customHeight="1" x14ac:dyDescent="0.25">
      <c r="A35" s="38" t="s">
        <v>40</v>
      </c>
      <c r="B35" s="31">
        <v>9280.9</v>
      </c>
      <c r="C35" s="31">
        <v>9655.2999999999993</v>
      </c>
      <c r="D35" s="31">
        <v>11225.8</v>
      </c>
      <c r="E35" s="31">
        <v>11216.5</v>
      </c>
      <c r="F35" s="31">
        <v>9468.0999999999985</v>
      </c>
      <c r="G35" s="31">
        <v>11221.15</v>
      </c>
      <c r="H35" s="31">
        <v>9097.3250000000007</v>
      </c>
      <c r="I35" s="31">
        <v>9767.4</v>
      </c>
      <c r="J35" s="39">
        <v>16.169357762058155</v>
      </c>
      <c r="K35" s="39">
        <v>-8.2844875198197665E-2</v>
      </c>
      <c r="L35" s="39">
        <v>7.3656267089501455</v>
      </c>
      <c r="M35" s="33">
        <v>18.51533042532294</v>
      </c>
    </row>
    <row r="36" spans="1:13" s="40" customFormat="1" ht="12.75" customHeight="1" x14ac:dyDescent="0.25">
      <c r="A36" s="30"/>
      <c r="B36" s="31"/>
      <c r="C36" s="31"/>
      <c r="D36" s="31"/>
      <c r="E36" s="31"/>
      <c r="F36" s="31"/>
      <c r="G36" s="31"/>
      <c r="H36" s="31"/>
      <c r="I36" s="31"/>
      <c r="J36" s="39"/>
      <c r="K36" s="39"/>
      <c r="L36" s="39"/>
      <c r="M36" s="33"/>
    </row>
    <row r="37" spans="1:13" ht="14.1" customHeight="1" x14ac:dyDescent="0.25">
      <c r="A37" s="25" t="s">
        <v>41</v>
      </c>
      <c r="B37" s="41">
        <v>90660</v>
      </c>
      <c r="C37" s="41">
        <v>91539</v>
      </c>
      <c r="D37" s="41">
        <v>93750.2</v>
      </c>
      <c r="E37" s="41">
        <v>93853.2</v>
      </c>
      <c r="F37" s="41">
        <v>91099.5</v>
      </c>
      <c r="G37" s="41">
        <v>93801.7</v>
      </c>
      <c r="H37" s="41">
        <v>89642.2</v>
      </c>
      <c r="I37" s="41">
        <v>91877.975000000006</v>
      </c>
      <c r="J37" s="42">
        <v>2.5281027758660213</v>
      </c>
      <c r="K37" s="42">
        <v>0.10986643228494447</v>
      </c>
      <c r="L37" s="42">
        <v>2.4941099169810745</v>
      </c>
      <c r="M37" s="42">
        <v>2.9662072788544362</v>
      </c>
    </row>
    <row r="38" spans="1:13" ht="14.1" customHeight="1" x14ac:dyDescent="0.25">
      <c r="A38" s="30"/>
      <c r="B38" s="32"/>
      <c r="C38" s="32"/>
      <c r="D38" s="32"/>
      <c r="E38" s="32"/>
      <c r="F38" s="32"/>
      <c r="G38" s="32"/>
      <c r="H38" s="32"/>
      <c r="I38" s="32"/>
      <c r="J38" s="33"/>
      <c r="K38" s="33"/>
      <c r="L38" s="33"/>
      <c r="M38" s="33"/>
    </row>
    <row r="39" spans="1:13" ht="14.1" customHeight="1" x14ac:dyDescent="0.25">
      <c r="A39" s="35" t="s">
        <v>15</v>
      </c>
      <c r="B39" s="32">
        <v>73064.899999999994</v>
      </c>
      <c r="C39" s="32">
        <v>73716.899999999994</v>
      </c>
      <c r="D39" s="32">
        <v>74949.5</v>
      </c>
      <c r="E39" s="32">
        <v>75399.600000000006</v>
      </c>
      <c r="F39" s="32">
        <v>73390.899999999994</v>
      </c>
      <c r="G39" s="32">
        <v>75174.55</v>
      </c>
      <c r="H39" s="32">
        <v>72228.05</v>
      </c>
      <c r="I39" s="32">
        <v>73994.25</v>
      </c>
      <c r="J39" s="33">
        <v>2.2826516036350033</v>
      </c>
      <c r="K39" s="33">
        <v>0.60053769538156465</v>
      </c>
      <c r="L39" s="33">
        <v>2.44531037457054</v>
      </c>
      <c r="M39" s="33">
        <v>2.4303421813876227</v>
      </c>
    </row>
    <row r="40" spans="1:13" ht="14.1" customHeight="1" x14ac:dyDescent="0.25">
      <c r="A40" s="35" t="s">
        <v>16</v>
      </c>
      <c r="B40" s="36" t="s">
        <v>17</v>
      </c>
      <c r="C40" s="36" t="s">
        <v>17</v>
      </c>
      <c r="D40" s="36" t="s">
        <v>17</v>
      </c>
      <c r="E40" s="36" t="s">
        <v>17</v>
      </c>
      <c r="F40" s="32" t="s">
        <v>18</v>
      </c>
      <c r="G40" s="32" t="s">
        <v>18</v>
      </c>
      <c r="H40" s="32">
        <v>408.375</v>
      </c>
      <c r="I40" s="32" t="s">
        <v>18</v>
      </c>
      <c r="J40" s="32" t="s">
        <v>18</v>
      </c>
      <c r="K40" s="32" t="s">
        <v>18</v>
      </c>
      <c r="L40" s="32" t="s">
        <v>18</v>
      </c>
      <c r="M40" s="32" t="s">
        <v>18</v>
      </c>
    </row>
    <row r="41" spans="1:13" ht="14.1" customHeight="1" x14ac:dyDescent="0.25">
      <c r="A41" s="35" t="s">
        <v>19</v>
      </c>
      <c r="B41" s="32">
        <v>56.9</v>
      </c>
      <c r="C41" s="32">
        <v>59.5</v>
      </c>
      <c r="D41" s="32">
        <v>61</v>
      </c>
      <c r="E41" s="32">
        <v>64.599999999999994</v>
      </c>
      <c r="F41" s="32">
        <v>58.2</v>
      </c>
      <c r="G41" s="32">
        <v>62.8</v>
      </c>
      <c r="H41" s="32">
        <v>56.75</v>
      </c>
      <c r="I41" s="32">
        <v>62.025000000000006</v>
      </c>
      <c r="J41" s="33">
        <v>8.5714285714285623</v>
      </c>
      <c r="K41" s="33">
        <v>5.9016393442622856</v>
      </c>
      <c r="L41" s="33">
        <v>9.2951541850220369</v>
      </c>
      <c r="M41" s="33">
        <v>7.903780068728512</v>
      </c>
    </row>
    <row r="42" spans="1:13" ht="14.1" customHeight="1" x14ac:dyDescent="0.25">
      <c r="A42" s="35" t="s">
        <v>20</v>
      </c>
      <c r="B42" s="32">
        <v>1843.7</v>
      </c>
      <c r="C42" s="32">
        <v>1849.6</v>
      </c>
      <c r="D42" s="32">
        <v>1834.9</v>
      </c>
      <c r="E42" s="32">
        <v>1766.8</v>
      </c>
      <c r="F42" s="32">
        <v>1846.65</v>
      </c>
      <c r="G42" s="32">
        <v>1800.85</v>
      </c>
      <c r="H42" s="32">
        <v>1908.375</v>
      </c>
      <c r="I42" s="32">
        <v>1836.7250000000001</v>
      </c>
      <c r="J42" s="33">
        <v>-4.4766435986159152</v>
      </c>
      <c r="K42" s="33">
        <v>-3.7113739168347122</v>
      </c>
      <c r="L42" s="33">
        <v>-3.7545031767865256</v>
      </c>
      <c r="M42" s="33">
        <v>-2.4801667885089316</v>
      </c>
    </row>
    <row r="43" spans="1:13" ht="14.1" customHeight="1" x14ac:dyDescent="0.25">
      <c r="A43" s="35" t="s">
        <v>21</v>
      </c>
      <c r="B43" s="32">
        <v>4575.5</v>
      </c>
      <c r="C43" s="32">
        <v>4643.8999999999996</v>
      </c>
      <c r="D43" s="32">
        <v>4715</v>
      </c>
      <c r="E43" s="32">
        <v>4755</v>
      </c>
      <c r="F43" s="32">
        <v>4609.7</v>
      </c>
      <c r="G43" s="32">
        <v>4735</v>
      </c>
      <c r="H43" s="32">
        <v>4343.3</v>
      </c>
      <c r="I43" s="32">
        <v>4645.95</v>
      </c>
      <c r="J43" s="33">
        <v>2.3923857102866206</v>
      </c>
      <c r="K43" s="33">
        <v>0.84835630965005315</v>
      </c>
      <c r="L43" s="33">
        <v>6.9682039002601632</v>
      </c>
      <c r="M43" s="33">
        <v>2.718181226544031</v>
      </c>
    </row>
    <row r="44" spans="1:13" ht="14.1" customHeight="1" x14ac:dyDescent="0.25">
      <c r="A44" s="35" t="s">
        <v>22</v>
      </c>
      <c r="B44" s="36" t="s">
        <v>17</v>
      </c>
      <c r="C44" s="36" t="s">
        <v>17</v>
      </c>
      <c r="D44" s="36" t="s">
        <v>17</v>
      </c>
      <c r="E44" s="36" t="s">
        <v>17</v>
      </c>
      <c r="F44" s="32" t="s">
        <v>18</v>
      </c>
      <c r="G44" s="32" t="s">
        <v>18</v>
      </c>
      <c r="H44" s="32">
        <v>1340.6</v>
      </c>
      <c r="I44" s="32" t="s">
        <v>18</v>
      </c>
      <c r="J44" s="32" t="s">
        <v>18</v>
      </c>
      <c r="K44" s="32" t="s">
        <v>18</v>
      </c>
      <c r="L44" s="32" t="s">
        <v>18</v>
      </c>
      <c r="M44" s="32" t="s">
        <v>18</v>
      </c>
    </row>
    <row r="45" spans="1:13" ht="14.1" customHeight="1" x14ac:dyDescent="0.25">
      <c r="A45" s="35" t="s">
        <v>23</v>
      </c>
      <c r="B45" s="36" t="s">
        <v>17</v>
      </c>
      <c r="C45" s="36" t="s">
        <v>17</v>
      </c>
      <c r="D45" s="36" t="s">
        <v>17</v>
      </c>
      <c r="E45" s="36" t="s">
        <v>17</v>
      </c>
      <c r="F45" s="32" t="s">
        <v>18</v>
      </c>
      <c r="G45" s="32" t="s">
        <v>18</v>
      </c>
      <c r="H45" s="32">
        <v>382.47500000000002</v>
      </c>
      <c r="I45" s="32" t="s">
        <v>18</v>
      </c>
      <c r="J45" s="32" t="s">
        <v>18</v>
      </c>
      <c r="K45" s="32" t="s">
        <v>18</v>
      </c>
      <c r="L45" s="32" t="s">
        <v>18</v>
      </c>
      <c r="M45" s="32" t="s">
        <v>18</v>
      </c>
    </row>
    <row r="46" spans="1:13" ht="14.1" customHeight="1" x14ac:dyDescent="0.25">
      <c r="A46" s="35" t="s">
        <v>24</v>
      </c>
      <c r="B46" s="32">
        <v>1118.5999999999999</v>
      </c>
      <c r="C46" s="32">
        <v>1126</v>
      </c>
      <c r="D46" s="32">
        <v>1157.9000000000001</v>
      </c>
      <c r="E46" s="32">
        <v>1207.5999999999999</v>
      </c>
      <c r="F46" s="31">
        <v>1122.3</v>
      </c>
      <c r="G46" s="32">
        <v>1182.75</v>
      </c>
      <c r="H46" s="31">
        <v>959.75</v>
      </c>
      <c r="I46" s="32">
        <v>1150.575</v>
      </c>
      <c r="J46" s="33">
        <v>7.2468916518650008</v>
      </c>
      <c r="K46" s="33">
        <v>4.2922532170308152</v>
      </c>
      <c r="L46" s="34">
        <v>19.882781974472525</v>
      </c>
      <c r="M46" s="34">
        <v>5.3862603581930006</v>
      </c>
    </row>
    <row r="47" spans="1:13" ht="14.1" customHeight="1" x14ac:dyDescent="0.25">
      <c r="A47" s="35" t="s">
        <v>25</v>
      </c>
      <c r="B47" s="32">
        <v>2338.3000000000002</v>
      </c>
      <c r="C47" s="32">
        <v>2399.4</v>
      </c>
      <c r="D47" s="32">
        <v>2414.6999999999998</v>
      </c>
      <c r="E47" s="32">
        <v>2458.5</v>
      </c>
      <c r="F47" s="31">
        <v>2368.8500000000004</v>
      </c>
      <c r="G47" s="32">
        <v>2436.6</v>
      </c>
      <c r="H47" s="31">
        <v>2377.8249999999998</v>
      </c>
      <c r="I47" s="32">
        <v>2400.9250000000002</v>
      </c>
      <c r="J47" s="33">
        <v>2.4631157789447324</v>
      </c>
      <c r="K47" s="33">
        <v>1.8138899242141959</v>
      </c>
      <c r="L47" s="34">
        <v>0.97147603377037273</v>
      </c>
      <c r="M47" s="34">
        <v>2.8600375709732373</v>
      </c>
    </row>
    <row r="48" spans="1:13" ht="14.1" customHeight="1" x14ac:dyDescent="0.25">
      <c r="A48" s="35" t="s">
        <v>26</v>
      </c>
      <c r="B48" s="32">
        <v>7065.8</v>
      </c>
      <c r="C48" s="32">
        <v>7043.3</v>
      </c>
      <c r="D48" s="32">
        <v>7197</v>
      </c>
      <c r="E48" s="32">
        <v>7057.7</v>
      </c>
      <c r="F48" s="31">
        <v>7054.55</v>
      </c>
      <c r="G48" s="32">
        <v>7127.35</v>
      </c>
      <c r="H48" s="31">
        <v>6464.0499999999993</v>
      </c>
      <c r="I48" s="32">
        <v>7198.9</v>
      </c>
      <c r="J48" s="33">
        <v>0.20444961878664314</v>
      </c>
      <c r="K48" s="33">
        <v>-1.9355286925107709</v>
      </c>
      <c r="L48" s="34">
        <v>11.368259837099039</v>
      </c>
      <c r="M48" s="34">
        <v>1.0319580979651455</v>
      </c>
    </row>
    <row r="49" spans="1:13" ht="14.1" customHeight="1" x14ac:dyDescent="0.25">
      <c r="A49" s="35" t="s">
        <v>27</v>
      </c>
      <c r="B49" s="32">
        <v>4930.8</v>
      </c>
      <c r="C49" s="32">
        <v>5012.7</v>
      </c>
      <c r="D49" s="32">
        <v>5289.1</v>
      </c>
      <c r="E49" s="32">
        <v>5352.6</v>
      </c>
      <c r="F49" s="31">
        <v>4971.75</v>
      </c>
      <c r="G49" s="32">
        <v>5320.85</v>
      </c>
      <c r="H49" s="31">
        <v>4949.8</v>
      </c>
      <c r="I49" s="32">
        <v>5126.4500000000007</v>
      </c>
      <c r="J49" s="33">
        <v>6.7807768268597872</v>
      </c>
      <c r="K49" s="33">
        <v>1.2005823296969238</v>
      </c>
      <c r="L49" s="34">
        <v>3.5688310638813801</v>
      </c>
      <c r="M49" s="34">
        <v>7.0216724493387712</v>
      </c>
    </row>
    <row r="50" spans="1:13" ht="14.1" customHeight="1" x14ac:dyDescent="0.25">
      <c r="A50" s="35" t="s">
        <v>28</v>
      </c>
      <c r="B50" s="32">
        <v>2983.6</v>
      </c>
      <c r="C50" s="32">
        <v>2912.3</v>
      </c>
      <c r="D50" s="32">
        <v>2996</v>
      </c>
      <c r="E50" s="32">
        <v>3077.8</v>
      </c>
      <c r="F50" s="31">
        <v>2947.95</v>
      </c>
      <c r="G50" s="32">
        <v>3036.9</v>
      </c>
      <c r="H50" s="31">
        <v>2847.65</v>
      </c>
      <c r="I50" s="32">
        <v>2884.75</v>
      </c>
      <c r="J50" s="33">
        <v>5.6827936682347282</v>
      </c>
      <c r="K50" s="33">
        <v>2.7303070761014747</v>
      </c>
      <c r="L50" s="34">
        <v>1.3028286481835869</v>
      </c>
      <c r="M50" s="34">
        <v>3.0173510405536144</v>
      </c>
    </row>
    <row r="51" spans="1:13" ht="14.1" customHeight="1" x14ac:dyDescent="0.25">
      <c r="A51" s="35" t="s">
        <v>29</v>
      </c>
      <c r="B51" s="32">
        <v>3576.9</v>
      </c>
      <c r="C51" s="32">
        <v>3690.4</v>
      </c>
      <c r="D51" s="32">
        <v>3798</v>
      </c>
      <c r="E51" s="32">
        <v>3871.6</v>
      </c>
      <c r="F51" s="31">
        <v>3633.65</v>
      </c>
      <c r="G51" s="32">
        <v>3834.8</v>
      </c>
      <c r="H51" s="31">
        <v>3613.9750000000004</v>
      </c>
      <c r="I51" s="32">
        <v>3642.8999999999996</v>
      </c>
      <c r="J51" s="33">
        <v>4.9100368523737208</v>
      </c>
      <c r="K51" s="33">
        <v>1.9378620326487601</v>
      </c>
      <c r="L51" s="34">
        <v>0.8003652487911308</v>
      </c>
      <c r="M51" s="34">
        <v>5.5357560579582534</v>
      </c>
    </row>
    <row r="52" spans="1:13" ht="14.1" customHeight="1" x14ac:dyDescent="0.25">
      <c r="A52" s="35" t="s">
        <v>30</v>
      </c>
      <c r="B52" s="32">
        <v>15649.3</v>
      </c>
      <c r="C52" s="32">
        <v>15651.4</v>
      </c>
      <c r="D52" s="32">
        <v>15951.1</v>
      </c>
      <c r="E52" s="32">
        <v>16072.9</v>
      </c>
      <c r="F52" s="31">
        <v>15650.349999999999</v>
      </c>
      <c r="G52" s="32">
        <v>16012</v>
      </c>
      <c r="H52" s="31">
        <v>15787.600000000002</v>
      </c>
      <c r="I52" s="32">
        <v>15703.099999999999</v>
      </c>
      <c r="J52" s="33">
        <v>2.693049823019027</v>
      </c>
      <c r="K52" s="33">
        <v>0.7635837026913459</v>
      </c>
      <c r="L52" s="34">
        <v>-0.53523018064812655</v>
      </c>
      <c r="M52" s="34">
        <v>2.3108109403304171</v>
      </c>
    </row>
    <row r="53" spans="1:13" ht="14.1" customHeight="1" x14ac:dyDescent="0.25">
      <c r="A53" s="35" t="s">
        <v>31</v>
      </c>
      <c r="B53" s="32">
        <v>4794.6000000000004</v>
      </c>
      <c r="C53" s="32">
        <v>4876.6000000000004</v>
      </c>
      <c r="D53" s="32">
        <v>4971.1000000000004</v>
      </c>
      <c r="E53" s="32">
        <v>5013.6000000000004</v>
      </c>
      <c r="F53" s="31">
        <v>4835.6000000000004</v>
      </c>
      <c r="G53" s="32">
        <v>4992.3500000000004</v>
      </c>
      <c r="H53" s="31">
        <v>4749.6750000000002</v>
      </c>
      <c r="I53" s="32">
        <v>4871.25</v>
      </c>
      <c r="J53" s="33">
        <v>2.8093343723085753</v>
      </c>
      <c r="K53" s="33">
        <v>0.85494156222968754</v>
      </c>
      <c r="L53" s="34">
        <v>2.5596488180770223</v>
      </c>
      <c r="M53" s="34">
        <v>3.2415832575068242</v>
      </c>
    </row>
    <row r="54" spans="1:13" ht="14.1" customHeight="1" x14ac:dyDescent="0.25">
      <c r="A54" s="35" t="s">
        <v>259</v>
      </c>
      <c r="B54" s="32">
        <v>1312.1</v>
      </c>
      <c r="C54" s="32">
        <v>1418.8</v>
      </c>
      <c r="D54" s="32">
        <v>1353.9</v>
      </c>
      <c r="E54" s="32">
        <v>1356.5</v>
      </c>
      <c r="F54" s="31">
        <v>1365.4499999999998</v>
      </c>
      <c r="G54" s="32">
        <v>1355.2</v>
      </c>
      <c r="H54" s="31">
        <v>1407.325</v>
      </c>
      <c r="I54" s="32">
        <v>1375.8999999999999</v>
      </c>
      <c r="J54" s="33">
        <v>-4.3910346771919899</v>
      </c>
      <c r="K54" s="33">
        <v>0.19203781667773903</v>
      </c>
      <c r="L54" s="34">
        <v>-2.2329596930346711</v>
      </c>
      <c r="M54" s="34">
        <v>-0.75066827785710022</v>
      </c>
    </row>
    <row r="55" spans="1:13" ht="14.1" customHeight="1" x14ac:dyDescent="0.25">
      <c r="A55" s="35" t="s">
        <v>260</v>
      </c>
      <c r="B55" s="32">
        <v>2787.7</v>
      </c>
      <c r="C55" s="32">
        <v>2790.1</v>
      </c>
      <c r="D55" s="32">
        <v>2879.8</v>
      </c>
      <c r="E55" s="32">
        <v>2862.1</v>
      </c>
      <c r="F55" s="31">
        <v>2788.8999999999996</v>
      </c>
      <c r="G55" s="32">
        <v>2870.95</v>
      </c>
      <c r="H55" s="31">
        <v>2797.4750000000004</v>
      </c>
      <c r="I55" s="32">
        <v>2801.8499999999995</v>
      </c>
      <c r="J55" s="33">
        <v>2.5805526683631412</v>
      </c>
      <c r="K55" s="33">
        <v>-0.61462601569554387</v>
      </c>
      <c r="L55" s="34">
        <v>0.15639103119774403</v>
      </c>
      <c r="M55" s="34">
        <v>2.9420201513141451</v>
      </c>
    </row>
    <row r="56" spans="1:13" ht="14.1" customHeight="1" x14ac:dyDescent="0.25">
      <c r="A56" s="35" t="s">
        <v>32</v>
      </c>
      <c r="B56" s="32">
        <v>1034.8</v>
      </c>
      <c r="C56" s="32">
        <v>1029.2</v>
      </c>
      <c r="D56" s="32">
        <v>1012.2</v>
      </c>
      <c r="E56" s="32">
        <v>1015.5</v>
      </c>
      <c r="F56" s="31">
        <v>1032</v>
      </c>
      <c r="G56" s="32">
        <v>1013.85</v>
      </c>
      <c r="H56" s="31">
        <v>1042.2</v>
      </c>
      <c r="I56" s="32">
        <v>1024</v>
      </c>
      <c r="J56" s="33">
        <v>-1.3311309755149674</v>
      </c>
      <c r="K56" s="33">
        <v>0.32602252519264519</v>
      </c>
      <c r="L56" s="34">
        <v>-1.746305891383616</v>
      </c>
      <c r="M56" s="34">
        <v>-1.7587209302325559</v>
      </c>
    </row>
    <row r="57" spans="1:13" ht="14.1" customHeight="1" x14ac:dyDescent="0.25">
      <c r="A57" s="35" t="s">
        <v>33</v>
      </c>
      <c r="B57" s="32">
        <v>7258.3</v>
      </c>
      <c r="C57" s="32">
        <v>7417.9</v>
      </c>
      <c r="D57" s="32">
        <v>7521.7</v>
      </c>
      <c r="E57" s="32">
        <v>7554.1</v>
      </c>
      <c r="F57" s="31">
        <v>7338.1</v>
      </c>
      <c r="G57" s="32">
        <v>7537.9</v>
      </c>
      <c r="H57" s="31">
        <v>7173.2999999999993</v>
      </c>
      <c r="I57" s="32">
        <v>7389.6250000000009</v>
      </c>
      <c r="J57" s="33">
        <v>1.8360991655320336</v>
      </c>
      <c r="K57" s="33">
        <v>0.43075368600184194</v>
      </c>
      <c r="L57" s="34">
        <v>3.0156970989642375</v>
      </c>
      <c r="M57" s="34">
        <v>2.7227756503727019</v>
      </c>
    </row>
    <row r="58" spans="1:13" ht="14.1" customHeight="1" x14ac:dyDescent="0.25">
      <c r="A58" s="35" t="s">
        <v>34</v>
      </c>
      <c r="B58" s="32">
        <v>1112.0999999999999</v>
      </c>
      <c r="C58" s="32">
        <v>1128.0999999999999</v>
      </c>
      <c r="D58" s="32">
        <v>1167.4000000000001</v>
      </c>
      <c r="E58" s="32">
        <v>1201.5999999999999</v>
      </c>
      <c r="F58" s="31">
        <v>1120.0999999999999</v>
      </c>
      <c r="G58" s="32">
        <v>1184.5</v>
      </c>
      <c r="H58" s="31">
        <v>1135.5500000000002</v>
      </c>
      <c r="I58" s="32">
        <v>1137.2249999999999</v>
      </c>
      <c r="J58" s="33">
        <v>6.515379842212571</v>
      </c>
      <c r="K58" s="33">
        <v>2.9295871166695062</v>
      </c>
      <c r="L58" s="34">
        <v>0.14750561401961401</v>
      </c>
      <c r="M58" s="34">
        <v>5.7494866529774216</v>
      </c>
    </row>
    <row r="59" spans="1:13" ht="14.1" customHeight="1" x14ac:dyDescent="0.25">
      <c r="A59" s="35" t="s">
        <v>35</v>
      </c>
      <c r="B59" s="32">
        <v>8253.4</v>
      </c>
      <c r="C59" s="32">
        <v>8238.2999999999993</v>
      </c>
      <c r="D59" s="32">
        <v>8251.9</v>
      </c>
      <c r="E59" s="32">
        <v>8302.7999999999993</v>
      </c>
      <c r="F59" s="31">
        <v>8245.8499999999985</v>
      </c>
      <c r="G59" s="32">
        <v>8277.3499999999985</v>
      </c>
      <c r="H59" s="31">
        <v>8246.35</v>
      </c>
      <c r="I59" s="32">
        <v>8294.25</v>
      </c>
      <c r="J59" s="33">
        <v>0.78292851680565168</v>
      </c>
      <c r="K59" s="33">
        <v>0.61682763969509613</v>
      </c>
      <c r="L59" s="34">
        <v>0.58086304850024106</v>
      </c>
      <c r="M59" s="34">
        <v>0.38201034459758554</v>
      </c>
    </row>
    <row r="60" spans="1:13" ht="14.1" customHeight="1" x14ac:dyDescent="0.25">
      <c r="A60" s="35" t="s">
        <v>258</v>
      </c>
      <c r="B60" s="32">
        <v>1859.8</v>
      </c>
      <c r="C60" s="32">
        <v>1882.5</v>
      </c>
      <c r="D60" s="32">
        <v>1865.3</v>
      </c>
      <c r="E60" s="32">
        <v>1861.9</v>
      </c>
      <c r="F60" s="31">
        <v>1871.15</v>
      </c>
      <c r="G60" s="32">
        <v>1863.6</v>
      </c>
      <c r="H60" s="31">
        <v>1903.925</v>
      </c>
      <c r="I60" s="32">
        <v>1883.2750000000001</v>
      </c>
      <c r="J60" s="33">
        <v>-1.0942895086321334</v>
      </c>
      <c r="K60" s="33">
        <v>-0.18227630944083328</v>
      </c>
      <c r="L60" s="34">
        <v>-1.0846015468046202</v>
      </c>
      <c r="M60" s="34">
        <v>-0.40349517676296293</v>
      </c>
    </row>
    <row r="61" spans="1:13" ht="14.1" customHeight="1" x14ac:dyDescent="0.25">
      <c r="A61" s="35" t="s">
        <v>36</v>
      </c>
      <c r="B61" s="32">
        <v>17581.3</v>
      </c>
      <c r="C61" s="32">
        <v>17808.2</v>
      </c>
      <c r="D61" s="32">
        <v>18785.099999999999</v>
      </c>
      <c r="E61" s="32">
        <v>18441.599999999999</v>
      </c>
      <c r="F61" s="31">
        <v>17694.75</v>
      </c>
      <c r="G61" s="32">
        <v>18613.349999999999</v>
      </c>
      <c r="H61" s="31">
        <v>17400.2</v>
      </c>
      <c r="I61" s="32">
        <v>17869.724999999999</v>
      </c>
      <c r="J61" s="33">
        <v>3.5567884457721597</v>
      </c>
      <c r="K61" s="33">
        <v>-1.8285769040356454</v>
      </c>
      <c r="L61" s="34">
        <v>2.6983885242698231</v>
      </c>
      <c r="M61" s="34">
        <v>5.1913703217055822</v>
      </c>
    </row>
    <row r="62" spans="1:13" ht="14.1" customHeight="1" x14ac:dyDescent="0.25">
      <c r="A62" s="271" t="s">
        <v>37</v>
      </c>
      <c r="B62" s="32">
        <v>10158</v>
      </c>
      <c r="C62" s="32">
        <v>10170.1</v>
      </c>
      <c r="D62" s="32">
        <v>10058.299999999999</v>
      </c>
      <c r="E62" s="32">
        <v>9831.5</v>
      </c>
      <c r="F62" s="31">
        <v>10164.049999999999</v>
      </c>
      <c r="G62" s="32">
        <v>9944.9</v>
      </c>
      <c r="H62" s="31">
        <v>9925</v>
      </c>
      <c r="I62" s="32">
        <v>10154.775</v>
      </c>
      <c r="J62" s="33">
        <v>-3.329367459513676</v>
      </c>
      <c r="K62" s="33">
        <v>-2.254854200013912</v>
      </c>
      <c r="L62" s="34">
        <v>2.3151133501259409</v>
      </c>
      <c r="M62" s="34">
        <v>-2.156128708536456</v>
      </c>
    </row>
    <row r="63" spans="1:13" ht="13.8" x14ac:dyDescent="0.25">
      <c r="A63" s="37" t="s">
        <v>38</v>
      </c>
      <c r="B63" s="32">
        <v>4941.5</v>
      </c>
      <c r="C63" s="32">
        <v>4922.8</v>
      </c>
      <c r="D63" s="32">
        <v>4867.3</v>
      </c>
      <c r="E63" s="32">
        <v>4669.8999999999996</v>
      </c>
      <c r="F63" s="31">
        <v>4932.1499999999996</v>
      </c>
      <c r="G63" s="32">
        <v>4768.6000000000004</v>
      </c>
      <c r="H63" s="31">
        <v>4877.3250000000007</v>
      </c>
      <c r="I63" s="32">
        <v>4930.3249999999998</v>
      </c>
      <c r="J63" s="33">
        <v>-5.1373202242626261</v>
      </c>
      <c r="K63" s="33">
        <v>-4.0556365952376172</v>
      </c>
      <c r="L63" s="34">
        <v>1.086661233360481</v>
      </c>
      <c r="M63" s="34">
        <v>-3.3159980941374303</v>
      </c>
    </row>
    <row r="64" spans="1:13" s="40" customFormat="1" ht="12.75" customHeight="1" x14ac:dyDescent="0.25">
      <c r="A64" s="37" t="s">
        <v>39</v>
      </c>
      <c r="B64" s="32">
        <v>5216.5</v>
      </c>
      <c r="C64" s="32">
        <v>5247.3</v>
      </c>
      <c r="D64" s="32">
        <v>5191</v>
      </c>
      <c r="E64" s="32">
        <v>5161.6000000000004</v>
      </c>
      <c r="F64" s="31">
        <v>5231.8999999999996</v>
      </c>
      <c r="G64" s="32">
        <v>5176.3</v>
      </c>
      <c r="H64" s="31">
        <v>5047.6749999999993</v>
      </c>
      <c r="I64" s="32">
        <v>5224.45</v>
      </c>
      <c r="J64" s="33">
        <v>-1.6332208945552915</v>
      </c>
      <c r="K64" s="33">
        <v>-0.56636486226159966</v>
      </c>
      <c r="L64" s="34">
        <v>3.5021074058848987</v>
      </c>
      <c r="M64" s="34">
        <v>-1.0627114432615199</v>
      </c>
    </row>
    <row r="65" spans="1:13" s="40" customFormat="1" ht="12.75" customHeight="1" x14ac:dyDescent="0.25">
      <c r="A65" s="43" t="s">
        <v>40</v>
      </c>
      <c r="B65" s="41">
        <v>7435.3</v>
      </c>
      <c r="C65" s="41">
        <v>7651.9</v>
      </c>
      <c r="D65" s="41">
        <v>8758.2000000000007</v>
      </c>
      <c r="E65" s="41">
        <v>8642.6</v>
      </c>
      <c r="F65" s="44">
        <v>7543.6</v>
      </c>
      <c r="G65" s="41">
        <v>8700.4000000000015</v>
      </c>
      <c r="H65" s="44">
        <v>7488.875</v>
      </c>
      <c r="I65" s="41">
        <v>7729.5999999999995</v>
      </c>
      <c r="J65" s="42">
        <v>12.947111175002297</v>
      </c>
      <c r="K65" s="42">
        <v>-1.3199059167408869</v>
      </c>
      <c r="L65" s="45">
        <v>3.2144347448715518</v>
      </c>
      <c r="M65" s="45">
        <v>15.334853385651426</v>
      </c>
    </row>
    <row r="66" spans="1:13" s="40" customFormat="1" ht="12.75" customHeight="1" x14ac:dyDescent="0.25">
      <c r="A66" s="46"/>
      <c r="B66" s="47"/>
      <c r="C66" s="47"/>
      <c r="D66" s="47"/>
      <c r="E66" s="47"/>
      <c r="F66" s="47"/>
      <c r="G66" s="47"/>
      <c r="H66" s="47"/>
      <c r="I66" s="47"/>
      <c r="J66" s="48"/>
      <c r="K66" s="48"/>
      <c r="M66" s="49"/>
    </row>
    <row r="67" spans="1:13" x14ac:dyDescent="0.25">
      <c r="A67" s="50" t="s">
        <v>42</v>
      </c>
    </row>
    <row r="68" spans="1:13" x14ac:dyDescent="0.25">
      <c r="A68" s="50" t="s">
        <v>43</v>
      </c>
    </row>
    <row r="69" spans="1:13" x14ac:dyDescent="0.25">
      <c r="A69" s="50" t="s">
        <v>44</v>
      </c>
    </row>
    <row r="70" spans="1:13" x14ac:dyDescent="0.25">
      <c r="A70" s="51"/>
    </row>
    <row r="71" spans="1:13" x14ac:dyDescent="0.25">
      <c r="A71" s="52"/>
    </row>
    <row r="72" spans="1:13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</row>
    <row r="73" spans="1:13" ht="15.6" x14ac:dyDescent="0.3">
      <c r="A73" s="53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</row>
    <row r="74" spans="1:13" x14ac:dyDescent="0.25">
      <c r="A74" s="51"/>
    </row>
    <row r="75" spans="1:13" x14ac:dyDescent="0.25">
      <c r="A75" s="51"/>
    </row>
    <row r="76" spans="1:13" x14ac:dyDescent="0.25">
      <c r="A76" s="51"/>
    </row>
    <row r="77" spans="1:13" x14ac:dyDescent="0.25">
      <c r="A77" s="54"/>
    </row>
    <row r="78" spans="1:13" x14ac:dyDescent="0.25">
      <c r="A78" s="51"/>
    </row>
    <row r="79" spans="1:13" x14ac:dyDescent="0.25">
      <c r="A79" s="51"/>
    </row>
    <row r="80" spans="1:13" x14ac:dyDescent="0.25">
      <c r="A80" s="51"/>
    </row>
    <row r="81" spans="1:1" x14ac:dyDescent="0.25">
      <c r="A81" s="55"/>
    </row>
  </sheetData>
  <printOptions horizontalCentered="1"/>
  <pageMargins left="0.5" right="0.5" top="1" bottom="1" header="0.5" footer="0.5"/>
  <pageSetup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3732-6F79-4ECE-A126-C72DD869CA68}">
  <sheetPr>
    <pageSetUpPr fitToPage="1"/>
  </sheetPr>
  <dimension ref="A1:N78"/>
  <sheetViews>
    <sheetView showGridLines="0" topLeftCell="A15" workbookViewId="0">
      <selection activeCell="B33" sqref="B33:C33"/>
    </sheetView>
  </sheetViews>
  <sheetFormatPr defaultColWidth="13.19921875" defaultRowHeight="11.1" customHeight="1" x14ac:dyDescent="0.25"/>
  <cols>
    <col min="1" max="1" width="9.796875" style="85" customWidth="1"/>
    <col min="2" max="5" width="13.19921875" style="85"/>
    <col min="6" max="6" width="13.3984375" style="85" customWidth="1"/>
    <col min="7" max="10" width="10.5" style="85" hidden="1" customWidth="1"/>
    <col min="11" max="11" width="10.19921875" style="85" hidden="1" customWidth="1"/>
    <col min="12" max="13" width="0" style="85" hidden="1" customWidth="1"/>
    <col min="14" max="16384" width="13.19921875" style="85"/>
  </cols>
  <sheetData>
    <row r="1" spans="1:13" ht="17.399999999999999" x14ac:dyDescent="0.3">
      <c r="A1" s="83" t="s">
        <v>106</v>
      </c>
      <c r="B1" s="84"/>
      <c r="C1" s="84"/>
      <c r="D1" s="84"/>
      <c r="E1" s="84"/>
      <c r="F1" s="84"/>
      <c r="L1" s="86" t="s">
        <v>107</v>
      </c>
    </row>
    <row r="2" spans="1:13" ht="12.75" customHeight="1" x14ac:dyDescent="0.25">
      <c r="A2" s="87"/>
      <c r="B2" s="87"/>
      <c r="C2" s="87"/>
      <c r="D2" s="87"/>
      <c r="E2" s="87"/>
      <c r="F2" s="87"/>
    </row>
    <row r="3" spans="1:13" ht="35.1" customHeight="1" x14ac:dyDescent="0.25">
      <c r="A3" s="88" t="s">
        <v>108</v>
      </c>
      <c r="B3" s="89" t="s">
        <v>109</v>
      </c>
      <c r="C3" s="89" t="s">
        <v>110</v>
      </c>
      <c r="D3" s="89" t="s">
        <v>111</v>
      </c>
      <c r="E3" s="89" t="s">
        <v>112</v>
      </c>
      <c r="F3" s="89" t="s">
        <v>113</v>
      </c>
      <c r="G3" s="266" t="s">
        <v>114</v>
      </c>
      <c r="H3" s="266"/>
      <c r="I3" s="266"/>
      <c r="J3" s="266"/>
      <c r="K3" s="267"/>
    </row>
    <row r="4" spans="1:13" ht="18" customHeight="1" x14ac:dyDescent="0.25">
      <c r="A4" s="90" t="s">
        <v>115</v>
      </c>
      <c r="B4" s="91"/>
      <c r="C4" s="91"/>
      <c r="D4" s="91"/>
      <c r="E4" s="91"/>
      <c r="F4" s="92"/>
      <c r="L4" s="85" t="s">
        <v>116</v>
      </c>
      <c r="M4" s="93" t="s">
        <v>117</v>
      </c>
    </row>
    <row r="5" spans="1:13" ht="14.1" customHeight="1" x14ac:dyDescent="0.25">
      <c r="A5" s="94">
        <v>1997</v>
      </c>
      <c r="B5" s="95" t="s">
        <v>118</v>
      </c>
      <c r="C5" s="95" t="s">
        <v>118</v>
      </c>
      <c r="D5" s="95" t="s">
        <v>118</v>
      </c>
      <c r="E5" s="95" t="s">
        <v>118</v>
      </c>
      <c r="F5" s="96">
        <v>37701.699999999997</v>
      </c>
      <c r="G5" s="85" t="e">
        <f>B5-#REF!</f>
        <v>#VALUE!</v>
      </c>
      <c r="H5" s="85" t="e">
        <f>C5-#REF!</f>
        <v>#VALUE!</v>
      </c>
      <c r="I5" s="85" t="e">
        <f>D5-#REF!</f>
        <v>#VALUE!</v>
      </c>
      <c r="J5" s="85" t="e">
        <f>E5-#REF!</f>
        <v>#VALUE!</v>
      </c>
      <c r="K5" s="85" t="e">
        <f>F5-#REF!</f>
        <v>#REF!</v>
      </c>
      <c r="L5" s="97" t="e">
        <f t="shared" ref="L5:L32" si="0">AVERAGE(B5:E5)</f>
        <v>#DIV/0!</v>
      </c>
      <c r="M5" s="97" t="e">
        <f>L5-#REF!</f>
        <v>#DIV/0!</v>
      </c>
    </row>
    <row r="6" spans="1:13" ht="14.1" customHeight="1" x14ac:dyDescent="0.25">
      <c r="A6" s="94">
        <v>1998</v>
      </c>
      <c r="B6" s="95" t="s">
        <v>118</v>
      </c>
      <c r="C6" s="95" t="s">
        <v>118</v>
      </c>
      <c r="D6" s="95" t="s">
        <v>118</v>
      </c>
      <c r="E6" s="95" t="s">
        <v>118</v>
      </c>
      <c r="F6" s="96">
        <v>37503</v>
      </c>
      <c r="G6" s="85" t="e">
        <f>B6-#REF!</f>
        <v>#VALUE!</v>
      </c>
      <c r="H6" s="85" t="e">
        <f>C6-#REF!</f>
        <v>#VALUE!</v>
      </c>
      <c r="I6" s="85" t="e">
        <f>D6-#REF!</f>
        <v>#VALUE!</v>
      </c>
      <c r="J6" s="85" t="e">
        <f>E6-#REF!</f>
        <v>#VALUE!</v>
      </c>
      <c r="K6" s="85" t="e">
        <f>F6-#REF!</f>
        <v>#REF!</v>
      </c>
      <c r="L6" s="97" t="e">
        <f t="shared" si="0"/>
        <v>#DIV/0!</v>
      </c>
      <c r="M6" s="97" t="e">
        <f>L6-#REF!</f>
        <v>#DIV/0!</v>
      </c>
    </row>
    <row r="7" spans="1:13" ht="14.1" customHeight="1" x14ac:dyDescent="0.25">
      <c r="A7" s="94">
        <v>1999</v>
      </c>
      <c r="B7" s="95" t="s">
        <v>118</v>
      </c>
      <c r="C7" s="95" t="s">
        <v>118</v>
      </c>
      <c r="D7" s="95" t="s">
        <v>118</v>
      </c>
      <c r="E7" s="95" t="s">
        <v>118</v>
      </c>
      <c r="F7" s="96">
        <v>38970.400000000001</v>
      </c>
      <c r="G7" s="85" t="e">
        <f>B7-#REF!</f>
        <v>#VALUE!</v>
      </c>
      <c r="H7" s="85" t="e">
        <f>C7-#REF!</f>
        <v>#VALUE!</v>
      </c>
      <c r="I7" s="85" t="e">
        <f>D7-#REF!</f>
        <v>#VALUE!</v>
      </c>
      <c r="J7" s="85" t="e">
        <f>E7-#REF!</f>
        <v>#VALUE!</v>
      </c>
      <c r="K7" s="85" t="e">
        <f>F7-#REF!</f>
        <v>#REF!</v>
      </c>
      <c r="L7" s="97" t="e">
        <f t="shared" si="0"/>
        <v>#DIV/0!</v>
      </c>
      <c r="M7" s="97" t="e">
        <f>L7-#REF!</f>
        <v>#DIV/0!</v>
      </c>
    </row>
    <row r="8" spans="1:13" ht="14.1" customHeight="1" x14ac:dyDescent="0.25">
      <c r="A8" s="94">
        <v>2000</v>
      </c>
      <c r="B8" s="95" t="s">
        <v>118</v>
      </c>
      <c r="C8" s="95" t="s">
        <v>118</v>
      </c>
      <c r="D8" s="95" t="s">
        <v>118</v>
      </c>
      <c r="E8" s="95" t="s">
        <v>118</v>
      </c>
      <c r="F8" s="96">
        <v>41089.4</v>
      </c>
      <c r="G8" s="85" t="e">
        <f>B8-#REF!</f>
        <v>#VALUE!</v>
      </c>
      <c r="H8" s="85" t="e">
        <f>C8-#REF!</f>
        <v>#VALUE!</v>
      </c>
      <c r="I8" s="85" t="e">
        <f>D8-#REF!</f>
        <v>#VALUE!</v>
      </c>
      <c r="J8" s="85" t="e">
        <f>E8-#REF!</f>
        <v>#VALUE!</v>
      </c>
      <c r="K8" s="85" t="e">
        <f>F8-#REF!</f>
        <v>#REF!</v>
      </c>
      <c r="L8" s="97" t="e">
        <f t="shared" si="0"/>
        <v>#DIV/0!</v>
      </c>
      <c r="M8" s="97" t="e">
        <f>L8-#REF!</f>
        <v>#DIV/0!</v>
      </c>
    </row>
    <row r="9" spans="1:13" ht="14.1" customHeight="1" x14ac:dyDescent="0.25">
      <c r="A9" s="94">
        <v>2001</v>
      </c>
      <c r="B9" s="95" t="s">
        <v>118</v>
      </c>
      <c r="C9" s="95" t="s">
        <v>118</v>
      </c>
      <c r="D9" s="95" t="s">
        <v>118</v>
      </c>
      <c r="E9" s="95" t="s">
        <v>118</v>
      </c>
      <c r="F9" s="96">
        <v>42500.2</v>
      </c>
      <c r="G9" s="85" t="e">
        <f>B9-#REF!</f>
        <v>#VALUE!</v>
      </c>
      <c r="H9" s="85" t="e">
        <f>C9-#REF!</f>
        <v>#VALUE!</v>
      </c>
      <c r="I9" s="85" t="e">
        <f>D9-#REF!</f>
        <v>#VALUE!</v>
      </c>
      <c r="J9" s="85" t="e">
        <f>E9-#REF!</f>
        <v>#VALUE!</v>
      </c>
      <c r="K9" s="85" t="e">
        <f>F9-#REF!</f>
        <v>#REF!</v>
      </c>
      <c r="L9" s="97" t="e">
        <f t="shared" si="0"/>
        <v>#DIV/0!</v>
      </c>
      <c r="M9" s="97" t="e">
        <f>L9-#REF!</f>
        <v>#DIV/0!</v>
      </c>
    </row>
    <row r="10" spans="1:13" ht="14.1" customHeight="1" x14ac:dyDescent="0.25">
      <c r="A10" s="94">
        <v>2002</v>
      </c>
      <c r="B10" s="95" t="s">
        <v>118</v>
      </c>
      <c r="C10" s="95" t="s">
        <v>118</v>
      </c>
      <c r="D10" s="95" t="s">
        <v>118</v>
      </c>
      <c r="E10" s="95" t="s">
        <v>118</v>
      </c>
      <c r="F10" s="96">
        <v>44949.5</v>
      </c>
      <c r="G10" s="85" t="e">
        <f>B10-#REF!</f>
        <v>#VALUE!</v>
      </c>
      <c r="H10" s="85" t="e">
        <f>C10-#REF!</f>
        <v>#VALUE!</v>
      </c>
      <c r="I10" s="85" t="e">
        <f>D10-#REF!</f>
        <v>#VALUE!</v>
      </c>
      <c r="J10" s="85" t="e">
        <f>E10-#REF!</f>
        <v>#VALUE!</v>
      </c>
      <c r="K10" s="85" t="e">
        <f>F10-#REF!</f>
        <v>#REF!</v>
      </c>
      <c r="L10" s="97" t="e">
        <f t="shared" si="0"/>
        <v>#DIV/0!</v>
      </c>
      <c r="M10" s="97" t="e">
        <f>L10-#REF!</f>
        <v>#DIV/0!</v>
      </c>
    </row>
    <row r="11" spans="1:13" ht="14.1" customHeight="1" x14ac:dyDescent="0.25">
      <c r="A11" s="94">
        <v>2003</v>
      </c>
      <c r="B11" s="95" t="s">
        <v>118</v>
      </c>
      <c r="C11" s="95" t="s">
        <v>118</v>
      </c>
      <c r="D11" s="95" t="s">
        <v>118</v>
      </c>
      <c r="E11" s="95" t="s">
        <v>118</v>
      </c>
      <c r="F11" s="96">
        <v>48420.7</v>
      </c>
      <c r="G11" s="85" t="e">
        <f>B11-#REF!</f>
        <v>#VALUE!</v>
      </c>
      <c r="H11" s="85" t="e">
        <f>C11-#REF!</f>
        <v>#VALUE!</v>
      </c>
      <c r="I11" s="85" t="e">
        <f>D11-#REF!</f>
        <v>#VALUE!</v>
      </c>
      <c r="J11" s="85" t="e">
        <f>E11-#REF!</f>
        <v>#VALUE!</v>
      </c>
      <c r="K11" s="85" t="e">
        <f>F11-#REF!</f>
        <v>#REF!</v>
      </c>
      <c r="L11" s="97" t="e">
        <f t="shared" si="0"/>
        <v>#DIV/0!</v>
      </c>
      <c r="M11" s="97" t="e">
        <f>L11-#REF!</f>
        <v>#DIV/0!</v>
      </c>
    </row>
    <row r="12" spans="1:13" ht="14.1" customHeight="1" x14ac:dyDescent="0.25">
      <c r="A12" s="94">
        <v>2004</v>
      </c>
      <c r="B12" s="95" t="s">
        <v>118</v>
      </c>
      <c r="C12" s="95" t="s">
        <v>118</v>
      </c>
      <c r="D12" s="95" t="s">
        <v>118</v>
      </c>
      <c r="E12" s="95" t="s">
        <v>118</v>
      </c>
      <c r="F12" s="96">
        <v>52625.7</v>
      </c>
      <c r="G12" s="85" t="e">
        <f>B12-#REF!</f>
        <v>#VALUE!</v>
      </c>
      <c r="H12" s="85" t="e">
        <f>C12-#REF!</f>
        <v>#VALUE!</v>
      </c>
      <c r="I12" s="85" t="e">
        <f>D12-#REF!</f>
        <v>#VALUE!</v>
      </c>
      <c r="J12" s="85" t="e">
        <f>E12-#REF!</f>
        <v>#VALUE!</v>
      </c>
      <c r="K12" s="85" t="e">
        <f>F12-#REF!</f>
        <v>#REF!</v>
      </c>
      <c r="L12" s="97" t="e">
        <f t="shared" si="0"/>
        <v>#DIV/0!</v>
      </c>
      <c r="M12" s="97" t="e">
        <f>L12-#REF!</f>
        <v>#DIV/0!</v>
      </c>
    </row>
    <row r="13" spans="1:13" ht="14.1" customHeight="1" x14ac:dyDescent="0.25">
      <c r="A13" s="94">
        <v>2005</v>
      </c>
      <c r="B13" s="96">
        <v>55743.9</v>
      </c>
      <c r="C13" s="96">
        <v>56679.9</v>
      </c>
      <c r="D13" s="96">
        <v>57590.7</v>
      </c>
      <c r="E13" s="96">
        <v>58832.9</v>
      </c>
      <c r="F13" s="96">
        <v>57211.85</v>
      </c>
      <c r="G13" s="85" t="e">
        <f>B13-#REF!</f>
        <v>#REF!</v>
      </c>
      <c r="H13" s="85" t="e">
        <f>C13-#REF!</f>
        <v>#REF!</v>
      </c>
      <c r="I13" s="85" t="e">
        <f>D13-#REF!</f>
        <v>#REF!</v>
      </c>
      <c r="J13" s="85" t="e">
        <f>E13-#REF!</f>
        <v>#REF!</v>
      </c>
      <c r="K13" s="85" t="e">
        <f>F13-#REF!</f>
        <v>#REF!</v>
      </c>
      <c r="L13" s="97">
        <f t="shared" si="0"/>
        <v>57211.85</v>
      </c>
      <c r="M13" s="97" t="e">
        <f>L13-#REF!</f>
        <v>#REF!</v>
      </c>
    </row>
    <row r="14" spans="1:13" ht="14.1" customHeight="1" x14ac:dyDescent="0.25">
      <c r="A14" s="94">
        <v>2006</v>
      </c>
      <c r="B14" s="96">
        <v>59340.9</v>
      </c>
      <c r="C14" s="96">
        <v>60438.1</v>
      </c>
      <c r="D14" s="96">
        <v>61494.3</v>
      </c>
      <c r="E14" s="96">
        <v>62118.9</v>
      </c>
      <c r="F14" s="96">
        <v>60848.049999999996</v>
      </c>
      <c r="G14" s="85" t="e">
        <f>#REF!-#REF!</f>
        <v>#REF!</v>
      </c>
      <c r="H14" s="85" t="e">
        <f>C14-#REF!</f>
        <v>#REF!</v>
      </c>
      <c r="I14" s="85" t="e">
        <f>D14-#REF!</f>
        <v>#REF!</v>
      </c>
      <c r="J14" s="85" t="e">
        <f>E14-#REF!</f>
        <v>#REF!</v>
      </c>
      <c r="K14" s="85" t="e">
        <f>F14-#REF!</f>
        <v>#REF!</v>
      </c>
      <c r="L14" s="97">
        <f t="shared" si="0"/>
        <v>60848.049999999996</v>
      </c>
      <c r="M14" s="97" t="e">
        <f>L14-#REF!</f>
        <v>#REF!</v>
      </c>
    </row>
    <row r="15" spans="1:13" ht="14.1" customHeight="1" x14ac:dyDescent="0.25">
      <c r="A15" s="94">
        <v>2007</v>
      </c>
      <c r="B15" s="96">
        <v>62607.199999999997</v>
      </c>
      <c r="C15" s="96">
        <v>63324.800000000003</v>
      </c>
      <c r="D15" s="96">
        <v>64837.4</v>
      </c>
      <c r="E15" s="96">
        <v>65654.5</v>
      </c>
      <c r="F15" s="96">
        <v>64105.974999999999</v>
      </c>
      <c r="G15" s="85" t="e">
        <f>#REF!-#REF!</f>
        <v>#REF!</v>
      </c>
      <c r="H15" s="85" t="e">
        <f>C15-#REF!</f>
        <v>#REF!</v>
      </c>
      <c r="I15" s="85" t="e">
        <f>D15-#REF!</f>
        <v>#REF!</v>
      </c>
      <c r="J15" s="85" t="e">
        <f>E15-#REF!</f>
        <v>#REF!</v>
      </c>
      <c r="K15" s="85" t="e">
        <f>F15-#REF!</f>
        <v>#REF!</v>
      </c>
      <c r="L15" s="97">
        <f t="shared" si="0"/>
        <v>64105.974999999999</v>
      </c>
      <c r="M15" s="97" t="e">
        <f>L15-#REF!</f>
        <v>#REF!</v>
      </c>
    </row>
    <row r="16" spans="1:13" ht="14.1" customHeight="1" x14ac:dyDescent="0.25">
      <c r="A16" s="94">
        <v>2008</v>
      </c>
      <c r="B16" s="96">
        <v>65468.1</v>
      </c>
      <c r="C16" s="96">
        <v>66067.7</v>
      </c>
      <c r="D16" s="96">
        <v>65580.899999999994</v>
      </c>
      <c r="E16" s="96">
        <v>65065.3</v>
      </c>
      <c r="F16" s="96">
        <v>65545.5</v>
      </c>
      <c r="G16" s="85" t="e">
        <f>#REF!-#REF!</f>
        <v>#REF!</v>
      </c>
      <c r="H16" s="85" t="e">
        <f>C16-#REF!</f>
        <v>#REF!</v>
      </c>
      <c r="I16" s="85" t="e">
        <f>D16-#REF!</f>
        <v>#REF!</v>
      </c>
      <c r="J16" s="85" t="e">
        <f>E16-#REF!</f>
        <v>#REF!</v>
      </c>
      <c r="K16" s="85" t="e">
        <f>F16-#REF!</f>
        <v>#REF!</v>
      </c>
      <c r="L16" s="97">
        <f t="shared" si="0"/>
        <v>65545.5</v>
      </c>
      <c r="M16" s="97" t="e">
        <f>L16-#REF!</f>
        <v>#REF!</v>
      </c>
    </row>
    <row r="17" spans="1:13" ht="14.1" customHeight="1" x14ac:dyDescent="0.25">
      <c r="A17" s="94">
        <v>2009</v>
      </c>
      <c r="B17" s="96">
        <v>64635.3</v>
      </c>
      <c r="C17" s="96">
        <v>64549.5</v>
      </c>
      <c r="D17" s="96">
        <v>64121.1</v>
      </c>
      <c r="E17" s="96">
        <v>64551.5</v>
      </c>
      <c r="F17" s="96">
        <v>64464.35</v>
      </c>
      <c r="G17" s="85" t="e">
        <f>#REF!-#REF!</f>
        <v>#REF!</v>
      </c>
      <c r="H17" s="85" t="e">
        <f>C17-#REF!</f>
        <v>#REF!</v>
      </c>
      <c r="I17" s="85" t="e">
        <f>D17-#REF!</f>
        <v>#REF!</v>
      </c>
      <c r="J17" s="85" t="e">
        <f>E17-#REF!</f>
        <v>#REF!</v>
      </c>
      <c r="K17" s="85" t="e">
        <f>F17-#REF!</f>
        <v>#REF!</v>
      </c>
      <c r="L17" s="97">
        <f t="shared" si="0"/>
        <v>64464.35</v>
      </c>
      <c r="M17" s="97" t="e">
        <f>L17-#REF!</f>
        <v>#REF!</v>
      </c>
    </row>
    <row r="18" spans="1:13" ht="14.1" customHeight="1" x14ac:dyDescent="0.25">
      <c r="A18" s="94">
        <v>2010</v>
      </c>
      <c r="B18" s="96">
        <v>65474.7</v>
      </c>
      <c r="C18" s="96">
        <v>66244.3</v>
      </c>
      <c r="D18" s="96">
        <v>67367.7</v>
      </c>
      <c r="E18" s="96">
        <v>67870.399999999994</v>
      </c>
      <c r="F18" s="96">
        <v>66739.274999999994</v>
      </c>
      <c r="G18" s="85" t="e">
        <f>#REF!-#REF!</f>
        <v>#REF!</v>
      </c>
      <c r="H18" s="85" t="e">
        <f>C18-#REF!</f>
        <v>#REF!</v>
      </c>
      <c r="I18" s="85" t="e">
        <f>D18-#REF!</f>
        <v>#REF!</v>
      </c>
      <c r="J18" s="85" t="e">
        <f>E18-#REF!</f>
        <v>#REF!</v>
      </c>
      <c r="K18" s="85" t="e">
        <f>F18-#REF!</f>
        <v>#REF!</v>
      </c>
      <c r="L18" s="97">
        <f t="shared" si="0"/>
        <v>66739.274999999994</v>
      </c>
      <c r="M18" s="97" t="e">
        <f>L18-#REF!</f>
        <v>#REF!</v>
      </c>
    </row>
    <row r="19" spans="1:13" ht="14.1" customHeight="1" x14ac:dyDescent="0.25">
      <c r="A19" s="94">
        <v>2011</v>
      </c>
      <c r="B19" s="96">
        <v>68101.2</v>
      </c>
      <c r="C19" s="96">
        <v>68390</v>
      </c>
      <c r="D19" s="96">
        <v>68726.8</v>
      </c>
      <c r="E19" s="96">
        <v>69986.399999999994</v>
      </c>
      <c r="F19" s="96">
        <v>68801.100000000006</v>
      </c>
      <c r="G19" s="85" t="e">
        <f>#REF!-#REF!</f>
        <v>#REF!</v>
      </c>
      <c r="H19" s="85" t="e">
        <f>C19-#REF!</f>
        <v>#REF!</v>
      </c>
      <c r="I19" s="85" t="e">
        <f>D19-#REF!</f>
        <v>#REF!</v>
      </c>
      <c r="J19" s="85" t="e">
        <f>E19-#REF!</f>
        <v>#REF!</v>
      </c>
      <c r="K19" s="85" t="e">
        <f>F19-#REF!</f>
        <v>#REF!</v>
      </c>
      <c r="L19" s="97">
        <f t="shared" si="0"/>
        <v>68801.100000000006</v>
      </c>
      <c r="M19" s="97" t="e">
        <f>L19-#REF!</f>
        <v>#REF!</v>
      </c>
    </row>
    <row r="20" spans="1:13" ht="14.1" customHeight="1" x14ac:dyDescent="0.25">
      <c r="A20" s="94">
        <v>2012</v>
      </c>
      <c r="B20" s="96">
        <v>70516.5</v>
      </c>
      <c r="C20" s="96">
        <v>71616.5</v>
      </c>
      <c r="D20" s="96">
        <v>72166.600000000006</v>
      </c>
      <c r="E20" s="96">
        <v>72283</v>
      </c>
      <c r="F20" s="96">
        <v>71645.649999999994</v>
      </c>
      <c r="G20" s="85" t="e">
        <f>#REF!-#REF!</f>
        <v>#REF!</v>
      </c>
      <c r="H20" s="85" t="e">
        <f>C20-#REF!</f>
        <v>#REF!</v>
      </c>
      <c r="I20" s="85" t="e">
        <f>D20-#REF!</f>
        <v>#REF!</v>
      </c>
      <c r="J20" s="85" t="e">
        <f>E20-#REF!</f>
        <v>#REF!</v>
      </c>
      <c r="K20" s="85" t="e">
        <f>F20-#REF!</f>
        <v>#REF!</v>
      </c>
      <c r="L20" s="97">
        <f t="shared" si="0"/>
        <v>71645.649999999994</v>
      </c>
      <c r="M20" s="97" t="e">
        <f>L20-#REF!</f>
        <v>#REF!</v>
      </c>
    </row>
    <row r="21" spans="1:13" ht="14.1" customHeight="1" x14ac:dyDescent="0.25">
      <c r="A21" s="94">
        <v>2013</v>
      </c>
      <c r="B21" s="96">
        <v>73974.7</v>
      </c>
      <c r="C21" s="96">
        <v>74002.3</v>
      </c>
      <c r="D21" s="96">
        <v>74779.8</v>
      </c>
      <c r="E21" s="96">
        <v>75637.399999999994</v>
      </c>
      <c r="F21" s="96">
        <v>74598.549999999988</v>
      </c>
      <c r="G21" s="85" t="e">
        <f>#REF!-#REF!</f>
        <v>#REF!</v>
      </c>
      <c r="H21" s="85" t="e">
        <f>C21-#REF!</f>
        <v>#REF!</v>
      </c>
      <c r="I21" s="85" t="e">
        <f>D21-#REF!</f>
        <v>#REF!</v>
      </c>
      <c r="J21" s="85" t="e">
        <f>E21-#REF!</f>
        <v>#REF!</v>
      </c>
      <c r="K21" s="85" t="e">
        <f>F21-#REF!</f>
        <v>#REF!</v>
      </c>
      <c r="L21" s="97">
        <f t="shared" si="0"/>
        <v>74598.549999999988</v>
      </c>
      <c r="M21" s="97" t="e">
        <f>L21-#REF!</f>
        <v>#REF!</v>
      </c>
    </row>
    <row r="22" spans="1:13" ht="14.1" customHeight="1" x14ac:dyDescent="0.25">
      <c r="A22" s="94">
        <v>2014</v>
      </c>
      <c r="B22" s="96">
        <v>75406.600000000006</v>
      </c>
      <c r="C22" s="96">
        <v>76596.2</v>
      </c>
      <c r="D22" s="96">
        <v>77809.399999999994</v>
      </c>
      <c r="E22" s="96">
        <v>78359.899999999994</v>
      </c>
      <c r="F22" s="96">
        <v>77043.024999999994</v>
      </c>
      <c r="G22" s="85" t="e">
        <f>#REF!-#REF!</f>
        <v>#REF!</v>
      </c>
      <c r="H22" s="85" t="e">
        <f>C22-#REF!</f>
        <v>#REF!</v>
      </c>
      <c r="I22" s="85" t="e">
        <f>D22-#REF!</f>
        <v>#REF!</v>
      </c>
      <c r="J22" s="85" t="e">
        <f>E22-#REF!</f>
        <v>#REF!</v>
      </c>
      <c r="K22" s="85" t="e">
        <f>F22-#REF!</f>
        <v>#REF!</v>
      </c>
      <c r="L22" s="97">
        <f t="shared" si="0"/>
        <v>77043.024999999994</v>
      </c>
      <c r="M22" s="97" t="e">
        <f>L22-#REF!</f>
        <v>#REF!</v>
      </c>
    </row>
    <row r="23" spans="1:13" ht="14.1" customHeight="1" x14ac:dyDescent="0.25">
      <c r="A23" s="94">
        <v>2015</v>
      </c>
      <c r="B23" s="96">
        <v>80076.800000000003</v>
      </c>
      <c r="C23" s="96">
        <v>81124.800000000003</v>
      </c>
      <c r="D23" s="96">
        <v>81905.899999999994</v>
      </c>
      <c r="E23" s="96">
        <v>82533.399999999994</v>
      </c>
      <c r="F23" s="96">
        <v>81410.225000000006</v>
      </c>
      <c r="G23" s="85" t="e">
        <f>#REF!-#REF!</f>
        <v>#REF!</v>
      </c>
      <c r="H23" s="85" t="e">
        <f>C23-#REF!</f>
        <v>#REF!</v>
      </c>
      <c r="I23" s="85" t="e">
        <f>D23-#REF!</f>
        <v>#REF!</v>
      </c>
      <c r="J23" s="85" t="e">
        <f>E23-#REF!</f>
        <v>#REF!</v>
      </c>
      <c r="K23" s="85" t="e">
        <f>F23-#REF!</f>
        <v>#REF!</v>
      </c>
      <c r="L23" s="97">
        <f t="shared" si="0"/>
        <v>81410.225000000006</v>
      </c>
      <c r="M23" s="97" t="e">
        <f>L23-#REF!</f>
        <v>#REF!</v>
      </c>
    </row>
    <row r="24" spans="1:13" ht="14.1" customHeight="1" x14ac:dyDescent="0.25">
      <c r="A24" s="94">
        <v>2016</v>
      </c>
      <c r="B24" s="96">
        <v>83263.7</v>
      </c>
      <c r="C24" s="96">
        <v>84051.3</v>
      </c>
      <c r="D24" s="96">
        <v>84562.4</v>
      </c>
      <c r="E24" s="96">
        <v>85271.5</v>
      </c>
      <c r="F24" s="96">
        <v>84287.225000000006</v>
      </c>
      <c r="G24" s="85" t="e">
        <f>#REF!-#REF!</f>
        <v>#REF!</v>
      </c>
      <c r="H24" s="85" t="e">
        <f>C24-#REF!</f>
        <v>#REF!</v>
      </c>
      <c r="I24" s="85" t="e">
        <f>D24-#REF!</f>
        <v>#REF!</v>
      </c>
      <c r="J24" s="85" t="e">
        <f>E24-#REF!</f>
        <v>#REF!</v>
      </c>
      <c r="K24" s="85" t="e">
        <f>F24-#REF!</f>
        <v>#REF!</v>
      </c>
      <c r="L24" s="97">
        <f t="shared" si="0"/>
        <v>84287.225000000006</v>
      </c>
      <c r="M24" s="97" t="e">
        <f>L24-#REF!</f>
        <v>#REF!</v>
      </c>
    </row>
    <row r="25" spans="1:13" ht="14.1" customHeight="1" x14ac:dyDescent="0.25">
      <c r="A25" s="94">
        <v>2017</v>
      </c>
      <c r="B25" s="96">
        <v>86347.199999999997</v>
      </c>
      <c r="C25" s="96">
        <v>86910.3</v>
      </c>
      <c r="D25" s="96">
        <v>87877.7</v>
      </c>
      <c r="E25" s="96">
        <v>88610.2</v>
      </c>
      <c r="F25" s="96">
        <v>87436.35</v>
      </c>
      <c r="G25" s="85" t="e">
        <f>#REF!-#REF!</f>
        <v>#REF!</v>
      </c>
      <c r="H25" s="85" t="e">
        <f>C25-#REF!</f>
        <v>#REF!</v>
      </c>
      <c r="I25" s="85" t="e">
        <f>D25-#REF!</f>
        <v>#REF!</v>
      </c>
      <c r="J25" s="85" t="e">
        <f>E25-#REF!</f>
        <v>#REF!</v>
      </c>
      <c r="K25" s="85" t="e">
        <f>F25-#REF!</f>
        <v>#REF!</v>
      </c>
      <c r="L25" s="97">
        <f t="shared" si="0"/>
        <v>87436.35</v>
      </c>
      <c r="M25" s="97" t="e">
        <f>L25-#REF!</f>
        <v>#REF!</v>
      </c>
    </row>
    <row r="26" spans="1:13" ht="14.1" customHeight="1" x14ac:dyDescent="0.25">
      <c r="A26" s="94">
        <v>2018</v>
      </c>
      <c r="B26" s="96">
        <v>89587.4</v>
      </c>
      <c r="C26" s="96">
        <v>91120.8</v>
      </c>
      <c r="D26" s="96">
        <v>91231.8</v>
      </c>
      <c r="E26" s="96">
        <v>91794</v>
      </c>
      <c r="F26" s="96">
        <v>90933.5</v>
      </c>
      <c r="G26" s="85" t="e">
        <f>#REF!-#REF!</f>
        <v>#REF!</v>
      </c>
      <c r="H26" s="85" t="e">
        <f>C26-#REF!</f>
        <v>#REF!</v>
      </c>
      <c r="I26" s="85" t="e">
        <f>D26-#REF!</f>
        <v>#REF!</v>
      </c>
      <c r="J26" s="85" t="e">
        <f>E26-#REF!</f>
        <v>#REF!</v>
      </c>
      <c r="K26" s="85" t="e">
        <f>F26-#REF!</f>
        <v>#REF!</v>
      </c>
      <c r="L26" s="97">
        <f t="shared" si="0"/>
        <v>90933.5</v>
      </c>
      <c r="M26" s="97" t="e">
        <f>L26-#REF!</f>
        <v>#REF!</v>
      </c>
    </row>
    <row r="27" spans="1:13" ht="14.1" customHeight="1" x14ac:dyDescent="0.25">
      <c r="A27" s="94">
        <v>2019</v>
      </c>
      <c r="B27" s="96">
        <v>92447.2</v>
      </c>
      <c r="C27" s="96">
        <v>92585</v>
      </c>
      <c r="D27" s="96">
        <v>93727.1</v>
      </c>
      <c r="E27" s="96">
        <v>94201.5</v>
      </c>
      <c r="F27" s="96">
        <v>93240.200000000012</v>
      </c>
      <c r="G27" s="85" t="e">
        <f>#REF!-#REF!</f>
        <v>#REF!</v>
      </c>
      <c r="H27" s="85" t="e">
        <f>C27-#REF!</f>
        <v>#REF!</v>
      </c>
      <c r="I27" s="85" t="e">
        <f>D27-#REF!</f>
        <v>#REF!</v>
      </c>
      <c r="J27" s="85" t="e">
        <f>E27-#REF!</f>
        <v>#REF!</v>
      </c>
      <c r="K27" s="85" t="e">
        <f>F27-#REF!</f>
        <v>#REF!</v>
      </c>
      <c r="L27" s="97">
        <f t="shared" si="0"/>
        <v>93240.200000000012</v>
      </c>
      <c r="M27" s="97" t="e">
        <f>L27-#REF!</f>
        <v>#REF!</v>
      </c>
    </row>
    <row r="28" spans="1:13" ht="14.1" customHeight="1" x14ac:dyDescent="0.25">
      <c r="A28" s="98" t="s">
        <v>119</v>
      </c>
      <c r="B28" s="96">
        <v>91914</v>
      </c>
      <c r="C28" s="96">
        <v>79375.7</v>
      </c>
      <c r="D28" s="96">
        <v>82529.2</v>
      </c>
      <c r="E28" s="96">
        <v>85333.1</v>
      </c>
      <c r="F28" s="96">
        <v>84788</v>
      </c>
      <c r="G28" s="85" t="e">
        <f>#REF!-#REF!</f>
        <v>#REF!</v>
      </c>
      <c r="H28" s="85" t="e">
        <f>C28-#REF!</f>
        <v>#REF!</v>
      </c>
      <c r="I28" s="85" t="e">
        <f>D28-#REF!</f>
        <v>#REF!</v>
      </c>
      <c r="J28" s="85" t="e">
        <f>E28-#REF!</f>
        <v>#REF!</v>
      </c>
      <c r="K28" s="85" t="e">
        <f>F28-#REF!</f>
        <v>#REF!</v>
      </c>
      <c r="L28" s="97">
        <f t="shared" si="0"/>
        <v>84788</v>
      </c>
      <c r="M28" s="97" t="e">
        <f>L28-#REF!</f>
        <v>#REF!</v>
      </c>
    </row>
    <row r="29" spans="1:13" ht="14.1" customHeight="1" x14ac:dyDescent="0.25">
      <c r="A29" s="98" t="s">
        <v>120</v>
      </c>
      <c r="B29" s="96">
        <v>87981</v>
      </c>
      <c r="C29" s="96">
        <v>92691.3</v>
      </c>
      <c r="D29" s="96">
        <v>96521.3</v>
      </c>
      <c r="E29" s="96">
        <v>97543.3</v>
      </c>
      <c r="F29" s="96">
        <v>93684.224999999991</v>
      </c>
      <c r="G29" s="85" t="e">
        <f>#REF!-#REF!</f>
        <v>#REF!</v>
      </c>
      <c r="H29" s="85" t="e">
        <f>C29-#REF!</f>
        <v>#REF!</v>
      </c>
      <c r="I29" s="85" t="e">
        <f>D29-#REF!</f>
        <v>#REF!</v>
      </c>
      <c r="J29" s="85" t="e">
        <f>E29-#REF!</f>
        <v>#REF!</v>
      </c>
      <c r="K29" s="85" t="e">
        <f>F29-#REF!</f>
        <v>#REF!</v>
      </c>
      <c r="L29" s="97">
        <f t="shared" si="0"/>
        <v>93684.224999999991</v>
      </c>
      <c r="M29" s="97" t="e">
        <f>L29-#REF!</f>
        <v>#REF!</v>
      </c>
    </row>
    <row r="30" spans="1:13" ht="14.1" customHeight="1" x14ac:dyDescent="0.25">
      <c r="A30" s="98" t="s">
        <v>121</v>
      </c>
      <c r="B30" s="96">
        <v>100240.2</v>
      </c>
      <c r="C30" s="96">
        <v>102423.5</v>
      </c>
      <c r="D30" s="96">
        <v>105194.4</v>
      </c>
      <c r="E30" s="96">
        <v>107959.8</v>
      </c>
      <c r="F30" s="96">
        <v>103954.47499999999</v>
      </c>
      <c r="G30" s="85" t="e">
        <f>#REF!-#REF!</f>
        <v>#REF!</v>
      </c>
      <c r="H30" s="85" t="e">
        <f>C30-#REF!</f>
        <v>#REF!</v>
      </c>
      <c r="I30" s="85" t="e">
        <f>D30-#REF!</f>
        <v>#REF!</v>
      </c>
      <c r="J30" s="85" t="e">
        <f>E30-#REF!</f>
        <v>#REF!</v>
      </c>
      <c r="K30" s="85" t="e">
        <f>F30-#REF!</f>
        <v>#REF!</v>
      </c>
      <c r="L30" s="97">
        <f t="shared" si="0"/>
        <v>103954.47499999999</v>
      </c>
      <c r="M30" s="97" t="e">
        <f>L30-#REF!</f>
        <v>#REF!</v>
      </c>
    </row>
    <row r="31" spans="1:13" ht="14.1" customHeight="1" x14ac:dyDescent="0.25">
      <c r="A31" s="98" t="s">
        <v>122</v>
      </c>
      <c r="B31" s="96">
        <v>109297.9</v>
      </c>
      <c r="C31" s="96">
        <v>111191.4</v>
      </c>
      <c r="D31" s="96">
        <v>112159.6</v>
      </c>
      <c r="E31" s="96">
        <v>114312</v>
      </c>
      <c r="F31" s="96">
        <v>111740.22500000001</v>
      </c>
      <c r="G31" s="85" t="e">
        <f>#REF!-#REF!</f>
        <v>#REF!</v>
      </c>
      <c r="H31" s="85" t="e">
        <f>C31-#REF!</f>
        <v>#REF!</v>
      </c>
      <c r="I31" s="85" t="e">
        <f>D31-#REF!</f>
        <v>#REF!</v>
      </c>
      <c r="J31" s="85" t="e">
        <f>E31-#REF!</f>
        <v>#REF!</v>
      </c>
      <c r="K31" s="85" t="e">
        <f>F31-#REF!</f>
        <v>#REF!</v>
      </c>
      <c r="L31" s="97">
        <f t="shared" si="0"/>
        <v>111740.22500000001</v>
      </c>
      <c r="M31" s="97" t="e">
        <f>L31-#REF!</f>
        <v>#REF!</v>
      </c>
    </row>
    <row r="32" spans="1:13" ht="14.1" customHeight="1" x14ac:dyDescent="0.25">
      <c r="A32" s="98" t="s">
        <v>123</v>
      </c>
      <c r="B32" s="96">
        <v>114982.3</v>
      </c>
      <c r="C32" s="96">
        <v>116991.9</v>
      </c>
      <c r="D32" s="96">
        <v>118741.5</v>
      </c>
      <c r="E32" s="96">
        <v>119794</v>
      </c>
      <c r="F32" s="96">
        <v>117627.425</v>
      </c>
      <c r="G32" s="85" t="e">
        <f>#REF!-#REF!</f>
        <v>#REF!</v>
      </c>
      <c r="H32" s="85" t="e">
        <f>C32-#REF!</f>
        <v>#REF!</v>
      </c>
      <c r="I32" s="85" t="e">
        <f>D32-#REF!</f>
        <v>#REF!</v>
      </c>
      <c r="J32" s="85" t="e">
        <f>E32-#REF!</f>
        <v>#REF!</v>
      </c>
      <c r="K32" s="85" t="e">
        <f>F32-#REF!</f>
        <v>#REF!</v>
      </c>
      <c r="L32" s="97">
        <f t="shared" si="0"/>
        <v>117627.425</v>
      </c>
      <c r="M32" s="97"/>
    </row>
    <row r="33" spans="1:13" ht="14.4" customHeight="1" x14ac:dyDescent="0.25">
      <c r="A33" s="99" t="s">
        <v>124</v>
      </c>
      <c r="B33" s="100">
        <v>122293.3</v>
      </c>
      <c r="C33" s="100">
        <v>123608.5</v>
      </c>
      <c r="D33" s="101" t="s">
        <v>118</v>
      </c>
      <c r="E33" s="102" t="s">
        <v>125</v>
      </c>
      <c r="F33" s="103">
        <v>122950.9</v>
      </c>
      <c r="L33" s="97"/>
      <c r="M33" s="97"/>
    </row>
    <row r="34" spans="1:13" ht="20.25" customHeight="1" x14ac:dyDescent="0.25">
      <c r="A34" s="104" t="s">
        <v>126</v>
      </c>
      <c r="B34" s="105"/>
      <c r="C34" s="105"/>
      <c r="D34" s="105"/>
      <c r="E34" s="105"/>
      <c r="F34" s="105"/>
      <c r="G34" s="85">
        <f>F33</f>
        <v>122950.9</v>
      </c>
      <c r="H34" s="85">
        <f>AVERAGE(B32)</f>
        <v>114982.3</v>
      </c>
      <c r="I34" s="106">
        <f>100*((G34-H34)/H34)</f>
        <v>6.9302840524150158</v>
      </c>
    </row>
    <row r="35" spans="1:13" ht="14.1" customHeight="1" x14ac:dyDescent="0.25">
      <c r="A35" s="107">
        <v>1998</v>
      </c>
      <c r="B35" s="95" t="s">
        <v>118</v>
      </c>
      <c r="C35" s="95" t="s">
        <v>118</v>
      </c>
      <c r="D35" s="95" t="s">
        <v>118</v>
      </c>
      <c r="E35" s="95" t="s">
        <v>118</v>
      </c>
      <c r="F35" s="108">
        <v>-0.52703193755187994</v>
      </c>
      <c r="G35" s="109" t="e">
        <f>B35-#REF!</f>
        <v>#VALUE!</v>
      </c>
      <c r="H35" s="109" t="e">
        <f>C35-#REF!</f>
        <v>#VALUE!</v>
      </c>
      <c r="I35" s="109" t="e">
        <f>D35-#REF!</f>
        <v>#VALUE!</v>
      </c>
      <c r="J35" s="109" t="e">
        <f>E35-#REF!</f>
        <v>#VALUE!</v>
      </c>
      <c r="K35" s="109" t="e">
        <f>F35-#REF!</f>
        <v>#REF!</v>
      </c>
    </row>
    <row r="36" spans="1:13" ht="14.1" customHeight="1" x14ac:dyDescent="0.25">
      <c r="A36" s="94">
        <v>1999</v>
      </c>
      <c r="B36" s="95" t="s">
        <v>118</v>
      </c>
      <c r="C36" s="95" t="s">
        <v>118</v>
      </c>
      <c r="D36" s="95" t="s">
        <v>118</v>
      </c>
      <c r="E36" s="95" t="s">
        <v>118</v>
      </c>
      <c r="F36" s="108">
        <v>3.9127536463749606</v>
      </c>
      <c r="G36" s="109" t="e">
        <f>B36-#REF!</f>
        <v>#VALUE!</v>
      </c>
      <c r="H36" s="109" t="e">
        <f>C36-#REF!</f>
        <v>#VALUE!</v>
      </c>
      <c r="I36" s="109" t="e">
        <f>D36-#REF!</f>
        <v>#VALUE!</v>
      </c>
      <c r="J36" s="109" t="e">
        <f>E36-#REF!</f>
        <v>#VALUE!</v>
      </c>
      <c r="K36" s="109" t="e">
        <f>F36-#REF!</f>
        <v>#REF!</v>
      </c>
    </row>
    <row r="37" spans="1:13" ht="14.1" customHeight="1" x14ac:dyDescent="0.25">
      <c r="A37" s="94">
        <v>2000</v>
      </c>
      <c r="B37" s="95" t="s">
        <v>118</v>
      </c>
      <c r="C37" s="95" t="s">
        <v>118</v>
      </c>
      <c r="D37" s="95" t="s">
        <v>118</v>
      </c>
      <c r="E37" s="95" t="s">
        <v>118</v>
      </c>
      <c r="F37" s="108">
        <v>5.4374602262229796</v>
      </c>
      <c r="G37" s="109" t="e">
        <f>B37-#REF!</f>
        <v>#VALUE!</v>
      </c>
      <c r="H37" s="109" t="e">
        <f>C37-#REF!</f>
        <v>#VALUE!</v>
      </c>
      <c r="I37" s="109" t="e">
        <f>D37-#REF!</f>
        <v>#VALUE!</v>
      </c>
      <c r="J37" s="109" t="e">
        <f>E37-#REF!</f>
        <v>#VALUE!</v>
      </c>
      <c r="K37" s="109" t="e">
        <f>F37-#REF!</f>
        <v>#REF!</v>
      </c>
    </row>
    <row r="38" spans="1:13" ht="14.1" customHeight="1" x14ac:dyDescent="0.25">
      <c r="A38" s="94">
        <v>2001</v>
      </c>
      <c r="B38" s="95" t="s">
        <v>118</v>
      </c>
      <c r="C38" s="95" t="s">
        <v>118</v>
      </c>
      <c r="D38" s="95" t="s">
        <v>118</v>
      </c>
      <c r="E38" s="95" t="s">
        <v>118</v>
      </c>
      <c r="F38" s="108">
        <v>3.4334889290181789</v>
      </c>
      <c r="G38" s="109" t="e">
        <f>B38-#REF!</f>
        <v>#VALUE!</v>
      </c>
      <c r="H38" s="109" t="e">
        <f>C38-#REF!</f>
        <v>#VALUE!</v>
      </c>
      <c r="I38" s="109" t="e">
        <f>D38-#REF!</f>
        <v>#VALUE!</v>
      </c>
      <c r="J38" s="109" t="e">
        <f>E38-#REF!</f>
        <v>#VALUE!</v>
      </c>
      <c r="K38" s="109" t="e">
        <f>F38-#REF!</f>
        <v>#REF!</v>
      </c>
    </row>
    <row r="39" spans="1:13" ht="14.1" customHeight="1" x14ac:dyDescent="0.25">
      <c r="A39" s="94">
        <v>2002</v>
      </c>
      <c r="B39" s="95" t="s">
        <v>118</v>
      </c>
      <c r="C39" s="95" t="s">
        <v>118</v>
      </c>
      <c r="D39" s="95" t="s">
        <v>118</v>
      </c>
      <c r="E39" s="95" t="s">
        <v>118</v>
      </c>
      <c r="F39" s="108">
        <v>5.7630317033802267</v>
      </c>
      <c r="G39" s="109" t="e">
        <f>B39-#REF!</f>
        <v>#VALUE!</v>
      </c>
      <c r="H39" s="109" t="e">
        <f>C39-#REF!</f>
        <v>#VALUE!</v>
      </c>
      <c r="I39" s="109" t="e">
        <f>D39-#REF!</f>
        <v>#VALUE!</v>
      </c>
      <c r="J39" s="109" t="e">
        <f>E39-#REF!</f>
        <v>#VALUE!</v>
      </c>
      <c r="K39" s="109" t="e">
        <f>F39-#REF!</f>
        <v>#REF!</v>
      </c>
      <c r="M39" s="110"/>
    </row>
    <row r="40" spans="1:13" ht="14.1" customHeight="1" x14ac:dyDescent="0.25">
      <c r="A40" s="94">
        <v>2003</v>
      </c>
      <c r="B40" s="95" t="s">
        <v>118</v>
      </c>
      <c r="C40" s="95" t="s">
        <v>118</v>
      </c>
      <c r="D40" s="95" t="s">
        <v>118</v>
      </c>
      <c r="E40" s="95" t="s">
        <v>118</v>
      </c>
      <c r="F40" s="108">
        <v>7.7224440761298725</v>
      </c>
      <c r="G40" s="109" t="e">
        <f>B40-#REF!</f>
        <v>#VALUE!</v>
      </c>
      <c r="H40" s="109" t="e">
        <f>C40-#REF!</f>
        <v>#VALUE!</v>
      </c>
      <c r="I40" s="109" t="e">
        <f>D40-#REF!</f>
        <v>#VALUE!</v>
      </c>
      <c r="J40" s="109" t="e">
        <f>E40-#REF!</f>
        <v>#VALUE!</v>
      </c>
      <c r="K40" s="109" t="e">
        <f>F40-#REF!</f>
        <v>#REF!</v>
      </c>
      <c r="M40" s="110"/>
    </row>
    <row r="41" spans="1:13" ht="14.1" customHeight="1" x14ac:dyDescent="0.25">
      <c r="A41" s="94">
        <v>2004</v>
      </c>
      <c r="B41" s="95" t="s">
        <v>118</v>
      </c>
      <c r="C41" s="95" t="s">
        <v>118</v>
      </c>
      <c r="D41" s="95" t="s">
        <v>118</v>
      </c>
      <c r="E41" s="95" t="s">
        <v>118</v>
      </c>
      <c r="F41" s="108">
        <v>8.6843023748107733</v>
      </c>
      <c r="G41" s="109" t="e">
        <f>B41-#REF!</f>
        <v>#VALUE!</v>
      </c>
      <c r="H41" s="109" t="e">
        <f>C41-#REF!</f>
        <v>#VALUE!</v>
      </c>
      <c r="I41" s="109" t="e">
        <f>D41-#REF!</f>
        <v>#VALUE!</v>
      </c>
      <c r="J41" s="109" t="e">
        <f>E41-#REF!</f>
        <v>#VALUE!</v>
      </c>
      <c r="K41" s="109" t="e">
        <f>F41-#REF!</f>
        <v>#REF!</v>
      </c>
      <c r="M41" s="110"/>
    </row>
    <row r="42" spans="1:13" ht="14.1" customHeight="1" x14ac:dyDescent="0.25">
      <c r="A42" s="94">
        <v>2005</v>
      </c>
      <c r="B42" s="95" t="s">
        <v>118</v>
      </c>
      <c r="C42" s="95" t="s">
        <v>118</v>
      </c>
      <c r="D42" s="95" t="s">
        <v>118</v>
      </c>
      <c r="E42" s="95" t="s">
        <v>118</v>
      </c>
      <c r="F42" s="108">
        <v>8.7146584273463379</v>
      </c>
      <c r="G42" s="109" t="e">
        <f>B42-#REF!</f>
        <v>#VALUE!</v>
      </c>
      <c r="H42" s="109" t="e">
        <f>C42-#REF!</f>
        <v>#VALUE!</v>
      </c>
      <c r="I42" s="109" t="e">
        <f>D42-#REF!</f>
        <v>#VALUE!</v>
      </c>
      <c r="J42" s="109" t="e">
        <f>E42-#REF!</f>
        <v>#VALUE!</v>
      </c>
      <c r="K42" s="109" t="e">
        <f>F42-#REF!</f>
        <v>#REF!</v>
      </c>
      <c r="M42" s="110"/>
    </row>
    <row r="43" spans="1:13" ht="14.1" customHeight="1" x14ac:dyDescent="0.25">
      <c r="A43" s="94">
        <v>2006</v>
      </c>
      <c r="B43" s="108">
        <v>6.4527239751793477</v>
      </c>
      <c r="C43" s="108">
        <v>6.6305692141305776</v>
      </c>
      <c r="D43" s="108">
        <v>6.7781777266121193</v>
      </c>
      <c r="E43" s="108">
        <v>5.5853102600755697</v>
      </c>
      <c r="F43" s="108">
        <v>6.3556763153087985</v>
      </c>
      <c r="G43" s="109" t="e">
        <f>B43-#REF!</f>
        <v>#REF!</v>
      </c>
      <c r="H43" s="109" t="e">
        <f>C43-#REF!</f>
        <v>#REF!</v>
      </c>
      <c r="I43" s="109" t="e">
        <f>D43-#REF!</f>
        <v>#REF!</v>
      </c>
      <c r="J43" s="109" t="e">
        <f>E43-#REF!</f>
        <v>#REF!</v>
      </c>
      <c r="K43" s="109" t="e">
        <f>F43-#REF!</f>
        <v>#REF!</v>
      </c>
      <c r="M43" s="110"/>
    </row>
    <row r="44" spans="1:13" ht="14.1" customHeight="1" x14ac:dyDescent="0.25">
      <c r="A44" s="94">
        <v>2007</v>
      </c>
      <c r="B44" s="108">
        <v>5.5042980473838377</v>
      </c>
      <c r="C44" s="108">
        <v>4.776291776214018</v>
      </c>
      <c r="D44" s="108">
        <v>5.4364388244113648</v>
      </c>
      <c r="E44" s="108">
        <v>5.6916654995500542</v>
      </c>
      <c r="F44" s="108">
        <v>5.3541978748702768</v>
      </c>
      <c r="G44" s="109" t="e">
        <f>B44-#REF!</f>
        <v>#REF!</v>
      </c>
      <c r="H44" s="109" t="e">
        <f>C44-#REF!</f>
        <v>#REF!</v>
      </c>
      <c r="I44" s="109" t="e">
        <f>D44-#REF!</f>
        <v>#REF!</v>
      </c>
      <c r="J44" s="109" t="e">
        <f>E44-#REF!</f>
        <v>#REF!</v>
      </c>
      <c r="K44" s="109" t="e">
        <f>F44-#REF!</f>
        <v>#REF!</v>
      </c>
      <c r="M44" s="110"/>
    </row>
    <row r="45" spans="1:13" ht="14.1" customHeight="1" x14ac:dyDescent="0.25">
      <c r="A45" s="94">
        <v>2008</v>
      </c>
      <c r="B45" s="108">
        <v>4.5696022182752172</v>
      </c>
      <c r="C45" s="108">
        <v>4.3314783465561586</v>
      </c>
      <c r="D45" s="108">
        <v>1.1467147047845729</v>
      </c>
      <c r="E45" s="108">
        <v>-0.89742515745302631</v>
      </c>
      <c r="F45" s="108">
        <v>2.2455395148424175</v>
      </c>
      <c r="G45" s="109" t="e">
        <f>B45-#REF!</f>
        <v>#REF!</v>
      </c>
      <c r="H45" s="109" t="e">
        <f>C45-#REF!</f>
        <v>#REF!</v>
      </c>
      <c r="I45" s="109" t="e">
        <f>D45-#REF!</f>
        <v>#REF!</v>
      </c>
      <c r="J45" s="109" t="e">
        <f>E45-#REF!</f>
        <v>#REF!</v>
      </c>
      <c r="K45" s="109" t="e">
        <f>F45-#REF!</f>
        <v>#REF!</v>
      </c>
      <c r="M45" s="110"/>
    </row>
    <row r="46" spans="1:13" ht="14.1" customHeight="1" x14ac:dyDescent="0.25">
      <c r="A46" s="94">
        <v>2009</v>
      </c>
      <c r="B46" s="108">
        <v>-1.2720699088563678</v>
      </c>
      <c r="C46" s="108">
        <v>-2.297945894892659</v>
      </c>
      <c r="D46" s="108">
        <v>-2.2259529832618883</v>
      </c>
      <c r="E46" s="108">
        <v>-0.78966822561334982</v>
      </c>
      <c r="F46" s="108">
        <v>-1.6494648755444714</v>
      </c>
      <c r="G46" s="109" t="e">
        <f>B46-#REF!</f>
        <v>#REF!</v>
      </c>
      <c r="H46" s="109" t="e">
        <f>C46-#REF!</f>
        <v>#REF!</v>
      </c>
      <c r="I46" s="109" t="e">
        <f>D46-#REF!</f>
        <v>#REF!</v>
      </c>
      <c r="J46" s="109" t="e">
        <f>E46-#REF!</f>
        <v>#REF!</v>
      </c>
      <c r="K46" s="109" t="e">
        <f>F46-#REF!</f>
        <v>#REF!</v>
      </c>
      <c r="M46" s="110"/>
    </row>
    <row r="47" spans="1:13" ht="14.1" customHeight="1" x14ac:dyDescent="0.25">
      <c r="A47" s="94">
        <v>2010</v>
      </c>
      <c r="B47" s="108">
        <v>1.2986711595675957</v>
      </c>
      <c r="C47" s="108">
        <v>2.6255819177530468</v>
      </c>
      <c r="D47" s="108">
        <v>5.0632319158592081</v>
      </c>
      <c r="E47" s="108">
        <v>5.1414761856811912</v>
      </c>
      <c r="F47" s="108">
        <v>3.5289660098953854</v>
      </c>
      <c r="G47" s="109" t="e">
        <f>B47-#REF!</f>
        <v>#REF!</v>
      </c>
      <c r="H47" s="109" t="e">
        <f>C47-#REF!</f>
        <v>#REF!</v>
      </c>
      <c r="I47" s="109" t="e">
        <f>D47-#REF!</f>
        <v>#REF!</v>
      </c>
      <c r="J47" s="109" t="e">
        <f>E47-#REF!</f>
        <v>#REF!</v>
      </c>
      <c r="K47" s="109" t="e">
        <f>F47-#REF!</f>
        <v>#REF!</v>
      </c>
      <c r="M47" s="110"/>
    </row>
    <row r="48" spans="1:13" ht="14.1" customHeight="1" x14ac:dyDescent="0.25">
      <c r="A48" s="94">
        <v>2011</v>
      </c>
      <c r="B48" s="108">
        <v>4.0114731338975211</v>
      </c>
      <c r="C48" s="108">
        <v>3.2390711351769088</v>
      </c>
      <c r="D48" s="108">
        <v>2.0174356553660076</v>
      </c>
      <c r="E48" s="108">
        <v>3.1177066880407369</v>
      </c>
      <c r="F48" s="108">
        <v>3.089372786863525</v>
      </c>
      <c r="G48" s="109" t="e">
        <f>B48-#REF!</f>
        <v>#REF!</v>
      </c>
      <c r="H48" s="109" t="e">
        <f>C48-#REF!</f>
        <v>#REF!</v>
      </c>
      <c r="I48" s="109" t="e">
        <f>D48-#REF!</f>
        <v>#REF!</v>
      </c>
      <c r="J48" s="109" t="e">
        <f>E48-#REF!</f>
        <v>#REF!</v>
      </c>
      <c r="K48" s="109" t="e">
        <f>F48-#REF!</f>
        <v>#REF!</v>
      </c>
      <c r="M48" s="110"/>
    </row>
    <row r="49" spans="1:14" ht="14.1" customHeight="1" x14ac:dyDescent="0.25">
      <c r="A49" s="94">
        <v>2012</v>
      </c>
      <c r="B49" s="108">
        <v>3.5466335394971056</v>
      </c>
      <c r="C49" s="108">
        <v>4.7177949992688992</v>
      </c>
      <c r="D49" s="108">
        <v>5.005034426162724</v>
      </c>
      <c r="E49" s="108">
        <v>3.2814946903969999</v>
      </c>
      <c r="F49" s="108">
        <v>4.134454245644311</v>
      </c>
      <c r="G49" s="109" t="e">
        <f>B49-#REF!</f>
        <v>#REF!</v>
      </c>
      <c r="H49" s="109" t="e">
        <f>C49-#REF!</f>
        <v>#REF!</v>
      </c>
      <c r="I49" s="109" t="e">
        <f>D49-#REF!</f>
        <v>#REF!</v>
      </c>
      <c r="J49" s="109" t="e">
        <f>E49-#REF!</f>
        <v>#REF!</v>
      </c>
      <c r="K49" s="109" t="e">
        <f>F49-#REF!</f>
        <v>#REF!</v>
      </c>
      <c r="M49" s="110"/>
    </row>
    <row r="50" spans="1:14" ht="14.1" customHeight="1" x14ac:dyDescent="0.25">
      <c r="A50" s="94">
        <v>2013</v>
      </c>
      <c r="B50" s="108">
        <v>4.9041004587578758</v>
      </c>
      <c r="C50" s="108">
        <v>3.3313552044570773</v>
      </c>
      <c r="D50" s="108">
        <v>3.6210657007535301</v>
      </c>
      <c r="E50" s="108">
        <v>4.6406485619025144</v>
      </c>
      <c r="F50" s="108">
        <v>4.1215342452751758</v>
      </c>
      <c r="G50" s="109" t="e">
        <f>B50-#REF!</f>
        <v>#REF!</v>
      </c>
      <c r="H50" s="109" t="e">
        <f>C50-#REF!</f>
        <v>#REF!</v>
      </c>
      <c r="I50" s="109" t="e">
        <f>D50-#REF!</f>
        <v>#REF!</v>
      </c>
      <c r="J50" s="109" t="e">
        <f>E50-#REF!</f>
        <v>#REF!</v>
      </c>
      <c r="K50" s="109" t="e">
        <f>F50-#REF!</f>
        <v>#REF!</v>
      </c>
      <c r="M50" s="110"/>
    </row>
    <row r="51" spans="1:14" ht="14.1" customHeight="1" x14ac:dyDescent="0.25">
      <c r="A51" s="94">
        <v>2014</v>
      </c>
      <c r="B51" s="108">
        <v>1.9356617870704564</v>
      </c>
      <c r="C51" s="108">
        <v>3.5051613260668844</v>
      </c>
      <c r="D51" s="108">
        <v>4.0513614639247377</v>
      </c>
      <c r="E51" s="108">
        <v>3.5994098157789667</v>
      </c>
      <c r="F51" s="108">
        <v>3.2768398313372122</v>
      </c>
      <c r="G51" s="109" t="e">
        <f>B51-#REF!</f>
        <v>#REF!</v>
      </c>
      <c r="H51" s="109" t="e">
        <f>C51-#REF!</f>
        <v>#REF!</v>
      </c>
      <c r="I51" s="109" t="e">
        <f>D51-#REF!</f>
        <v>#REF!</v>
      </c>
      <c r="J51" s="109" t="e">
        <f>E51-#REF!</f>
        <v>#REF!</v>
      </c>
      <c r="K51" s="109" t="e">
        <f>F51-#REF!</f>
        <v>#REF!</v>
      </c>
      <c r="M51" s="110"/>
    </row>
    <row r="52" spans="1:14" ht="14.1" customHeight="1" x14ac:dyDescent="0.25">
      <c r="A52" s="94">
        <v>2015</v>
      </c>
      <c r="B52" s="108">
        <v>6.1933570801494788</v>
      </c>
      <c r="C52" s="108">
        <v>5.9123037435277546</v>
      </c>
      <c r="D52" s="108">
        <v>5.2647880590262872</v>
      </c>
      <c r="E52" s="108">
        <v>5.3260660108039959</v>
      </c>
      <c r="F52" s="108">
        <v>5.6685209335952367</v>
      </c>
      <c r="G52" s="109" t="e">
        <f>B52-#REF!</f>
        <v>#REF!</v>
      </c>
      <c r="H52" s="109" t="e">
        <f>C52-#REF!</f>
        <v>#REF!</v>
      </c>
      <c r="I52" s="109" t="e">
        <f>D52-#REF!</f>
        <v>#REF!</v>
      </c>
      <c r="J52" s="109" t="e">
        <f>E52-#REF!</f>
        <v>#REF!</v>
      </c>
      <c r="K52" s="109" t="e">
        <f>F52-#REF!</f>
        <v>#REF!</v>
      </c>
      <c r="M52" s="110"/>
    </row>
    <row r="53" spans="1:14" ht="14.1" customHeight="1" x14ac:dyDescent="0.25">
      <c r="A53" s="94">
        <v>2016</v>
      </c>
      <c r="B53" s="108">
        <v>3.9798043877877163</v>
      </c>
      <c r="C53" s="108">
        <v>3.6074048872847757</v>
      </c>
      <c r="D53" s="108">
        <v>3.2433560952263512</v>
      </c>
      <c r="E53" s="108">
        <v>3.3175659793489736</v>
      </c>
      <c r="F53" s="108">
        <v>3.5339541193996205</v>
      </c>
      <c r="G53" s="109" t="e">
        <f>B53-#REF!</f>
        <v>#REF!</v>
      </c>
      <c r="H53" s="109" t="e">
        <f>C53-#REF!</f>
        <v>#REF!</v>
      </c>
      <c r="I53" s="109" t="e">
        <f>D53-#REF!</f>
        <v>#REF!</v>
      </c>
      <c r="J53" s="109" t="e">
        <f>E53-#REF!</f>
        <v>#REF!</v>
      </c>
      <c r="K53" s="109" t="e">
        <f>F53-#REF!</f>
        <v>#REF!</v>
      </c>
      <c r="M53" s="110"/>
    </row>
    <row r="54" spans="1:14" ht="14.1" customHeight="1" x14ac:dyDescent="0.25">
      <c r="A54" s="94">
        <v>2017</v>
      </c>
      <c r="B54" s="108">
        <v>3.7032944728615229</v>
      </c>
      <c r="C54" s="108">
        <v>3.4014940875393953</v>
      </c>
      <c r="D54" s="108">
        <v>3.9205367870353767</v>
      </c>
      <c r="E54" s="108">
        <v>3.9153761807872467</v>
      </c>
      <c r="F54" s="108">
        <v>3.7361830336685067</v>
      </c>
      <c r="G54" s="109" t="e">
        <f>B54-#REF!</f>
        <v>#REF!</v>
      </c>
      <c r="H54" s="109" t="e">
        <f>C54-#REF!</f>
        <v>#REF!</v>
      </c>
      <c r="I54" s="109" t="e">
        <f>D54-#REF!</f>
        <v>#REF!</v>
      </c>
      <c r="J54" s="109" t="e">
        <f>E54-#REF!</f>
        <v>#REF!</v>
      </c>
      <c r="K54" s="109" t="e">
        <f>F54-#REF!</f>
        <v>#REF!</v>
      </c>
      <c r="M54" s="110"/>
    </row>
    <row r="55" spans="1:14" ht="14.1" customHeight="1" x14ac:dyDescent="0.25">
      <c r="A55" s="94">
        <v>2018</v>
      </c>
      <c r="B55" s="108">
        <v>3.7525246910148762</v>
      </c>
      <c r="C55" s="108">
        <v>4.8446501737998835</v>
      </c>
      <c r="D55" s="108">
        <v>3.816781731884205</v>
      </c>
      <c r="E55" s="108">
        <v>3.5930400789073982</v>
      </c>
      <c r="F55" s="108">
        <v>3.9996523185151185</v>
      </c>
      <c r="G55" s="109" t="e">
        <f>B55-#REF!</f>
        <v>#REF!</v>
      </c>
      <c r="H55" s="109" t="e">
        <f>C55-#REF!</f>
        <v>#REF!</v>
      </c>
      <c r="I55" s="109" t="e">
        <f>D55-#REF!</f>
        <v>#REF!</v>
      </c>
      <c r="J55" s="109" t="e">
        <f>E55-#REF!</f>
        <v>#REF!</v>
      </c>
      <c r="K55" s="109" t="e">
        <f>F55-#REF!</f>
        <v>#REF!</v>
      </c>
      <c r="M55" s="110"/>
    </row>
    <row r="56" spans="1:14" ht="14.1" customHeight="1" x14ac:dyDescent="0.25">
      <c r="A56" s="94">
        <v>2019</v>
      </c>
      <c r="B56" s="108">
        <v>3.1921899731435484</v>
      </c>
      <c r="C56" s="108">
        <v>1.6068779027400955</v>
      </c>
      <c r="D56" s="108">
        <v>2.735120867942979</v>
      </c>
      <c r="E56" s="108">
        <v>2.6227204392443948</v>
      </c>
      <c r="F56" s="108">
        <v>2.5366888990306231</v>
      </c>
      <c r="G56" s="109" t="e">
        <f>B56-#REF!</f>
        <v>#REF!</v>
      </c>
      <c r="H56" s="109" t="e">
        <f>C56-#REF!</f>
        <v>#REF!</v>
      </c>
      <c r="I56" s="109" t="e">
        <f>D56-#REF!</f>
        <v>#REF!</v>
      </c>
      <c r="J56" s="109" t="e">
        <f>E56-#REF!</f>
        <v>#REF!</v>
      </c>
      <c r="K56" s="109" t="e">
        <f>F56-#REF!</f>
        <v>#REF!</v>
      </c>
      <c r="M56" s="110"/>
    </row>
    <row r="57" spans="1:14" ht="14.1" customHeight="1" x14ac:dyDescent="0.25">
      <c r="A57" s="98" t="s">
        <v>119</v>
      </c>
      <c r="B57" s="108">
        <v>-0.57676165421991921</v>
      </c>
      <c r="C57" s="108">
        <v>-14.267213911540749</v>
      </c>
      <c r="D57" s="108">
        <v>-11.947345004806516</v>
      </c>
      <c r="E57" s="108">
        <v>-9.4142874582676441</v>
      </c>
      <c r="F57" s="108">
        <v>-9.0649741206046439</v>
      </c>
      <c r="G57" s="109" t="e">
        <f>B57-#REF!</f>
        <v>#REF!</v>
      </c>
      <c r="H57" s="109" t="e">
        <f>C57-#REF!</f>
        <v>#REF!</v>
      </c>
      <c r="I57" s="109" t="e">
        <f>D57-#REF!</f>
        <v>#REF!</v>
      </c>
      <c r="J57" s="109" t="e">
        <f>E57-#REF!</f>
        <v>#REF!</v>
      </c>
      <c r="K57" s="109" t="e">
        <f>F57-#REF!</f>
        <v>#REF!</v>
      </c>
      <c r="M57" s="110"/>
    </row>
    <row r="58" spans="1:14" ht="14.1" customHeight="1" x14ac:dyDescent="0.25">
      <c r="A58" s="98" t="s">
        <v>120</v>
      </c>
      <c r="B58" s="108">
        <v>-4.2789999347215879</v>
      </c>
      <c r="C58" s="108">
        <v>16.775411114484669</v>
      </c>
      <c r="D58" s="108">
        <v>16.954120480993399</v>
      </c>
      <c r="E58" s="108">
        <v>14.308867250808884</v>
      </c>
      <c r="F58" s="108">
        <v>10.492316129640978</v>
      </c>
      <c r="G58" s="109" t="e">
        <f>B58-#REF!</f>
        <v>#REF!</v>
      </c>
      <c r="H58" s="109" t="e">
        <f>C58-#REF!</f>
        <v>#REF!</v>
      </c>
      <c r="I58" s="109" t="e">
        <f>D58-#REF!</f>
        <v>#REF!</v>
      </c>
      <c r="J58" s="109" t="e">
        <f>E58-#REF!</f>
        <v>#REF!</v>
      </c>
      <c r="K58" s="109" t="e">
        <f>F58-#REF!</f>
        <v>#REF!</v>
      </c>
      <c r="M58" s="110"/>
    </row>
    <row r="59" spans="1:14" ht="12.75" customHeight="1" x14ac:dyDescent="0.25">
      <c r="A59" s="98" t="s">
        <v>121</v>
      </c>
      <c r="B59" s="108">
        <v>13.933917550380192</v>
      </c>
      <c r="C59" s="108">
        <v>10.499583024512544</v>
      </c>
      <c r="D59" s="108">
        <v>8.9856850249633933</v>
      </c>
      <c r="E59" s="108">
        <v>10.678847240148734</v>
      </c>
      <c r="F59" s="108">
        <v>10.962624710830452</v>
      </c>
      <c r="G59" s="109" t="e">
        <f>B59-#REF!</f>
        <v>#REF!</v>
      </c>
      <c r="H59" s="109" t="e">
        <f>C59-#REF!</f>
        <v>#REF!</v>
      </c>
      <c r="I59" s="109" t="e">
        <f>D59-#REF!</f>
        <v>#REF!</v>
      </c>
      <c r="J59" s="109" t="e">
        <f>E59-#REF!</f>
        <v>#REF!</v>
      </c>
      <c r="K59" s="109" t="e">
        <f>F59-#REF!</f>
        <v>#REF!</v>
      </c>
      <c r="M59" s="110"/>
      <c r="N59" s="40"/>
    </row>
    <row r="60" spans="1:14" s="40" customFormat="1" ht="12.75" customHeight="1" x14ac:dyDescent="0.25">
      <c r="A60" s="98" t="s">
        <v>122</v>
      </c>
      <c r="B60" s="108">
        <v>9.0359955387160014</v>
      </c>
      <c r="C60" s="108">
        <v>8.560437790155575</v>
      </c>
      <c r="D60" s="108">
        <v>6.621265010304743</v>
      </c>
      <c r="E60" s="108">
        <v>5.8838567689084247</v>
      </c>
      <c r="F60" s="108">
        <v>7.4895765670501584</v>
      </c>
      <c r="G60" s="109" t="e">
        <f>B60-#REF!</f>
        <v>#REF!</v>
      </c>
      <c r="H60" s="109" t="e">
        <f>C60-#REF!</f>
        <v>#REF!</v>
      </c>
      <c r="I60" s="109" t="e">
        <f>D60-#REF!</f>
        <v>#REF!</v>
      </c>
      <c r="J60" s="109" t="e">
        <f>E60-#REF!</f>
        <v>#REF!</v>
      </c>
      <c r="K60" s="109" t="e">
        <f>F60-#REF!</f>
        <v>#REF!</v>
      </c>
      <c r="L60" s="47"/>
      <c r="M60" s="110"/>
    </row>
    <row r="61" spans="1:14" s="40" customFormat="1" ht="12.75" customHeight="1" x14ac:dyDescent="0.25">
      <c r="A61" s="98" t="s">
        <v>123</v>
      </c>
      <c r="B61" s="108">
        <v>5.2008318549578805</v>
      </c>
      <c r="C61" s="108">
        <v>5.2166804267236504</v>
      </c>
      <c r="D61" s="108">
        <v>5.8683340525465439</v>
      </c>
      <c r="E61" s="108">
        <v>4.7956470011897263</v>
      </c>
      <c r="F61" s="108">
        <v>5.268648778897659</v>
      </c>
      <c r="G61" s="109" t="e">
        <f>B61-#REF!</f>
        <v>#REF!</v>
      </c>
      <c r="H61" s="109" t="e">
        <f>C61-#REF!</f>
        <v>#REF!</v>
      </c>
      <c r="I61" s="109" t="e">
        <f>D61-#REF!</f>
        <v>#REF!</v>
      </c>
      <c r="J61" s="109" t="e">
        <f>E61-#REF!</f>
        <v>#REF!</v>
      </c>
      <c r="K61" s="109" t="e">
        <f>F61-#REF!</f>
        <v>#REF!</v>
      </c>
      <c r="L61" s="47"/>
      <c r="M61" s="110"/>
    </row>
    <row r="62" spans="1:14" s="40" customFormat="1" ht="14.4" customHeight="1" x14ac:dyDescent="0.25">
      <c r="A62" s="99" t="s">
        <v>124</v>
      </c>
      <c r="B62" s="111">
        <v>6.3583699404169165</v>
      </c>
      <c r="C62" s="111">
        <v>5.6556052171133269</v>
      </c>
      <c r="D62" s="112" t="s">
        <v>118</v>
      </c>
      <c r="E62" s="102" t="s">
        <v>125</v>
      </c>
      <c r="F62" s="113">
        <v>6.0039435419973319</v>
      </c>
      <c r="G62" s="109"/>
      <c r="H62" s="109"/>
      <c r="I62" s="109"/>
      <c r="J62" s="109"/>
      <c r="K62" s="109"/>
      <c r="L62" s="47"/>
      <c r="M62" s="110"/>
    </row>
    <row r="63" spans="1:14" s="40" customFormat="1" ht="12.75" customHeight="1" x14ac:dyDescent="0.25">
      <c r="A63" s="114"/>
      <c r="B63" s="115"/>
      <c r="C63" s="115"/>
      <c r="D63" s="115"/>
      <c r="E63" s="115"/>
      <c r="F63" s="115"/>
      <c r="G63" s="78"/>
      <c r="H63" s="78"/>
      <c r="I63" s="78"/>
      <c r="J63" s="78"/>
      <c r="K63" s="47"/>
      <c r="L63" s="47"/>
      <c r="M63" s="110"/>
    </row>
    <row r="64" spans="1:14" s="40" customFormat="1" ht="12.75" customHeight="1" x14ac:dyDescent="0.25">
      <c r="A64" s="116" t="s">
        <v>127</v>
      </c>
      <c r="B64" s="78"/>
      <c r="C64" s="78"/>
      <c r="D64" s="78"/>
      <c r="E64" s="78"/>
      <c r="F64" s="78"/>
      <c r="G64" s="78"/>
      <c r="H64" s="78"/>
      <c r="I64" s="78"/>
      <c r="J64" s="78"/>
      <c r="K64" s="47"/>
      <c r="L64" s="47"/>
      <c r="M64" s="110"/>
      <c r="N64" s="85"/>
    </row>
    <row r="65" spans="1:14" ht="12.75" customHeight="1" x14ac:dyDescent="0.25">
      <c r="A65" s="116" t="s">
        <v>128</v>
      </c>
      <c r="B65" s="78"/>
      <c r="C65" s="78"/>
      <c r="D65" s="78"/>
      <c r="E65" s="78"/>
      <c r="F65" s="78"/>
      <c r="G65" s="78"/>
      <c r="H65" s="78"/>
      <c r="I65" s="78"/>
      <c r="J65" s="78"/>
      <c r="K65" s="47"/>
      <c r="M65" s="110"/>
      <c r="N65" s="87"/>
    </row>
    <row r="66" spans="1:14" s="87" customFormat="1" ht="12.75" customHeight="1" x14ac:dyDescent="0.25">
      <c r="A66" s="116" t="s">
        <v>129</v>
      </c>
      <c r="B66" s="78"/>
      <c r="C66" s="78"/>
      <c r="D66" s="78"/>
      <c r="E66" s="78"/>
      <c r="F66" s="78"/>
      <c r="G66" s="85"/>
      <c r="H66" s="85"/>
      <c r="I66" s="85"/>
      <c r="J66" s="85"/>
      <c r="K66" s="85"/>
      <c r="L66" s="85"/>
      <c r="M66" s="110"/>
      <c r="N66" s="85"/>
    </row>
    <row r="67" spans="1:14" ht="12.75" customHeight="1" x14ac:dyDescent="0.25">
      <c r="A67" s="50" t="s">
        <v>43</v>
      </c>
      <c r="B67" s="115"/>
      <c r="C67" s="115"/>
      <c r="D67" s="115"/>
      <c r="E67" s="115"/>
      <c r="F67" s="115"/>
      <c r="M67" s="110"/>
    </row>
    <row r="68" spans="1:14" ht="12.75" customHeight="1" x14ac:dyDescent="0.25">
      <c r="A68" s="50" t="s">
        <v>44</v>
      </c>
      <c r="F68" s="87"/>
      <c r="M68" s="110"/>
    </row>
    <row r="69" spans="1:14" ht="12.75" customHeight="1" x14ac:dyDescent="0.25">
      <c r="A69" s="51"/>
    </row>
    <row r="70" spans="1:14" ht="12.75" customHeight="1" x14ac:dyDescent="0.25">
      <c r="A70" s="51"/>
    </row>
    <row r="71" spans="1:14" ht="12.75" customHeight="1" x14ac:dyDescent="0.25">
      <c r="A71" s="78"/>
      <c r="L71" s="117"/>
    </row>
    <row r="72" spans="1:14" ht="12.75" customHeight="1" x14ac:dyDescent="0.25">
      <c r="A72" s="78"/>
      <c r="G72" s="117"/>
      <c r="H72" s="117"/>
      <c r="I72" s="117"/>
      <c r="J72" s="117"/>
      <c r="K72" s="117"/>
    </row>
    <row r="73" spans="1:14" ht="12.75" customHeight="1" x14ac:dyDescent="0.25">
      <c r="A73" s="118"/>
      <c r="B73" s="117"/>
      <c r="C73" s="117"/>
      <c r="D73" s="117"/>
      <c r="E73" s="117"/>
      <c r="F73" s="117"/>
    </row>
    <row r="74" spans="1:14" ht="12.75" customHeight="1" x14ac:dyDescent="0.25">
      <c r="A74" s="9"/>
    </row>
    <row r="75" spans="1:14" ht="12.75" customHeight="1" x14ac:dyDescent="0.25"/>
    <row r="76" spans="1:14" ht="12.75" customHeight="1" x14ac:dyDescent="0.25"/>
    <row r="77" spans="1:14" ht="12.75" customHeight="1" x14ac:dyDescent="0.25"/>
    <row r="78" spans="1:14" ht="12.75" customHeight="1" x14ac:dyDescent="0.25"/>
  </sheetData>
  <mergeCells count="1">
    <mergeCell ref="G3:K3"/>
  </mergeCells>
  <printOptions horizontalCentered="1" gridLinesSet="0"/>
  <pageMargins left="0.5" right="0.5" top="1" bottom="1" header="0.5" footer="0.5"/>
  <pageSetup scale="70" firstPageNumber="3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7F82-93A5-40DB-92FC-1829FBB7D520}">
  <sheetPr>
    <pageSetUpPr fitToPage="1"/>
  </sheetPr>
  <dimension ref="A1:F72"/>
  <sheetViews>
    <sheetView showGridLines="0" zoomScale="98" zoomScaleNormal="98" workbookViewId="0">
      <selection activeCell="B33" sqref="B33:C33"/>
    </sheetView>
  </sheetViews>
  <sheetFormatPr defaultColWidth="13.19921875" defaultRowHeight="11.1" customHeight="1" x14ac:dyDescent="0.25"/>
  <cols>
    <col min="1" max="1" width="9.796875" style="85" customWidth="1"/>
    <col min="2" max="5" width="13.19921875" style="85"/>
    <col min="6" max="6" width="13.3984375" style="85" customWidth="1"/>
    <col min="7" max="16384" width="13.19921875" style="85"/>
  </cols>
  <sheetData>
    <row r="1" spans="1:6" ht="17.399999999999999" x14ac:dyDescent="0.3">
      <c r="A1" s="83" t="s">
        <v>130</v>
      </c>
      <c r="B1" s="84"/>
      <c r="C1" s="84"/>
      <c r="D1" s="84"/>
      <c r="E1" s="84"/>
      <c r="F1" s="84"/>
    </row>
    <row r="2" spans="1:6" ht="13.5" customHeight="1" x14ac:dyDescent="0.25">
      <c r="A2" s="87"/>
      <c r="B2" s="87"/>
      <c r="C2" s="87"/>
      <c r="D2" s="87"/>
      <c r="E2" s="87"/>
      <c r="F2" s="87"/>
    </row>
    <row r="3" spans="1:6" ht="35.1" customHeight="1" x14ac:dyDescent="0.25">
      <c r="A3" s="88" t="s">
        <v>108</v>
      </c>
      <c r="B3" s="89" t="s">
        <v>109</v>
      </c>
      <c r="C3" s="89" t="s">
        <v>110</v>
      </c>
      <c r="D3" s="89" t="s">
        <v>111</v>
      </c>
      <c r="E3" s="89" t="s">
        <v>112</v>
      </c>
      <c r="F3" s="89" t="s">
        <v>113</v>
      </c>
    </row>
    <row r="4" spans="1:6" ht="18" customHeight="1" x14ac:dyDescent="0.25">
      <c r="A4" s="90" t="s">
        <v>115</v>
      </c>
      <c r="B4" s="91"/>
      <c r="C4" s="91"/>
      <c r="D4" s="91"/>
      <c r="E4" s="91"/>
      <c r="F4" s="92"/>
    </row>
    <row r="5" spans="1:6" ht="14.1" customHeight="1" x14ac:dyDescent="0.25">
      <c r="A5" s="107">
        <v>1997</v>
      </c>
      <c r="B5" s="95" t="s">
        <v>118</v>
      </c>
      <c r="C5" s="95" t="s">
        <v>118</v>
      </c>
      <c r="D5" s="95" t="s">
        <v>118</v>
      </c>
      <c r="E5" s="95" t="s">
        <v>118</v>
      </c>
      <c r="F5" s="119">
        <v>60620.2</v>
      </c>
    </row>
    <row r="6" spans="1:6" ht="14.1" customHeight="1" x14ac:dyDescent="0.25">
      <c r="A6" s="94">
        <v>1998</v>
      </c>
      <c r="B6" s="95" t="s">
        <v>118</v>
      </c>
      <c r="C6" s="95" t="s">
        <v>118</v>
      </c>
      <c r="D6" s="95" t="s">
        <v>118</v>
      </c>
      <c r="E6" s="95" t="s">
        <v>118</v>
      </c>
      <c r="F6" s="119">
        <v>58946.1</v>
      </c>
    </row>
    <row r="7" spans="1:6" ht="14.1" customHeight="1" x14ac:dyDescent="0.25">
      <c r="A7" s="94">
        <v>1999</v>
      </c>
      <c r="B7" s="95" t="s">
        <v>118</v>
      </c>
      <c r="C7" s="95" t="s">
        <v>118</v>
      </c>
      <c r="D7" s="95" t="s">
        <v>118</v>
      </c>
      <c r="E7" s="95" t="s">
        <v>118</v>
      </c>
      <c r="F7" s="119">
        <v>59612.1</v>
      </c>
    </row>
    <row r="8" spans="1:6" ht="14.1" customHeight="1" x14ac:dyDescent="0.25">
      <c r="A8" s="94">
        <v>2000</v>
      </c>
      <c r="B8" s="95" t="s">
        <v>118</v>
      </c>
      <c r="C8" s="95" t="s">
        <v>118</v>
      </c>
      <c r="D8" s="95" t="s">
        <v>118</v>
      </c>
      <c r="E8" s="95" t="s">
        <v>118</v>
      </c>
      <c r="F8" s="119">
        <v>60745.7</v>
      </c>
    </row>
    <row r="9" spans="1:6" ht="14.1" customHeight="1" x14ac:dyDescent="0.25">
      <c r="A9" s="94">
        <v>2001</v>
      </c>
      <c r="B9" s="95" t="s">
        <v>118</v>
      </c>
      <c r="C9" s="95" t="s">
        <v>118</v>
      </c>
      <c r="D9" s="95" t="s">
        <v>118</v>
      </c>
      <c r="E9" s="95" t="s">
        <v>118</v>
      </c>
      <c r="F9" s="119">
        <v>60446.400000000001</v>
      </c>
    </row>
    <row r="10" spans="1:6" ht="14.1" customHeight="1" x14ac:dyDescent="0.25">
      <c r="A10" s="94">
        <v>2002</v>
      </c>
      <c r="B10" s="95" t="s">
        <v>118</v>
      </c>
      <c r="C10" s="95" t="s">
        <v>118</v>
      </c>
      <c r="D10" s="95" t="s">
        <v>118</v>
      </c>
      <c r="E10" s="95" t="s">
        <v>118</v>
      </c>
      <c r="F10" s="119">
        <v>62355.199999999997</v>
      </c>
    </row>
    <row r="11" spans="1:6" ht="14.1" customHeight="1" x14ac:dyDescent="0.25">
      <c r="A11" s="94">
        <v>2003</v>
      </c>
      <c r="B11" s="95" t="s">
        <v>118</v>
      </c>
      <c r="C11" s="95" t="s">
        <v>118</v>
      </c>
      <c r="D11" s="95" t="s">
        <v>118</v>
      </c>
      <c r="E11" s="95" t="s">
        <v>118</v>
      </c>
      <c r="F11" s="119">
        <v>65623.7</v>
      </c>
    </row>
    <row r="12" spans="1:6" ht="14.1" customHeight="1" x14ac:dyDescent="0.25">
      <c r="A12" s="94">
        <v>2004</v>
      </c>
      <c r="B12" s="95" t="s">
        <v>118</v>
      </c>
      <c r="C12" s="95" t="s">
        <v>118</v>
      </c>
      <c r="D12" s="95" t="s">
        <v>118</v>
      </c>
      <c r="E12" s="95" t="s">
        <v>118</v>
      </c>
      <c r="F12" s="119">
        <v>69332</v>
      </c>
    </row>
    <row r="13" spans="1:6" ht="14.1" customHeight="1" x14ac:dyDescent="0.25">
      <c r="A13" s="94">
        <v>2005</v>
      </c>
      <c r="B13" s="96">
        <v>71892.100000000006</v>
      </c>
      <c r="C13" s="96">
        <v>72515.100000000006</v>
      </c>
      <c r="D13" s="96">
        <v>73179.199999999997</v>
      </c>
      <c r="E13" s="96">
        <v>74181.100000000006</v>
      </c>
      <c r="F13" s="96">
        <v>72941.875</v>
      </c>
    </row>
    <row r="14" spans="1:6" ht="14.1" customHeight="1" x14ac:dyDescent="0.25">
      <c r="A14" s="94">
        <v>2006</v>
      </c>
      <c r="B14" s="96">
        <v>73938.5</v>
      </c>
      <c r="C14" s="96">
        <v>74759.7</v>
      </c>
      <c r="D14" s="96">
        <v>75369.600000000006</v>
      </c>
      <c r="E14" s="96">
        <v>75504</v>
      </c>
      <c r="F14" s="96">
        <v>74892.950000000012</v>
      </c>
    </row>
    <row r="15" spans="1:6" ht="14.1" customHeight="1" x14ac:dyDescent="0.25">
      <c r="A15" s="94">
        <v>2007</v>
      </c>
      <c r="B15" s="96">
        <v>75336.5</v>
      </c>
      <c r="C15" s="96">
        <v>75761.100000000006</v>
      </c>
      <c r="D15" s="96">
        <v>76972</v>
      </c>
      <c r="E15" s="96">
        <v>77666.8</v>
      </c>
      <c r="F15" s="96">
        <v>76434.100000000006</v>
      </c>
    </row>
    <row r="16" spans="1:6" ht="14.1" customHeight="1" x14ac:dyDescent="0.25">
      <c r="A16" s="94">
        <v>2008</v>
      </c>
      <c r="B16" s="96">
        <v>77352.399999999994</v>
      </c>
      <c r="C16" s="96">
        <v>77990.399999999994</v>
      </c>
      <c r="D16" s="96">
        <v>76898.3</v>
      </c>
      <c r="E16" s="96">
        <v>75079.7</v>
      </c>
      <c r="F16" s="96">
        <v>76830.2</v>
      </c>
    </row>
    <row r="17" spans="1:6" ht="14.1" customHeight="1" x14ac:dyDescent="0.25">
      <c r="A17" s="94">
        <v>2009</v>
      </c>
      <c r="B17" s="96">
        <v>74246.5</v>
      </c>
      <c r="C17" s="96">
        <v>74269.7</v>
      </c>
      <c r="D17" s="96">
        <v>73798</v>
      </c>
      <c r="E17" s="96">
        <v>74159.899999999994</v>
      </c>
      <c r="F17" s="96">
        <v>74118.524999999994</v>
      </c>
    </row>
    <row r="18" spans="1:6" ht="14.1" customHeight="1" x14ac:dyDescent="0.25">
      <c r="A18" s="94">
        <v>2010</v>
      </c>
      <c r="B18" s="96">
        <v>75196</v>
      </c>
      <c r="C18" s="96">
        <v>75651.5</v>
      </c>
      <c r="D18" s="96">
        <v>76718</v>
      </c>
      <c r="E18" s="96">
        <v>76955.199999999997</v>
      </c>
      <c r="F18" s="96">
        <v>76130.175000000003</v>
      </c>
    </row>
    <row r="19" spans="1:6" ht="14.1" customHeight="1" x14ac:dyDescent="0.25">
      <c r="A19" s="94">
        <v>2011</v>
      </c>
      <c r="B19" s="96">
        <v>76974.8</v>
      </c>
      <c r="C19" s="96">
        <v>76992.3</v>
      </c>
      <c r="D19" s="96">
        <v>76766.8</v>
      </c>
      <c r="E19" s="96">
        <v>77962.899999999994</v>
      </c>
      <c r="F19" s="96">
        <v>77174.200000000012</v>
      </c>
    </row>
    <row r="20" spans="1:6" ht="14.1" customHeight="1" x14ac:dyDescent="0.25">
      <c r="A20" s="94">
        <v>2012</v>
      </c>
      <c r="B20" s="96">
        <v>78088.899999999994</v>
      </c>
      <c r="C20" s="96">
        <v>78728.3</v>
      </c>
      <c r="D20" s="96">
        <v>79072.600000000006</v>
      </c>
      <c r="E20" s="96">
        <v>78886.3</v>
      </c>
      <c r="F20" s="96">
        <v>78694.025000000009</v>
      </c>
    </row>
    <row r="21" spans="1:6" ht="14.1" customHeight="1" x14ac:dyDescent="0.25">
      <c r="A21" s="94">
        <v>2013</v>
      </c>
      <c r="B21" s="96">
        <v>80480.100000000006</v>
      </c>
      <c r="C21" s="96">
        <v>80183.7</v>
      </c>
      <c r="D21" s="96">
        <v>80590.7</v>
      </c>
      <c r="E21" s="96">
        <v>80884.899999999994</v>
      </c>
      <c r="F21" s="96">
        <v>80534.850000000006</v>
      </c>
    </row>
    <row r="22" spans="1:6" ht="13.2" customHeight="1" x14ac:dyDescent="0.25">
      <c r="A22" s="94">
        <v>2014</v>
      </c>
      <c r="B22" s="96">
        <v>80381.2</v>
      </c>
      <c r="C22" s="96">
        <v>81088.399999999994</v>
      </c>
      <c r="D22" s="96">
        <v>81876.600000000006</v>
      </c>
      <c r="E22" s="96">
        <v>81873.399999999994</v>
      </c>
      <c r="F22" s="96">
        <v>81304.899999999994</v>
      </c>
    </row>
    <row r="23" spans="1:6" ht="13.2" customHeight="1" x14ac:dyDescent="0.25">
      <c r="A23" s="94">
        <v>2015</v>
      </c>
      <c r="B23" s="96">
        <v>83001.3</v>
      </c>
      <c r="C23" s="96">
        <v>83774.8</v>
      </c>
      <c r="D23" s="96">
        <v>84134.2</v>
      </c>
      <c r="E23" s="96">
        <v>84520.3</v>
      </c>
      <c r="F23" s="96">
        <v>83857.649999999994</v>
      </c>
    </row>
    <row r="24" spans="1:6" ht="13.2" customHeight="1" x14ac:dyDescent="0.25">
      <c r="A24" s="94">
        <v>2016</v>
      </c>
      <c r="B24" s="96">
        <v>85068.9</v>
      </c>
      <c r="C24" s="96">
        <v>85526.3</v>
      </c>
      <c r="D24" s="96">
        <v>85837.4</v>
      </c>
      <c r="E24" s="96">
        <v>86249.1</v>
      </c>
      <c r="F24" s="96">
        <v>85670.425000000003</v>
      </c>
    </row>
    <row r="25" spans="1:6" ht="13.2" customHeight="1" x14ac:dyDescent="0.25">
      <c r="A25" s="94">
        <v>2017</v>
      </c>
      <c r="B25" s="96">
        <v>86952.5</v>
      </c>
      <c r="C25" s="96">
        <v>87167.1</v>
      </c>
      <c r="D25" s="96">
        <v>87677.6</v>
      </c>
      <c r="E25" s="96">
        <v>87948.2</v>
      </c>
      <c r="F25" s="96">
        <v>87436.35</v>
      </c>
    </row>
    <row r="26" spans="1:6" ht="13.2" customHeight="1" x14ac:dyDescent="0.25">
      <c r="A26" s="94">
        <v>2018</v>
      </c>
      <c r="B26" s="96">
        <v>88319.5</v>
      </c>
      <c r="C26" s="96">
        <v>89232.3</v>
      </c>
      <c r="D26" s="96">
        <v>88903.6</v>
      </c>
      <c r="E26" s="96">
        <v>88890.3</v>
      </c>
      <c r="F26" s="96">
        <v>88836.425000000003</v>
      </c>
    </row>
    <row r="27" spans="1:6" ht="13.2" customHeight="1" x14ac:dyDescent="0.25">
      <c r="A27" s="94">
        <v>2019</v>
      </c>
      <c r="B27" s="96">
        <v>88668.7</v>
      </c>
      <c r="C27" s="96">
        <v>88374.6</v>
      </c>
      <c r="D27" s="96">
        <v>89018.8</v>
      </c>
      <c r="E27" s="96">
        <v>89358.8</v>
      </c>
      <c r="F27" s="96">
        <v>88855.224999999991</v>
      </c>
    </row>
    <row r="28" spans="1:6" ht="13.2" customHeight="1" x14ac:dyDescent="0.25">
      <c r="A28" s="98" t="s">
        <v>119</v>
      </c>
      <c r="B28" s="96">
        <v>86828.7</v>
      </c>
      <c r="C28" s="96">
        <v>74933.2</v>
      </c>
      <c r="D28" s="96">
        <v>77388.600000000006</v>
      </c>
      <c r="E28" s="96">
        <v>79636.7</v>
      </c>
      <c r="F28" s="96">
        <v>79696.800000000003</v>
      </c>
    </row>
    <row r="29" spans="1:6" ht="13.2" customHeight="1" x14ac:dyDescent="0.25">
      <c r="A29" s="98" t="s">
        <v>120</v>
      </c>
      <c r="B29" s="96">
        <v>81205.7</v>
      </c>
      <c r="C29" s="96">
        <v>84498</v>
      </c>
      <c r="D29" s="96">
        <v>86538</v>
      </c>
      <c r="E29" s="96">
        <v>85886.5</v>
      </c>
      <c r="F29" s="96">
        <v>84532.05</v>
      </c>
    </row>
    <row r="30" spans="1:6" ht="13.2" customHeight="1" x14ac:dyDescent="0.25">
      <c r="A30" s="98" t="s">
        <v>121</v>
      </c>
      <c r="B30" s="96">
        <v>86674.7</v>
      </c>
      <c r="C30" s="96">
        <v>86881.7</v>
      </c>
      <c r="D30" s="96">
        <v>87721.8</v>
      </c>
      <c r="E30" s="96">
        <v>88686.6</v>
      </c>
      <c r="F30" s="96">
        <v>87491.200000000012</v>
      </c>
    </row>
    <row r="31" spans="1:6" ht="13.2" customHeight="1" x14ac:dyDescent="0.25">
      <c r="A31" s="98" t="s">
        <v>122</v>
      </c>
      <c r="B31" s="96">
        <v>88745.5</v>
      </c>
      <c r="C31" s="96">
        <v>89451.6</v>
      </c>
      <c r="D31" s="96">
        <v>89526.7</v>
      </c>
      <c r="E31" s="96">
        <v>90845</v>
      </c>
      <c r="F31" s="96">
        <v>89642.2</v>
      </c>
    </row>
    <row r="32" spans="1:6" ht="13.2" customHeight="1" thickBot="1" x14ac:dyDescent="0.3">
      <c r="A32" s="98" t="s">
        <v>123</v>
      </c>
      <c r="B32" s="96">
        <v>90660</v>
      </c>
      <c r="C32" s="96">
        <v>91539</v>
      </c>
      <c r="D32" s="96">
        <v>92495.2</v>
      </c>
      <c r="E32" s="96">
        <v>92817.7</v>
      </c>
      <c r="F32" s="96">
        <v>91877.975000000006</v>
      </c>
    </row>
    <row r="33" spans="1:6" ht="14.4" customHeight="1" thickBot="1" x14ac:dyDescent="0.3">
      <c r="A33" s="99" t="s">
        <v>124</v>
      </c>
      <c r="B33" s="100">
        <v>93750.2</v>
      </c>
      <c r="C33" s="100">
        <v>93853.2</v>
      </c>
      <c r="D33" s="101" t="s">
        <v>118</v>
      </c>
      <c r="E33" s="120" t="s">
        <v>125</v>
      </c>
      <c r="F33" s="121">
        <v>93801.7</v>
      </c>
    </row>
    <row r="34" spans="1:6" ht="25.5" customHeight="1" x14ac:dyDescent="0.25">
      <c r="A34" s="104" t="s">
        <v>126</v>
      </c>
      <c r="B34" s="105"/>
      <c r="C34" s="105"/>
      <c r="D34" s="105"/>
      <c r="E34" s="105"/>
      <c r="F34" s="122"/>
    </row>
    <row r="35" spans="1:6" ht="14.1" customHeight="1" x14ac:dyDescent="0.25">
      <c r="A35" s="107">
        <v>1998</v>
      </c>
      <c r="B35" s="95" t="s">
        <v>118</v>
      </c>
      <c r="C35" s="95" t="s">
        <v>118</v>
      </c>
      <c r="D35" s="95" t="s">
        <v>118</v>
      </c>
      <c r="E35" s="95" t="s">
        <v>118</v>
      </c>
      <c r="F35" s="123">
        <v>-2.761620713887448</v>
      </c>
    </row>
    <row r="36" spans="1:6" ht="14.1" customHeight="1" x14ac:dyDescent="0.25">
      <c r="A36" s="94">
        <v>1999</v>
      </c>
      <c r="B36" s="95" t="s">
        <v>118</v>
      </c>
      <c r="C36" s="95" t="s">
        <v>118</v>
      </c>
      <c r="D36" s="95" t="s">
        <v>118</v>
      </c>
      <c r="E36" s="95" t="s">
        <v>118</v>
      </c>
      <c r="F36" s="108">
        <v>1.1298457404306648</v>
      </c>
    </row>
    <row r="37" spans="1:6" ht="14.1" customHeight="1" x14ac:dyDescent="0.25">
      <c r="A37" s="94">
        <v>2000</v>
      </c>
      <c r="B37" s="95" t="s">
        <v>118</v>
      </c>
      <c r="C37" s="95" t="s">
        <v>118</v>
      </c>
      <c r="D37" s="95" t="s">
        <v>118</v>
      </c>
      <c r="E37" s="95" t="s">
        <v>118</v>
      </c>
      <c r="F37" s="108">
        <v>1.9016273541780921</v>
      </c>
    </row>
    <row r="38" spans="1:6" ht="14.1" customHeight="1" x14ac:dyDescent="0.25">
      <c r="A38" s="94">
        <v>2001</v>
      </c>
      <c r="B38" s="95" t="s">
        <v>118</v>
      </c>
      <c r="C38" s="95" t="s">
        <v>118</v>
      </c>
      <c r="D38" s="95" t="s">
        <v>118</v>
      </c>
      <c r="E38" s="95" t="s">
        <v>118</v>
      </c>
      <c r="F38" s="108">
        <v>-0.49270977204970173</v>
      </c>
    </row>
    <row r="39" spans="1:6" ht="14.1" customHeight="1" x14ac:dyDescent="0.25">
      <c r="A39" s="94">
        <v>2002</v>
      </c>
      <c r="B39" s="95" t="s">
        <v>118</v>
      </c>
      <c r="C39" s="95" t="s">
        <v>118</v>
      </c>
      <c r="D39" s="95" t="s">
        <v>118</v>
      </c>
      <c r="E39" s="95" t="s">
        <v>118</v>
      </c>
      <c r="F39" s="108">
        <v>3.1578390110908106</v>
      </c>
    </row>
    <row r="40" spans="1:6" ht="14.1" customHeight="1" x14ac:dyDescent="0.25">
      <c r="A40" s="94">
        <v>2003</v>
      </c>
      <c r="B40" s="95" t="s">
        <v>118</v>
      </c>
      <c r="C40" s="95" t="s">
        <v>118</v>
      </c>
      <c r="D40" s="95" t="s">
        <v>118</v>
      </c>
      <c r="E40" s="95" t="s">
        <v>118</v>
      </c>
      <c r="F40" s="108">
        <v>5.2417440726675562</v>
      </c>
    </row>
    <row r="41" spans="1:6" ht="14.1" customHeight="1" x14ac:dyDescent="0.25">
      <c r="A41" s="94">
        <v>2004</v>
      </c>
      <c r="B41" s="95" t="s">
        <v>118</v>
      </c>
      <c r="C41" s="95" t="s">
        <v>118</v>
      </c>
      <c r="D41" s="95" t="s">
        <v>118</v>
      </c>
      <c r="E41" s="95" t="s">
        <v>118</v>
      </c>
      <c r="F41" s="108">
        <v>5.6508547978855246</v>
      </c>
    </row>
    <row r="42" spans="1:6" ht="14.1" customHeight="1" x14ac:dyDescent="0.25">
      <c r="A42" s="94">
        <v>2005</v>
      </c>
      <c r="B42" s="95" t="s">
        <v>118</v>
      </c>
      <c r="C42" s="95" t="s">
        <v>118</v>
      </c>
      <c r="D42" s="95" t="s">
        <v>118</v>
      </c>
      <c r="E42" s="95" t="s">
        <v>118</v>
      </c>
      <c r="F42" s="108">
        <v>5.2066506086655515</v>
      </c>
    </row>
    <row r="43" spans="1:6" ht="14.1" customHeight="1" x14ac:dyDescent="0.25">
      <c r="A43" s="94">
        <v>2006</v>
      </c>
      <c r="B43" s="108">
        <v>2.8464880007678088</v>
      </c>
      <c r="C43" s="108">
        <v>3.0953553122039286</v>
      </c>
      <c r="D43" s="108">
        <v>2.9932002536239928</v>
      </c>
      <c r="E43" s="108">
        <v>1.7833383435942498</v>
      </c>
      <c r="F43" s="108">
        <v>2.6748352712348176</v>
      </c>
    </row>
    <row r="44" spans="1:6" ht="14.1" customHeight="1" x14ac:dyDescent="0.25">
      <c r="A44" s="94">
        <v>2007</v>
      </c>
      <c r="B44" s="108">
        <v>1.8907605645232184</v>
      </c>
      <c r="C44" s="108">
        <v>1.3394917315077626</v>
      </c>
      <c r="D44" s="108">
        <v>2.1260561287309394</v>
      </c>
      <c r="E44" s="108">
        <v>2.8644840008476411</v>
      </c>
      <c r="F44" s="108">
        <v>2.0578038386790665</v>
      </c>
    </row>
    <row r="45" spans="1:6" ht="14.1" customHeight="1" x14ac:dyDescent="0.25">
      <c r="A45" s="94">
        <v>2008</v>
      </c>
      <c r="B45" s="108">
        <v>2.6758609704459246</v>
      </c>
      <c r="C45" s="108">
        <v>2.9425391130804437</v>
      </c>
      <c r="D45" s="108">
        <v>-9.5749103570125615E-2</v>
      </c>
      <c r="E45" s="108">
        <v>-3.3310243244217679</v>
      </c>
      <c r="F45" s="108">
        <v>0.51822419574508138</v>
      </c>
    </row>
    <row r="46" spans="1:6" ht="14.1" customHeight="1" x14ac:dyDescent="0.25">
      <c r="A46" s="94">
        <v>2009</v>
      </c>
      <c r="B46" s="108">
        <v>-4.0152600307165578</v>
      </c>
      <c r="C46" s="108">
        <v>-4.7707153700968297</v>
      </c>
      <c r="D46" s="108">
        <v>-4.0316886069002864</v>
      </c>
      <c r="E46" s="108">
        <v>-1.2250981290548615</v>
      </c>
      <c r="F46" s="108">
        <v>-3.5294389445816918</v>
      </c>
    </row>
    <row r="47" spans="1:6" ht="14.1" customHeight="1" x14ac:dyDescent="0.25">
      <c r="A47" s="94">
        <v>2010</v>
      </c>
      <c r="B47" s="108">
        <v>1.2788481611927836</v>
      </c>
      <c r="C47" s="108">
        <v>1.8605164690311162</v>
      </c>
      <c r="D47" s="108">
        <v>3.9567467953061057</v>
      </c>
      <c r="E47" s="108">
        <v>3.7692877147892636</v>
      </c>
      <c r="F47" s="108">
        <v>2.714098803234426</v>
      </c>
    </row>
    <row r="48" spans="1:6" ht="14.1" customHeight="1" x14ac:dyDescent="0.25">
      <c r="A48" s="94">
        <v>2011</v>
      </c>
      <c r="B48" s="108">
        <v>2.3655513591148503</v>
      </c>
      <c r="C48" s="108">
        <v>1.7723376271455329</v>
      </c>
      <c r="D48" s="108">
        <v>6.3609583148678164E-2</v>
      </c>
      <c r="E48" s="108">
        <v>1.3094631681809639</v>
      </c>
      <c r="F48" s="108">
        <v>1.3713681861364548</v>
      </c>
    </row>
    <row r="49" spans="1:6" ht="14.1" customHeight="1" x14ac:dyDescent="0.25">
      <c r="A49" s="94">
        <v>2012</v>
      </c>
      <c r="B49" s="108">
        <v>1.4473567972894912</v>
      </c>
      <c r="C49" s="108">
        <v>2.2547709316386184</v>
      </c>
      <c r="D49" s="108">
        <v>3.0036421994924929</v>
      </c>
      <c r="E49" s="108">
        <v>1.1844095075991385</v>
      </c>
      <c r="F49" s="108">
        <v>1.9693433815964361</v>
      </c>
    </row>
    <row r="50" spans="1:6" ht="14.1" customHeight="1" x14ac:dyDescent="0.25">
      <c r="A50" s="94">
        <v>2013</v>
      </c>
      <c r="B50" s="108">
        <v>3.062150958715018</v>
      </c>
      <c r="C50" s="108">
        <v>1.8486363861533832</v>
      </c>
      <c r="D50" s="108">
        <v>1.9198812230785269</v>
      </c>
      <c r="E50" s="108">
        <v>2.5335197619865442</v>
      </c>
      <c r="F50" s="108">
        <v>2.3392182570404767</v>
      </c>
    </row>
    <row r="51" spans="1:6" ht="14.1" customHeight="1" x14ac:dyDescent="0.25">
      <c r="A51" s="94">
        <v>2014</v>
      </c>
      <c r="B51" s="108">
        <v>-0.12288752126303112</v>
      </c>
      <c r="C51" s="108">
        <v>1.1282841774575096</v>
      </c>
      <c r="D51" s="108">
        <v>1.5955935362268956</v>
      </c>
      <c r="E51" s="108">
        <v>1.2221069692859856</v>
      </c>
      <c r="F51" s="108">
        <v>0.95616990656838419</v>
      </c>
    </row>
    <row r="52" spans="1:6" ht="14.1" customHeight="1" x14ac:dyDescent="0.25">
      <c r="A52" s="94">
        <v>2015</v>
      </c>
      <c r="B52" s="108">
        <v>3.2595930391683701</v>
      </c>
      <c r="C52" s="108">
        <v>3.3129276197335362</v>
      </c>
      <c r="D52" s="108">
        <v>2.7573201622930008</v>
      </c>
      <c r="E52" s="108">
        <v>3.2329181394689961</v>
      </c>
      <c r="F52" s="108">
        <v>3.1397246660410385</v>
      </c>
    </row>
    <row r="53" spans="1:6" ht="14.1" customHeight="1" x14ac:dyDescent="0.25">
      <c r="A53" s="94">
        <v>2016</v>
      </c>
      <c r="B53" s="108">
        <v>2.4910453209768901</v>
      </c>
      <c r="C53" s="108">
        <v>2.0907241795862239</v>
      </c>
      <c r="D53" s="108">
        <v>2.0243848518200651</v>
      </c>
      <c r="E53" s="108">
        <v>2.0454257734532448</v>
      </c>
      <c r="F53" s="108">
        <v>2.1617288345189842</v>
      </c>
    </row>
    <row r="54" spans="1:6" ht="14.1" customHeight="1" x14ac:dyDescent="0.25">
      <c r="A54" s="94">
        <v>2017</v>
      </c>
      <c r="B54" s="108">
        <v>2.2142051913213949</v>
      </c>
      <c r="C54" s="108">
        <v>1.9184742003337019</v>
      </c>
      <c r="D54" s="108">
        <v>2.1438207587834808</v>
      </c>
      <c r="E54" s="108">
        <v>1.969991570926527</v>
      </c>
      <c r="F54" s="108">
        <v>2.0613006180370914</v>
      </c>
    </row>
    <row r="55" spans="1:6" ht="14.1" customHeight="1" x14ac:dyDescent="0.25">
      <c r="A55" s="94">
        <v>2018</v>
      </c>
      <c r="B55" s="108">
        <v>1.5721227106753686</v>
      </c>
      <c r="C55" s="108">
        <v>2.369242523842134</v>
      </c>
      <c r="D55" s="108">
        <v>1.3983046981212988</v>
      </c>
      <c r="E55" s="108">
        <v>1.0711987283423718</v>
      </c>
      <c r="F55" s="108">
        <v>1.6012505096564495</v>
      </c>
    </row>
    <row r="56" spans="1:6" ht="14.1" customHeight="1" x14ac:dyDescent="0.25">
      <c r="A56" s="94">
        <v>2019</v>
      </c>
      <c r="B56" s="108">
        <v>0.39538267313560094</v>
      </c>
      <c r="C56" s="108">
        <v>-0.96119902770633181</v>
      </c>
      <c r="D56" s="108">
        <v>0.12957855474918573</v>
      </c>
      <c r="E56" s="108">
        <v>0.5270541330156383</v>
      </c>
      <c r="F56" s="108">
        <v>2.1162490498675919E-2</v>
      </c>
    </row>
    <row r="57" spans="1:6" ht="14.1" customHeight="1" x14ac:dyDescent="0.25">
      <c r="A57" s="98" t="s">
        <v>119</v>
      </c>
      <c r="B57" s="108">
        <v>-2.075140382119057</v>
      </c>
      <c r="C57" s="108">
        <v>-15.209573791564553</v>
      </c>
      <c r="D57" s="108">
        <v>-13.06488067689072</v>
      </c>
      <c r="E57" s="108">
        <v>-10.879846193100182</v>
      </c>
      <c r="F57" s="108">
        <v>-10.30713162900661</v>
      </c>
    </row>
    <row r="58" spans="1:6" s="40" customFormat="1" ht="12.75" customHeight="1" x14ac:dyDescent="0.25">
      <c r="A58" s="98" t="s">
        <v>120</v>
      </c>
      <c r="B58" s="108">
        <v>-6.4759693511477199</v>
      </c>
      <c r="C58" s="108">
        <v>12.764435523906631</v>
      </c>
      <c r="D58" s="108">
        <v>11.822671556275722</v>
      </c>
      <c r="E58" s="108">
        <v>7.8478892269519003</v>
      </c>
      <c r="F58" s="108">
        <v>6.0670566446833494</v>
      </c>
    </row>
    <row r="59" spans="1:6" ht="14.1" customHeight="1" x14ac:dyDescent="0.25">
      <c r="A59" s="98" t="s">
        <v>121</v>
      </c>
      <c r="B59" s="108">
        <v>6.7347489154086473</v>
      </c>
      <c r="C59" s="108">
        <v>2.8210135151127802</v>
      </c>
      <c r="D59" s="108">
        <v>1.3679539624211363</v>
      </c>
      <c r="E59" s="108">
        <v>3.2602329819005385</v>
      </c>
      <c r="F59" s="108">
        <v>3.5006249109065837</v>
      </c>
    </row>
    <row r="60" spans="1:6" s="87" customFormat="1" ht="13.2" x14ac:dyDescent="0.25">
      <c r="A60" s="98" t="s">
        <v>122</v>
      </c>
      <c r="B60" s="108">
        <v>2.3891631583380191</v>
      </c>
      <c r="C60" s="108">
        <v>2.9579301509984366</v>
      </c>
      <c r="D60" s="108">
        <v>2.0575273193208461</v>
      </c>
      <c r="E60" s="108">
        <v>2.4337385805747362</v>
      </c>
      <c r="F60" s="108">
        <v>2.4585329724589275</v>
      </c>
    </row>
    <row r="61" spans="1:6" s="87" customFormat="1" ht="13.8" thickBot="1" x14ac:dyDescent="0.3">
      <c r="A61" s="98" t="s">
        <v>123</v>
      </c>
      <c r="B61" s="108">
        <v>2.1572924824357291</v>
      </c>
      <c r="C61" s="108">
        <v>2.3335524462390769</v>
      </c>
      <c r="D61" s="108">
        <v>3.3157706025129934</v>
      </c>
      <c r="E61" s="108">
        <v>2.1715009081402359</v>
      </c>
      <c r="F61" s="108">
        <v>2.4941099169810745</v>
      </c>
    </row>
    <row r="62" spans="1:6" s="87" customFormat="1" ht="14.4" customHeight="1" thickBot="1" x14ac:dyDescent="0.3">
      <c r="A62" s="99" t="s">
        <v>124</v>
      </c>
      <c r="B62" s="111">
        <v>3.4085594529009451</v>
      </c>
      <c r="C62" s="111">
        <v>2.5281027758660213</v>
      </c>
      <c r="D62" s="101" t="s">
        <v>118</v>
      </c>
      <c r="E62" s="102" t="s">
        <v>125</v>
      </c>
      <c r="F62" s="124">
        <v>2.9662072788544362</v>
      </c>
    </row>
    <row r="63" spans="1:6" ht="11.4" customHeight="1" x14ac:dyDescent="0.25">
      <c r="A63" s="114"/>
      <c r="B63" s="115"/>
      <c r="C63" s="115"/>
      <c r="D63" s="115"/>
      <c r="E63" s="115"/>
      <c r="F63" s="115"/>
    </row>
    <row r="64" spans="1:6" ht="11.1" customHeight="1" x14ac:dyDescent="0.25">
      <c r="A64" s="116" t="s">
        <v>127</v>
      </c>
      <c r="B64" s="78"/>
      <c r="C64" s="78"/>
      <c r="D64" s="78"/>
      <c r="E64" s="78"/>
      <c r="F64" s="78"/>
    </row>
    <row r="65" spans="1:6" ht="11.1" customHeight="1" x14ac:dyDescent="0.25">
      <c r="A65" s="116" t="s">
        <v>128</v>
      </c>
      <c r="B65" s="115"/>
      <c r="C65" s="115"/>
      <c r="D65" s="115"/>
      <c r="E65" s="115"/>
      <c r="F65" s="115"/>
    </row>
    <row r="66" spans="1:6" ht="11.1" customHeight="1" x14ac:dyDescent="0.25">
      <c r="A66" s="116" t="s">
        <v>129</v>
      </c>
      <c r="F66" s="87"/>
    </row>
    <row r="67" spans="1:6" ht="11.1" customHeight="1" x14ac:dyDescent="0.25">
      <c r="A67" s="50" t="s">
        <v>43</v>
      </c>
    </row>
    <row r="68" spans="1:6" ht="11.1" customHeight="1" x14ac:dyDescent="0.25">
      <c r="A68" s="50" t="s">
        <v>44</v>
      </c>
    </row>
    <row r="69" spans="1:6" ht="15" customHeight="1" x14ac:dyDescent="0.25">
      <c r="A69" s="116"/>
    </row>
    <row r="70" spans="1:6" ht="15" customHeight="1" x14ac:dyDescent="0.25">
      <c r="A70" s="116"/>
    </row>
    <row r="71" spans="1:6" ht="11.1" customHeight="1" x14ac:dyDescent="0.25">
      <c r="A71" s="116"/>
    </row>
    <row r="72" spans="1:6" ht="11.1" customHeight="1" x14ac:dyDescent="0.25">
      <c r="A72" s="116"/>
    </row>
  </sheetData>
  <printOptions horizontalCentered="1" gridLinesSet="0"/>
  <pageMargins left="0.5" right="0.5" top="1" bottom="1" header="0.5" footer="0.5"/>
  <pageSetup scale="71" firstPageNumber="3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79ECB-AB28-44BD-8BDE-44328638EB01}">
  <sheetPr>
    <pageSetUpPr fitToPage="1"/>
  </sheetPr>
  <dimension ref="A1:M68"/>
  <sheetViews>
    <sheetView showGridLines="0" zoomScale="90" zoomScaleNormal="90" workbookViewId="0"/>
  </sheetViews>
  <sheetFormatPr defaultRowHeight="13.2" x14ac:dyDescent="0.25"/>
  <cols>
    <col min="1" max="1" width="38.09765625" style="9" customWidth="1"/>
    <col min="2" max="5" width="11.09765625" style="9" customWidth="1"/>
    <col min="6" max="9" width="11.796875" style="9" customWidth="1"/>
    <col min="10" max="10" width="8.59765625" style="79" customWidth="1"/>
    <col min="11" max="11" width="8.19921875" style="79" customWidth="1"/>
    <col min="12" max="13" width="7.19921875" style="79" customWidth="1"/>
    <col min="14" max="16384" width="8.796875" style="9"/>
  </cols>
  <sheetData>
    <row r="1" spans="1:13" s="6" customFormat="1" ht="18" customHeight="1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56"/>
      <c r="K1" s="56"/>
      <c r="L1" s="56"/>
      <c r="M1" s="56"/>
    </row>
    <row r="2" spans="1:13" s="6" customFormat="1" ht="15" customHeight="1" x14ac:dyDescent="0.3">
      <c r="A2" s="57" t="s">
        <v>46</v>
      </c>
      <c r="B2" s="8"/>
      <c r="C2" s="8"/>
      <c r="D2" s="8"/>
      <c r="E2" s="8"/>
      <c r="F2" s="8"/>
      <c r="G2" s="8"/>
      <c r="H2" s="8"/>
      <c r="I2" s="8"/>
      <c r="J2" s="58"/>
      <c r="K2" s="58"/>
      <c r="L2" s="58"/>
      <c r="M2" s="58"/>
    </row>
    <row r="3" spans="1:13" ht="9.75" customHeight="1" x14ac:dyDescent="0.25">
      <c r="B3" s="10"/>
      <c r="C3" s="10"/>
      <c r="D3" s="10"/>
      <c r="E3" s="10"/>
      <c r="F3" s="10"/>
      <c r="G3" s="10"/>
      <c r="H3" s="10"/>
      <c r="I3" s="10"/>
      <c r="J3" s="59"/>
      <c r="K3" s="59"/>
      <c r="L3" s="59"/>
      <c r="M3" s="59"/>
    </row>
    <row r="4" spans="1:13" ht="23.25" customHeight="1" x14ac:dyDescent="0.25">
      <c r="A4" s="13"/>
      <c r="B4" s="13"/>
      <c r="C4" s="13"/>
      <c r="D4" s="13"/>
      <c r="E4" s="13"/>
      <c r="F4" s="13"/>
      <c r="G4" s="13"/>
      <c r="H4" s="13"/>
      <c r="I4" s="60"/>
      <c r="J4" s="268" t="s">
        <v>47</v>
      </c>
      <c r="K4" s="269"/>
      <c r="L4" s="269"/>
      <c r="M4" s="270"/>
    </row>
    <row r="5" spans="1:13" ht="32.25" customHeight="1" x14ac:dyDescent="0.25">
      <c r="A5" s="17"/>
      <c r="B5" s="17"/>
      <c r="C5" s="17"/>
      <c r="D5" s="17"/>
      <c r="E5" s="17"/>
      <c r="F5" s="17"/>
      <c r="G5" s="17"/>
      <c r="H5" s="17"/>
      <c r="I5" s="61"/>
      <c r="J5" s="62" t="s">
        <v>3</v>
      </c>
      <c r="K5" s="63"/>
      <c r="L5" s="64" t="s">
        <v>48</v>
      </c>
      <c r="M5" s="65" t="s">
        <v>10</v>
      </c>
    </row>
    <row r="6" spans="1:13" s="10" customFormat="1" ht="46.5" customHeight="1" x14ac:dyDescent="0.3">
      <c r="A6" s="20" t="s">
        <v>49</v>
      </c>
      <c r="B6" s="22" t="s">
        <v>50</v>
      </c>
      <c r="C6" s="22" t="s">
        <v>8</v>
      </c>
      <c r="D6" s="22" t="s">
        <v>9</v>
      </c>
      <c r="E6" s="22" t="s">
        <v>3</v>
      </c>
      <c r="F6" s="21" t="s">
        <v>51</v>
      </c>
      <c r="G6" s="21" t="s">
        <v>52</v>
      </c>
      <c r="H6" s="21" t="s">
        <v>5</v>
      </c>
      <c r="I6" s="66" t="s">
        <v>10</v>
      </c>
      <c r="J6" s="67" t="s">
        <v>8</v>
      </c>
      <c r="K6" s="67" t="s">
        <v>9</v>
      </c>
      <c r="L6" s="68" t="s">
        <v>53</v>
      </c>
      <c r="M6" s="69" t="s">
        <v>5</v>
      </c>
    </row>
    <row r="7" spans="1:13" ht="14.1" customHeight="1" x14ac:dyDescent="0.25">
      <c r="A7" s="70" t="s">
        <v>54</v>
      </c>
      <c r="B7" s="31">
        <v>100668124</v>
      </c>
      <c r="C7" s="31">
        <v>102431600</v>
      </c>
      <c r="D7" s="31">
        <v>106826004</v>
      </c>
      <c r="E7" s="31">
        <v>108030395</v>
      </c>
      <c r="F7" s="71">
        <v>96961368</v>
      </c>
      <c r="G7" s="72">
        <v>102703773</v>
      </c>
      <c r="H7" s="31">
        <v>101549862</v>
      </c>
      <c r="I7" s="32">
        <v>107428199.5</v>
      </c>
      <c r="J7" s="33">
        <v>5.4658865037742261</v>
      </c>
      <c r="K7" s="33">
        <v>1.1274324180468269</v>
      </c>
      <c r="L7" s="33">
        <v>5.9223638428863756</v>
      </c>
      <c r="M7" s="33">
        <v>5.788621849628905</v>
      </c>
    </row>
    <row r="8" spans="1:13" ht="14.1" customHeight="1" x14ac:dyDescent="0.25">
      <c r="A8" s="30"/>
      <c r="B8" s="31"/>
      <c r="C8" s="31"/>
      <c r="D8" s="31"/>
      <c r="E8" s="31"/>
      <c r="F8" s="32"/>
      <c r="G8" s="31"/>
      <c r="H8" s="31"/>
      <c r="I8" s="32"/>
      <c r="J8" s="33"/>
      <c r="K8" s="33"/>
      <c r="L8" s="33"/>
      <c r="M8" s="33"/>
    </row>
    <row r="9" spans="1:13" ht="14.1" customHeight="1" x14ac:dyDescent="0.25">
      <c r="A9" s="30" t="s">
        <v>55</v>
      </c>
      <c r="B9" s="31">
        <v>68914228</v>
      </c>
      <c r="C9" s="31">
        <v>70135808</v>
      </c>
      <c r="D9" s="31">
        <v>73862603</v>
      </c>
      <c r="E9" s="31">
        <v>74422920</v>
      </c>
      <c r="F9" s="32">
        <v>66804608</v>
      </c>
      <c r="G9" s="31">
        <v>70483602</v>
      </c>
      <c r="H9" s="31">
        <v>69525018</v>
      </c>
      <c r="I9" s="32">
        <v>74142761.5</v>
      </c>
      <c r="J9" s="33">
        <v>6.1125865977048415</v>
      </c>
      <c r="K9" s="33">
        <v>0.75859362822618104</v>
      </c>
      <c r="L9" s="33">
        <v>5.5070961571992161</v>
      </c>
      <c r="M9" s="33">
        <v>6.6418443789543495</v>
      </c>
    </row>
    <row r="10" spans="1:13" ht="14.1" customHeight="1" x14ac:dyDescent="0.25">
      <c r="A10" s="30" t="s">
        <v>56</v>
      </c>
      <c r="B10" s="31">
        <v>47547640</v>
      </c>
      <c r="C10" s="31">
        <v>48374396</v>
      </c>
      <c r="D10" s="31">
        <v>51011002</v>
      </c>
      <c r="E10" s="31">
        <v>51402175</v>
      </c>
      <c r="F10" s="32">
        <v>45981847</v>
      </c>
      <c r="G10" s="31">
        <v>48636051</v>
      </c>
      <c r="H10" s="31">
        <v>47961018</v>
      </c>
      <c r="I10" s="32">
        <v>51206588.5</v>
      </c>
      <c r="J10" s="33">
        <v>6.2590528262099641</v>
      </c>
      <c r="K10" s="33">
        <v>0.76684045531981515</v>
      </c>
      <c r="L10" s="33">
        <v>5.7722866156289898</v>
      </c>
      <c r="M10" s="33">
        <v>6.7671009401843811</v>
      </c>
    </row>
    <row r="11" spans="1:13" ht="14.1" customHeight="1" x14ac:dyDescent="0.25">
      <c r="A11" s="30" t="s">
        <v>57</v>
      </c>
      <c r="B11" s="31">
        <v>13392268</v>
      </c>
      <c r="C11" s="31">
        <v>13664720</v>
      </c>
      <c r="D11" s="31">
        <v>14511661</v>
      </c>
      <c r="E11" s="31">
        <v>14620475</v>
      </c>
      <c r="F11" s="32">
        <v>13098629</v>
      </c>
      <c r="G11" s="31">
        <v>13719125</v>
      </c>
      <c r="H11" s="31">
        <v>13528494</v>
      </c>
      <c r="I11" s="32">
        <v>14566068</v>
      </c>
      <c r="J11" s="33">
        <v>6.9943255331979</v>
      </c>
      <c r="K11" s="33">
        <v>0.74983835413465072</v>
      </c>
      <c r="L11" s="33">
        <v>4.7371064559504665</v>
      </c>
      <c r="M11" s="33">
        <v>7.6695454793416022</v>
      </c>
    </row>
    <row r="12" spans="1:13" ht="14.1" customHeight="1" x14ac:dyDescent="0.25">
      <c r="A12" s="73" t="s">
        <v>58</v>
      </c>
      <c r="B12" s="31">
        <v>9524944</v>
      </c>
      <c r="C12" s="31">
        <v>9724928</v>
      </c>
      <c r="D12" s="31">
        <v>10338350</v>
      </c>
      <c r="E12" s="31">
        <v>10420052</v>
      </c>
      <c r="F12" s="32">
        <v>9111785</v>
      </c>
      <c r="G12" s="31">
        <v>9760827</v>
      </c>
      <c r="H12" s="31">
        <v>9624936</v>
      </c>
      <c r="I12" s="32">
        <v>10379201</v>
      </c>
      <c r="J12" s="33">
        <v>7.1478575471201431</v>
      </c>
      <c r="K12" s="33">
        <v>0.7902808475240245</v>
      </c>
      <c r="L12" s="33">
        <v>7.1231048581589667</v>
      </c>
      <c r="M12" s="33">
        <v>7.8365715886318617</v>
      </c>
    </row>
    <row r="13" spans="1:13" ht="14.1" customHeight="1" x14ac:dyDescent="0.25">
      <c r="A13" s="73" t="s">
        <v>59</v>
      </c>
      <c r="B13" s="31">
        <v>3867324</v>
      </c>
      <c r="C13" s="31">
        <v>3939792</v>
      </c>
      <c r="D13" s="31">
        <v>4173311</v>
      </c>
      <c r="E13" s="31">
        <v>4200423</v>
      </c>
      <c r="F13" s="32">
        <v>3986844</v>
      </c>
      <c r="G13" s="31">
        <v>3958298</v>
      </c>
      <c r="H13" s="31">
        <v>3903558</v>
      </c>
      <c r="I13" s="32">
        <v>4186867</v>
      </c>
      <c r="J13" s="33">
        <v>6.6153492367109736</v>
      </c>
      <c r="K13" s="33">
        <v>0.64965203887273204</v>
      </c>
      <c r="L13" s="33">
        <v>-0.71600494024847716</v>
      </c>
      <c r="M13" s="33">
        <v>7.25771206678625</v>
      </c>
    </row>
    <row r="14" spans="1:13" ht="14.1" customHeight="1" x14ac:dyDescent="0.25">
      <c r="A14" s="30" t="s">
        <v>60</v>
      </c>
      <c r="B14" s="31">
        <v>7974320</v>
      </c>
      <c r="C14" s="31">
        <v>8096692</v>
      </c>
      <c r="D14" s="31">
        <v>8339940</v>
      </c>
      <c r="E14" s="31">
        <v>8400270</v>
      </c>
      <c r="F14" s="32">
        <v>7724132</v>
      </c>
      <c r="G14" s="31">
        <v>8128426</v>
      </c>
      <c r="H14" s="31">
        <v>8035506</v>
      </c>
      <c r="I14" s="32">
        <v>8370105</v>
      </c>
      <c r="J14" s="33">
        <v>3.7494077828327912</v>
      </c>
      <c r="K14" s="33">
        <v>0.72338649918344733</v>
      </c>
      <c r="L14" s="33">
        <v>5.2341674119499766</v>
      </c>
      <c r="M14" s="33">
        <v>4.1640065977176794</v>
      </c>
    </row>
    <row r="15" spans="1:13" ht="14.1" customHeight="1" x14ac:dyDescent="0.25">
      <c r="A15" s="30" t="s">
        <v>61</v>
      </c>
      <c r="B15" s="31">
        <v>70864</v>
      </c>
      <c r="C15" s="31">
        <v>84208</v>
      </c>
      <c r="D15" s="31">
        <v>96145</v>
      </c>
      <c r="E15" s="31">
        <v>118633</v>
      </c>
      <c r="F15" s="32">
        <v>64331</v>
      </c>
      <c r="G15" s="31">
        <v>88121</v>
      </c>
      <c r="H15" s="31">
        <v>77536</v>
      </c>
      <c r="I15" s="32">
        <v>107389</v>
      </c>
      <c r="J15" s="33">
        <v>40.880913927417822</v>
      </c>
      <c r="K15" s="33">
        <v>23.389671849810181</v>
      </c>
      <c r="L15" s="33">
        <v>36.980615877259801</v>
      </c>
      <c r="M15" s="33">
        <v>38.502115146512587</v>
      </c>
    </row>
    <row r="16" spans="1:13" ht="14.1" customHeight="1" x14ac:dyDescent="0.25">
      <c r="A16" s="30" t="s">
        <v>62</v>
      </c>
      <c r="B16" s="31">
        <v>7903456</v>
      </c>
      <c r="C16" s="31">
        <v>8012484</v>
      </c>
      <c r="D16" s="31">
        <v>8243795</v>
      </c>
      <c r="E16" s="31">
        <v>8281637</v>
      </c>
      <c r="F16" s="32">
        <v>7659801</v>
      </c>
      <c r="G16" s="31">
        <v>8040305</v>
      </c>
      <c r="H16" s="31">
        <v>7957970</v>
      </c>
      <c r="I16" s="32">
        <v>8262716</v>
      </c>
      <c r="J16" s="33">
        <v>3.3591705144122597</v>
      </c>
      <c r="K16" s="33">
        <v>0.45903615992391855</v>
      </c>
      <c r="L16" s="33">
        <v>4.9675441959915148</v>
      </c>
      <c r="M16" s="33">
        <v>3.8294439411055836</v>
      </c>
    </row>
    <row r="17" spans="1:13" ht="14.1" customHeight="1" x14ac:dyDescent="0.25">
      <c r="A17" s="30" t="s">
        <v>63</v>
      </c>
      <c r="B17" s="31">
        <v>22132560</v>
      </c>
      <c r="C17" s="31">
        <v>22489988</v>
      </c>
      <c r="D17" s="31">
        <v>23106228</v>
      </c>
      <c r="E17" s="31">
        <v>23171112</v>
      </c>
      <c r="F17" s="32">
        <v>20921529</v>
      </c>
      <c r="G17" s="31">
        <v>22528188</v>
      </c>
      <c r="H17" s="31">
        <v>22311274</v>
      </c>
      <c r="I17" s="32">
        <v>23138670</v>
      </c>
      <c r="J17" s="33">
        <v>3.0285654220891538</v>
      </c>
      <c r="K17" s="33">
        <v>0.28080740828836276</v>
      </c>
      <c r="L17" s="33">
        <v>7.6794530648309696</v>
      </c>
      <c r="M17" s="33">
        <v>3.7084211327421284</v>
      </c>
    </row>
    <row r="18" spans="1:13" ht="14.1" customHeight="1" x14ac:dyDescent="0.25">
      <c r="A18" s="30" t="s">
        <v>64</v>
      </c>
      <c r="B18" s="31">
        <v>17816204</v>
      </c>
      <c r="C18" s="31">
        <v>18148184</v>
      </c>
      <c r="D18" s="31">
        <v>18694338</v>
      </c>
      <c r="E18" s="31">
        <v>19324767</v>
      </c>
      <c r="F18" s="32">
        <v>17361206</v>
      </c>
      <c r="G18" s="31">
        <v>18073410</v>
      </c>
      <c r="H18" s="31">
        <v>17982194</v>
      </c>
      <c r="I18" s="32">
        <v>19009552.5</v>
      </c>
      <c r="J18" s="33">
        <v>6.4831996413525452</v>
      </c>
      <c r="K18" s="33">
        <v>3.372299142125279</v>
      </c>
      <c r="L18" s="33">
        <v>4.1022726186187759</v>
      </c>
      <c r="M18" s="33">
        <v>5.7131988454801457</v>
      </c>
    </row>
    <row r="19" spans="1:13" ht="14.1" customHeight="1" x14ac:dyDescent="0.25">
      <c r="A19" s="30" t="s">
        <v>65</v>
      </c>
      <c r="B19" s="31">
        <v>6470380</v>
      </c>
      <c r="C19" s="31">
        <v>6532516</v>
      </c>
      <c r="D19" s="31">
        <v>6948172</v>
      </c>
      <c r="E19" s="31">
        <v>7300446</v>
      </c>
      <c r="F19" s="32">
        <v>6142137</v>
      </c>
      <c r="G19" s="31">
        <v>6565752</v>
      </c>
      <c r="H19" s="31">
        <v>6501448</v>
      </c>
      <c r="I19" s="32">
        <v>7124309</v>
      </c>
      <c r="J19" s="33">
        <v>11.755501249442021</v>
      </c>
      <c r="K19" s="33">
        <v>5.0700241732645654</v>
      </c>
      <c r="L19" s="33">
        <v>6.8968666768585596</v>
      </c>
      <c r="M19" s="33">
        <v>9.5803427174992404</v>
      </c>
    </row>
    <row r="20" spans="1:13" ht="14.1" customHeight="1" x14ac:dyDescent="0.25">
      <c r="A20" s="30" t="s">
        <v>66</v>
      </c>
      <c r="B20" s="31">
        <v>3992840</v>
      </c>
      <c r="C20" s="31">
        <v>4059572</v>
      </c>
      <c r="D20" s="31">
        <v>4375228</v>
      </c>
      <c r="E20" s="31">
        <v>4499756</v>
      </c>
      <c r="F20" s="32">
        <v>3839304</v>
      </c>
      <c r="G20" s="31">
        <v>4112599</v>
      </c>
      <c r="H20" s="31">
        <v>4026206</v>
      </c>
      <c r="I20" s="32">
        <v>4437492</v>
      </c>
      <c r="J20" s="33">
        <v>10.843113510488298</v>
      </c>
      <c r="K20" s="33">
        <v>2.8462059577238032</v>
      </c>
      <c r="L20" s="33">
        <v>7.1183474921496179</v>
      </c>
      <c r="M20" s="33">
        <v>10.215224953715731</v>
      </c>
    </row>
    <row r="21" spans="1:13" ht="14.1" customHeight="1" x14ac:dyDescent="0.25">
      <c r="A21" s="30" t="s">
        <v>67</v>
      </c>
      <c r="B21" s="31">
        <v>2991248</v>
      </c>
      <c r="C21" s="31">
        <v>3135476</v>
      </c>
      <c r="D21" s="31">
        <v>2764019</v>
      </c>
      <c r="E21" s="31">
        <v>2858742</v>
      </c>
      <c r="F21" s="32">
        <v>3067476</v>
      </c>
      <c r="G21" s="31">
        <v>2997987</v>
      </c>
      <c r="H21" s="31">
        <v>3063362</v>
      </c>
      <c r="I21" s="32">
        <v>2811380.5</v>
      </c>
      <c r="J21" s="33">
        <v>-8.8259007563763845</v>
      </c>
      <c r="K21" s="33">
        <v>3.4270024916615989</v>
      </c>
      <c r="L21" s="33">
        <v>-2.2653477973421796</v>
      </c>
      <c r="M21" s="33">
        <v>-8.2256520776845843</v>
      </c>
    </row>
    <row r="22" spans="1:13" ht="14.1" customHeight="1" x14ac:dyDescent="0.25">
      <c r="A22" s="30" t="s">
        <v>68</v>
      </c>
      <c r="B22" s="31">
        <v>176428</v>
      </c>
      <c r="C22" s="31">
        <v>164496</v>
      </c>
      <c r="D22" s="31">
        <v>156803</v>
      </c>
      <c r="E22" s="31">
        <v>151264</v>
      </c>
      <c r="F22" s="32">
        <v>195949</v>
      </c>
      <c r="G22" s="31">
        <v>165806</v>
      </c>
      <c r="H22" s="31">
        <v>170462</v>
      </c>
      <c r="I22" s="32">
        <v>154033.5</v>
      </c>
      <c r="J22" s="33">
        <v>-8.0439645948837661</v>
      </c>
      <c r="K22" s="33">
        <v>-3.5324579249121508</v>
      </c>
      <c r="L22" s="33">
        <v>-15.383084373995274</v>
      </c>
      <c r="M22" s="33">
        <v>-9.6376318475671994</v>
      </c>
    </row>
    <row r="23" spans="1:13" ht="14.1" customHeight="1" x14ac:dyDescent="0.25">
      <c r="A23" s="30" t="s">
        <v>69</v>
      </c>
      <c r="B23" s="31">
        <v>4185308</v>
      </c>
      <c r="C23" s="31">
        <v>4256124</v>
      </c>
      <c r="D23" s="31">
        <v>4450116</v>
      </c>
      <c r="E23" s="31">
        <v>4514559</v>
      </c>
      <c r="F23" s="32">
        <v>4116340</v>
      </c>
      <c r="G23" s="31">
        <v>4231266</v>
      </c>
      <c r="H23" s="31">
        <v>4220716</v>
      </c>
      <c r="I23" s="32">
        <v>4482337.5</v>
      </c>
      <c r="J23" s="33">
        <v>6.0720740279183598</v>
      </c>
      <c r="K23" s="33">
        <v>1.4481195546363286</v>
      </c>
      <c r="L23" s="33">
        <v>2.7919462435075819</v>
      </c>
      <c r="M23" s="33">
        <v>6.1985099210655248</v>
      </c>
    </row>
    <row r="24" spans="1:13" ht="14.1" customHeight="1" x14ac:dyDescent="0.25">
      <c r="A24" s="30" t="s">
        <v>70</v>
      </c>
      <c r="B24" s="31">
        <v>8194868</v>
      </c>
      <c r="C24" s="31">
        <v>8342380</v>
      </c>
      <c r="D24" s="31">
        <v>8837165</v>
      </c>
      <c r="E24" s="31">
        <v>8888404</v>
      </c>
      <c r="F24" s="32">
        <v>8125975</v>
      </c>
      <c r="G24" s="31">
        <v>8381427</v>
      </c>
      <c r="H24" s="31">
        <v>8268624</v>
      </c>
      <c r="I24" s="32">
        <v>8862784.5</v>
      </c>
      <c r="J24" s="33">
        <v>6.5451825498239105</v>
      </c>
      <c r="K24" s="33">
        <v>0.57981264353443662</v>
      </c>
      <c r="L24" s="33">
        <v>3.1436473776992915</v>
      </c>
      <c r="M24" s="33">
        <v>7.185724009218462</v>
      </c>
    </row>
    <row r="25" spans="1:13" ht="14.1" customHeight="1" x14ac:dyDescent="0.25">
      <c r="A25" s="74" t="s">
        <v>71</v>
      </c>
      <c r="B25" s="31">
        <v>4327544</v>
      </c>
      <c r="C25" s="31">
        <v>4402588</v>
      </c>
      <c r="D25" s="31">
        <v>4663854</v>
      </c>
      <c r="E25" s="31">
        <v>4687981</v>
      </c>
      <c r="F25" s="32">
        <v>4139131</v>
      </c>
      <c r="G25" s="31">
        <v>4423129</v>
      </c>
      <c r="H25" s="31">
        <v>4365066</v>
      </c>
      <c r="I25" s="32">
        <v>4675917.5</v>
      </c>
      <c r="J25" s="33">
        <v>6.4823917205062118</v>
      </c>
      <c r="K25" s="33">
        <v>0.51731893837156995</v>
      </c>
      <c r="L25" s="33">
        <v>6.8612952815458126</v>
      </c>
      <c r="M25" s="33">
        <v>7.1213470769972327</v>
      </c>
    </row>
    <row r="26" spans="1:13" ht="14.1" customHeight="1" x14ac:dyDescent="0.25">
      <c r="A26" s="74" t="s">
        <v>59</v>
      </c>
      <c r="B26" s="31">
        <v>3867324</v>
      </c>
      <c r="C26" s="31">
        <v>3939792</v>
      </c>
      <c r="D26" s="31">
        <v>4173311</v>
      </c>
      <c r="E26" s="31">
        <v>4200423</v>
      </c>
      <c r="F26" s="32">
        <v>3986844</v>
      </c>
      <c r="G26" s="31">
        <v>3958298</v>
      </c>
      <c r="H26" s="31">
        <v>3903558</v>
      </c>
      <c r="I26" s="32">
        <v>4186867</v>
      </c>
      <c r="J26" s="33">
        <v>6.6153492367109736</v>
      </c>
      <c r="K26" s="33">
        <v>0.64965203887273204</v>
      </c>
      <c r="L26" s="33">
        <v>-0.71600494024847716</v>
      </c>
      <c r="M26" s="33">
        <v>7.25771206678625</v>
      </c>
    </row>
    <row r="27" spans="1:13" ht="14.1" customHeight="1" x14ac:dyDescent="0.25">
      <c r="A27" s="30"/>
      <c r="B27" s="31"/>
      <c r="C27" s="31"/>
      <c r="D27" s="31"/>
      <c r="E27" s="31"/>
      <c r="F27" s="32"/>
      <c r="G27" s="31"/>
      <c r="H27" s="31"/>
      <c r="I27" s="32"/>
      <c r="J27" s="33"/>
      <c r="K27" s="33"/>
      <c r="L27" s="33"/>
      <c r="M27" s="33"/>
    </row>
    <row r="28" spans="1:13" ht="14.1" customHeight="1" x14ac:dyDescent="0.25">
      <c r="A28" s="30" t="s">
        <v>72</v>
      </c>
      <c r="B28" s="31">
        <v>68914228</v>
      </c>
      <c r="C28" s="31">
        <v>70135808</v>
      </c>
      <c r="D28" s="31">
        <v>73862603</v>
      </c>
      <c r="E28" s="31">
        <v>74422920</v>
      </c>
      <c r="F28" s="32">
        <v>66804608</v>
      </c>
      <c r="G28" s="31">
        <v>70483602</v>
      </c>
      <c r="H28" s="31">
        <v>69525018</v>
      </c>
      <c r="I28" s="32">
        <v>74142761.5</v>
      </c>
      <c r="J28" s="33">
        <v>6.1125865977048415</v>
      </c>
      <c r="K28" s="33">
        <v>0.75859362822618104</v>
      </c>
      <c r="L28" s="33">
        <v>5.5070961571992161</v>
      </c>
      <c r="M28" s="33">
        <v>6.6418443789543495</v>
      </c>
    </row>
    <row r="29" spans="1:13" ht="14.1" customHeight="1" x14ac:dyDescent="0.25">
      <c r="A29" s="30" t="s">
        <v>73</v>
      </c>
      <c r="B29" s="31">
        <v>321656</v>
      </c>
      <c r="C29" s="31">
        <v>338140</v>
      </c>
      <c r="D29" s="31">
        <v>358159</v>
      </c>
      <c r="E29" s="31">
        <v>381936</v>
      </c>
      <c r="F29" s="32">
        <v>306776</v>
      </c>
      <c r="G29" s="31">
        <v>343395</v>
      </c>
      <c r="H29" s="31">
        <v>329898</v>
      </c>
      <c r="I29" s="32">
        <v>370047.5</v>
      </c>
      <c r="J29" s="33">
        <v>12.952031702844977</v>
      </c>
      <c r="K29" s="33">
        <v>6.6386716514173871</v>
      </c>
      <c r="L29" s="33">
        <v>11.936722559783034</v>
      </c>
      <c r="M29" s="33">
        <v>12.170276873457857</v>
      </c>
    </row>
    <row r="30" spans="1:13" ht="14.1" customHeight="1" x14ac:dyDescent="0.25">
      <c r="A30" s="30" t="s">
        <v>74</v>
      </c>
      <c r="B30" s="31">
        <v>68592572</v>
      </c>
      <c r="C30" s="31">
        <v>69797668</v>
      </c>
      <c r="D30" s="31">
        <v>73504444</v>
      </c>
      <c r="E30" s="31">
        <v>74040984</v>
      </c>
      <c r="F30" s="32">
        <v>66497832</v>
      </c>
      <c r="G30" s="31">
        <v>70140207</v>
      </c>
      <c r="H30" s="31">
        <v>69195120</v>
      </c>
      <c r="I30" s="32">
        <v>73772714</v>
      </c>
      <c r="J30" s="33">
        <v>6.0794523966044256</v>
      </c>
      <c r="K30" s="33">
        <v>0.72994226036183607</v>
      </c>
      <c r="L30" s="33">
        <v>5.4774342116897881</v>
      </c>
      <c r="M30" s="33">
        <v>6.6154867568695597</v>
      </c>
    </row>
    <row r="31" spans="1:13" ht="14.1" customHeight="1" x14ac:dyDescent="0.25">
      <c r="A31" s="74" t="s">
        <v>75</v>
      </c>
      <c r="B31" s="31">
        <v>49589708</v>
      </c>
      <c r="C31" s="31">
        <v>50346476</v>
      </c>
      <c r="D31" s="31">
        <v>52255830</v>
      </c>
      <c r="E31" s="31">
        <v>52696214</v>
      </c>
      <c r="F31" s="32">
        <v>48281251</v>
      </c>
      <c r="G31" s="31">
        <v>50585197</v>
      </c>
      <c r="H31" s="31">
        <v>49968092</v>
      </c>
      <c r="I31" s="32">
        <v>52476022</v>
      </c>
      <c r="J31" s="33">
        <v>4.6671349947114473</v>
      </c>
      <c r="K31" s="33">
        <v>0.84274615865827796</v>
      </c>
      <c r="L31" s="33">
        <v>4.7719268914552355</v>
      </c>
      <c r="M31" s="33">
        <v>5.0190629652218863</v>
      </c>
    </row>
    <row r="32" spans="1:13" ht="14.1" customHeight="1" x14ac:dyDescent="0.25">
      <c r="A32" s="74" t="s">
        <v>76</v>
      </c>
      <c r="B32" s="31" t="s">
        <v>17</v>
      </c>
      <c r="C32" s="31" t="s">
        <v>17</v>
      </c>
      <c r="D32" s="31" t="s">
        <v>17</v>
      </c>
      <c r="E32" s="31" t="s">
        <v>17</v>
      </c>
      <c r="F32" s="32">
        <v>97040</v>
      </c>
      <c r="G32" s="31" t="s">
        <v>17</v>
      </c>
      <c r="H32" s="31" t="s">
        <v>17</v>
      </c>
      <c r="I32" s="31" t="s">
        <v>17</v>
      </c>
      <c r="J32" s="33" t="s">
        <v>18</v>
      </c>
      <c r="K32" s="33" t="s">
        <v>18</v>
      </c>
      <c r="L32" s="33" t="s">
        <v>18</v>
      </c>
      <c r="M32" s="33" t="s">
        <v>18</v>
      </c>
    </row>
    <row r="33" spans="1:13" ht="14.1" customHeight="1" x14ac:dyDescent="0.25">
      <c r="A33" s="74" t="s">
        <v>77</v>
      </c>
      <c r="B33" s="31">
        <v>42824</v>
      </c>
      <c r="C33" s="31">
        <v>42028</v>
      </c>
      <c r="D33" s="31">
        <v>43254</v>
      </c>
      <c r="E33" s="31">
        <v>42913</v>
      </c>
      <c r="F33" s="32">
        <v>43038</v>
      </c>
      <c r="G33" s="31">
        <v>43072</v>
      </c>
      <c r="H33" s="31">
        <v>42426</v>
      </c>
      <c r="I33" s="32">
        <v>43083.5</v>
      </c>
      <c r="J33" s="33">
        <v>2.1057390311221091</v>
      </c>
      <c r="K33" s="33">
        <v>-0.78836639385952756</v>
      </c>
      <c r="L33" s="33">
        <v>7.8999953529439101E-2</v>
      </c>
      <c r="M33" s="33">
        <v>1.5497572243435629</v>
      </c>
    </row>
    <row r="34" spans="1:13" ht="14.1" customHeight="1" x14ac:dyDescent="0.25">
      <c r="A34" s="74" t="s">
        <v>78</v>
      </c>
      <c r="B34" s="31">
        <v>619676</v>
      </c>
      <c r="C34" s="31">
        <v>630620</v>
      </c>
      <c r="D34" s="31">
        <v>641513</v>
      </c>
      <c r="E34" s="31">
        <v>654241</v>
      </c>
      <c r="F34" s="32">
        <v>632726</v>
      </c>
      <c r="G34" s="31">
        <v>630040</v>
      </c>
      <c r="H34" s="31">
        <v>625148</v>
      </c>
      <c r="I34" s="32">
        <v>647877</v>
      </c>
      <c r="J34" s="33">
        <v>3.7456788557292819</v>
      </c>
      <c r="K34" s="33">
        <v>1.9840595591983325</v>
      </c>
      <c r="L34" s="33">
        <v>-0.4245123481570221</v>
      </c>
      <c r="M34" s="33">
        <v>3.635779047521547</v>
      </c>
    </row>
    <row r="35" spans="1:13" ht="14.1" customHeight="1" x14ac:dyDescent="0.25">
      <c r="A35" s="74" t="s">
        <v>79</v>
      </c>
      <c r="B35" s="31">
        <v>5296100</v>
      </c>
      <c r="C35" s="31">
        <v>5402400</v>
      </c>
      <c r="D35" s="31">
        <v>5592200</v>
      </c>
      <c r="E35" s="31">
        <v>5625154</v>
      </c>
      <c r="F35" s="32">
        <v>4956756</v>
      </c>
      <c r="G35" s="31">
        <v>5411370</v>
      </c>
      <c r="H35" s="31">
        <v>5349250</v>
      </c>
      <c r="I35" s="32">
        <v>5608677</v>
      </c>
      <c r="J35" s="33">
        <v>4.1232415222863912</v>
      </c>
      <c r="K35" s="33">
        <v>0.58928507564107147</v>
      </c>
      <c r="L35" s="33">
        <v>9.1716033631673621</v>
      </c>
      <c r="M35" s="33">
        <v>4.8497826798149273</v>
      </c>
    </row>
    <row r="36" spans="1:13" ht="14.1" customHeight="1" x14ac:dyDescent="0.25">
      <c r="A36" s="74" t="s">
        <v>80</v>
      </c>
      <c r="B36" s="31" t="s">
        <v>17</v>
      </c>
      <c r="C36" s="31" t="s">
        <v>17</v>
      </c>
      <c r="D36" s="31" t="s">
        <v>17</v>
      </c>
      <c r="E36" s="31" t="s">
        <v>17</v>
      </c>
      <c r="F36" s="32">
        <v>1072153</v>
      </c>
      <c r="G36" s="31" t="s">
        <v>17</v>
      </c>
      <c r="H36" s="31" t="s">
        <v>17</v>
      </c>
      <c r="I36" s="31" t="s">
        <v>17</v>
      </c>
      <c r="J36" s="33" t="s">
        <v>18</v>
      </c>
      <c r="K36" s="33" t="s">
        <v>18</v>
      </c>
      <c r="L36" s="33" t="s">
        <v>18</v>
      </c>
      <c r="M36" s="33" t="s">
        <v>18</v>
      </c>
    </row>
    <row r="37" spans="1:13" ht="14.1" customHeight="1" x14ac:dyDescent="0.25">
      <c r="A37" s="74" t="s">
        <v>81</v>
      </c>
      <c r="B37" s="31" t="s">
        <v>17</v>
      </c>
      <c r="C37" s="31" t="s">
        <v>17</v>
      </c>
      <c r="D37" s="31" t="s">
        <v>17</v>
      </c>
      <c r="E37" s="31" t="s">
        <v>17</v>
      </c>
      <c r="F37" s="32">
        <v>343550</v>
      </c>
      <c r="G37" s="31" t="s">
        <v>17</v>
      </c>
      <c r="H37" s="31" t="s">
        <v>17</v>
      </c>
      <c r="I37" s="31" t="s">
        <v>17</v>
      </c>
      <c r="J37" s="33" t="s">
        <v>18</v>
      </c>
      <c r="K37" s="33" t="s">
        <v>18</v>
      </c>
      <c r="L37" s="33" t="s">
        <v>18</v>
      </c>
      <c r="M37" s="33" t="s">
        <v>18</v>
      </c>
    </row>
    <row r="38" spans="1:13" ht="14.1" customHeight="1" x14ac:dyDescent="0.25">
      <c r="A38" s="74" t="s">
        <v>82</v>
      </c>
      <c r="B38" s="31">
        <v>795060</v>
      </c>
      <c r="C38" s="31">
        <v>768192</v>
      </c>
      <c r="D38" s="31">
        <v>800133</v>
      </c>
      <c r="E38" s="31">
        <v>816122</v>
      </c>
      <c r="F38" s="32">
        <v>728603</v>
      </c>
      <c r="G38" s="31">
        <v>787026</v>
      </c>
      <c r="H38" s="31">
        <v>781626</v>
      </c>
      <c r="I38" s="32">
        <v>808127.5</v>
      </c>
      <c r="J38" s="33">
        <v>6.2393255852703495</v>
      </c>
      <c r="K38" s="33">
        <v>1.9982927838246893</v>
      </c>
      <c r="L38" s="33">
        <v>8.0184956691092406</v>
      </c>
      <c r="M38" s="33">
        <v>3.390560191191184</v>
      </c>
    </row>
    <row r="39" spans="1:13" ht="14.1" customHeight="1" x14ac:dyDescent="0.25">
      <c r="A39" s="74" t="s">
        <v>83</v>
      </c>
      <c r="B39" s="31">
        <v>1687316</v>
      </c>
      <c r="C39" s="31">
        <v>1728800</v>
      </c>
      <c r="D39" s="31">
        <v>1777680</v>
      </c>
      <c r="E39" s="31">
        <v>1804298</v>
      </c>
      <c r="F39" s="32">
        <v>1679252</v>
      </c>
      <c r="G39" s="31">
        <v>1727010</v>
      </c>
      <c r="H39" s="31">
        <v>1708058</v>
      </c>
      <c r="I39" s="32">
        <v>1790989</v>
      </c>
      <c r="J39" s="33">
        <v>4.3670754280425728</v>
      </c>
      <c r="K39" s="33">
        <v>1.4973448539669683</v>
      </c>
      <c r="L39" s="33">
        <v>2.8440043543196616</v>
      </c>
      <c r="M39" s="33">
        <v>4.8552800900203623</v>
      </c>
    </row>
    <row r="40" spans="1:13" ht="14.1" customHeight="1" x14ac:dyDescent="0.25">
      <c r="A40" s="74" t="s">
        <v>84</v>
      </c>
      <c r="B40" s="31">
        <v>3911164</v>
      </c>
      <c r="C40" s="31">
        <v>3876152</v>
      </c>
      <c r="D40" s="31">
        <v>3923771</v>
      </c>
      <c r="E40" s="31">
        <v>3983674</v>
      </c>
      <c r="F40" s="32">
        <v>3813229</v>
      </c>
      <c r="G40" s="31">
        <v>3897113</v>
      </c>
      <c r="H40" s="31">
        <v>3893658</v>
      </c>
      <c r="I40" s="32">
        <v>3953722.5</v>
      </c>
      <c r="J40" s="33">
        <v>2.7739366258082758</v>
      </c>
      <c r="K40" s="33">
        <v>1.5266691149916751</v>
      </c>
      <c r="L40" s="33">
        <v>2.1998154320131311</v>
      </c>
      <c r="M40" s="33">
        <v>1.5426239284498022</v>
      </c>
    </row>
    <row r="41" spans="1:13" ht="14.1" customHeight="1" x14ac:dyDescent="0.25">
      <c r="A41" s="74" t="s">
        <v>85</v>
      </c>
      <c r="B41" s="31">
        <v>3468600</v>
      </c>
      <c r="C41" s="31">
        <v>3529096</v>
      </c>
      <c r="D41" s="31">
        <v>3784136</v>
      </c>
      <c r="E41" s="31">
        <v>3828970</v>
      </c>
      <c r="F41" s="32">
        <v>3421962</v>
      </c>
      <c r="G41" s="31">
        <v>3625802</v>
      </c>
      <c r="H41" s="31">
        <v>3498848</v>
      </c>
      <c r="I41" s="32">
        <v>3806553</v>
      </c>
      <c r="J41" s="33">
        <v>8.4971902152845953</v>
      </c>
      <c r="K41" s="33">
        <v>1.1847882845648254</v>
      </c>
      <c r="L41" s="33">
        <v>5.9568165865079745</v>
      </c>
      <c r="M41" s="33">
        <v>8.7944660642588648</v>
      </c>
    </row>
    <row r="42" spans="1:13" ht="14.1" customHeight="1" x14ac:dyDescent="0.25">
      <c r="A42" s="74" t="s">
        <v>86</v>
      </c>
      <c r="B42" s="31">
        <v>1149972</v>
      </c>
      <c r="C42" s="31">
        <v>1133884</v>
      </c>
      <c r="D42" s="31">
        <v>1164949</v>
      </c>
      <c r="E42" s="31">
        <v>1188001</v>
      </c>
      <c r="F42" s="32">
        <v>1061070</v>
      </c>
      <c r="G42" s="31">
        <v>1120607</v>
      </c>
      <c r="H42" s="31">
        <v>1141928</v>
      </c>
      <c r="I42" s="32">
        <v>1176475</v>
      </c>
      <c r="J42" s="33">
        <v>4.7727104359881611</v>
      </c>
      <c r="K42" s="33">
        <v>1.9787990718907009</v>
      </c>
      <c r="L42" s="33">
        <v>5.611034144778384</v>
      </c>
      <c r="M42" s="33">
        <v>3.0253220868566144</v>
      </c>
    </row>
    <row r="43" spans="1:13" ht="14.1" customHeight="1" x14ac:dyDescent="0.25">
      <c r="A43" s="74" t="s">
        <v>87</v>
      </c>
      <c r="B43" s="31">
        <v>1930436</v>
      </c>
      <c r="C43" s="31">
        <v>1972476</v>
      </c>
      <c r="D43" s="31">
        <v>2133232</v>
      </c>
      <c r="E43" s="31">
        <v>2193958</v>
      </c>
      <c r="F43" s="32">
        <v>1927047</v>
      </c>
      <c r="G43" s="31">
        <v>1968060</v>
      </c>
      <c r="H43" s="31">
        <v>1951456</v>
      </c>
      <c r="I43" s="32">
        <v>2163595</v>
      </c>
      <c r="J43" s="33">
        <v>11.228628383818105</v>
      </c>
      <c r="K43" s="33">
        <v>2.8466664666571662</v>
      </c>
      <c r="L43" s="33">
        <v>2.1282822889114796</v>
      </c>
      <c r="M43" s="33">
        <v>10.870806208287556</v>
      </c>
    </row>
    <row r="44" spans="1:13" ht="14.1" customHeight="1" x14ac:dyDescent="0.25">
      <c r="A44" s="74" t="s">
        <v>88</v>
      </c>
      <c r="B44" s="31">
        <v>3229924</v>
      </c>
      <c r="C44" s="31">
        <v>3247772</v>
      </c>
      <c r="D44" s="31">
        <v>3379983</v>
      </c>
      <c r="E44" s="31">
        <v>3398341</v>
      </c>
      <c r="F44" s="32">
        <v>3229658</v>
      </c>
      <c r="G44" s="31">
        <v>3279778</v>
      </c>
      <c r="H44" s="31">
        <v>3238848</v>
      </c>
      <c r="I44" s="32">
        <v>3389162</v>
      </c>
      <c r="J44" s="33">
        <v>4.6360705123389208</v>
      </c>
      <c r="K44" s="33">
        <v>0.54313882643788447</v>
      </c>
      <c r="L44" s="33">
        <v>1.5518671017178909</v>
      </c>
      <c r="M44" s="33">
        <v>4.6409711107159088</v>
      </c>
    </row>
    <row r="45" spans="1:13" ht="14.1" customHeight="1" x14ac:dyDescent="0.25">
      <c r="A45" s="30" t="s">
        <v>89</v>
      </c>
      <c r="B45" s="31">
        <v>4245128</v>
      </c>
      <c r="C45" s="31">
        <v>4365456</v>
      </c>
      <c r="D45" s="31">
        <v>4514325</v>
      </c>
      <c r="E45" s="31">
        <v>4534014</v>
      </c>
      <c r="F45" s="32">
        <v>4125213</v>
      </c>
      <c r="G45" s="31">
        <v>4362749</v>
      </c>
      <c r="H45" s="31">
        <v>4305292</v>
      </c>
      <c r="I45" s="32">
        <v>4524169.5</v>
      </c>
      <c r="J45" s="33">
        <v>3.8611773890287751</v>
      </c>
      <c r="K45" s="33">
        <v>0.43614493861208486</v>
      </c>
      <c r="L45" s="33">
        <v>5.7581511548615794</v>
      </c>
      <c r="M45" s="33">
        <v>5.0839176529722021</v>
      </c>
    </row>
    <row r="46" spans="1:13" ht="14.1" customHeight="1" x14ac:dyDescent="0.25">
      <c r="A46" s="74" t="s">
        <v>90</v>
      </c>
      <c r="B46" s="31">
        <v>1136228</v>
      </c>
      <c r="C46" s="31">
        <v>1254180</v>
      </c>
      <c r="D46" s="31">
        <v>1254091</v>
      </c>
      <c r="E46" s="31">
        <v>1258385</v>
      </c>
      <c r="F46" s="32">
        <v>1195082</v>
      </c>
      <c r="G46" s="31">
        <v>1225709</v>
      </c>
      <c r="H46" s="31">
        <v>1195204</v>
      </c>
      <c r="I46" s="32">
        <v>1256238</v>
      </c>
      <c r="J46" s="33">
        <v>0.33527882760050393</v>
      </c>
      <c r="K46" s="33">
        <v>0.34239939525919572</v>
      </c>
      <c r="L46" s="33">
        <v>2.5627530161110283</v>
      </c>
      <c r="M46" s="33">
        <v>5.1065759485410016</v>
      </c>
    </row>
    <row r="47" spans="1:13" ht="14.1" customHeight="1" x14ac:dyDescent="0.25">
      <c r="A47" s="30" t="s">
        <v>91</v>
      </c>
      <c r="B47" s="31">
        <v>2687176</v>
      </c>
      <c r="C47" s="31">
        <v>2695936</v>
      </c>
      <c r="D47" s="31">
        <v>2853531</v>
      </c>
      <c r="E47" s="31">
        <v>2865989</v>
      </c>
      <c r="F47" s="32">
        <v>2629287</v>
      </c>
      <c r="G47" s="31">
        <v>2713426</v>
      </c>
      <c r="H47" s="31">
        <v>2691556</v>
      </c>
      <c r="I47" s="32">
        <v>2859760</v>
      </c>
      <c r="J47" s="33">
        <v>6.307753596524547</v>
      </c>
      <c r="K47" s="33">
        <v>0.43658190501522504</v>
      </c>
      <c r="L47" s="33">
        <v>3.2000690681542183</v>
      </c>
      <c r="M47" s="33">
        <v>6.2493219535465734</v>
      </c>
    </row>
    <row r="48" spans="1:13" ht="14.1" customHeight="1" x14ac:dyDescent="0.25">
      <c r="A48" s="74" t="s">
        <v>92</v>
      </c>
      <c r="B48" s="31">
        <v>1065856</v>
      </c>
      <c r="C48" s="31">
        <v>1064068</v>
      </c>
      <c r="D48" s="31">
        <v>1079974</v>
      </c>
      <c r="E48" s="31">
        <v>1089213</v>
      </c>
      <c r="F48" s="32">
        <v>1059551</v>
      </c>
      <c r="G48" s="31">
        <v>1061189</v>
      </c>
      <c r="H48" s="31">
        <v>1064962</v>
      </c>
      <c r="I48" s="32">
        <v>1084593.5</v>
      </c>
      <c r="J48" s="33">
        <v>2.3631008544566701</v>
      </c>
      <c r="K48" s="33">
        <v>0.85548355793750586</v>
      </c>
      <c r="L48" s="33">
        <v>0.15459378548083103</v>
      </c>
      <c r="M48" s="33">
        <v>1.843399107198191</v>
      </c>
    </row>
    <row r="49" spans="1:13" ht="14.1" customHeight="1" x14ac:dyDescent="0.25">
      <c r="A49" s="74" t="s">
        <v>93</v>
      </c>
      <c r="B49" s="31">
        <v>7437368</v>
      </c>
      <c r="C49" s="31">
        <v>7613144</v>
      </c>
      <c r="D49" s="31">
        <v>7866704</v>
      </c>
      <c r="E49" s="31">
        <v>7930178</v>
      </c>
      <c r="F49" s="32">
        <v>7215728</v>
      </c>
      <c r="G49" s="31">
        <v>7613436</v>
      </c>
      <c r="H49" s="31">
        <v>7525256</v>
      </c>
      <c r="I49" s="32">
        <v>7898441</v>
      </c>
      <c r="J49" s="33">
        <v>4.1642979562714171</v>
      </c>
      <c r="K49" s="33">
        <v>0.80686905214687121</v>
      </c>
      <c r="L49" s="33">
        <v>5.5116822585330265</v>
      </c>
      <c r="M49" s="33">
        <v>4.9591003947241123</v>
      </c>
    </row>
    <row r="50" spans="1:13" ht="14.1" customHeight="1" x14ac:dyDescent="0.25">
      <c r="A50" s="74" t="s">
        <v>94</v>
      </c>
      <c r="B50" s="31">
        <v>1049312</v>
      </c>
      <c r="C50" s="31">
        <v>1051808</v>
      </c>
      <c r="D50" s="31">
        <v>1160428</v>
      </c>
      <c r="E50" s="31">
        <v>1192266</v>
      </c>
      <c r="F50" s="32">
        <v>1000031</v>
      </c>
      <c r="G50" s="31">
        <v>1068912</v>
      </c>
      <c r="H50" s="31">
        <v>1050560</v>
      </c>
      <c r="I50" s="32">
        <v>1176347</v>
      </c>
      <c r="J50" s="33">
        <v>13.35395813684627</v>
      </c>
      <c r="K50" s="33">
        <v>2.7436428628057925</v>
      </c>
      <c r="L50" s="33">
        <v>6.8878864755192586</v>
      </c>
      <c r="M50" s="33">
        <v>11.973328510508681</v>
      </c>
    </row>
    <row r="51" spans="1:13" ht="14.1" customHeight="1" x14ac:dyDescent="0.25">
      <c r="A51" s="74" t="s">
        <v>95</v>
      </c>
      <c r="B51" s="31">
        <v>6713000</v>
      </c>
      <c r="C51" s="31">
        <v>6738108</v>
      </c>
      <c r="D51" s="31">
        <v>6867292</v>
      </c>
      <c r="E51" s="31">
        <v>6863317</v>
      </c>
      <c r="F51" s="32">
        <v>6521218</v>
      </c>
      <c r="G51" s="31">
        <v>6791335</v>
      </c>
      <c r="H51" s="31">
        <v>6725554</v>
      </c>
      <c r="I51" s="32">
        <v>6865304.5</v>
      </c>
      <c r="J51" s="33">
        <v>1.8582219222369245</v>
      </c>
      <c r="K51" s="33">
        <v>-5.7883078220643591E-2</v>
      </c>
      <c r="L51" s="33">
        <v>4.1421249834003397</v>
      </c>
      <c r="M51" s="33">
        <v>2.0779031734783482</v>
      </c>
    </row>
    <row r="52" spans="1:13" ht="14.1" customHeight="1" x14ac:dyDescent="0.25">
      <c r="A52" s="74" t="s">
        <v>96</v>
      </c>
      <c r="B52" s="31">
        <v>2679032</v>
      </c>
      <c r="C52" s="31">
        <v>2765268</v>
      </c>
      <c r="D52" s="31">
        <v>2875345</v>
      </c>
      <c r="E52" s="31">
        <v>2887184</v>
      </c>
      <c r="F52" s="32">
        <v>2601210</v>
      </c>
      <c r="G52" s="31">
        <v>2772520</v>
      </c>
      <c r="H52" s="31">
        <v>2722150</v>
      </c>
      <c r="I52" s="32">
        <v>2881264.5</v>
      </c>
      <c r="J52" s="33">
        <v>4.4088312597549315</v>
      </c>
      <c r="K52" s="33">
        <v>0.41174189532038763</v>
      </c>
      <c r="L52" s="33">
        <v>6.5857812325802216</v>
      </c>
      <c r="M52" s="33">
        <v>5.8451775251180136</v>
      </c>
    </row>
    <row r="53" spans="1:13" ht="14.1" customHeight="1" x14ac:dyDescent="0.25">
      <c r="A53" s="74" t="s">
        <v>97</v>
      </c>
      <c r="B53" s="31">
        <v>19002864</v>
      </c>
      <c r="C53" s="31">
        <v>19451192</v>
      </c>
      <c r="D53" s="31">
        <v>21248614</v>
      </c>
      <c r="E53" s="31">
        <v>21344770</v>
      </c>
      <c r="F53" s="32">
        <v>18216581</v>
      </c>
      <c r="G53" s="31">
        <v>19555010</v>
      </c>
      <c r="H53" s="31">
        <v>19227028</v>
      </c>
      <c r="I53" s="32">
        <v>21296692</v>
      </c>
      <c r="J53" s="33">
        <v>9.73502292301675</v>
      </c>
      <c r="K53" s="33">
        <v>0.45252833902484185</v>
      </c>
      <c r="L53" s="33">
        <v>7.3473117705237883</v>
      </c>
      <c r="M53" s="33">
        <v>10.764346939110922</v>
      </c>
    </row>
    <row r="54" spans="1:13" ht="14.1" customHeight="1" x14ac:dyDescent="0.25">
      <c r="A54" s="74" t="s">
        <v>98</v>
      </c>
      <c r="B54" s="75">
        <v>10915124</v>
      </c>
      <c r="C54" s="75">
        <v>11030444</v>
      </c>
      <c r="D54" s="75">
        <v>11254291</v>
      </c>
      <c r="E54" s="75">
        <v>11329051</v>
      </c>
      <c r="F54" s="32">
        <v>10319234</v>
      </c>
      <c r="G54" s="31">
        <v>11040761</v>
      </c>
      <c r="H54" s="31">
        <v>10972784</v>
      </c>
      <c r="I54" s="32">
        <v>11291671</v>
      </c>
      <c r="J54" s="33">
        <v>2.7071167760790047</v>
      </c>
      <c r="K54" s="33">
        <v>0.66427996219397567</v>
      </c>
      <c r="L54" s="33">
        <v>6.9920596819492618</v>
      </c>
      <c r="M54" s="33">
        <v>2.9061631031832942</v>
      </c>
    </row>
    <row r="55" spans="1:13" ht="14.1" customHeight="1" x14ac:dyDescent="0.25">
      <c r="A55" s="76" t="s">
        <v>99</v>
      </c>
      <c r="B55" s="31">
        <v>5062084</v>
      </c>
      <c r="C55" s="31">
        <v>5088316</v>
      </c>
      <c r="D55" s="31">
        <v>5197899</v>
      </c>
      <c r="E55" s="31">
        <v>5117736</v>
      </c>
      <c r="F55" s="32">
        <v>4847220</v>
      </c>
      <c r="G55" s="31">
        <v>5107952</v>
      </c>
      <c r="H55" s="31">
        <v>5075200</v>
      </c>
      <c r="I55" s="32">
        <v>5157817.5</v>
      </c>
      <c r="J55" s="33">
        <v>0.57818736100509482</v>
      </c>
      <c r="K55" s="33">
        <v>-1.5422192697472576</v>
      </c>
      <c r="L55" s="33">
        <v>5.3790007468198269</v>
      </c>
      <c r="M55" s="33">
        <v>1.6278668820933164</v>
      </c>
    </row>
    <row r="56" spans="1:13" ht="14.1" customHeight="1" x14ac:dyDescent="0.25">
      <c r="A56" s="76" t="s">
        <v>100</v>
      </c>
      <c r="B56" s="31">
        <v>5853040</v>
      </c>
      <c r="C56" s="31">
        <v>5942128</v>
      </c>
      <c r="D56" s="31">
        <v>6056392</v>
      </c>
      <c r="E56" s="31">
        <v>6211315</v>
      </c>
      <c r="F56" s="32">
        <v>5472014</v>
      </c>
      <c r="G56" s="31">
        <v>5932809</v>
      </c>
      <c r="H56" s="31">
        <v>5897584</v>
      </c>
      <c r="I56" s="32">
        <v>6133853.5</v>
      </c>
      <c r="J56" s="33">
        <v>4.530144756222013</v>
      </c>
      <c r="K56" s="33">
        <v>2.5580081342158829</v>
      </c>
      <c r="L56" s="33">
        <v>8.4209397125080443</v>
      </c>
      <c r="M56" s="33">
        <v>4.0062083049601327</v>
      </c>
    </row>
    <row r="57" spans="1:13" ht="14.1" customHeight="1" x14ac:dyDescent="0.25">
      <c r="A57" s="77" t="s">
        <v>101</v>
      </c>
      <c r="B57" s="41">
        <v>8087740</v>
      </c>
      <c r="C57" s="41">
        <v>8420748</v>
      </c>
      <c r="D57" s="41">
        <v>9994323</v>
      </c>
      <c r="E57" s="41">
        <v>10015719</v>
      </c>
      <c r="F57" s="41">
        <v>7897347</v>
      </c>
      <c r="G57" s="41">
        <v>8514249</v>
      </c>
      <c r="H57" s="44">
        <v>8254244</v>
      </c>
      <c r="I57" s="41">
        <v>10005021</v>
      </c>
      <c r="J57" s="42">
        <v>18.940965814438336</v>
      </c>
      <c r="K57" s="42">
        <v>0.21408153408690114</v>
      </c>
      <c r="L57" s="42">
        <v>7.811509358775802</v>
      </c>
      <c r="M57" s="42">
        <v>21.210628132630923</v>
      </c>
    </row>
    <row r="58" spans="1:13" s="40" customFormat="1" ht="12.75" customHeight="1" x14ac:dyDescent="0.25">
      <c r="A58" s="78"/>
      <c r="B58" s="47"/>
      <c r="C58" s="47"/>
      <c r="D58" s="47"/>
      <c r="E58" s="47"/>
      <c r="F58" s="47"/>
      <c r="G58" s="47"/>
      <c r="H58" s="47"/>
      <c r="I58" s="9"/>
      <c r="J58" s="79"/>
      <c r="K58" s="79"/>
      <c r="L58" s="80"/>
      <c r="M58" s="80"/>
    </row>
    <row r="59" spans="1:13" x14ac:dyDescent="0.25">
      <c r="A59" s="81" t="s">
        <v>102</v>
      </c>
    </row>
    <row r="60" spans="1:13" s="40" customFormat="1" ht="12.75" customHeight="1" x14ac:dyDescent="0.25">
      <c r="A60" s="78" t="s">
        <v>103</v>
      </c>
      <c r="B60" s="47"/>
      <c r="C60" s="47"/>
      <c r="D60" s="47"/>
      <c r="E60" s="47"/>
      <c r="F60" s="47"/>
      <c r="G60" s="47"/>
      <c r="H60" s="47"/>
      <c r="I60" s="47"/>
      <c r="J60" s="80"/>
      <c r="K60" s="80"/>
      <c r="L60" s="80"/>
      <c r="M60" s="80"/>
    </row>
    <row r="61" spans="1:13" x14ac:dyDescent="0.25">
      <c r="A61" s="50" t="s">
        <v>104</v>
      </c>
    </row>
    <row r="62" spans="1:13" x14ac:dyDescent="0.25">
      <c r="A62" s="50" t="s">
        <v>105</v>
      </c>
    </row>
    <row r="63" spans="1:13" x14ac:dyDescent="0.25">
      <c r="A63" s="51"/>
    </row>
    <row r="64" spans="1:13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82"/>
    </row>
  </sheetData>
  <mergeCells count="1">
    <mergeCell ref="J4:M4"/>
  </mergeCells>
  <printOptions horizontalCentered="1"/>
  <pageMargins left="0.5" right="0.5" top="1" bottom="1" header="0.5" footer="0.5"/>
  <pageSetup scale="5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4FB0-29A0-4A8D-8C83-61E685B81B69}">
  <sheetPr>
    <pageSetUpPr fitToPage="1"/>
  </sheetPr>
  <dimension ref="A1:X98"/>
  <sheetViews>
    <sheetView showGridLines="0" zoomScaleNormal="100" workbookViewId="0"/>
  </sheetViews>
  <sheetFormatPr defaultColWidth="13.19921875" defaultRowHeight="11.1" customHeight="1" x14ac:dyDescent="0.25"/>
  <cols>
    <col min="1" max="1" width="9.796875" style="85" customWidth="1"/>
    <col min="2" max="6" width="19.796875" style="85" customWidth="1"/>
    <col min="7" max="16384" width="13.19921875" style="85"/>
  </cols>
  <sheetData>
    <row r="1" spans="1:6" ht="17.399999999999999" x14ac:dyDescent="0.3">
      <c r="A1" s="125" t="s">
        <v>131</v>
      </c>
      <c r="B1" s="84"/>
      <c r="C1" s="84"/>
      <c r="D1" s="84"/>
      <c r="E1" s="84"/>
      <c r="F1" s="84"/>
    </row>
    <row r="2" spans="1:6" ht="9.75" customHeight="1" x14ac:dyDescent="0.25">
      <c r="A2" s="126"/>
      <c r="B2" s="87"/>
      <c r="C2" s="87"/>
      <c r="D2" s="87"/>
      <c r="E2" s="87"/>
      <c r="F2" s="87"/>
    </row>
    <row r="3" spans="1:6" ht="35.1" customHeight="1" x14ac:dyDescent="0.25">
      <c r="A3" s="88" t="s">
        <v>108</v>
      </c>
      <c r="B3" s="89" t="s">
        <v>109</v>
      </c>
      <c r="C3" s="89" t="s">
        <v>110</v>
      </c>
      <c r="D3" s="89" t="s">
        <v>111</v>
      </c>
      <c r="E3" s="89" t="s">
        <v>112</v>
      </c>
      <c r="F3" s="89" t="s">
        <v>132</v>
      </c>
    </row>
    <row r="4" spans="1:6" ht="18" customHeight="1" x14ac:dyDescent="0.25">
      <c r="A4" s="127" t="s">
        <v>133</v>
      </c>
      <c r="B4" s="91"/>
      <c r="C4" s="91"/>
      <c r="D4" s="91"/>
      <c r="E4" s="91"/>
      <c r="F4" s="92"/>
    </row>
    <row r="5" spans="1:6" ht="14.1" customHeight="1" x14ac:dyDescent="0.25">
      <c r="A5" s="128">
        <v>1982</v>
      </c>
      <c r="B5" s="96">
        <v>12840224</v>
      </c>
      <c r="C5" s="96">
        <v>13030656</v>
      </c>
      <c r="D5" s="96">
        <v>13267552</v>
      </c>
      <c r="E5" s="96">
        <v>13502148</v>
      </c>
      <c r="F5" s="119">
        <v>13160145</v>
      </c>
    </row>
    <row r="6" spans="1:6" ht="14.1" customHeight="1" x14ac:dyDescent="0.25">
      <c r="A6" s="128">
        <v>1983</v>
      </c>
      <c r="B6" s="96">
        <v>14177924</v>
      </c>
      <c r="C6" s="96">
        <v>14296272</v>
      </c>
      <c r="D6" s="96">
        <v>14413100</v>
      </c>
      <c r="E6" s="96">
        <v>14899864</v>
      </c>
      <c r="F6" s="119">
        <v>14446790</v>
      </c>
    </row>
    <row r="7" spans="1:6" ht="14.1" customHeight="1" x14ac:dyDescent="0.25">
      <c r="A7" s="128">
        <v>1984</v>
      </c>
      <c r="B7" s="96">
        <v>14979540</v>
      </c>
      <c r="C7" s="96">
        <v>15400632</v>
      </c>
      <c r="D7" s="96">
        <v>15629300</v>
      </c>
      <c r="E7" s="96">
        <v>15821452</v>
      </c>
      <c r="F7" s="119">
        <v>15457731</v>
      </c>
    </row>
    <row r="8" spans="1:6" ht="14.1" customHeight="1" x14ac:dyDescent="0.25">
      <c r="A8" s="128">
        <v>1985</v>
      </c>
      <c r="B8" s="96">
        <v>16151232</v>
      </c>
      <c r="C8" s="96">
        <v>16350992</v>
      </c>
      <c r="D8" s="96">
        <v>16543404</v>
      </c>
      <c r="E8" s="96">
        <v>16740244</v>
      </c>
      <c r="F8" s="119">
        <v>16446468</v>
      </c>
    </row>
    <row r="9" spans="1:6" ht="14.1" customHeight="1" x14ac:dyDescent="0.25">
      <c r="A9" s="128">
        <v>1986</v>
      </c>
      <c r="B9" s="96">
        <v>17060440</v>
      </c>
      <c r="C9" s="96">
        <v>17302656</v>
      </c>
      <c r="D9" s="96">
        <v>17611776</v>
      </c>
      <c r="E9" s="96">
        <v>17833844</v>
      </c>
      <c r="F9" s="119">
        <v>17452179</v>
      </c>
    </row>
    <row r="10" spans="1:6" ht="14.1" customHeight="1" x14ac:dyDescent="0.25">
      <c r="A10" s="128">
        <v>1987</v>
      </c>
      <c r="B10" s="96">
        <v>17991320</v>
      </c>
      <c r="C10" s="96">
        <v>18313540</v>
      </c>
      <c r="D10" s="96">
        <v>18714816</v>
      </c>
      <c r="E10" s="96">
        <v>19223412</v>
      </c>
      <c r="F10" s="119">
        <v>18560772</v>
      </c>
    </row>
    <row r="11" spans="1:6" ht="14.1" customHeight="1" x14ac:dyDescent="0.25">
      <c r="A11" s="128">
        <v>1988</v>
      </c>
      <c r="B11" s="96">
        <v>19679348</v>
      </c>
      <c r="C11" s="96">
        <v>20227232</v>
      </c>
      <c r="D11" s="96">
        <v>20713932</v>
      </c>
      <c r="E11" s="96">
        <v>21238836</v>
      </c>
      <c r="F11" s="119">
        <v>20464837</v>
      </c>
    </row>
    <row r="12" spans="1:6" ht="14.1" customHeight="1" x14ac:dyDescent="0.25">
      <c r="A12" s="128">
        <v>1989</v>
      </c>
      <c r="B12" s="96">
        <v>21792048</v>
      </c>
      <c r="C12" s="96">
        <v>22267080</v>
      </c>
      <c r="D12" s="96">
        <v>23222032</v>
      </c>
      <c r="E12" s="96">
        <v>24140960</v>
      </c>
      <c r="F12" s="119">
        <v>22855530</v>
      </c>
    </row>
    <row r="13" spans="1:6" ht="14.1" customHeight="1" x14ac:dyDescent="0.25">
      <c r="A13" s="128">
        <v>1990</v>
      </c>
      <c r="B13" s="96">
        <v>24126696</v>
      </c>
      <c r="C13" s="96">
        <v>24718472</v>
      </c>
      <c r="D13" s="96">
        <v>25241332</v>
      </c>
      <c r="E13" s="96">
        <v>25821760</v>
      </c>
      <c r="F13" s="119">
        <v>24977065</v>
      </c>
    </row>
    <row r="14" spans="1:6" ht="14.1" customHeight="1" x14ac:dyDescent="0.25">
      <c r="A14" s="128">
        <v>1991</v>
      </c>
      <c r="B14" s="96">
        <v>26015516</v>
      </c>
      <c r="C14" s="96">
        <v>26165224</v>
      </c>
      <c r="D14" s="96">
        <v>26544940</v>
      </c>
      <c r="E14" s="96">
        <v>27092600</v>
      </c>
      <c r="F14" s="119">
        <v>26454570</v>
      </c>
    </row>
    <row r="15" spans="1:6" ht="14.1" customHeight="1" x14ac:dyDescent="0.25">
      <c r="A15" s="128">
        <v>1992</v>
      </c>
      <c r="B15" s="96">
        <v>27696372</v>
      </c>
      <c r="C15" s="96">
        <v>28244564</v>
      </c>
      <c r="D15" s="96">
        <v>28613496</v>
      </c>
      <c r="E15" s="96">
        <v>29129768</v>
      </c>
      <c r="F15" s="119">
        <v>28421050</v>
      </c>
    </row>
    <row r="16" spans="1:6" ht="14.1" customHeight="1" x14ac:dyDescent="0.25">
      <c r="A16" s="128">
        <v>1993</v>
      </c>
      <c r="B16" s="96">
        <v>29562960</v>
      </c>
      <c r="C16" s="96">
        <v>29580504</v>
      </c>
      <c r="D16" s="96">
        <v>29350416</v>
      </c>
      <c r="E16" s="96">
        <v>29328056</v>
      </c>
      <c r="F16" s="119">
        <v>29455484</v>
      </c>
    </row>
    <row r="17" spans="1:6" ht="14.1" customHeight="1" x14ac:dyDescent="0.25">
      <c r="A17" s="128">
        <v>1994</v>
      </c>
      <c r="B17" s="96">
        <v>29773552</v>
      </c>
      <c r="C17" s="96">
        <v>29907844</v>
      </c>
      <c r="D17" s="96">
        <v>30212448</v>
      </c>
      <c r="E17" s="96">
        <v>30645936</v>
      </c>
      <c r="F17" s="119">
        <v>30134945</v>
      </c>
    </row>
    <row r="18" spans="1:6" ht="14.1" customHeight="1" x14ac:dyDescent="0.25">
      <c r="A18" s="128">
        <v>1995</v>
      </c>
      <c r="B18" s="96">
        <v>30642112</v>
      </c>
      <c r="C18" s="96">
        <v>30957200</v>
      </c>
      <c r="D18" s="96">
        <v>30851852</v>
      </c>
      <c r="E18" s="96">
        <v>30852652</v>
      </c>
      <c r="F18" s="119">
        <v>30825954</v>
      </c>
    </row>
    <row r="19" spans="1:6" ht="14.1" customHeight="1" x14ac:dyDescent="0.25">
      <c r="A19" s="128">
        <v>1996</v>
      </c>
      <c r="B19" s="96">
        <v>30780352</v>
      </c>
      <c r="C19" s="96">
        <v>30830652</v>
      </c>
      <c r="D19" s="96">
        <v>30845164</v>
      </c>
      <c r="E19" s="96">
        <v>30905716</v>
      </c>
      <c r="F19" s="119">
        <v>30840471</v>
      </c>
    </row>
    <row r="20" spans="1:6" ht="14.1" customHeight="1" x14ac:dyDescent="0.25">
      <c r="A20" s="128">
        <v>1997</v>
      </c>
      <c r="B20" s="96">
        <v>31322856</v>
      </c>
      <c r="C20" s="96">
        <v>31548648</v>
      </c>
      <c r="D20" s="96">
        <v>31977952</v>
      </c>
      <c r="E20" s="96">
        <v>32093720</v>
      </c>
      <c r="F20" s="119">
        <v>31735794</v>
      </c>
    </row>
    <row r="21" spans="1:6" ht="14.1" customHeight="1" x14ac:dyDescent="0.25">
      <c r="A21" s="128">
        <v>1998</v>
      </c>
      <c r="B21" s="96">
        <v>32074174</v>
      </c>
      <c r="C21" s="96">
        <v>32217138</v>
      </c>
      <c r="D21" s="96">
        <v>32444182</v>
      </c>
      <c r="E21" s="96">
        <v>32687170</v>
      </c>
      <c r="F21" s="119">
        <v>32355666</v>
      </c>
    </row>
    <row r="22" spans="1:6" ht="14.1" customHeight="1" x14ac:dyDescent="0.25">
      <c r="A22" s="128">
        <v>1999</v>
      </c>
      <c r="B22" s="96">
        <v>32800019</v>
      </c>
      <c r="C22" s="96">
        <v>33048223</v>
      </c>
      <c r="D22" s="96">
        <v>33817947</v>
      </c>
      <c r="E22" s="96">
        <v>34036083</v>
      </c>
      <c r="F22" s="119">
        <v>33425568</v>
      </c>
    </row>
    <row r="23" spans="1:6" ht="14.1" customHeight="1" x14ac:dyDescent="0.25">
      <c r="A23" s="128">
        <v>2000</v>
      </c>
      <c r="B23" s="96">
        <v>34482815</v>
      </c>
      <c r="C23" s="96">
        <v>35313847</v>
      </c>
      <c r="D23" s="96">
        <v>35621531</v>
      </c>
      <c r="E23" s="96">
        <v>36194103</v>
      </c>
      <c r="F23" s="119">
        <v>35403074</v>
      </c>
    </row>
    <row r="24" spans="1:6" ht="14.1" customHeight="1" x14ac:dyDescent="0.25">
      <c r="A24" s="128">
        <v>2001</v>
      </c>
      <c r="B24" s="96">
        <v>36680180</v>
      </c>
      <c r="C24" s="96">
        <v>36839536</v>
      </c>
      <c r="D24" s="96">
        <v>37268528</v>
      </c>
      <c r="E24" s="96">
        <v>37198764</v>
      </c>
      <c r="F24" s="119">
        <v>36996752</v>
      </c>
    </row>
    <row r="25" spans="1:6" ht="14.1" customHeight="1" x14ac:dyDescent="0.25">
      <c r="A25" s="128">
        <v>2002</v>
      </c>
      <c r="B25" s="96">
        <v>38126092</v>
      </c>
      <c r="C25" s="96">
        <v>38628900</v>
      </c>
      <c r="D25" s="96">
        <v>39047024</v>
      </c>
      <c r="E25" s="96">
        <v>39660212</v>
      </c>
      <c r="F25" s="119">
        <v>38865557</v>
      </c>
    </row>
    <row r="26" spans="1:6" ht="14.1" customHeight="1" x14ac:dyDescent="0.25">
      <c r="A26" s="128">
        <v>2003</v>
      </c>
      <c r="B26" s="96">
        <v>39955860</v>
      </c>
      <c r="C26" s="96">
        <v>40501632</v>
      </c>
      <c r="D26" s="96">
        <v>40960544</v>
      </c>
      <c r="E26" s="96">
        <v>41518876</v>
      </c>
      <c r="F26" s="119">
        <v>40734228</v>
      </c>
    </row>
    <row r="27" spans="1:6" ht="14.1" customHeight="1" x14ac:dyDescent="0.25">
      <c r="A27" s="128">
        <v>2004</v>
      </c>
      <c r="B27" s="96">
        <v>42518880</v>
      </c>
      <c r="C27" s="96">
        <v>43176844</v>
      </c>
      <c r="D27" s="96">
        <v>44074872</v>
      </c>
      <c r="E27" s="96">
        <v>45146220</v>
      </c>
      <c r="F27" s="119">
        <v>43729204</v>
      </c>
    </row>
    <row r="28" spans="1:6" ht="14.1" customHeight="1" x14ac:dyDescent="0.25">
      <c r="A28" s="128">
        <v>2005</v>
      </c>
      <c r="B28" s="96">
        <v>45698080</v>
      </c>
      <c r="C28" s="96">
        <v>46668964</v>
      </c>
      <c r="D28" s="96">
        <v>47161348</v>
      </c>
      <c r="E28" s="96">
        <v>48063808</v>
      </c>
      <c r="F28" s="119">
        <v>46898050</v>
      </c>
    </row>
    <row r="29" spans="1:6" ht="14.1" customHeight="1" x14ac:dyDescent="0.25">
      <c r="A29" s="128">
        <v>2006</v>
      </c>
      <c r="B29" s="96">
        <v>49278748</v>
      </c>
      <c r="C29" s="96">
        <v>49978808</v>
      </c>
      <c r="D29" s="96">
        <v>50627616</v>
      </c>
      <c r="E29" s="96">
        <v>50845408</v>
      </c>
      <c r="F29" s="119">
        <v>50182645</v>
      </c>
    </row>
    <row r="30" spans="1:6" ht="14.1" customHeight="1" x14ac:dyDescent="0.25">
      <c r="A30" s="128">
        <v>2007</v>
      </c>
      <c r="B30" s="96">
        <v>52073248</v>
      </c>
      <c r="C30" s="96">
        <v>52770712</v>
      </c>
      <c r="D30" s="96">
        <v>53320208</v>
      </c>
      <c r="E30" s="96">
        <v>53925792</v>
      </c>
      <c r="F30" s="119">
        <v>53022490</v>
      </c>
    </row>
    <row r="31" spans="1:6" ht="14.1" customHeight="1" x14ac:dyDescent="0.25">
      <c r="A31" s="128">
        <v>2008</v>
      </c>
      <c r="B31" s="96">
        <v>54719848</v>
      </c>
      <c r="C31" s="96">
        <v>56641856</v>
      </c>
      <c r="D31" s="96">
        <v>55965876</v>
      </c>
      <c r="E31" s="96">
        <v>55882776</v>
      </c>
      <c r="F31" s="119">
        <v>55802589</v>
      </c>
    </row>
    <row r="32" spans="1:6" ht="14.1" customHeight="1" x14ac:dyDescent="0.25">
      <c r="A32" s="128">
        <v>2009</v>
      </c>
      <c r="B32" s="96">
        <v>54872608</v>
      </c>
      <c r="C32" s="96">
        <v>55607704</v>
      </c>
      <c r="D32" s="96">
        <v>55414448</v>
      </c>
      <c r="E32" s="96">
        <v>55741048</v>
      </c>
      <c r="F32" s="119">
        <v>55408952</v>
      </c>
    </row>
    <row r="33" spans="1:6" ht="14.1" customHeight="1" x14ac:dyDescent="0.25">
      <c r="A33" s="128">
        <v>2010</v>
      </c>
      <c r="B33" s="96">
        <v>55702428</v>
      </c>
      <c r="C33" s="96">
        <v>56348432</v>
      </c>
      <c r="D33" s="96">
        <v>57072876</v>
      </c>
      <c r="E33" s="96">
        <v>57474024</v>
      </c>
      <c r="F33" s="119">
        <v>56649440</v>
      </c>
    </row>
    <row r="34" spans="1:6" ht="14.1" customHeight="1" x14ac:dyDescent="0.25">
      <c r="A34" s="128">
        <v>2011</v>
      </c>
      <c r="B34" s="96">
        <v>58819496</v>
      </c>
      <c r="C34" s="96">
        <v>59042268</v>
      </c>
      <c r="D34" s="96">
        <v>59217260</v>
      </c>
      <c r="E34" s="96">
        <v>59826576</v>
      </c>
      <c r="F34" s="119">
        <v>59226400</v>
      </c>
    </row>
    <row r="35" spans="1:6" ht="14.1" customHeight="1" x14ac:dyDescent="0.25">
      <c r="A35" s="128">
        <v>2012</v>
      </c>
      <c r="B35" s="96">
        <v>60760888</v>
      </c>
      <c r="C35" s="96">
        <v>61307616</v>
      </c>
      <c r="D35" s="96">
        <v>60895588</v>
      </c>
      <c r="E35" s="96">
        <v>61682192</v>
      </c>
      <c r="F35" s="119">
        <v>61161571</v>
      </c>
    </row>
    <row r="36" spans="1:6" ht="14.1" customHeight="1" x14ac:dyDescent="0.25">
      <c r="A36" s="128">
        <v>2013</v>
      </c>
      <c r="B36" s="96">
        <v>61370864</v>
      </c>
      <c r="C36" s="96">
        <v>61745612</v>
      </c>
      <c r="D36" s="96">
        <v>62150820</v>
      </c>
      <c r="E36" s="96">
        <v>62666468</v>
      </c>
      <c r="F36" s="119">
        <v>61983441</v>
      </c>
    </row>
    <row r="37" spans="1:6" ht="14.1" customHeight="1" x14ac:dyDescent="0.25">
      <c r="A37" s="128">
        <v>2014</v>
      </c>
      <c r="B37" s="96">
        <v>63876808</v>
      </c>
      <c r="C37" s="96">
        <v>64868372</v>
      </c>
      <c r="D37" s="96">
        <v>65680124</v>
      </c>
      <c r="E37" s="96">
        <v>66303308</v>
      </c>
      <c r="F37" s="119">
        <v>65182153</v>
      </c>
    </row>
    <row r="38" spans="1:6" ht="14.1" customHeight="1" x14ac:dyDescent="0.25">
      <c r="A38" s="128">
        <v>2015</v>
      </c>
      <c r="B38" s="96">
        <v>67187148</v>
      </c>
      <c r="C38" s="96">
        <v>67983164</v>
      </c>
      <c r="D38" s="96">
        <v>68489184</v>
      </c>
      <c r="E38" s="96">
        <v>69143584</v>
      </c>
      <c r="F38" s="119">
        <v>68200770</v>
      </c>
    </row>
    <row r="39" spans="1:6" ht="14.1" customHeight="1" x14ac:dyDescent="0.25">
      <c r="A39" s="128">
        <v>2016</v>
      </c>
      <c r="B39" s="96">
        <v>69872252</v>
      </c>
      <c r="C39" s="96">
        <v>70494836</v>
      </c>
      <c r="D39" s="96">
        <v>71017148</v>
      </c>
      <c r="E39" s="96">
        <v>71594996</v>
      </c>
      <c r="F39" s="119">
        <v>70744808</v>
      </c>
    </row>
    <row r="40" spans="1:6" ht="14.1" customHeight="1" x14ac:dyDescent="0.25">
      <c r="A40" s="128">
        <v>2017</v>
      </c>
      <c r="B40" s="96">
        <v>73038976</v>
      </c>
      <c r="C40" s="96">
        <v>73388888</v>
      </c>
      <c r="D40" s="96">
        <v>73936028</v>
      </c>
      <c r="E40" s="96">
        <v>74221676</v>
      </c>
      <c r="F40" s="119">
        <v>73646392</v>
      </c>
    </row>
    <row r="41" spans="1:6" ht="14.1" customHeight="1" x14ac:dyDescent="0.25">
      <c r="A41" s="128">
        <v>2018</v>
      </c>
      <c r="B41" s="96">
        <v>74527808</v>
      </c>
      <c r="C41" s="96">
        <v>75086668</v>
      </c>
      <c r="D41" s="96">
        <v>75449128</v>
      </c>
      <c r="E41" s="96">
        <v>76002112</v>
      </c>
      <c r="F41" s="119">
        <v>75266429</v>
      </c>
    </row>
    <row r="42" spans="1:6" ht="14.1" customHeight="1" x14ac:dyDescent="0.25">
      <c r="A42" s="128">
        <v>2019</v>
      </c>
      <c r="B42" s="96">
        <v>77782368</v>
      </c>
      <c r="C42" s="96">
        <v>78189368</v>
      </c>
      <c r="D42" s="96">
        <v>78819252</v>
      </c>
      <c r="E42" s="96">
        <v>79556780</v>
      </c>
      <c r="F42" s="119">
        <v>78586942</v>
      </c>
    </row>
    <row r="43" spans="1:6" ht="14.1" customHeight="1" x14ac:dyDescent="0.25">
      <c r="A43" s="129" t="s">
        <v>134</v>
      </c>
      <c r="B43" s="96">
        <v>80161608</v>
      </c>
      <c r="C43" s="96">
        <v>86821750</v>
      </c>
      <c r="D43" s="96">
        <v>82320146</v>
      </c>
      <c r="E43" s="96">
        <v>81730512</v>
      </c>
      <c r="F43" s="119">
        <v>82758504</v>
      </c>
    </row>
    <row r="44" spans="1:6" ht="14.1" customHeight="1" x14ac:dyDescent="0.25">
      <c r="A44" s="129" t="s">
        <v>135</v>
      </c>
      <c r="B44" s="96">
        <v>92756575</v>
      </c>
      <c r="C44" s="96">
        <v>87451742</v>
      </c>
      <c r="D44" s="96">
        <v>87704007</v>
      </c>
      <c r="E44" s="96">
        <v>86689100</v>
      </c>
      <c r="F44" s="119">
        <v>88650356</v>
      </c>
    </row>
    <row r="45" spans="1:6" ht="14.1" customHeight="1" x14ac:dyDescent="0.25">
      <c r="A45" s="129" t="s">
        <v>136</v>
      </c>
      <c r="B45" s="96">
        <v>88571764</v>
      </c>
      <c r="C45" s="96">
        <v>89511868</v>
      </c>
      <c r="D45" s="96">
        <v>91376212</v>
      </c>
      <c r="E45" s="96">
        <v>94571564</v>
      </c>
      <c r="F45" s="119">
        <v>91007852</v>
      </c>
    </row>
    <row r="46" spans="1:6" ht="14.1" customHeight="1" x14ac:dyDescent="0.25">
      <c r="A46" s="129" t="s">
        <v>137</v>
      </c>
      <c r="B46" s="96">
        <v>94960112</v>
      </c>
      <c r="C46" s="96">
        <v>96627964</v>
      </c>
      <c r="D46" s="96">
        <v>97231992</v>
      </c>
      <c r="E46" s="96">
        <v>99025404</v>
      </c>
      <c r="F46" s="119">
        <v>96961368</v>
      </c>
    </row>
    <row r="47" spans="1:6" ht="14.1" customHeight="1" thickBot="1" x14ac:dyDescent="0.3">
      <c r="A47" s="129" t="s">
        <v>138</v>
      </c>
      <c r="B47" s="96">
        <v>100668124</v>
      </c>
      <c r="C47" s="96">
        <v>102431600</v>
      </c>
      <c r="D47" s="96">
        <v>103486848</v>
      </c>
      <c r="E47" s="96">
        <v>104228520</v>
      </c>
      <c r="F47" s="119">
        <v>102703773</v>
      </c>
    </row>
    <row r="48" spans="1:6" ht="14.1" customHeight="1" thickBot="1" x14ac:dyDescent="0.3">
      <c r="A48" s="130" t="s">
        <v>139</v>
      </c>
      <c r="B48" s="100">
        <v>106826004</v>
      </c>
      <c r="C48" s="100">
        <v>108030395</v>
      </c>
      <c r="D48" s="131" t="s">
        <v>140</v>
      </c>
      <c r="E48" s="132" t="s">
        <v>141</v>
      </c>
      <c r="F48" s="133">
        <v>107428199.5</v>
      </c>
    </row>
    <row r="49" spans="1:6" ht="20.25" customHeight="1" x14ac:dyDescent="0.25">
      <c r="A49" s="104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23">
        <v>10.418042551282594</v>
      </c>
      <c r="C50" s="108">
        <v>9.7126038781163437</v>
      </c>
      <c r="D50" s="108">
        <v>8.6342077272431261</v>
      </c>
      <c r="E50" s="108">
        <v>10.351804764693737</v>
      </c>
      <c r="F50" s="108">
        <v>8.9060960947033898</v>
      </c>
    </row>
    <row r="51" spans="1:6" ht="14.1" customHeight="1" x14ac:dyDescent="0.25">
      <c r="A51" s="128">
        <v>1984</v>
      </c>
      <c r="B51" s="108">
        <v>5.6539730358266835</v>
      </c>
      <c r="C51" s="108">
        <v>7.7248110556374412</v>
      </c>
      <c r="D51" s="108">
        <v>8.4381569544372823</v>
      </c>
      <c r="E51" s="108">
        <v>6.1852108180316279</v>
      </c>
      <c r="F51" s="108">
        <v>6.5400348861032711</v>
      </c>
    </row>
    <row r="52" spans="1:6" ht="14.1" customHeight="1" x14ac:dyDescent="0.25">
      <c r="A52" s="128">
        <v>1985</v>
      </c>
      <c r="B52" s="108">
        <v>7.8219491386250857</v>
      </c>
      <c r="C52" s="108">
        <v>6.1709155832046374</v>
      </c>
      <c r="D52" s="108">
        <v>5.8486560498550801</v>
      </c>
      <c r="E52" s="108">
        <v>5.8072546059615764</v>
      </c>
      <c r="F52" s="108">
        <v>6.0118500823398682</v>
      </c>
    </row>
    <row r="53" spans="1:6" ht="14.1" customHeight="1" x14ac:dyDescent="0.25">
      <c r="A53" s="128">
        <v>1986</v>
      </c>
      <c r="B53" s="108">
        <v>5.6293414644777569</v>
      </c>
      <c r="C53" s="108">
        <v>5.8202217944941816</v>
      </c>
      <c r="D53" s="108">
        <v>6.457993772019349</v>
      </c>
      <c r="E53" s="108">
        <v>6.5327602154424982</v>
      </c>
      <c r="F53" s="108">
        <v>5.7626672291179233</v>
      </c>
    </row>
    <row r="54" spans="1:6" ht="14.1" customHeight="1" x14ac:dyDescent="0.25">
      <c r="A54" s="128">
        <v>1987</v>
      </c>
      <c r="B54" s="108">
        <v>5.4563657209309957</v>
      </c>
      <c r="C54" s="108">
        <v>5.8423631608927549</v>
      </c>
      <c r="D54" s="108">
        <v>6.2630821559392995</v>
      </c>
      <c r="E54" s="108">
        <v>7.7917469727782755</v>
      </c>
      <c r="F54" s="108">
        <v>5.9727741927975844</v>
      </c>
    </row>
    <row r="55" spans="1:6" ht="14.1" customHeight="1" x14ac:dyDescent="0.25">
      <c r="A55" s="128">
        <v>1988</v>
      </c>
      <c r="B55" s="108">
        <v>9.3824577629656964</v>
      </c>
      <c r="C55" s="108">
        <v>10.449601770056471</v>
      </c>
      <c r="D55" s="108">
        <v>10.681996552891571</v>
      </c>
      <c r="E55" s="108">
        <v>10.484215809347477</v>
      </c>
      <c r="F55" s="108">
        <v>9.3040809462591856</v>
      </c>
    </row>
    <row r="56" spans="1:6" ht="14.1" customHeight="1" x14ac:dyDescent="0.25">
      <c r="A56" s="128">
        <v>1989</v>
      </c>
      <c r="B56" s="108">
        <v>10.735619899602366</v>
      </c>
      <c r="C56" s="108">
        <v>10.084662103049988</v>
      </c>
      <c r="D56" s="108">
        <v>12.108275724763411</v>
      </c>
      <c r="E56" s="108">
        <v>13.664232823305383</v>
      </c>
      <c r="F56" s="108">
        <v>10.460019960158439</v>
      </c>
    </row>
    <row r="57" spans="1:6" ht="14.1" customHeight="1" x14ac:dyDescent="0.25">
      <c r="A57" s="128">
        <v>1990</v>
      </c>
      <c r="B57" s="108">
        <v>10.713302393607064</v>
      </c>
      <c r="C57" s="108">
        <v>11.009041149535548</v>
      </c>
      <c r="D57" s="108">
        <v>8.6956214684399704</v>
      </c>
      <c r="E57" s="108">
        <v>6.9624405988825631</v>
      </c>
      <c r="F57" s="108">
        <v>8.493932333522773</v>
      </c>
    </row>
    <row r="58" spans="1:6" ht="14.1" customHeight="1" x14ac:dyDescent="0.25">
      <c r="A58" s="128">
        <v>1991</v>
      </c>
      <c r="B58" s="108">
        <v>7.8287553339255398</v>
      </c>
      <c r="C58" s="108">
        <v>5.8529184166399926</v>
      </c>
      <c r="D58" s="108">
        <v>5.1645768931687126</v>
      </c>
      <c r="E58" s="108">
        <v>4.9215855154722217</v>
      </c>
      <c r="F58" s="108">
        <v>5.5850652647160777</v>
      </c>
    </row>
    <row r="59" spans="1:6" ht="14.1" customHeight="1" x14ac:dyDescent="0.25">
      <c r="A59" s="128">
        <v>1992</v>
      </c>
      <c r="B59" s="108">
        <v>6.4609750581153191</v>
      </c>
      <c r="C59" s="108">
        <v>7.9469604387869941</v>
      </c>
      <c r="D59" s="108">
        <v>7.7926565288902516</v>
      </c>
      <c r="E59" s="108">
        <v>7.5192783269232191</v>
      </c>
      <c r="F59" s="108">
        <v>6.9190969369534203</v>
      </c>
    </row>
    <row r="60" spans="1:6" ht="14.1" customHeight="1" x14ac:dyDescent="0.25">
      <c r="A60" s="128">
        <v>1993</v>
      </c>
      <c r="B60" s="108">
        <v>6.7394675374810822</v>
      </c>
      <c r="C60" s="108">
        <v>4.7299013006538182</v>
      </c>
      <c r="D60" s="108">
        <v>2.5754280427669514</v>
      </c>
      <c r="E60" s="108">
        <v>0.68070573030310444</v>
      </c>
      <c r="F60" s="108">
        <v>3.5118553814970412</v>
      </c>
    </row>
    <row r="61" spans="1:6" ht="14.1" customHeight="1" x14ac:dyDescent="0.25">
      <c r="A61" s="128">
        <v>1994</v>
      </c>
      <c r="B61" s="108">
        <v>0.71235086067159714</v>
      </c>
      <c r="C61" s="108">
        <v>1.1066072437440553</v>
      </c>
      <c r="D61" s="108">
        <v>2.9370350321440077</v>
      </c>
      <c r="E61" s="108">
        <v>4.4935811633747562</v>
      </c>
      <c r="F61" s="108">
        <v>2.2547278583053663</v>
      </c>
    </row>
    <row r="62" spans="1:6" ht="14.1" customHeight="1" x14ac:dyDescent="0.25">
      <c r="A62" s="128">
        <v>1995</v>
      </c>
      <c r="B62" s="108">
        <v>2.9172199541391635</v>
      </c>
      <c r="C62" s="108">
        <v>3.5086313811186121</v>
      </c>
      <c r="D62" s="108">
        <v>2.1163594555462701</v>
      </c>
      <c r="E62" s="108">
        <v>0.67452989525266904</v>
      </c>
      <c r="F62" s="108">
        <v>2.241646762984205</v>
      </c>
    </row>
    <row r="63" spans="1:6" ht="14.1" customHeight="1" x14ac:dyDescent="0.25">
      <c r="A63" s="128">
        <v>1996</v>
      </c>
      <c r="B63" s="108">
        <v>0.45114383760492749</v>
      </c>
      <c r="C63" s="108">
        <v>-0.4087837401315364</v>
      </c>
      <c r="D63" s="108">
        <v>-2.1677791012351542E-2</v>
      </c>
      <c r="E63" s="108">
        <v>0.17199169782876364</v>
      </c>
      <c r="F63" s="108">
        <v>4.7071265545847209E-2</v>
      </c>
    </row>
    <row r="64" spans="1:6" ht="14.1" customHeight="1" x14ac:dyDescent="0.25">
      <c r="A64" s="128">
        <v>1997</v>
      </c>
      <c r="B64" s="108">
        <v>1.7625009616524203</v>
      </c>
      <c r="C64" s="108">
        <v>2.3288381964805671</v>
      </c>
      <c r="D64" s="108">
        <v>3.6724978995086555</v>
      </c>
      <c r="E64" s="108">
        <v>3.8439620683759599</v>
      </c>
      <c r="F64" s="108">
        <v>2.8211772486297333</v>
      </c>
    </row>
    <row r="65" spans="1:6" ht="14.1" customHeight="1" x14ac:dyDescent="0.25">
      <c r="A65" s="128">
        <v>1998</v>
      </c>
      <c r="B65" s="108">
        <v>2.3986254637827407</v>
      </c>
      <c r="C65" s="108">
        <v>2.118918059499729</v>
      </c>
      <c r="D65" s="108">
        <v>1.45797329359929</v>
      </c>
      <c r="E65" s="108">
        <v>1.8491156525326451</v>
      </c>
      <c r="F65" s="108">
        <v>1.9532266941233611</v>
      </c>
    </row>
    <row r="66" spans="1:6" ht="14.1" customHeight="1" x14ac:dyDescent="0.25">
      <c r="A66" s="128">
        <v>1999</v>
      </c>
      <c r="B66" s="108">
        <v>2.2630200858796865</v>
      </c>
      <c r="C66" s="108">
        <v>2.5796363413783063</v>
      </c>
      <c r="D66" s="108">
        <v>4.2342414427338619</v>
      </c>
      <c r="E66" s="108">
        <v>4.1267353521274561</v>
      </c>
      <c r="F66" s="108">
        <v>3.3066913226264609</v>
      </c>
    </row>
    <row r="67" spans="1:6" ht="14.1" customHeight="1" x14ac:dyDescent="0.25">
      <c r="A67" s="128">
        <v>2000</v>
      </c>
      <c r="B67" s="108">
        <v>5.1304726378359717</v>
      </c>
      <c r="C67" s="108">
        <v>6.8555092962184387</v>
      </c>
      <c r="D67" s="108">
        <v>5.3332155260637197</v>
      </c>
      <c r="E67" s="108">
        <v>6.3403888161866329</v>
      </c>
      <c r="F67" s="108">
        <v>5.9161477824400768</v>
      </c>
    </row>
    <row r="68" spans="1:6" ht="14.1" customHeight="1" x14ac:dyDescent="0.25">
      <c r="A68" s="128">
        <v>2001</v>
      </c>
      <c r="B68" s="108">
        <v>6.3723480812108866</v>
      </c>
      <c r="C68" s="108">
        <v>4.3203704201357613</v>
      </c>
      <c r="D68" s="108">
        <v>4.623599698732769</v>
      </c>
      <c r="E68" s="108">
        <v>2.7757588024767457</v>
      </c>
      <c r="F68" s="108">
        <v>4.5015243591559315</v>
      </c>
    </row>
    <row r="69" spans="1:6" ht="14.1" customHeight="1" x14ac:dyDescent="0.25">
      <c r="A69" s="128">
        <v>2002</v>
      </c>
      <c r="B69" s="108">
        <v>3.9419435782485253</v>
      </c>
      <c r="C69" s="108">
        <v>4.8571838689824975</v>
      </c>
      <c r="D69" s="108">
        <v>4.772112276610442</v>
      </c>
      <c r="E69" s="108">
        <v>6.617015554602836</v>
      </c>
      <c r="F69" s="108">
        <v>5.0512677437197731</v>
      </c>
    </row>
    <row r="70" spans="1:6" ht="14.1" customHeight="1" x14ac:dyDescent="0.25">
      <c r="A70" s="128">
        <v>2003</v>
      </c>
      <c r="B70" s="108">
        <v>4.7992540121867195</v>
      </c>
      <c r="C70" s="108">
        <v>4.8480075798171836</v>
      </c>
      <c r="D70" s="108">
        <v>4.9005527284230421</v>
      </c>
      <c r="E70" s="108">
        <v>4.6864701580516011</v>
      </c>
      <c r="F70" s="108">
        <v>4.808038644602469</v>
      </c>
    </row>
    <row r="71" spans="1:6" ht="14.1" customHeight="1" x14ac:dyDescent="0.25">
      <c r="A71" s="128">
        <v>2004</v>
      </c>
      <c r="B71" s="108">
        <v>6.4146285425967546</v>
      </c>
      <c r="C71" s="108">
        <v>6.6051955634775412</v>
      </c>
      <c r="D71" s="108">
        <v>7.6032388632338481</v>
      </c>
      <c r="E71" s="108">
        <v>8.7366141607494381</v>
      </c>
      <c r="F71" s="108">
        <v>7.3524800813703894</v>
      </c>
    </row>
    <row r="72" spans="1:6" ht="14.1" customHeight="1" x14ac:dyDescent="0.25">
      <c r="A72" s="128">
        <v>2005</v>
      </c>
      <c r="B72" s="108">
        <v>7.47714897476133</v>
      </c>
      <c r="C72" s="108">
        <v>8.0879464001583816</v>
      </c>
      <c r="D72" s="108">
        <v>7.0028019593567965</v>
      </c>
      <c r="E72" s="108">
        <v>6.4625299748240277</v>
      </c>
      <c r="F72" s="108">
        <v>7.2465211120696367</v>
      </c>
    </row>
    <row r="73" spans="1:6" ht="14.1" customHeight="1" x14ac:dyDescent="0.25">
      <c r="A73" s="128">
        <v>2006</v>
      </c>
      <c r="B73" s="108">
        <v>7.8354889308259779</v>
      </c>
      <c r="C73" s="108">
        <v>7.0921737195623198</v>
      </c>
      <c r="D73" s="108">
        <v>7.3498068799899441</v>
      </c>
      <c r="E73" s="108">
        <v>5.7873067402399743</v>
      </c>
      <c r="F73" s="108">
        <v>7.0036920511620417</v>
      </c>
    </row>
    <row r="74" spans="1:6" ht="14.1" customHeight="1" x14ac:dyDescent="0.25">
      <c r="A74" s="128">
        <v>2007</v>
      </c>
      <c r="B74" s="108">
        <v>5.670801539032607</v>
      </c>
      <c r="C74" s="108">
        <v>5.5861756446852437</v>
      </c>
      <c r="D74" s="108">
        <v>5.3184254222043554</v>
      </c>
      <c r="E74" s="108">
        <v>6.0583327406872218</v>
      </c>
      <c r="F74" s="108">
        <v>5.6590181725176105</v>
      </c>
    </row>
    <row r="75" spans="1:6" ht="14.1" customHeight="1" x14ac:dyDescent="0.25">
      <c r="A75" s="128">
        <v>2008</v>
      </c>
      <c r="B75" s="108">
        <v>5.082456158678637</v>
      </c>
      <c r="C75" s="108">
        <v>7.3357812568456531</v>
      </c>
      <c r="D75" s="108">
        <v>4.9618486109431528</v>
      </c>
      <c r="E75" s="108">
        <v>3.6290315402321771</v>
      </c>
      <c r="F75" s="108">
        <v>5.2432448947606947</v>
      </c>
    </row>
    <row r="76" spans="1:6" ht="14.1" customHeight="1" x14ac:dyDescent="0.25">
      <c r="A76" s="128">
        <v>2009</v>
      </c>
      <c r="B76" s="108">
        <v>0.27916744213178368</v>
      </c>
      <c r="C76" s="108">
        <v>-1.8257735057269311</v>
      </c>
      <c r="D76" s="108">
        <v>-0.98529325262415257</v>
      </c>
      <c r="E76" s="108">
        <v>-0.25361660630459731</v>
      </c>
      <c r="F76" s="108">
        <v>-0.70540992282634063</v>
      </c>
    </row>
    <row r="77" spans="1:6" ht="14.1" customHeight="1" x14ac:dyDescent="0.25">
      <c r="A77" s="128">
        <v>2010</v>
      </c>
      <c r="B77" s="108">
        <v>1.5122663752377143</v>
      </c>
      <c r="C77" s="108">
        <v>1.3320600325451308</v>
      </c>
      <c r="D77" s="108">
        <v>2.9927718489589572</v>
      </c>
      <c r="E77" s="108">
        <v>3.1089763507855106</v>
      </c>
      <c r="F77" s="108">
        <v>2.2387862524452724</v>
      </c>
    </row>
    <row r="78" spans="1:6" ht="14.1" customHeight="1" x14ac:dyDescent="0.25">
      <c r="A78" s="128">
        <v>2011</v>
      </c>
      <c r="B78" s="108">
        <v>5.5959284216479759</v>
      </c>
      <c r="C78" s="108">
        <v>4.7806760621129616</v>
      </c>
      <c r="D78" s="108">
        <v>3.7572734200393199</v>
      </c>
      <c r="E78" s="108">
        <v>4.093243932250159</v>
      </c>
      <c r="F78" s="108">
        <v>4.548959354231922</v>
      </c>
    </row>
    <row r="79" spans="1:6" ht="14.1" customHeight="1" x14ac:dyDescent="0.25">
      <c r="A79" s="128">
        <v>2012</v>
      </c>
      <c r="B79" s="108">
        <v>3.3005927150412848</v>
      </c>
      <c r="C79" s="108">
        <v>3.8368241545192672</v>
      </c>
      <c r="D79" s="108">
        <v>2.8341871947469368</v>
      </c>
      <c r="E79" s="108">
        <v>3.1016583666763751</v>
      </c>
      <c r="F79" s="108">
        <v>3.2674128429214</v>
      </c>
    </row>
    <row r="80" spans="1:6" ht="14.1" customHeight="1" x14ac:dyDescent="0.25">
      <c r="A80" s="128">
        <v>2013</v>
      </c>
      <c r="B80" s="108">
        <v>1.0038957955979839</v>
      </c>
      <c r="C80" s="108">
        <v>0.71442347391227867</v>
      </c>
      <c r="D80" s="108">
        <v>2.0612856222030405</v>
      </c>
      <c r="E80" s="108">
        <v>1.595721500947956</v>
      </c>
      <c r="F80" s="108">
        <v>1.3437686222938912</v>
      </c>
    </row>
    <row r="81" spans="1:24" ht="14.1" customHeight="1" x14ac:dyDescent="0.25">
      <c r="A81" s="128">
        <v>2014</v>
      </c>
      <c r="B81" s="108">
        <v>4.0832796487923</v>
      </c>
      <c r="C81" s="108">
        <v>5.0574606014108339</v>
      </c>
      <c r="D81" s="108">
        <v>5.6786121245061612</v>
      </c>
      <c r="E81" s="108">
        <v>5.8034864833933195</v>
      </c>
      <c r="F81" s="108">
        <v>5.1605911972521827</v>
      </c>
    </row>
    <row r="82" spans="1:24" ht="14.1" customHeight="1" x14ac:dyDescent="0.25">
      <c r="A82" s="128">
        <v>2015</v>
      </c>
      <c r="B82" s="108">
        <v>5.1823816869496673</v>
      </c>
      <c r="C82" s="108">
        <v>4.8017113794685642</v>
      </c>
      <c r="D82" s="108">
        <v>4.2768798670355741</v>
      </c>
      <c r="E82" s="108">
        <v>4.2837621314459913</v>
      </c>
      <c r="F82" s="108">
        <v>4.6310483177810964</v>
      </c>
    </row>
    <row r="83" spans="1:24" ht="14.1" customHeight="1" x14ac:dyDescent="0.25">
      <c r="A83" s="128">
        <v>2016</v>
      </c>
      <c r="B83" s="108">
        <v>3.996454798170626</v>
      </c>
      <c r="C83" s="108">
        <v>3.6945500212376108</v>
      </c>
      <c r="D83" s="108">
        <v>3.6910412014837259</v>
      </c>
      <c r="E83" s="108">
        <v>3.5453933079315068</v>
      </c>
      <c r="F83" s="108">
        <v>3.730218881692978</v>
      </c>
    </row>
    <row r="84" spans="1:24" ht="14.1" customHeight="1" x14ac:dyDescent="0.25">
      <c r="A84" s="128">
        <v>2017</v>
      </c>
      <c r="B84" s="108">
        <v>4.5321624956356068</v>
      </c>
      <c r="C84" s="108">
        <v>4.1053390066756092</v>
      </c>
      <c r="D84" s="108">
        <v>4.110105914137808</v>
      </c>
      <c r="E84" s="108">
        <v>3.6688038923837638</v>
      </c>
      <c r="F84" s="108">
        <v>4.1014797863328711</v>
      </c>
    </row>
    <row r="85" spans="1:24" ht="14.1" customHeight="1" x14ac:dyDescent="0.25">
      <c r="A85" s="128">
        <v>2018</v>
      </c>
      <c r="B85" s="108">
        <v>2.0384075483205022</v>
      </c>
      <c r="C85" s="108">
        <v>2.3134019962259136</v>
      </c>
      <c r="D85" s="108">
        <v>2.0464989003737122</v>
      </c>
      <c r="E85" s="108">
        <v>2.398808671472199</v>
      </c>
      <c r="F85" s="108">
        <v>2.1997506680300103</v>
      </c>
    </row>
    <row r="86" spans="1:24" ht="14.1" customHeight="1" x14ac:dyDescent="0.25">
      <c r="A86" s="128">
        <v>2019</v>
      </c>
      <c r="B86" s="108">
        <v>4.3669069134570551</v>
      </c>
      <c r="C86" s="108">
        <v>4.1321583213680491</v>
      </c>
      <c r="D86" s="108">
        <v>4.4667500994842513</v>
      </c>
      <c r="E86" s="108">
        <v>4.6770647636739362</v>
      </c>
      <c r="F86" s="108">
        <v>4.4116786781527795</v>
      </c>
    </row>
    <row r="87" spans="1:24" ht="14.1" customHeight="1" x14ac:dyDescent="0.25">
      <c r="A87" s="129" t="s">
        <v>134</v>
      </c>
      <c r="B87" s="108">
        <v>3.0588423330079122</v>
      </c>
      <c r="C87" s="108">
        <v>11.040352698591963</v>
      </c>
      <c r="D87" s="108">
        <v>4.4416737169746296</v>
      </c>
      <c r="E87" s="108">
        <v>2.7323026396995957</v>
      </c>
      <c r="F87" s="108">
        <v>5.3082126544636381</v>
      </c>
    </row>
    <row r="88" spans="1:24" ht="14.1" customHeight="1" x14ac:dyDescent="0.25">
      <c r="A88" s="129" t="s">
        <v>135</v>
      </c>
      <c r="B88" s="108">
        <v>15.711969001420231</v>
      </c>
      <c r="C88" s="108">
        <v>0.72561541318851552</v>
      </c>
      <c r="D88" s="108">
        <v>6.5401499652345123</v>
      </c>
      <c r="E88" s="108">
        <v>6.0669973534486115</v>
      </c>
      <c r="F88" s="108">
        <v>7.1193312049236654</v>
      </c>
    </row>
    <row r="89" spans="1:24" ht="14.1" customHeight="1" x14ac:dyDescent="0.25">
      <c r="A89" s="129" t="s">
        <v>136</v>
      </c>
      <c r="B89" s="108">
        <v>-4.5116057810457102</v>
      </c>
      <c r="C89" s="108">
        <v>2.355728945913965</v>
      </c>
      <c r="D89" s="108">
        <v>4.1870435862753688</v>
      </c>
      <c r="E89" s="108">
        <v>9.092797133665016</v>
      </c>
      <c r="F89" s="108">
        <v>2.6593192699643531</v>
      </c>
    </row>
    <row r="90" spans="1:24" ht="14.1" customHeight="1" x14ac:dyDescent="0.25">
      <c r="A90" s="129" t="s">
        <v>137</v>
      </c>
      <c r="B90" s="108">
        <v>7.2126236528381664</v>
      </c>
      <c r="C90" s="108">
        <v>7.9498910691931934</v>
      </c>
      <c r="D90" s="108">
        <v>6.4084293623377597</v>
      </c>
      <c r="E90" s="108">
        <v>4.7094917453199781</v>
      </c>
      <c r="F90" s="108">
        <v>6.5417608142207335</v>
      </c>
    </row>
    <row r="91" spans="1:24" ht="14.1" customHeight="1" thickBot="1" x14ac:dyDescent="0.3">
      <c r="A91" s="129" t="s">
        <v>138</v>
      </c>
      <c r="B91" s="108">
        <v>6.0109575270930593</v>
      </c>
      <c r="C91" s="108">
        <v>6.006166082522447</v>
      </c>
      <c r="D91" s="108">
        <v>6.432919732838549</v>
      </c>
      <c r="E91" s="108">
        <v>5.2543244357781163</v>
      </c>
      <c r="F91" s="108">
        <v>5.9223638428863756</v>
      </c>
    </row>
    <row r="92" spans="1:24" ht="14.1" customHeight="1" x14ac:dyDescent="0.25">
      <c r="A92" s="130" t="s">
        <v>139</v>
      </c>
      <c r="B92" s="111">
        <v>6.1170107828770108</v>
      </c>
      <c r="C92" s="111">
        <v>5.4658865037742261</v>
      </c>
      <c r="D92" s="131" t="s">
        <v>140</v>
      </c>
      <c r="E92" s="134" t="s">
        <v>141</v>
      </c>
      <c r="F92" s="135">
        <v>5.788621849628905</v>
      </c>
    </row>
    <row r="93" spans="1:24" ht="14.1" customHeight="1" x14ac:dyDescent="0.25">
      <c r="A93" s="136"/>
      <c r="B93" s="115"/>
      <c r="C93" s="115"/>
      <c r="D93" s="115"/>
      <c r="E93" s="115"/>
      <c r="F93" s="115"/>
    </row>
    <row r="94" spans="1:24" s="40" customFormat="1" ht="12.75" customHeight="1" x14ac:dyDescent="0.25">
      <c r="A94" s="81" t="s">
        <v>127</v>
      </c>
      <c r="B94" s="78"/>
      <c r="C94" s="78"/>
      <c r="D94" s="78"/>
      <c r="E94" s="78"/>
      <c r="F94" s="78"/>
      <c r="G94" s="47"/>
      <c r="H94" s="47"/>
      <c r="I94" s="47"/>
      <c r="J94" s="47"/>
      <c r="K94" s="47"/>
      <c r="L94" s="47"/>
      <c r="M94" s="47"/>
      <c r="N94" s="47"/>
      <c r="O94" s="48"/>
      <c r="P94" s="48"/>
      <c r="R94" s="49"/>
      <c r="S94" s="49"/>
      <c r="T94" s="49"/>
      <c r="U94" s="49"/>
      <c r="V94" s="49"/>
      <c r="W94" s="49"/>
      <c r="X94" s="49"/>
    </row>
    <row r="95" spans="1:24" s="40" customFormat="1" ht="12.75" customHeight="1" x14ac:dyDescent="0.25">
      <c r="A95" s="116" t="s">
        <v>142</v>
      </c>
      <c r="B95" s="78"/>
      <c r="C95" s="78"/>
      <c r="D95" s="78"/>
      <c r="E95" s="78"/>
      <c r="F95" s="78"/>
      <c r="G95" s="47"/>
      <c r="H95" s="47"/>
      <c r="I95" s="47"/>
      <c r="J95" s="47"/>
      <c r="K95" s="47"/>
      <c r="L95" s="47"/>
      <c r="M95" s="47"/>
      <c r="N95" s="47"/>
      <c r="O95" s="48"/>
      <c r="P95" s="48"/>
      <c r="R95" s="49"/>
      <c r="S95" s="49"/>
      <c r="T95" s="49"/>
      <c r="U95" s="49"/>
      <c r="V95" s="49"/>
      <c r="W95" s="49"/>
      <c r="X95" s="49"/>
    </row>
    <row r="96" spans="1:24" ht="14.1" customHeight="1" x14ac:dyDescent="0.25">
      <c r="A96" s="78" t="s">
        <v>143</v>
      </c>
      <c r="B96" s="115"/>
      <c r="C96" s="115"/>
      <c r="D96" s="115"/>
      <c r="E96" s="115"/>
      <c r="F96" s="115"/>
    </row>
    <row r="97" spans="1:12" s="87" customFormat="1" ht="13.2" x14ac:dyDescent="0.25">
      <c r="A97" s="81" t="s">
        <v>104</v>
      </c>
      <c r="B97" s="85"/>
      <c r="C97" s="85"/>
      <c r="D97" s="85"/>
      <c r="E97" s="85"/>
      <c r="G97" s="85"/>
      <c r="H97" s="85"/>
      <c r="I97" s="85"/>
      <c r="J97" s="85"/>
      <c r="K97" s="85"/>
      <c r="L97" s="85"/>
    </row>
    <row r="98" spans="1:12" ht="11.4" customHeight="1" x14ac:dyDescent="0.25">
      <c r="A98" s="81" t="s">
        <v>144</v>
      </c>
    </row>
  </sheetData>
  <printOptions horizontalCentered="1" gridLinesSet="0"/>
  <pageMargins left="0.5" right="0.5" top="1" bottom="1" header="0.5" footer="0.5"/>
  <pageSetup scale="49" firstPageNumber="3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A903-7B23-4630-97B8-D8B2CDABD501}">
  <sheetPr>
    <pageSetUpPr fitToPage="1"/>
  </sheetPr>
  <dimension ref="A1:F105"/>
  <sheetViews>
    <sheetView showGridLines="0" workbookViewId="0"/>
  </sheetViews>
  <sheetFormatPr defaultColWidth="13.19921875" defaultRowHeight="11.1" customHeight="1" x14ac:dyDescent="0.25"/>
  <cols>
    <col min="1" max="1" width="9.796875" style="85" customWidth="1"/>
    <col min="2" max="6" width="19.796875" style="85" customWidth="1"/>
    <col min="7" max="16384" width="13.19921875" style="85"/>
  </cols>
  <sheetData>
    <row r="1" spans="1:6" ht="17.399999999999999" x14ac:dyDescent="0.3">
      <c r="A1" s="125" t="s">
        <v>145</v>
      </c>
      <c r="B1" s="84"/>
      <c r="C1" s="84"/>
      <c r="D1" s="84"/>
      <c r="E1" s="84"/>
      <c r="F1" s="84"/>
    </row>
    <row r="2" spans="1:6" ht="9.75" customHeight="1" x14ac:dyDescent="0.25">
      <c r="A2" s="126"/>
      <c r="B2" s="87"/>
      <c r="C2" s="87"/>
      <c r="D2" s="87"/>
      <c r="E2" s="87"/>
      <c r="F2" s="87"/>
    </row>
    <row r="3" spans="1:6" ht="35.1" customHeight="1" x14ac:dyDescent="0.25">
      <c r="A3" s="88" t="s">
        <v>108</v>
      </c>
      <c r="B3" s="89" t="s">
        <v>109</v>
      </c>
      <c r="C3" s="89" t="s">
        <v>110</v>
      </c>
      <c r="D3" s="89" t="s">
        <v>111</v>
      </c>
      <c r="E3" s="89" t="s">
        <v>112</v>
      </c>
      <c r="F3" s="89" t="s">
        <v>113</v>
      </c>
    </row>
    <row r="4" spans="1:6" ht="18" customHeight="1" x14ac:dyDescent="0.25">
      <c r="A4" s="127" t="s">
        <v>146</v>
      </c>
      <c r="B4" s="91"/>
      <c r="C4" s="91"/>
      <c r="D4" s="91"/>
      <c r="E4" s="91"/>
      <c r="F4" s="92"/>
    </row>
    <row r="5" spans="1:6" ht="14.1" customHeight="1" x14ac:dyDescent="0.25">
      <c r="A5" s="128">
        <v>1982</v>
      </c>
      <c r="B5" s="137" t="s">
        <v>118</v>
      </c>
      <c r="C5" s="137" t="s">
        <v>118</v>
      </c>
      <c r="D5" s="137" t="s">
        <v>118</v>
      </c>
      <c r="E5" s="137" t="s">
        <v>118</v>
      </c>
      <c r="F5" s="119">
        <v>13243</v>
      </c>
    </row>
    <row r="6" spans="1:6" ht="14.1" customHeight="1" x14ac:dyDescent="0.25">
      <c r="A6" s="128">
        <v>1983</v>
      </c>
      <c r="B6" s="137" t="s">
        <v>118</v>
      </c>
      <c r="C6" s="137" t="s">
        <v>118</v>
      </c>
      <c r="D6" s="137" t="s">
        <v>118</v>
      </c>
      <c r="E6" s="137" t="s">
        <v>118</v>
      </c>
      <c r="F6" s="119">
        <v>14265</v>
      </c>
    </row>
    <row r="7" spans="1:6" ht="14.1" customHeight="1" x14ac:dyDescent="0.25">
      <c r="A7" s="128">
        <v>1984</v>
      </c>
      <c r="B7" s="137" t="s">
        <v>118</v>
      </c>
      <c r="C7" s="137" t="s">
        <v>118</v>
      </c>
      <c r="D7" s="137" t="s">
        <v>118</v>
      </c>
      <c r="E7" s="137" t="s">
        <v>118</v>
      </c>
      <c r="F7" s="119">
        <v>15038</v>
      </c>
    </row>
    <row r="8" spans="1:6" ht="14.1" customHeight="1" x14ac:dyDescent="0.25">
      <c r="A8" s="128">
        <v>1985</v>
      </c>
      <c r="B8" s="137" t="s">
        <v>118</v>
      </c>
      <c r="C8" s="137" t="s">
        <v>118</v>
      </c>
      <c r="D8" s="137" t="s">
        <v>118</v>
      </c>
      <c r="E8" s="137" t="s">
        <v>118</v>
      </c>
      <c r="F8" s="119">
        <v>15819</v>
      </c>
    </row>
    <row r="9" spans="1:6" ht="14.1" customHeight="1" x14ac:dyDescent="0.25">
      <c r="A9" s="128">
        <v>1986</v>
      </c>
      <c r="B9" s="137" t="s">
        <v>118</v>
      </c>
      <c r="C9" s="137" t="s">
        <v>118</v>
      </c>
      <c r="D9" s="137" t="s">
        <v>118</v>
      </c>
      <c r="E9" s="137" t="s">
        <v>118</v>
      </c>
      <c r="F9" s="119">
        <v>16593</v>
      </c>
    </row>
    <row r="10" spans="1:6" ht="14.1" customHeight="1" x14ac:dyDescent="0.25">
      <c r="A10" s="128">
        <v>1987</v>
      </c>
      <c r="B10" s="137" t="s">
        <v>118</v>
      </c>
      <c r="C10" s="137" t="s">
        <v>118</v>
      </c>
      <c r="D10" s="137" t="s">
        <v>118</v>
      </c>
      <c r="E10" s="137" t="s">
        <v>118</v>
      </c>
      <c r="F10" s="119">
        <v>17380</v>
      </c>
    </row>
    <row r="11" spans="1:6" ht="14.1" customHeight="1" x14ac:dyDescent="0.25">
      <c r="A11" s="128">
        <v>1988</v>
      </c>
      <c r="B11" s="137" t="s">
        <v>118</v>
      </c>
      <c r="C11" s="137" t="s">
        <v>118</v>
      </c>
      <c r="D11" s="137" t="s">
        <v>118</v>
      </c>
      <c r="E11" s="137" t="s">
        <v>118</v>
      </c>
      <c r="F11" s="119">
        <v>18952</v>
      </c>
    </row>
    <row r="12" spans="1:6" ht="14.1" customHeight="1" x14ac:dyDescent="0.25">
      <c r="A12" s="128">
        <v>1989</v>
      </c>
      <c r="B12" s="137" t="s">
        <v>118</v>
      </c>
      <c r="C12" s="137" t="s">
        <v>118</v>
      </c>
      <c r="D12" s="137" t="s">
        <v>118</v>
      </c>
      <c r="E12" s="137" t="s">
        <v>118</v>
      </c>
      <c r="F12" s="119">
        <v>20880</v>
      </c>
    </row>
    <row r="13" spans="1:6" ht="14.1" customHeight="1" x14ac:dyDescent="0.25">
      <c r="A13" s="128">
        <v>1990</v>
      </c>
      <c r="B13" s="137" t="s">
        <v>118</v>
      </c>
      <c r="C13" s="137" t="s">
        <v>118</v>
      </c>
      <c r="D13" s="137" t="s">
        <v>118</v>
      </c>
      <c r="E13" s="137" t="s">
        <v>118</v>
      </c>
      <c r="F13" s="119">
        <v>22431</v>
      </c>
    </row>
    <row r="14" spans="1:6" ht="14.1" customHeight="1" x14ac:dyDescent="0.25">
      <c r="A14" s="128">
        <v>1991</v>
      </c>
      <c r="B14" s="137" t="s">
        <v>118</v>
      </c>
      <c r="C14" s="137" t="s">
        <v>118</v>
      </c>
      <c r="D14" s="137" t="s">
        <v>118</v>
      </c>
      <c r="E14" s="137" t="s">
        <v>118</v>
      </c>
      <c r="F14" s="119">
        <v>23272</v>
      </c>
    </row>
    <row r="15" spans="1:6" ht="14.1" customHeight="1" x14ac:dyDescent="0.25">
      <c r="A15" s="128">
        <v>1992</v>
      </c>
      <c r="B15" s="137" t="s">
        <v>118</v>
      </c>
      <c r="C15" s="137" t="s">
        <v>118</v>
      </c>
      <c r="D15" s="137" t="s">
        <v>118</v>
      </c>
      <c r="E15" s="137" t="s">
        <v>118</v>
      </c>
      <c r="F15" s="119">
        <v>24530</v>
      </c>
    </row>
    <row r="16" spans="1:6" ht="14.1" customHeight="1" x14ac:dyDescent="0.25">
      <c r="A16" s="128">
        <v>1993</v>
      </c>
      <c r="B16" s="137" t="s">
        <v>118</v>
      </c>
      <c r="C16" s="137" t="s">
        <v>118</v>
      </c>
      <c r="D16" s="137" t="s">
        <v>118</v>
      </c>
      <c r="E16" s="137" t="s">
        <v>118</v>
      </c>
      <c r="F16" s="119">
        <v>25115</v>
      </c>
    </row>
    <row r="17" spans="1:6" ht="14.1" customHeight="1" x14ac:dyDescent="0.25">
      <c r="A17" s="128">
        <v>1994</v>
      </c>
      <c r="B17" s="137" t="s">
        <v>118</v>
      </c>
      <c r="C17" s="137" t="s">
        <v>118</v>
      </c>
      <c r="D17" s="137" t="s">
        <v>118</v>
      </c>
      <c r="E17" s="137" t="s">
        <v>118</v>
      </c>
      <c r="F17" s="119">
        <v>25376</v>
      </c>
    </row>
    <row r="18" spans="1:6" ht="14.1" customHeight="1" x14ac:dyDescent="0.25">
      <c r="A18" s="128">
        <v>1995</v>
      </c>
      <c r="B18" s="137" t="s">
        <v>118</v>
      </c>
      <c r="C18" s="137" t="s">
        <v>118</v>
      </c>
      <c r="D18" s="137" t="s">
        <v>118</v>
      </c>
      <c r="E18" s="137" t="s">
        <v>118</v>
      </c>
      <c r="F18" s="119">
        <v>25756</v>
      </c>
    </row>
    <row r="19" spans="1:6" ht="14.1" customHeight="1" x14ac:dyDescent="0.25">
      <c r="A19" s="128">
        <v>1996</v>
      </c>
      <c r="B19" s="137" t="s">
        <v>118</v>
      </c>
      <c r="C19" s="137" t="s">
        <v>118</v>
      </c>
      <c r="D19" s="137" t="s">
        <v>118</v>
      </c>
      <c r="E19" s="137" t="s">
        <v>118</v>
      </c>
      <c r="F19" s="119">
        <v>25620</v>
      </c>
    </row>
    <row r="20" spans="1:6" ht="14.1" customHeight="1" x14ac:dyDescent="0.25">
      <c r="A20" s="128">
        <v>1997</v>
      </c>
      <c r="B20" s="137" t="s">
        <v>118</v>
      </c>
      <c r="C20" s="137" t="s">
        <v>118</v>
      </c>
      <c r="D20" s="137" t="s">
        <v>118</v>
      </c>
      <c r="E20" s="137" t="s">
        <v>118</v>
      </c>
      <c r="F20" s="119">
        <v>26192</v>
      </c>
    </row>
    <row r="21" spans="1:6" ht="14.1" customHeight="1" x14ac:dyDescent="0.25">
      <c r="A21" s="128">
        <v>1998</v>
      </c>
      <c r="B21" s="137" t="s">
        <v>118</v>
      </c>
      <c r="C21" s="137" t="s">
        <v>118</v>
      </c>
      <c r="D21" s="137" t="s">
        <v>118</v>
      </c>
      <c r="E21" s="137" t="s">
        <v>118</v>
      </c>
      <c r="F21" s="119">
        <v>26625</v>
      </c>
    </row>
    <row r="22" spans="1:6" ht="14.1" customHeight="1" x14ac:dyDescent="0.25">
      <c r="A22" s="128">
        <v>1999</v>
      </c>
      <c r="B22" s="137" t="s">
        <v>118</v>
      </c>
      <c r="C22" s="137" t="s">
        <v>118</v>
      </c>
      <c r="D22" s="137" t="s">
        <v>118</v>
      </c>
      <c r="E22" s="137" t="s">
        <v>118</v>
      </c>
      <c r="F22" s="119">
        <v>27618</v>
      </c>
    </row>
    <row r="23" spans="1:6" ht="14.1" customHeight="1" x14ac:dyDescent="0.25">
      <c r="A23" s="128">
        <v>2000</v>
      </c>
      <c r="B23" s="137" t="s">
        <v>118</v>
      </c>
      <c r="C23" s="137" t="s">
        <v>118</v>
      </c>
      <c r="D23" s="137" t="s">
        <v>118</v>
      </c>
      <c r="E23" s="137" t="s">
        <v>118</v>
      </c>
      <c r="F23" s="119">
        <v>29174</v>
      </c>
    </row>
    <row r="24" spans="1:6" ht="14.1" customHeight="1" x14ac:dyDescent="0.25">
      <c r="A24" s="128">
        <v>2001</v>
      </c>
      <c r="B24" s="137" t="s">
        <v>118</v>
      </c>
      <c r="C24" s="137" t="s">
        <v>118</v>
      </c>
      <c r="D24" s="137" t="s">
        <v>118</v>
      </c>
      <c r="E24" s="137" t="s">
        <v>118</v>
      </c>
      <c r="F24" s="119">
        <v>30178</v>
      </c>
    </row>
    <row r="25" spans="1:6" ht="14.1" customHeight="1" x14ac:dyDescent="0.25">
      <c r="A25" s="128">
        <v>2002</v>
      </c>
      <c r="B25" s="137" t="s">
        <v>118</v>
      </c>
      <c r="C25" s="137" t="s">
        <v>118</v>
      </c>
      <c r="D25" s="137" t="s">
        <v>118</v>
      </c>
      <c r="E25" s="137" t="s">
        <v>118</v>
      </c>
      <c r="F25" s="119">
        <v>31353</v>
      </c>
    </row>
    <row r="26" spans="1:6" ht="14.1" customHeight="1" x14ac:dyDescent="0.25">
      <c r="A26" s="128">
        <v>2003</v>
      </c>
      <c r="B26" s="137" t="s">
        <v>118</v>
      </c>
      <c r="C26" s="137" t="s">
        <v>118</v>
      </c>
      <c r="D26" s="137" t="s">
        <v>118</v>
      </c>
      <c r="E26" s="137" t="s">
        <v>118</v>
      </c>
      <c r="F26" s="119">
        <v>32557</v>
      </c>
    </row>
    <row r="27" spans="1:6" ht="14.1" customHeight="1" x14ac:dyDescent="0.25">
      <c r="A27" s="128">
        <v>2004</v>
      </c>
      <c r="B27" s="137" t="s">
        <v>118</v>
      </c>
      <c r="C27" s="137" t="s">
        <v>118</v>
      </c>
      <c r="D27" s="137" t="s">
        <v>118</v>
      </c>
      <c r="E27" s="137" t="s">
        <v>118</v>
      </c>
      <c r="F27" s="119">
        <v>34336</v>
      </c>
    </row>
    <row r="28" spans="1:6" ht="14.1" customHeight="1" x14ac:dyDescent="0.25">
      <c r="A28" s="128">
        <v>2005</v>
      </c>
      <c r="B28" s="137" t="s">
        <v>118</v>
      </c>
      <c r="C28" s="137" t="s">
        <v>118</v>
      </c>
      <c r="D28" s="137" t="s">
        <v>118</v>
      </c>
      <c r="E28" s="137" t="s">
        <v>118</v>
      </c>
      <c r="F28" s="119">
        <v>36278</v>
      </c>
    </row>
    <row r="29" spans="1:6" ht="14.1" customHeight="1" x14ac:dyDescent="0.25">
      <c r="A29" s="128">
        <v>2006</v>
      </c>
      <c r="B29" s="137" t="s">
        <v>118</v>
      </c>
      <c r="C29" s="137" t="s">
        <v>118</v>
      </c>
      <c r="D29" s="137" t="s">
        <v>118</v>
      </c>
      <c r="E29" s="137" t="s">
        <v>118</v>
      </c>
      <c r="F29" s="119">
        <v>38315</v>
      </c>
    </row>
    <row r="30" spans="1:6" ht="14.1" customHeight="1" x14ac:dyDescent="0.25">
      <c r="A30" s="128">
        <v>2007</v>
      </c>
      <c r="B30" s="137" t="s">
        <v>118</v>
      </c>
      <c r="C30" s="137" t="s">
        <v>118</v>
      </c>
      <c r="D30" s="137" t="s">
        <v>118</v>
      </c>
      <c r="E30" s="137" t="s">
        <v>118</v>
      </c>
      <c r="F30" s="119">
        <v>40301</v>
      </c>
    </row>
    <row r="31" spans="1:6" ht="14.1" customHeight="1" x14ac:dyDescent="0.25">
      <c r="A31" s="128">
        <v>2008</v>
      </c>
      <c r="B31" s="137" t="s">
        <v>118</v>
      </c>
      <c r="C31" s="137" t="s">
        <v>118</v>
      </c>
      <c r="D31" s="137" t="s">
        <v>118</v>
      </c>
      <c r="E31" s="137" t="s">
        <v>118</v>
      </c>
      <c r="F31" s="119">
        <v>41887</v>
      </c>
    </row>
    <row r="32" spans="1:6" ht="14.1" customHeight="1" x14ac:dyDescent="0.25">
      <c r="A32" s="128">
        <v>2009</v>
      </c>
      <c r="B32" s="137" t="s">
        <v>118</v>
      </c>
      <c r="C32" s="137" t="s">
        <v>118</v>
      </c>
      <c r="D32" s="137" t="s">
        <v>118</v>
      </c>
      <c r="E32" s="137" t="s">
        <v>118</v>
      </c>
      <c r="F32" s="119">
        <v>41144</v>
      </c>
    </row>
    <row r="33" spans="1:6" ht="14.1" customHeight="1" x14ac:dyDescent="0.25">
      <c r="A33" s="128">
        <v>2010</v>
      </c>
      <c r="B33" s="96">
        <v>41011</v>
      </c>
      <c r="C33" s="96">
        <v>41351</v>
      </c>
      <c r="D33" s="96">
        <v>41727</v>
      </c>
      <c r="E33" s="96">
        <v>41860</v>
      </c>
      <c r="F33" s="119">
        <v>41487.25</v>
      </c>
    </row>
    <row r="34" spans="1:6" ht="14.1" customHeight="1" x14ac:dyDescent="0.25">
      <c r="A34" s="128">
        <v>2011</v>
      </c>
      <c r="B34" s="96">
        <v>42688</v>
      </c>
      <c r="C34" s="96">
        <v>42702</v>
      </c>
      <c r="D34" s="96">
        <v>42669</v>
      </c>
      <c r="E34" s="96">
        <v>42946</v>
      </c>
      <c r="F34" s="119">
        <v>42751.25</v>
      </c>
    </row>
    <row r="35" spans="1:6" ht="14.1" customHeight="1" x14ac:dyDescent="0.25">
      <c r="A35" s="128">
        <v>2012</v>
      </c>
      <c r="B35" s="96">
        <v>43464</v>
      </c>
      <c r="C35" s="96">
        <v>43704</v>
      </c>
      <c r="D35" s="96">
        <v>43255</v>
      </c>
      <c r="E35" s="96">
        <v>43659</v>
      </c>
      <c r="F35" s="119">
        <v>43520.5</v>
      </c>
    </row>
    <row r="36" spans="1:6" ht="14.1" customHeight="1" x14ac:dyDescent="0.25">
      <c r="A36" s="128">
        <v>2013</v>
      </c>
      <c r="B36" s="96">
        <v>43306</v>
      </c>
      <c r="C36" s="96">
        <v>43447</v>
      </c>
      <c r="D36" s="96">
        <v>43621</v>
      </c>
      <c r="E36" s="96">
        <v>43888</v>
      </c>
      <c r="F36" s="119">
        <v>43565.5</v>
      </c>
    </row>
    <row r="37" spans="1:6" ht="14.1" customHeight="1" x14ac:dyDescent="0.25">
      <c r="A37" s="128">
        <v>2014</v>
      </c>
      <c r="B37" s="96">
        <v>44654</v>
      </c>
      <c r="C37" s="96">
        <v>45270</v>
      </c>
      <c r="D37" s="96">
        <v>45735</v>
      </c>
      <c r="E37" s="96">
        <v>46061</v>
      </c>
      <c r="F37" s="119">
        <v>45430</v>
      </c>
    </row>
    <row r="38" spans="1:6" ht="14.1" customHeight="1" x14ac:dyDescent="0.25">
      <c r="A38" s="128">
        <v>2015</v>
      </c>
      <c r="B38" s="96">
        <v>46584</v>
      </c>
      <c r="C38" s="96">
        <v>47048</v>
      </c>
      <c r="D38" s="96">
        <v>47303</v>
      </c>
      <c r="E38" s="96">
        <v>47664</v>
      </c>
      <c r="F38" s="119">
        <v>47149.75</v>
      </c>
    </row>
    <row r="39" spans="1:6" ht="14.1" customHeight="1" x14ac:dyDescent="0.25">
      <c r="A39" s="128">
        <v>2016</v>
      </c>
      <c r="B39" s="96">
        <v>48087</v>
      </c>
      <c r="C39" s="96">
        <v>48434</v>
      </c>
      <c r="D39" s="96">
        <v>48736</v>
      </c>
      <c r="E39" s="96">
        <v>49110</v>
      </c>
      <c r="F39" s="119">
        <v>48591.75</v>
      </c>
    </row>
    <row r="40" spans="1:6" ht="14.1" customHeight="1" x14ac:dyDescent="0.25">
      <c r="A40" s="128">
        <v>2017</v>
      </c>
      <c r="B40" s="96">
        <v>50094</v>
      </c>
      <c r="C40" s="96">
        <v>50336</v>
      </c>
      <c r="D40" s="96">
        <v>50690</v>
      </c>
      <c r="E40" s="96">
        <v>50859</v>
      </c>
      <c r="F40" s="119">
        <v>50494.75</v>
      </c>
    </row>
    <row r="41" spans="1:6" ht="14.1" customHeight="1" x14ac:dyDescent="0.25">
      <c r="A41" s="128">
        <v>2018</v>
      </c>
      <c r="B41" s="96">
        <v>51061</v>
      </c>
      <c r="C41" s="96">
        <v>51439</v>
      </c>
      <c r="D41" s="96">
        <v>51685</v>
      </c>
      <c r="E41" s="96">
        <v>52079</v>
      </c>
      <c r="F41" s="119">
        <v>51566</v>
      </c>
    </row>
    <row r="42" spans="1:6" ht="14.1" customHeight="1" x14ac:dyDescent="0.25">
      <c r="A42" s="128">
        <v>2019</v>
      </c>
      <c r="B42" s="96">
        <v>53335</v>
      </c>
      <c r="C42" s="96">
        <v>53654</v>
      </c>
      <c r="D42" s="96">
        <v>54101</v>
      </c>
      <c r="E42" s="96">
        <v>54616</v>
      </c>
      <c r="F42" s="119">
        <v>53926.5</v>
      </c>
    </row>
    <row r="43" spans="1:6" ht="14.1" customHeight="1" x14ac:dyDescent="0.25">
      <c r="A43" s="129" t="s">
        <v>134</v>
      </c>
      <c r="B43" s="96">
        <v>55063</v>
      </c>
      <c r="C43" s="96">
        <v>59746</v>
      </c>
      <c r="D43" s="96">
        <v>56734</v>
      </c>
      <c r="E43" s="96">
        <v>56358</v>
      </c>
      <c r="F43" s="119">
        <v>56975.25</v>
      </c>
    </row>
    <row r="44" spans="1:6" ht="14.1" customHeight="1" x14ac:dyDescent="0.25">
      <c r="A44" s="129" t="s">
        <v>135</v>
      </c>
      <c r="B44" s="96">
        <v>64040</v>
      </c>
      <c r="C44" s="96">
        <v>60424</v>
      </c>
      <c r="D44" s="96">
        <v>60637</v>
      </c>
      <c r="E44" s="96">
        <v>59998</v>
      </c>
      <c r="F44" s="119">
        <v>61274.75</v>
      </c>
    </row>
    <row r="45" spans="1:6" ht="14.1" customHeight="1" x14ac:dyDescent="0.25">
      <c r="A45" s="129" t="s">
        <v>136</v>
      </c>
      <c r="B45" s="96">
        <v>61388</v>
      </c>
      <c r="C45" s="96">
        <v>62115</v>
      </c>
      <c r="D45" s="96">
        <v>63428</v>
      </c>
      <c r="E45" s="96">
        <v>65627</v>
      </c>
      <c r="F45" s="119">
        <v>63139.5</v>
      </c>
    </row>
    <row r="46" spans="1:6" ht="14.1" customHeight="1" x14ac:dyDescent="0.25">
      <c r="A46" s="129" t="s">
        <v>137</v>
      </c>
      <c r="B46" s="96">
        <v>65892</v>
      </c>
      <c r="C46" s="96">
        <v>67047</v>
      </c>
      <c r="D46" s="96">
        <v>67423</v>
      </c>
      <c r="E46" s="96">
        <v>68602</v>
      </c>
      <c r="F46" s="119">
        <v>67241</v>
      </c>
    </row>
    <row r="47" spans="1:6" ht="14.1" customHeight="1" thickBot="1" x14ac:dyDescent="0.3">
      <c r="A47" s="129" t="s">
        <v>138</v>
      </c>
      <c r="B47" s="96">
        <v>69693</v>
      </c>
      <c r="C47" s="96">
        <v>70862</v>
      </c>
      <c r="D47" s="96">
        <v>71561</v>
      </c>
      <c r="E47" s="96">
        <v>72079</v>
      </c>
      <c r="F47" s="119">
        <v>71048.75</v>
      </c>
    </row>
    <row r="48" spans="1:6" ht="14.1" customHeight="1" thickBot="1" x14ac:dyDescent="0.3">
      <c r="A48" s="130" t="s">
        <v>139</v>
      </c>
      <c r="B48" s="100">
        <v>73899</v>
      </c>
      <c r="C48" s="100">
        <v>74759</v>
      </c>
      <c r="D48" s="138" t="s">
        <v>140</v>
      </c>
      <c r="E48" s="132" t="s">
        <v>141</v>
      </c>
      <c r="F48" s="121">
        <v>74329</v>
      </c>
    </row>
    <row r="49" spans="1:6" ht="20.25" customHeight="1" x14ac:dyDescent="0.25">
      <c r="A49" s="104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39">
        <v>1983</v>
      </c>
      <c r="B50" s="137" t="s">
        <v>118</v>
      </c>
      <c r="C50" s="137" t="s">
        <v>118</v>
      </c>
      <c r="D50" s="137" t="s">
        <v>118</v>
      </c>
      <c r="E50" s="137" t="s">
        <v>118</v>
      </c>
      <c r="F50" s="108">
        <v>7.7172846031865889</v>
      </c>
    </row>
    <row r="51" spans="1:6" ht="14.1" customHeight="1" x14ac:dyDescent="0.25">
      <c r="A51" s="128">
        <v>1984</v>
      </c>
      <c r="B51" s="137" t="s">
        <v>118</v>
      </c>
      <c r="C51" s="137" t="s">
        <v>118</v>
      </c>
      <c r="D51" s="137" t="s">
        <v>118</v>
      </c>
      <c r="E51" s="137" t="s">
        <v>118</v>
      </c>
      <c r="F51" s="108">
        <v>5.4188573431475637</v>
      </c>
    </row>
    <row r="52" spans="1:6" ht="14.1" customHeight="1" x14ac:dyDescent="0.25">
      <c r="A52" s="128">
        <v>1985</v>
      </c>
      <c r="B52" s="137" t="s">
        <v>118</v>
      </c>
      <c r="C52" s="137" t="s">
        <v>118</v>
      </c>
      <c r="D52" s="137" t="s">
        <v>118</v>
      </c>
      <c r="E52" s="137" t="s">
        <v>118</v>
      </c>
      <c r="F52" s="108">
        <v>5.1935097752360688</v>
      </c>
    </row>
    <row r="53" spans="1:6" ht="14.1" customHeight="1" x14ac:dyDescent="0.25">
      <c r="A53" s="128">
        <v>1986</v>
      </c>
      <c r="B53" s="137" t="s">
        <v>118</v>
      </c>
      <c r="C53" s="137" t="s">
        <v>118</v>
      </c>
      <c r="D53" s="137" t="s">
        <v>118</v>
      </c>
      <c r="E53" s="137" t="s">
        <v>118</v>
      </c>
      <c r="F53" s="108">
        <v>4.8928503698084578</v>
      </c>
    </row>
    <row r="54" spans="1:6" ht="14.1" customHeight="1" x14ac:dyDescent="0.25">
      <c r="A54" s="128">
        <v>1987</v>
      </c>
      <c r="B54" s="137" t="s">
        <v>118</v>
      </c>
      <c r="C54" s="137" t="s">
        <v>118</v>
      </c>
      <c r="D54" s="137" t="s">
        <v>118</v>
      </c>
      <c r="E54" s="137" t="s">
        <v>118</v>
      </c>
      <c r="F54" s="108">
        <v>4.7429639004399444</v>
      </c>
    </row>
    <row r="55" spans="1:6" ht="14.1" customHeight="1" x14ac:dyDescent="0.25">
      <c r="A55" s="128">
        <v>1988</v>
      </c>
      <c r="B55" s="137" t="s">
        <v>118</v>
      </c>
      <c r="C55" s="137" t="s">
        <v>118</v>
      </c>
      <c r="D55" s="137" t="s">
        <v>118</v>
      </c>
      <c r="E55" s="137" t="s">
        <v>118</v>
      </c>
      <c r="F55" s="108">
        <v>9.0448791714614494</v>
      </c>
    </row>
    <row r="56" spans="1:6" ht="14.1" customHeight="1" x14ac:dyDescent="0.25">
      <c r="A56" s="128">
        <v>1989</v>
      </c>
      <c r="B56" s="137" t="s">
        <v>118</v>
      </c>
      <c r="C56" s="137" t="s">
        <v>118</v>
      </c>
      <c r="D56" s="137" t="s">
        <v>118</v>
      </c>
      <c r="E56" s="137" t="s">
        <v>118</v>
      </c>
      <c r="F56" s="108">
        <v>10.173068805403124</v>
      </c>
    </row>
    <row r="57" spans="1:6" ht="14.1" customHeight="1" x14ac:dyDescent="0.25">
      <c r="A57" s="128">
        <v>1990</v>
      </c>
      <c r="B57" s="137" t="s">
        <v>118</v>
      </c>
      <c r="C57" s="137" t="s">
        <v>118</v>
      </c>
      <c r="D57" s="137" t="s">
        <v>118</v>
      </c>
      <c r="E57" s="137" t="s">
        <v>118</v>
      </c>
      <c r="F57" s="108">
        <v>7.4281609195402307</v>
      </c>
    </row>
    <row r="58" spans="1:6" ht="14.1" customHeight="1" x14ac:dyDescent="0.25">
      <c r="A58" s="128">
        <v>1991</v>
      </c>
      <c r="B58" s="137" t="s">
        <v>118</v>
      </c>
      <c r="C58" s="137" t="s">
        <v>118</v>
      </c>
      <c r="D58" s="137" t="s">
        <v>118</v>
      </c>
      <c r="E58" s="137" t="s">
        <v>118</v>
      </c>
      <c r="F58" s="108">
        <v>3.7492755561499709</v>
      </c>
    </row>
    <row r="59" spans="1:6" ht="14.1" customHeight="1" x14ac:dyDescent="0.25">
      <c r="A59" s="128">
        <v>1992</v>
      </c>
      <c r="B59" s="137" t="s">
        <v>118</v>
      </c>
      <c r="C59" s="137" t="s">
        <v>118</v>
      </c>
      <c r="D59" s="137" t="s">
        <v>118</v>
      </c>
      <c r="E59" s="137" t="s">
        <v>118</v>
      </c>
      <c r="F59" s="108">
        <v>5.4056376761773803</v>
      </c>
    </row>
    <row r="60" spans="1:6" ht="14.1" customHeight="1" x14ac:dyDescent="0.25">
      <c r="A60" s="128">
        <v>1993</v>
      </c>
      <c r="B60" s="137" t="s">
        <v>118</v>
      </c>
      <c r="C60" s="137" t="s">
        <v>118</v>
      </c>
      <c r="D60" s="137" t="s">
        <v>118</v>
      </c>
      <c r="E60" s="137" t="s">
        <v>118</v>
      </c>
      <c r="F60" s="108">
        <v>2.3848348960456582</v>
      </c>
    </row>
    <row r="61" spans="1:6" ht="14.1" customHeight="1" x14ac:dyDescent="0.25">
      <c r="A61" s="128">
        <v>1994</v>
      </c>
      <c r="B61" s="137" t="s">
        <v>118</v>
      </c>
      <c r="C61" s="137" t="s">
        <v>118</v>
      </c>
      <c r="D61" s="137" t="s">
        <v>118</v>
      </c>
      <c r="E61" s="137" t="s">
        <v>118</v>
      </c>
      <c r="F61" s="108">
        <v>1.039219589886522</v>
      </c>
    </row>
    <row r="62" spans="1:6" ht="14.1" customHeight="1" x14ac:dyDescent="0.25">
      <c r="A62" s="128">
        <v>1995</v>
      </c>
      <c r="B62" s="137" t="s">
        <v>118</v>
      </c>
      <c r="C62" s="137" t="s">
        <v>118</v>
      </c>
      <c r="D62" s="137" t="s">
        <v>118</v>
      </c>
      <c r="E62" s="137" t="s">
        <v>118</v>
      </c>
      <c r="F62" s="108">
        <v>1.4974779319041616</v>
      </c>
    </row>
    <row r="63" spans="1:6" ht="14.1" customHeight="1" x14ac:dyDescent="0.25">
      <c r="A63" s="128">
        <v>1996</v>
      </c>
      <c r="B63" s="137" t="s">
        <v>118</v>
      </c>
      <c r="C63" s="137" t="s">
        <v>118</v>
      </c>
      <c r="D63" s="137" t="s">
        <v>118</v>
      </c>
      <c r="E63" s="137" t="s">
        <v>118</v>
      </c>
      <c r="F63" s="108">
        <v>-0.52803230315266347</v>
      </c>
    </row>
    <row r="64" spans="1:6" ht="14.1" customHeight="1" x14ac:dyDescent="0.25">
      <c r="A64" s="128">
        <v>1997</v>
      </c>
      <c r="B64" s="137" t="s">
        <v>118</v>
      </c>
      <c r="C64" s="137" t="s">
        <v>118</v>
      </c>
      <c r="D64" s="137" t="s">
        <v>118</v>
      </c>
      <c r="E64" s="137" t="s">
        <v>118</v>
      </c>
      <c r="F64" s="108">
        <v>2.232630757220921</v>
      </c>
    </row>
    <row r="65" spans="1:6" ht="14.1" customHeight="1" x14ac:dyDescent="0.25">
      <c r="A65" s="128">
        <v>1998</v>
      </c>
      <c r="B65" s="137" t="s">
        <v>118</v>
      </c>
      <c r="C65" s="137" t="s">
        <v>118</v>
      </c>
      <c r="D65" s="137" t="s">
        <v>118</v>
      </c>
      <c r="E65" s="137" t="s">
        <v>118</v>
      </c>
      <c r="F65" s="108">
        <v>1.6531765424557117</v>
      </c>
    </row>
    <row r="66" spans="1:6" ht="14.1" customHeight="1" x14ac:dyDescent="0.25">
      <c r="A66" s="128">
        <v>1999</v>
      </c>
      <c r="B66" s="137" t="s">
        <v>118</v>
      </c>
      <c r="C66" s="137" t="s">
        <v>118</v>
      </c>
      <c r="D66" s="137" t="s">
        <v>118</v>
      </c>
      <c r="E66" s="137" t="s">
        <v>118</v>
      </c>
      <c r="F66" s="108">
        <v>3.7295774647887323</v>
      </c>
    </row>
    <row r="67" spans="1:6" ht="14.1" customHeight="1" x14ac:dyDescent="0.25">
      <c r="A67" s="128">
        <v>2000</v>
      </c>
      <c r="B67" s="137" t="s">
        <v>118</v>
      </c>
      <c r="C67" s="137" t="s">
        <v>118</v>
      </c>
      <c r="D67" s="137" t="s">
        <v>118</v>
      </c>
      <c r="E67" s="137" t="s">
        <v>118</v>
      </c>
      <c r="F67" s="108">
        <v>5.634006807154754</v>
      </c>
    </row>
    <row r="68" spans="1:6" ht="14.1" customHeight="1" x14ac:dyDescent="0.25">
      <c r="A68" s="128">
        <v>2001</v>
      </c>
      <c r="B68" s="137" t="s">
        <v>118</v>
      </c>
      <c r="C68" s="137" t="s">
        <v>118</v>
      </c>
      <c r="D68" s="137" t="s">
        <v>118</v>
      </c>
      <c r="E68" s="137" t="s">
        <v>118</v>
      </c>
      <c r="F68" s="108">
        <v>3.441420442860081</v>
      </c>
    </row>
    <row r="69" spans="1:6" ht="14.1" customHeight="1" x14ac:dyDescent="0.25">
      <c r="A69" s="128">
        <v>2002</v>
      </c>
      <c r="B69" s="137" t="s">
        <v>118</v>
      </c>
      <c r="C69" s="137" t="s">
        <v>118</v>
      </c>
      <c r="D69" s="137" t="s">
        <v>118</v>
      </c>
      <c r="E69" s="137" t="s">
        <v>118</v>
      </c>
      <c r="F69" s="108">
        <v>3.8935648485651799</v>
      </c>
    </row>
    <row r="70" spans="1:6" ht="14.1" customHeight="1" x14ac:dyDescent="0.25">
      <c r="A70" s="128">
        <v>2003</v>
      </c>
      <c r="B70" s="137" t="s">
        <v>118</v>
      </c>
      <c r="C70" s="137" t="s">
        <v>118</v>
      </c>
      <c r="D70" s="137" t="s">
        <v>118</v>
      </c>
      <c r="E70" s="137" t="s">
        <v>118</v>
      </c>
      <c r="F70" s="108">
        <v>3.8401428890377316</v>
      </c>
    </row>
    <row r="71" spans="1:6" ht="14.1" customHeight="1" x14ac:dyDescent="0.25">
      <c r="A71" s="128">
        <v>2004</v>
      </c>
      <c r="B71" s="137" t="s">
        <v>118</v>
      </c>
      <c r="C71" s="137" t="s">
        <v>118</v>
      </c>
      <c r="D71" s="137" t="s">
        <v>118</v>
      </c>
      <c r="E71" s="137" t="s">
        <v>118</v>
      </c>
      <c r="F71" s="108">
        <v>5.4642626777651504</v>
      </c>
    </row>
    <row r="72" spans="1:6" ht="14.1" customHeight="1" x14ac:dyDescent="0.25">
      <c r="A72" s="128">
        <v>2005</v>
      </c>
      <c r="B72" s="137" t="s">
        <v>118</v>
      </c>
      <c r="C72" s="137" t="s">
        <v>118</v>
      </c>
      <c r="D72" s="137" t="s">
        <v>118</v>
      </c>
      <c r="E72" s="137" t="s">
        <v>118</v>
      </c>
      <c r="F72" s="108">
        <v>5.6558713886300094</v>
      </c>
    </row>
    <row r="73" spans="1:6" ht="14.1" customHeight="1" x14ac:dyDescent="0.25">
      <c r="A73" s="128">
        <v>2006</v>
      </c>
      <c r="B73" s="137" t="s">
        <v>118</v>
      </c>
      <c r="C73" s="137" t="s">
        <v>118</v>
      </c>
      <c r="D73" s="137" t="s">
        <v>118</v>
      </c>
      <c r="E73" s="137" t="s">
        <v>118</v>
      </c>
      <c r="F73" s="108">
        <v>5.6149732620320858</v>
      </c>
    </row>
    <row r="74" spans="1:6" ht="14.1" customHeight="1" x14ac:dyDescent="0.25">
      <c r="A74" s="128">
        <v>2007</v>
      </c>
      <c r="B74" s="137" t="s">
        <v>118</v>
      </c>
      <c r="C74" s="137" t="s">
        <v>118</v>
      </c>
      <c r="D74" s="137" t="s">
        <v>118</v>
      </c>
      <c r="E74" s="137" t="s">
        <v>118</v>
      </c>
      <c r="F74" s="108">
        <v>5.1833485580060028</v>
      </c>
    </row>
    <row r="75" spans="1:6" ht="14.1" customHeight="1" x14ac:dyDescent="0.25">
      <c r="A75" s="128">
        <v>2008</v>
      </c>
      <c r="B75" s="137" t="s">
        <v>118</v>
      </c>
      <c r="C75" s="137" t="s">
        <v>118</v>
      </c>
      <c r="D75" s="137" t="s">
        <v>118</v>
      </c>
      <c r="E75" s="137" t="s">
        <v>118</v>
      </c>
      <c r="F75" s="108">
        <v>3.9353862187042501</v>
      </c>
    </row>
    <row r="76" spans="1:6" ht="14.1" customHeight="1" x14ac:dyDescent="0.25">
      <c r="A76" s="128">
        <v>2009</v>
      </c>
      <c r="B76" s="137" t="s">
        <v>118</v>
      </c>
      <c r="C76" s="137" t="s">
        <v>118</v>
      </c>
      <c r="D76" s="137" t="s">
        <v>118</v>
      </c>
      <c r="E76" s="137" t="s">
        <v>118</v>
      </c>
      <c r="F76" s="108">
        <v>-1.7738200396304342</v>
      </c>
    </row>
    <row r="77" spans="1:6" ht="14.1" customHeight="1" x14ac:dyDescent="0.25">
      <c r="A77" s="128">
        <v>2010</v>
      </c>
      <c r="B77" s="137" t="s">
        <v>118</v>
      </c>
      <c r="C77" s="137" t="s">
        <v>118</v>
      </c>
      <c r="D77" s="137" t="s">
        <v>118</v>
      </c>
      <c r="E77" s="137" t="s">
        <v>118</v>
      </c>
      <c r="F77" s="108">
        <v>0.83426502041609951</v>
      </c>
    </row>
    <row r="78" spans="1:6" ht="14.1" customHeight="1" x14ac:dyDescent="0.25">
      <c r="A78" s="128">
        <v>2011</v>
      </c>
      <c r="B78" s="108">
        <v>4.089146814269343</v>
      </c>
      <c r="C78" s="108">
        <v>3.2671519431210854</v>
      </c>
      <c r="D78" s="108">
        <v>2.2575310949744769</v>
      </c>
      <c r="E78" s="108">
        <v>2.5943621595795512</v>
      </c>
      <c r="F78" s="108">
        <v>3.0467191727578955</v>
      </c>
    </row>
    <row r="79" spans="1:6" ht="14.1" customHeight="1" x14ac:dyDescent="0.25">
      <c r="A79" s="128">
        <v>2012</v>
      </c>
      <c r="B79" s="108">
        <v>1.81784107946027</v>
      </c>
      <c r="C79" s="108">
        <v>2.3464943094000281</v>
      </c>
      <c r="D79" s="108">
        <v>1.3733623942440649</v>
      </c>
      <c r="E79" s="108">
        <v>1.6602244679364786</v>
      </c>
      <c r="F79" s="108">
        <v>1.7993625917370839</v>
      </c>
    </row>
    <row r="80" spans="1:6" ht="14.1" customHeight="1" x14ac:dyDescent="0.25">
      <c r="A80" s="128">
        <v>2013</v>
      </c>
      <c r="B80" s="108">
        <v>-0.3635192343088533</v>
      </c>
      <c r="C80" s="108">
        <v>-0.5880468606992495</v>
      </c>
      <c r="D80" s="108">
        <v>0.8461449543405386</v>
      </c>
      <c r="E80" s="108">
        <v>0.52451957213861977</v>
      </c>
      <c r="F80" s="108">
        <v>0.10339954733975941</v>
      </c>
    </row>
    <row r="81" spans="1:6" ht="14.1" customHeight="1" x14ac:dyDescent="0.25">
      <c r="A81" s="128">
        <v>2014</v>
      </c>
      <c r="B81" s="108">
        <v>3.1127326467464091</v>
      </c>
      <c r="C81" s="108">
        <v>4.1959168642253779</v>
      </c>
      <c r="D81" s="108">
        <v>4.846289631140964</v>
      </c>
      <c r="E81" s="108">
        <v>4.9512395187750631</v>
      </c>
      <c r="F81" s="108">
        <v>4.2797626562302735</v>
      </c>
    </row>
    <row r="82" spans="1:6" ht="14.1" customHeight="1" x14ac:dyDescent="0.25">
      <c r="A82" s="128">
        <v>2015</v>
      </c>
      <c r="B82" s="108">
        <v>4.3221211985488424</v>
      </c>
      <c r="C82" s="108">
        <v>3.9275458360945441</v>
      </c>
      <c r="D82" s="108">
        <v>3.4284464851863996</v>
      </c>
      <c r="E82" s="108">
        <v>3.4801676038297042</v>
      </c>
      <c r="F82" s="108">
        <v>3.7854941668500994</v>
      </c>
    </row>
    <row r="83" spans="1:6" ht="14.1" customHeight="1" x14ac:dyDescent="0.25">
      <c r="A83" s="128">
        <v>2016</v>
      </c>
      <c r="B83" s="108">
        <v>3.226429675425039</v>
      </c>
      <c r="C83" s="108">
        <v>2.9459275633395681</v>
      </c>
      <c r="D83" s="108">
        <v>3.0294061687419402</v>
      </c>
      <c r="E83" s="108">
        <v>3.0337361530715001</v>
      </c>
      <c r="F83" s="108">
        <v>3.0583407123049433</v>
      </c>
    </row>
    <row r="84" spans="1:6" ht="14.1" customHeight="1" x14ac:dyDescent="0.25">
      <c r="A84" s="128">
        <v>2017</v>
      </c>
      <c r="B84" s="108">
        <v>4.1736851955830057</v>
      </c>
      <c r="C84" s="108">
        <v>3.9269934343642898</v>
      </c>
      <c r="D84" s="108">
        <v>4.0093565331582406</v>
      </c>
      <c r="E84" s="108">
        <v>3.5613927916921195</v>
      </c>
      <c r="F84" s="108">
        <v>3.9163026645469654</v>
      </c>
    </row>
    <row r="85" spans="1:6" ht="14.1" customHeight="1" x14ac:dyDescent="0.25">
      <c r="A85" s="128">
        <v>2018</v>
      </c>
      <c r="B85" s="108">
        <v>1.9303709027029186</v>
      </c>
      <c r="C85" s="108">
        <v>2.1912746344564527</v>
      </c>
      <c r="D85" s="108">
        <v>1.9629118169264155</v>
      </c>
      <c r="E85" s="108">
        <v>2.3987888082738551</v>
      </c>
      <c r="F85" s="108">
        <v>2.1215076814916403</v>
      </c>
    </row>
    <row r="86" spans="1:6" ht="14.1" customHeight="1" x14ac:dyDescent="0.25">
      <c r="A86" s="128">
        <v>2019</v>
      </c>
      <c r="B86" s="108">
        <v>4.4534967979475528</v>
      </c>
      <c r="C86" s="108">
        <v>4.3060712688815883</v>
      </c>
      <c r="D86" s="108">
        <v>4.6744703492309174</v>
      </c>
      <c r="E86" s="108">
        <v>4.8714453042493142</v>
      </c>
      <c r="F86" s="108">
        <v>4.5776286700539108</v>
      </c>
    </row>
    <row r="87" spans="1:6" ht="14.1" customHeight="1" x14ac:dyDescent="0.25">
      <c r="A87" s="129" t="s">
        <v>134</v>
      </c>
      <c r="B87" s="108">
        <v>3.2398987531639638</v>
      </c>
      <c r="C87" s="108">
        <v>11.354232676035338</v>
      </c>
      <c r="D87" s="108">
        <v>4.8668231640819943</v>
      </c>
      <c r="E87" s="108">
        <v>3.1895415262926616</v>
      </c>
      <c r="F87" s="108">
        <v>5.6535284136741675</v>
      </c>
    </row>
    <row r="88" spans="1:6" ht="14.1" customHeight="1" x14ac:dyDescent="0.25">
      <c r="A88" s="129" t="s">
        <v>135</v>
      </c>
      <c r="B88" s="108">
        <v>16.303143671794125</v>
      </c>
      <c r="C88" s="108">
        <v>1.1348040036153049</v>
      </c>
      <c r="D88" s="108">
        <v>6.8794726266436346</v>
      </c>
      <c r="E88" s="108">
        <v>6.4587103871677485</v>
      </c>
      <c r="F88" s="108">
        <v>7.5462591212851189</v>
      </c>
    </row>
    <row r="89" spans="1:6" ht="14.1" customHeight="1" x14ac:dyDescent="0.25">
      <c r="A89" s="129" t="s">
        <v>136</v>
      </c>
      <c r="B89" s="108">
        <v>-4.1411617738913176</v>
      </c>
      <c r="C89" s="108">
        <v>2.7985568648219252</v>
      </c>
      <c r="D89" s="108">
        <v>4.6028002704619295</v>
      </c>
      <c r="E89" s="108">
        <v>9.3819793993133107</v>
      </c>
      <c r="F89" s="108">
        <v>3.0432600704205242</v>
      </c>
    </row>
    <row r="90" spans="1:6" ht="14.1" customHeight="1" x14ac:dyDescent="0.25">
      <c r="A90" s="129" t="s">
        <v>137</v>
      </c>
      <c r="B90" s="108">
        <v>7.3369388154036628</v>
      </c>
      <c r="C90" s="108">
        <v>7.9401110842791596</v>
      </c>
      <c r="D90" s="108">
        <v>6.2984801664879866</v>
      </c>
      <c r="E90" s="108">
        <v>4.5331951788135978</v>
      </c>
      <c r="F90" s="108">
        <v>6.4959336073298015</v>
      </c>
    </row>
    <row r="91" spans="1:6" ht="14.1" customHeight="1" thickBot="1" x14ac:dyDescent="0.3">
      <c r="A91" s="129" t="s">
        <v>138</v>
      </c>
      <c r="B91" s="108">
        <v>5.768530322345657</v>
      </c>
      <c r="C91" s="108">
        <v>5.69003833131982</v>
      </c>
      <c r="D91" s="108">
        <v>6.1373715201044154</v>
      </c>
      <c r="E91" s="108">
        <v>5.0683653537797735</v>
      </c>
      <c r="F91" s="108">
        <v>5.6628396365312836</v>
      </c>
    </row>
    <row r="92" spans="1:6" ht="14.1" customHeight="1" thickBot="1" x14ac:dyDescent="0.3">
      <c r="A92" s="130" t="s">
        <v>139</v>
      </c>
      <c r="B92" s="111">
        <v>6.0350393870259564</v>
      </c>
      <c r="C92" s="111">
        <v>5.4994214106291102</v>
      </c>
      <c r="D92" s="138" t="s">
        <v>140</v>
      </c>
      <c r="E92" s="132" t="s">
        <v>141</v>
      </c>
      <c r="F92" s="124">
        <v>5.7650030237273668</v>
      </c>
    </row>
    <row r="93" spans="1:6" ht="14.1" customHeight="1" x14ac:dyDescent="0.25">
      <c r="A93" s="114"/>
      <c r="B93" s="115"/>
      <c r="C93" s="115"/>
      <c r="D93" s="115"/>
      <c r="E93" s="115"/>
      <c r="F93" s="115"/>
    </row>
    <row r="94" spans="1:6" s="40" customFormat="1" ht="12.75" customHeight="1" x14ac:dyDescent="0.25">
      <c r="A94" s="81" t="s">
        <v>127</v>
      </c>
      <c r="B94" s="78"/>
      <c r="C94" s="78"/>
      <c r="D94" s="78"/>
      <c r="E94" s="78"/>
      <c r="F94" s="78"/>
    </row>
    <row r="95" spans="1:6" s="40" customFormat="1" ht="12.75" customHeight="1" x14ac:dyDescent="0.25">
      <c r="A95" s="140" t="s">
        <v>142</v>
      </c>
      <c r="B95" s="78"/>
      <c r="C95" s="78"/>
      <c r="D95" s="78"/>
      <c r="E95" s="78"/>
      <c r="F95" s="78"/>
    </row>
    <row r="96" spans="1:6" s="40" customFormat="1" ht="12.75" customHeight="1" x14ac:dyDescent="0.25">
      <c r="A96" s="141" t="s">
        <v>147</v>
      </c>
      <c r="B96" s="142"/>
      <c r="C96" s="142"/>
      <c r="D96" s="142"/>
      <c r="E96" s="142"/>
      <c r="F96" s="142"/>
    </row>
    <row r="97" spans="1:6" s="40" customFormat="1" ht="12.75" customHeight="1" x14ac:dyDescent="0.25">
      <c r="A97" s="81" t="s">
        <v>104</v>
      </c>
      <c r="B97" s="142"/>
      <c r="C97" s="142"/>
      <c r="D97" s="142"/>
      <c r="E97" s="142"/>
      <c r="F97" s="142"/>
    </row>
    <row r="98" spans="1:6" s="40" customFormat="1" ht="12.75" customHeight="1" x14ac:dyDescent="0.25">
      <c r="A98" s="81" t="s">
        <v>144</v>
      </c>
      <c r="B98" s="142"/>
      <c r="C98" s="142"/>
      <c r="D98" s="142"/>
      <c r="E98" s="142"/>
      <c r="F98" s="142"/>
    </row>
    <row r="99" spans="1:6" ht="14.1" customHeight="1" x14ac:dyDescent="0.25">
      <c r="B99" s="115"/>
      <c r="C99" s="115"/>
      <c r="D99" s="115"/>
      <c r="E99" s="115"/>
      <c r="F99" s="115"/>
    </row>
    <row r="100" spans="1:6" ht="14.1" customHeight="1" x14ac:dyDescent="0.25">
      <c r="A100" s="81"/>
      <c r="B100" s="115"/>
      <c r="C100" s="115"/>
      <c r="D100" s="115"/>
      <c r="E100" s="115"/>
      <c r="F100" s="115"/>
    </row>
    <row r="101" spans="1:6" ht="14.1" customHeight="1" x14ac:dyDescent="0.25">
      <c r="A101" s="81"/>
      <c r="B101" s="115"/>
      <c r="C101" s="115"/>
      <c r="D101" s="115"/>
      <c r="E101" s="115"/>
      <c r="F101" s="115"/>
    </row>
    <row r="102" spans="1:6" ht="14.1" customHeight="1" x14ac:dyDescent="0.25">
      <c r="A102" s="81"/>
      <c r="B102" s="115"/>
      <c r="C102" s="115"/>
      <c r="D102" s="115"/>
      <c r="E102" s="115"/>
      <c r="F102" s="115"/>
    </row>
    <row r="103" spans="1:6" ht="14.1" customHeight="1" x14ac:dyDescent="0.25">
      <c r="A103" s="140"/>
      <c r="B103" s="115"/>
      <c r="C103" s="115"/>
      <c r="D103" s="115"/>
      <c r="E103" s="115"/>
      <c r="F103" s="115"/>
    </row>
    <row r="104" spans="1:6" ht="14.1" customHeight="1" x14ac:dyDescent="0.25">
      <c r="A104" s="140"/>
      <c r="C104" s="115"/>
      <c r="D104" s="115"/>
      <c r="E104" s="115"/>
      <c r="F104" s="115"/>
    </row>
    <row r="105" spans="1:6" ht="11.1" customHeight="1" x14ac:dyDescent="0.25">
      <c r="A105" s="116"/>
    </row>
  </sheetData>
  <printOptions horizontalCentered="1" gridLinesSet="0"/>
  <pageMargins left="0.5" right="0.5" top="1" bottom="1" header="0.5" footer="0.5"/>
  <pageSetup scale="49" firstPageNumber="3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BA4D-7E1C-43A5-B0B5-D5657D9AB81B}">
  <sheetPr>
    <pageSetUpPr fitToPage="1"/>
  </sheetPr>
  <dimension ref="A1:F101"/>
  <sheetViews>
    <sheetView showGridLines="0" workbookViewId="0"/>
  </sheetViews>
  <sheetFormatPr defaultColWidth="13.19921875" defaultRowHeight="11.1" customHeight="1" x14ac:dyDescent="0.25"/>
  <cols>
    <col min="1" max="1" width="9.796875" style="85" customWidth="1"/>
    <col min="2" max="6" width="19.796875" style="85" customWidth="1"/>
    <col min="7" max="16384" width="13.19921875" style="85"/>
  </cols>
  <sheetData>
    <row r="1" spans="1:6" ht="17.399999999999999" x14ac:dyDescent="0.3">
      <c r="A1" s="125" t="s">
        <v>148</v>
      </c>
      <c r="B1" s="84"/>
      <c r="C1" s="84"/>
      <c r="D1" s="84"/>
      <c r="E1" s="84"/>
      <c r="F1" s="84"/>
    </row>
    <row r="2" spans="1:6" ht="9.75" customHeight="1" x14ac:dyDescent="0.25">
      <c r="A2" s="126"/>
      <c r="B2" s="87"/>
      <c r="C2" s="87"/>
      <c r="D2" s="87"/>
      <c r="E2" s="87"/>
      <c r="F2" s="87"/>
    </row>
    <row r="3" spans="1:6" ht="35.1" customHeight="1" x14ac:dyDescent="0.25">
      <c r="A3" s="88" t="s">
        <v>108</v>
      </c>
      <c r="B3" s="89" t="s">
        <v>109</v>
      </c>
      <c r="C3" s="89" t="s">
        <v>110</v>
      </c>
      <c r="D3" s="89" t="s">
        <v>111</v>
      </c>
      <c r="E3" s="89" t="s">
        <v>112</v>
      </c>
      <c r="F3" s="89" t="s">
        <v>113</v>
      </c>
    </row>
    <row r="4" spans="1:6" ht="18" customHeight="1" x14ac:dyDescent="0.25">
      <c r="A4" s="127" t="s">
        <v>149</v>
      </c>
      <c r="B4" s="91"/>
      <c r="C4" s="91"/>
      <c r="D4" s="91"/>
      <c r="E4" s="91"/>
      <c r="F4" s="92"/>
    </row>
    <row r="5" spans="1:6" ht="14.1" customHeight="1" x14ac:dyDescent="0.25">
      <c r="A5" s="128">
        <v>1982</v>
      </c>
      <c r="B5" s="137" t="s">
        <v>118</v>
      </c>
      <c r="C5" s="137" t="s">
        <v>118</v>
      </c>
      <c r="D5" s="137" t="s">
        <v>118</v>
      </c>
      <c r="E5" s="137" t="s">
        <v>118</v>
      </c>
      <c r="F5" s="119">
        <v>993780</v>
      </c>
    </row>
    <row r="6" spans="1:6" ht="14.1" customHeight="1" x14ac:dyDescent="0.25">
      <c r="A6" s="128">
        <v>1983</v>
      </c>
      <c r="B6" s="137" t="s">
        <v>118</v>
      </c>
      <c r="C6" s="137" t="s">
        <v>118</v>
      </c>
      <c r="D6" s="137" t="s">
        <v>118</v>
      </c>
      <c r="E6" s="137" t="s">
        <v>118</v>
      </c>
      <c r="F6" s="119">
        <v>1012717</v>
      </c>
    </row>
    <row r="7" spans="1:6" ht="14.1" customHeight="1" x14ac:dyDescent="0.25">
      <c r="A7" s="128">
        <v>1984</v>
      </c>
      <c r="B7" s="137" t="s">
        <v>118</v>
      </c>
      <c r="C7" s="137" t="s">
        <v>118</v>
      </c>
      <c r="D7" s="137" t="s">
        <v>118</v>
      </c>
      <c r="E7" s="137" t="s">
        <v>118</v>
      </c>
      <c r="F7" s="119">
        <v>1027922</v>
      </c>
    </row>
    <row r="8" spans="1:6" ht="14.1" customHeight="1" x14ac:dyDescent="0.25">
      <c r="A8" s="128">
        <v>1985</v>
      </c>
      <c r="B8" s="137" t="s">
        <v>118</v>
      </c>
      <c r="C8" s="137" t="s">
        <v>118</v>
      </c>
      <c r="D8" s="137" t="s">
        <v>118</v>
      </c>
      <c r="E8" s="137" t="s">
        <v>118</v>
      </c>
      <c r="F8" s="119">
        <v>1039698</v>
      </c>
    </row>
    <row r="9" spans="1:6" ht="14.1" customHeight="1" x14ac:dyDescent="0.25">
      <c r="A9" s="128">
        <v>1986</v>
      </c>
      <c r="B9" s="137" t="s">
        <v>118</v>
      </c>
      <c r="C9" s="137" t="s">
        <v>118</v>
      </c>
      <c r="D9" s="137" t="s">
        <v>118</v>
      </c>
      <c r="E9" s="137" t="s">
        <v>118</v>
      </c>
      <c r="F9" s="119">
        <v>1051762</v>
      </c>
    </row>
    <row r="10" spans="1:6" ht="14.1" customHeight="1" x14ac:dyDescent="0.25">
      <c r="A10" s="128">
        <v>1987</v>
      </c>
      <c r="B10" s="137" t="s">
        <v>118</v>
      </c>
      <c r="C10" s="137" t="s">
        <v>118</v>
      </c>
      <c r="D10" s="137" t="s">
        <v>118</v>
      </c>
      <c r="E10" s="137" t="s">
        <v>118</v>
      </c>
      <c r="F10" s="119">
        <v>1067917</v>
      </c>
    </row>
    <row r="11" spans="1:6" ht="14.1" customHeight="1" x14ac:dyDescent="0.25">
      <c r="A11" s="128">
        <v>1988</v>
      </c>
      <c r="B11" s="137" t="s">
        <v>118</v>
      </c>
      <c r="C11" s="137" t="s">
        <v>118</v>
      </c>
      <c r="D11" s="137" t="s">
        <v>118</v>
      </c>
      <c r="E11" s="137" t="s">
        <v>118</v>
      </c>
      <c r="F11" s="119">
        <v>1079827</v>
      </c>
    </row>
    <row r="12" spans="1:6" ht="14.1" customHeight="1" x14ac:dyDescent="0.25">
      <c r="A12" s="128">
        <v>1989</v>
      </c>
      <c r="B12" s="137" t="s">
        <v>118</v>
      </c>
      <c r="C12" s="137" t="s">
        <v>118</v>
      </c>
      <c r="D12" s="137" t="s">
        <v>118</v>
      </c>
      <c r="E12" s="137" t="s">
        <v>118</v>
      </c>
      <c r="F12" s="119">
        <v>1094588</v>
      </c>
    </row>
    <row r="13" spans="1:6" ht="14.1" customHeight="1" x14ac:dyDescent="0.25">
      <c r="A13" s="128">
        <v>1990</v>
      </c>
      <c r="B13" s="137" t="s">
        <v>118</v>
      </c>
      <c r="C13" s="137" t="s">
        <v>118</v>
      </c>
      <c r="D13" s="137" t="s">
        <v>118</v>
      </c>
      <c r="E13" s="137" t="s">
        <v>118</v>
      </c>
      <c r="F13" s="119">
        <v>1113491</v>
      </c>
    </row>
    <row r="14" spans="1:6" ht="14.1" customHeight="1" x14ac:dyDescent="0.25">
      <c r="A14" s="128">
        <v>1991</v>
      </c>
      <c r="B14" s="137" t="s">
        <v>118</v>
      </c>
      <c r="C14" s="137" t="s">
        <v>118</v>
      </c>
      <c r="D14" s="137" t="s">
        <v>118</v>
      </c>
      <c r="E14" s="137" t="s">
        <v>118</v>
      </c>
      <c r="F14" s="119">
        <v>1136754</v>
      </c>
    </row>
    <row r="15" spans="1:6" ht="14.1" customHeight="1" x14ac:dyDescent="0.25">
      <c r="A15" s="128">
        <v>1992</v>
      </c>
      <c r="B15" s="137" t="s">
        <v>118</v>
      </c>
      <c r="C15" s="137" t="s">
        <v>118</v>
      </c>
      <c r="D15" s="137" t="s">
        <v>118</v>
      </c>
      <c r="E15" s="137" t="s">
        <v>118</v>
      </c>
      <c r="F15" s="119">
        <v>1158613</v>
      </c>
    </row>
    <row r="16" spans="1:6" ht="14.1" customHeight="1" x14ac:dyDescent="0.25">
      <c r="A16" s="128">
        <v>1993</v>
      </c>
      <c r="B16" s="137" t="s">
        <v>118</v>
      </c>
      <c r="C16" s="137" t="s">
        <v>118</v>
      </c>
      <c r="D16" s="137" t="s">
        <v>118</v>
      </c>
      <c r="E16" s="137" t="s">
        <v>118</v>
      </c>
      <c r="F16" s="119">
        <v>1172838</v>
      </c>
    </row>
    <row r="17" spans="1:6" ht="14.1" customHeight="1" x14ac:dyDescent="0.25">
      <c r="A17" s="128">
        <v>1994</v>
      </c>
      <c r="B17" s="137" t="s">
        <v>118</v>
      </c>
      <c r="C17" s="137" t="s">
        <v>118</v>
      </c>
      <c r="D17" s="137" t="s">
        <v>118</v>
      </c>
      <c r="E17" s="137" t="s">
        <v>118</v>
      </c>
      <c r="F17" s="119">
        <v>1187536</v>
      </c>
    </row>
    <row r="18" spans="1:6" ht="14.1" customHeight="1" x14ac:dyDescent="0.25">
      <c r="A18" s="128">
        <v>1995</v>
      </c>
      <c r="B18" s="137" t="s">
        <v>118</v>
      </c>
      <c r="C18" s="137" t="s">
        <v>118</v>
      </c>
      <c r="D18" s="137" t="s">
        <v>118</v>
      </c>
      <c r="E18" s="137" t="s">
        <v>118</v>
      </c>
      <c r="F18" s="119">
        <v>1196854</v>
      </c>
    </row>
    <row r="19" spans="1:6" ht="14.1" customHeight="1" x14ac:dyDescent="0.25">
      <c r="A19" s="128">
        <v>1996</v>
      </c>
      <c r="B19" s="137" t="s">
        <v>118</v>
      </c>
      <c r="C19" s="137" t="s">
        <v>118</v>
      </c>
      <c r="D19" s="137" t="s">
        <v>118</v>
      </c>
      <c r="E19" s="137" t="s">
        <v>118</v>
      </c>
      <c r="F19" s="119">
        <v>1203755</v>
      </c>
    </row>
    <row r="20" spans="1:6" ht="14.1" customHeight="1" x14ac:dyDescent="0.25">
      <c r="A20" s="128">
        <v>1997</v>
      </c>
      <c r="B20" s="137" t="s">
        <v>118</v>
      </c>
      <c r="C20" s="137" t="s">
        <v>118</v>
      </c>
      <c r="D20" s="137" t="s">
        <v>118</v>
      </c>
      <c r="E20" s="137" t="s">
        <v>118</v>
      </c>
      <c r="F20" s="119">
        <v>1211640</v>
      </c>
    </row>
    <row r="21" spans="1:6" ht="14.1" customHeight="1" x14ac:dyDescent="0.25">
      <c r="A21" s="128">
        <v>1998</v>
      </c>
      <c r="B21" s="137" t="s">
        <v>118</v>
      </c>
      <c r="C21" s="137" t="s">
        <v>118</v>
      </c>
      <c r="D21" s="137" t="s">
        <v>118</v>
      </c>
      <c r="E21" s="137" t="s">
        <v>118</v>
      </c>
      <c r="F21" s="119">
        <v>1215233</v>
      </c>
    </row>
    <row r="22" spans="1:6" ht="14.1" customHeight="1" x14ac:dyDescent="0.25">
      <c r="A22" s="128">
        <v>1999</v>
      </c>
      <c r="B22" s="137" t="s">
        <v>118</v>
      </c>
      <c r="C22" s="137" t="s">
        <v>118</v>
      </c>
      <c r="D22" s="137" t="s">
        <v>118</v>
      </c>
      <c r="E22" s="137" t="s">
        <v>118</v>
      </c>
      <c r="F22" s="119">
        <v>1210300</v>
      </c>
    </row>
    <row r="23" spans="1:6" ht="14.1" customHeight="1" x14ac:dyDescent="0.25">
      <c r="A23" s="128">
        <v>2000</v>
      </c>
      <c r="B23" s="137" t="s">
        <v>118</v>
      </c>
      <c r="C23" s="137" t="s">
        <v>118</v>
      </c>
      <c r="D23" s="137" t="s">
        <v>118</v>
      </c>
      <c r="E23" s="137" t="s">
        <v>118</v>
      </c>
      <c r="F23" s="119">
        <v>1213519</v>
      </c>
    </row>
    <row r="24" spans="1:6" ht="14.1" customHeight="1" x14ac:dyDescent="0.25">
      <c r="A24" s="128">
        <v>2001</v>
      </c>
      <c r="B24" s="137" t="s">
        <v>118</v>
      </c>
      <c r="C24" s="137" t="s">
        <v>118</v>
      </c>
      <c r="D24" s="137" t="s">
        <v>118</v>
      </c>
      <c r="E24" s="137" t="s">
        <v>118</v>
      </c>
      <c r="F24" s="119">
        <v>1225948</v>
      </c>
    </row>
    <row r="25" spans="1:6" ht="14.1" customHeight="1" x14ac:dyDescent="0.25">
      <c r="A25" s="128">
        <v>2002</v>
      </c>
      <c r="B25" s="137" t="s">
        <v>118</v>
      </c>
      <c r="C25" s="137" t="s">
        <v>118</v>
      </c>
      <c r="D25" s="137" t="s">
        <v>118</v>
      </c>
      <c r="E25" s="137" t="s">
        <v>118</v>
      </c>
      <c r="F25" s="119">
        <v>1239613</v>
      </c>
    </row>
    <row r="26" spans="1:6" ht="14.1" customHeight="1" x14ac:dyDescent="0.25">
      <c r="A26" s="128">
        <v>2003</v>
      </c>
      <c r="B26" s="137" t="s">
        <v>118</v>
      </c>
      <c r="C26" s="137" t="s">
        <v>118</v>
      </c>
      <c r="D26" s="137" t="s">
        <v>118</v>
      </c>
      <c r="E26" s="137" t="s">
        <v>118</v>
      </c>
      <c r="F26" s="119">
        <v>1251154</v>
      </c>
    </row>
    <row r="27" spans="1:6" ht="14.1" customHeight="1" x14ac:dyDescent="0.25">
      <c r="A27" s="128">
        <v>2004</v>
      </c>
      <c r="B27" s="137" t="s">
        <v>118</v>
      </c>
      <c r="C27" s="137" t="s">
        <v>118</v>
      </c>
      <c r="D27" s="137" t="s">
        <v>118</v>
      </c>
      <c r="E27" s="137" t="s">
        <v>118</v>
      </c>
      <c r="F27" s="119">
        <v>1273569</v>
      </c>
    </row>
    <row r="28" spans="1:6" ht="14.1" customHeight="1" x14ac:dyDescent="0.25">
      <c r="A28" s="128">
        <v>2005</v>
      </c>
      <c r="B28" s="137" t="s">
        <v>118</v>
      </c>
      <c r="C28" s="137" t="s">
        <v>118</v>
      </c>
      <c r="D28" s="137" t="s">
        <v>118</v>
      </c>
      <c r="E28" s="137" t="s">
        <v>118</v>
      </c>
      <c r="F28" s="119">
        <v>1292729</v>
      </c>
    </row>
    <row r="29" spans="1:6" ht="14.1" customHeight="1" x14ac:dyDescent="0.25">
      <c r="A29" s="128">
        <v>2006</v>
      </c>
      <c r="B29" s="137" t="s">
        <v>118</v>
      </c>
      <c r="C29" s="137" t="s">
        <v>118</v>
      </c>
      <c r="D29" s="137" t="s">
        <v>118</v>
      </c>
      <c r="E29" s="137" t="s">
        <v>118</v>
      </c>
      <c r="F29" s="119">
        <v>1309731</v>
      </c>
    </row>
    <row r="30" spans="1:6" ht="14.1" customHeight="1" x14ac:dyDescent="0.25">
      <c r="A30" s="128">
        <v>2007</v>
      </c>
      <c r="B30" s="137" t="s">
        <v>118</v>
      </c>
      <c r="C30" s="137" t="s">
        <v>118</v>
      </c>
      <c r="D30" s="137" t="s">
        <v>118</v>
      </c>
      <c r="E30" s="137" t="s">
        <v>118</v>
      </c>
      <c r="F30" s="119">
        <v>1315675</v>
      </c>
    </row>
    <row r="31" spans="1:6" ht="14.1" customHeight="1" x14ac:dyDescent="0.25">
      <c r="A31" s="128">
        <v>2008</v>
      </c>
      <c r="B31" s="137" t="s">
        <v>118</v>
      </c>
      <c r="C31" s="137" t="s">
        <v>118</v>
      </c>
      <c r="D31" s="137" t="s">
        <v>118</v>
      </c>
      <c r="E31" s="137" t="s">
        <v>118</v>
      </c>
      <c r="F31" s="119">
        <v>1332213</v>
      </c>
    </row>
    <row r="32" spans="1:6" ht="14.1" customHeight="1" x14ac:dyDescent="0.25">
      <c r="A32" s="128">
        <v>2009</v>
      </c>
      <c r="B32" s="137" t="s">
        <v>118</v>
      </c>
      <c r="C32" s="137" t="s">
        <v>118</v>
      </c>
      <c r="D32" s="137" t="s">
        <v>118</v>
      </c>
      <c r="E32" s="137" t="s">
        <v>118</v>
      </c>
      <c r="F32" s="119">
        <v>1346717</v>
      </c>
    </row>
    <row r="33" spans="1:6" ht="14.1" customHeight="1" x14ac:dyDescent="0.25">
      <c r="A33" s="128">
        <v>2010</v>
      </c>
      <c r="B33" s="96">
        <v>1358217</v>
      </c>
      <c r="C33" s="96">
        <v>1362684</v>
      </c>
      <c r="D33" s="96">
        <v>1367766</v>
      </c>
      <c r="E33" s="96">
        <v>1373001</v>
      </c>
      <c r="F33" s="119">
        <v>1365417</v>
      </c>
    </row>
    <row r="34" spans="1:6" ht="14.1" customHeight="1" x14ac:dyDescent="0.25">
      <c r="A34" s="128">
        <v>2011</v>
      </c>
      <c r="B34" s="96">
        <v>1377892</v>
      </c>
      <c r="C34" s="96">
        <v>1382657</v>
      </c>
      <c r="D34" s="96">
        <v>1387829</v>
      </c>
      <c r="E34" s="96">
        <v>1393075</v>
      </c>
      <c r="F34" s="119">
        <v>1385363.25</v>
      </c>
    </row>
    <row r="35" spans="1:6" ht="14.1" customHeight="1" x14ac:dyDescent="0.25">
      <c r="A35" s="128">
        <v>2012</v>
      </c>
      <c r="B35" s="96">
        <v>1397975</v>
      </c>
      <c r="C35" s="96">
        <v>1402782</v>
      </c>
      <c r="D35" s="96">
        <v>1407828</v>
      </c>
      <c r="E35" s="96">
        <v>1412815</v>
      </c>
      <c r="F35" s="119">
        <v>1405350</v>
      </c>
    </row>
    <row r="36" spans="1:6" ht="14.1" customHeight="1" x14ac:dyDescent="0.25">
      <c r="A36" s="128">
        <v>2013</v>
      </c>
      <c r="B36" s="96">
        <v>1417134</v>
      </c>
      <c r="C36" s="96">
        <v>1421164</v>
      </c>
      <c r="D36" s="96">
        <v>1424796</v>
      </c>
      <c r="E36" s="96">
        <v>1427863</v>
      </c>
      <c r="F36" s="119">
        <v>1422739.25</v>
      </c>
    </row>
    <row r="37" spans="1:6" ht="14.1" customHeight="1" x14ac:dyDescent="0.25">
      <c r="A37" s="128">
        <v>2014</v>
      </c>
      <c r="B37" s="96">
        <v>1430474</v>
      </c>
      <c r="C37" s="96">
        <v>1432937</v>
      </c>
      <c r="D37" s="96">
        <v>1436093</v>
      </c>
      <c r="E37" s="96">
        <v>1439480</v>
      </c>
      <c r="F37" s="119">
        <v>1434746</v>
      </c>
    </row>
    <row r="38" spans="1:6" ht="14.1" customHeight="1" x14ac:dyDescent="0.25">
      <c r="A38" s="128">
        <v>2015</v>
      </c>
      <c r="B38" s="96">
        <v>1442288</v>
      </c>
      <c r="C38" s="96">
        <v>1444979</v>
      </c>
      <c r="D38" s="96">
        <v>1447897</v>
      </c>
      <c r="E38" s="96">
        <v>1450638</v>
      </c>
      <c r="F38" s="119">
        <v>1446450.5</v>
      </c>
    </row>
    <row r="39" spans="1:6" ht="14.1" customHeight="1" x14ac:dyDescent="0.25">
      <c r="A39" s="128">
        <v>2016</v>
      </c>
      <c r="B39" s="96">
        <v>1453053</v>
      </c>
      <c r="C39" s="96">
        <v>1455478</v>
      </c>
      <c r="D39" s="96">
        <v>1457169</v>
      </c>
      <c r="E39" s="96">
        <v>1457861</v>
      </c>
      <c r="F39" s="119">
        <v>1455890.25</v>
      </c>
    </row>
    <row r="40" spans="1:6" ht="14.1" customHeight="1" x14ac:dyDescent="0.25">
      <c r="A40" s="128">
        <v>2017</v>
      </c>
      <c r="B40" s="96">
        <v>1458025</v>
      </c>
      <c r="C40" s="96">
        <v>1457979</v>
      </c>
      <c r="D40" s="96">
        <v>1458583</v>
      </c>
      <c r="E40" s="96">
        <v>1459361</v>
      </c>
      <c r="F40" s="119">
        <v>1458487</v>
      </c>
    </row>
    <row r="41" spans="1:6" ht="14.1" customHeight="1" x14ac:dyDescent="0.25">
      <c r="A41" s="128">
        <v>2018</v>
      </c>
      <c r="B41" s="96">
        <v>1459589</v>
      </c>
      <c r="C41" s="96">
        <v>1459734</v>
      </c>
      <c r="D41" s="96">
        <v>1459786</v>
      </c>
      <c r="E41" s="96">
        <v>1459349</v>
      </c>
      <c r="F41" s="119">
        <v>1459614.5</v>
      </c>
    </row>
    <row r="42" spans="1:6" ht="14.1" customHeight="1" x14ac:dyDescent="0.25">
      <c r="A42" s="128">
        <v>2019</v>
      </c>
      <c r="B42" s="96">
        <v>1458363</v>
      </c>
      <c r="C42" s="96">
        <v>1457297</v>
      </c>
      <c r="D42" s="96">
        <v>1456889</v>
      </c>
      <c r="E42" s="96">
        <v>1456662</v>
      </c>
      <c r="F42" s="119">
        <v>1457302.75</v>
      </c>
    </row>
    <row r="43" spans="1:6" ht="14.1" customHeight="1" x14ac:dyDescent="0.25">
      <c r="A43" s="128">
        <v>2020</v>
      </c>
      <c r="B43" s="96">
        <v>1455803</v>
      </c>
      <c r="C43" s="96">
        <v>1453173</v>
      </c>
      <c r="D43" s="96">
        <v>1450976</v>
      </c>
      <c r="E43" s="96">
        <v>1450215</v>
      </c>
      <c r="F43" s="119">
        <v>1452541.75</v>
      </c>
    </row>
    <row r="44" spans="1:6" ht="14.1" customHeight="1" x14ac:dyDescent="0.25">
      <c r="A44" s="128">
        <v>2021</v>
      </c>
      <c r="B44" s="96">
        <v>1448417</v>
      </c>
      <c r="C44" s="96">
        <v>1447294</v>
      </c>
      <c r="D44" s="96">
        <v>1446385</v>
      </c>
      <c r="E44" s="96">
        <v>1444859</v>
      </c>
      <c r="F44" s="119">
        <v>1446738.75</v>
      </c>
    </row>
    <row r="45" spans="1:6" ht="14.1" customHeight="1" x14ac:dyDescent="0.25">
      <c r="A45" s="128">
        <v>2022</v>
      </c>
      <c r="B45" s="96">
        <v>1442821</v>
      </c>
      <c r="C45" s="96">
        <v>1441060</v>
      </c>
      <c r="D45" s="96">
        <v>1440639</v>
      </c>
      <c r="E45" s="96">
        <v>1441055</v>
      </c>
      <c r="F45" s="119">
        <v>1441393.75</v>
      </c>
    </row>
    <row r="46" spans="1:6" ht="14.1" customHeight="1" x14ac:dyDescent="0.25">
      <c r="A46" s="128">
        <v>2023</v>
      </c>
      <c r="B46" s="96">
        <v>1441138</v>
      </c>
      <c r="C46" s="96">
        <v>1441205</v>
      </c>
      <c r="D46" s="96">
        <v>1442121</v>
      </c>
      <c r="E46" s="96">
        <v>1443471</v>
      </c>
      <c r="F46" s="119">
        <v>1441983.75</v>
      </c>
    </row>
    <row r="47" spans="1:6" ht="14.1" customHeight="1" thickBot="1" x14ac:dyDescent="0.3">
      <c r="A47" s="128">
        <v>2024</v>
      </c>
      <c r="B47" s="96">
        <v>1444442</v>
      </c>
      <c r="C47" s="96">
        <v>1445511</v>
      </c>
      <c r="D47" s="96">
        <v>1446141</v>
      </c>
      <c r="E47" s="96">
        <v>1446041</v>
      </c>
      <c r="F47" s="119">
        <v>1445533.75</v>
      </c>
    </row>
    <row r="48" spans="1:6" ht="14.1" customHeight="1" thickBot="1" x14ac:dyDescent="0.3">
      <c r="A48" s="143" t="s">
        <v>124</v>
      </c>
      <c r="B48" s="100">
        <v>1445565</v>
      </c>
      <c r="C48" s="100">
        <v>1445050</v>
      </c>
      <c r="D48" s="131" t="s">
        <v>140</v>
      </c>
      <c r="E48" s="132" t="s">
        <v>141</v>
      </c>
      <c r="F48" s="121">
        <v>1445307.5</v>
      </c>
    </row>
    <row r="49" spans="1:6" ht="20.25" customHeight="1" x14ac:dyDescent="0.25">
      <c r="A49" s="104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37" t="s">
        <v>118</v>
      </c>
      <c r="C50" s="137" t="s">
        <v>118</v>
      </c>
      <c r="D50" s="137" t="s">
        <v>118</v>
      </c>
      <c r="E50" s="137" t="s">
        <v>118</v>
      </c>
      <c r="F50" s="144">
        <v>1.9055525367787638</v>
      </c>
    </row>
    <row r="51" spans="1:6" ht="14.1" customHeight="1" x14ac:dyDescent="0.25">
      <c r="A51" s="128">
        <v>1984</v>
      </c>
      <c r="B51" s="137" t="s">
        <v>118</v>
      </c>
      <c r="C51" s="137" t="s">
        <v>118</v>
      </c>
      <c r="D51" s="137" t="s">
        <v>118</v>
      </c>
      <c r="E51" s="137" t="s">
        <v>118</v>
      </c>
      <c r="F51" s="145">
        <v>1.5014066121137493</v>
      </c>
    </row>
    <row r="52" spans="1:6" ht="14.1" customHeight="1" x14ac:dyDescent="0.25">
      <c r="A52" s="128">
        <v>1985</v>
      </c>
      <c r="B52" s="137" t="s">
        <v>118</v>
      </c>
      <c r="C52" s="137" t="s">
        <v>118</v>
      </c>
      <c r="D52" s="137" t="s">
        <v>118</v>
      </c>
      <c r="E52" s="137" t="s">
        <v>118</v>
      </c>
      <c r="F52" s="145">
        <v>1.1456122157128652</v>
      </c>
    </row>
    <row r="53" spans="1:6" ht="14.1" customHeight="1" x14ac:dyDescent="0.25">
      <c r="A53" s="128">
        <v>1986</v>
      </c>
      <c r="B53" s="137" t="s">
        <v>118</v>
      </c>
      <c r="C53" s="137" t="s">
        <v>118</v>
      </c>
      <c r="D53" s="137" t="s">
        <v>118</v>
      </c>
      <c r="E53" s="137" t="s">
        <v>118</v>
      </c>
      <c r="F53" s="145">
        <v>1.1603369439971991</v>
      </c>
    </row>
    <row r="54" spans="1:6" ht="14.1" customHeight="1" x14ac:dyDescent="0.25">
      <c r="A54" s="128">
        <v>1987</v>
      </c>
      <c r="B54" s="137" t="s">
        <v>118</v>
      </c>
      <c r="C54" s="137" t="s">
        <v>118</v>
      </c>
      <c r="D54" s="137" t="s">
        <v>118</v>
      </c>
      <c r="E54" s="137" t="s">
        <v>118</v>
      </c>
      <c r="F54" s="145">
        <v>1.5359938845480252</v>
      </c>
    </row>
    <row r="55" spans="1:6" ht="14.1" customHeight="1" x14ac:dyDescent="0.25">
      <c r="A55" s="128">
        <v>1988</v>
      </c>
      <c r="B55" s="137" t="s">
        <v>118</v>
      </c>
      <c r="C55" s="137" t="s">
        <v>118</v>
      </c>
      <c r="D55" s="137" t="s">
        <v>118</v>
      </c>
      <c r="E55" s="137" t="s">
        <v>118</v>
      </c>
      <c r="F55" s="145">
        <v>1.11525521178144</v>
      </c>
    </row>
    <row r="56" spans="1:6" ht="14.1" customHeight="1" x14ac:dyDescent="0.25">
      <c r="A56" s="128">
        <v>1989</v>
      </c>
      <c r="B56" s="137" t="s">
        <v>118</v>
      </c>
      <c r="C56" s="137" t="s">
        <v>118</v>
      </c>
      <c r="D56" s="137" t="s">
        <v>118</v>
      </c>
      <c r="E56" s="137" t="s">
        <v>118</v>
      </c>
      <c r="F56" s="145">
        <v>1.3669782289200028</v>
      </c>
    </row>
    <row r="57" spans="1:6" ht="14.1" customHeight="1" x14ac:dyDescent="0.25">
      <c r="A57" s="128">
        <v>1990</v>
      </c>
      <c r="B57" s="137" t="s">
        <v>118</v>
      </c>
      <c r="C57" s="137" t="s">
        <v>118</v>
      </c>
      <c r="D57" s="137" t="s">
        <v>118</v>
      </c>
      <c r="E57" s="137" t="s">
        <v>118</v>
      </c>
      <c r="F57" s="145">
        <v>1.7269511450883803</v>
      </c>
    </row>
    <row r="58" spans="1:6" ht="14.1" customHeight="1" x14ac:dyDescent="0.25">
      <c r="A58" s="128">
        <v>1991</v>
      </c>
      <c r="B58" s="137" t="s">
        <v>118</v>
      </c>
      <c r="C58" s="137" t="s">
        <v>118</v>
      </c>
      <c r="D58" s="137" t="s">
        <v>118</v>
      </c>
      <c r="E58" s="137" t="s">
        <v>118</v>
      </c>
      <c r="F58" s="145">
        <v>2.0891951529019992</v>
      </c>
    </row>
    <row r="59" spans="1:6" ht="14.1" customHeight="1" x14ac:dyDescent="0.25">
      <c r="A59" s="128">
        <v>1992</v>
      </c>
      <c r="B59" s="137" t="s">
        <v>118</v>
      </c>
      <c r="C59" s="137" t="s">
        <v>118</v>
      </c>
      <c r="D59" s="137" t="s">
        <v>118</v>
      </c>
      <c r="E59" s="137" t="s">
        <v>118</v>
      </c>
      <c r="F59" s="145">
        <v>1.9229314345935884</v>
      </c>
    </row>
    <row r="60" spans="1:6" ht="14.1" customHeight="1" x14ac:dyDescent="0.25">
      <c r="A60" s="128">
        <v>1993</v>
      </c>
      <c r="B60" s="137" t="s">
        <v>118</v>
      </c>
      <c r="C60" s="137" t="s">
        <v>118</v>
      </c>
      <c r="D60" s="137" t="s">
        <v>118</v>
      </c>
      <c r="E60" s="137" t="s">
        <v>118</v>
      </c>
      <c r="F60" s="145">
        <v>1.2277611247241313</v>
      </c>
    </row>
    <row r="61" spans="1:6" ht="14.1" customHeight="1" x14ac:dyDescent="0.25">
      <c r="A61" s="128">
        <v>1994</v>
      </c>
      <c r="B61" s="137" t="s">
        <v>118</v>
      </c>
      <c r="C61" s="137" t="s">
        <v>118</v>
      </c>
      <c r="D61" s="137" t="s">
        <v>118</v>
      </c>
      <c r="E61" s="137" t="s">
        <v>118</v>
      </c>
      <c r="F61" s="145">
        <v>1.2531995041088368</v>
      </c>
    </row>
    <row r="62" spans="1:6" ht="14.1" customHeight="1" x14ac:dyDescent="0.25">
      <c r="A62" s="128">
        <v>1995</v>
      </c>
      <c r="B62" s="137" t="s">
        <v>118</v>
      </c>
      <c r="C62" s="137" t="s">
        <v>118</v>
      </c>
      <c r="D62" s="137" t="s">
        <v>118</v>
      </c>
      <c r="E62" s="137" t="s">
        <v>118</v>
      </c>
      <c r="F62" s="145">
        <v>0.78464989692944043</v>
      </c>
    </row>
    <row r="63" spans="1:6" ht="14.1" customHeight="1" x14ac:dyDescent="0.25">
      <c r="A63" s="128">
        <v>1996</v>
      </c>
      <c r="B63" s="137" t="s">
        <v>118</v>
      </c>
      <c r="C63" s="137" t="s">
        <v>118</v>
      </c>
      <c r="D63" s="137" t="s">
        <v>118</v>
      </c>
      <c r="E63" s="137" t="s">
        <v>118</v>
      </c>
      <c r="F63" s="145">
        <v>0.57659497315462027</v>
      </c>
    </row>
    <row r="64" spans="1:6" ht="14.1" customHeight="1" x14ac:dyDescent="0.25">
      <c r="A64" s="128">
        <v>1997</v>
      </c>
      <c r="B64" s="137" t="s">
        <v>118</v>
      </c>
      <c r="C64" s="137" t="s">
        <v>118</v>
      </c>
      <c r="D64" s="137" t="s">
        <v>118</v>
      </c>
      <c r="E64" s="137" t="s">
        <v>118</v>
      </c>
      <c r="F64" s="145">
        <v>0.65503362395171771</v>
      </c>
    </row>
    <row r="65" spans="1:6" ht="14.1" customHeight="1" x14ac:dyDescent="0.25">
      <c r="A65" s="128">
        <v>1998</v>
      </c>
      <c r="B65" s="137" t="s">
        <v>118</v>
      </c>
      <c r="C65" s="137" t="s">
        <v>118</v>
      </c>
      <c r="D65" s="137" t="s">
        <v>118</v>
      </c>
      <c r="E65" s="137" t="s">
        <v>118</v>
      </c>
      <c r="F65" s="145">
        <v>0.29654022646990852</v>
      </c>
    </row>
    <row r="66" spans="1:6" ht="14.1" customHeight="1" x14ac:dyDescent="0.25">
      <c r="A66" s="128">
        <v>1999</v>
      </c>
      <c r="B66" s="137" t="s">
        <v>118</v>
      </c>
      <c r="C66" s="137" t="s">
        <v>118</v>
      </c>
      <c r="D66" s="137" t="s">
        <v>118</v>
      </c>
      <c r="E66" s="137" t="s">
        <v>118</v>
      </c>
      <c r="F66" s="145">
        <v>-0.40593038536642767</v>
      </c>
    </row>
    <row r="67" spans="1:6" ht="14.1" customHeight="1" x14ac:dyDescent="0.25">
      <c r="A67" s="128">
        <v>2000</v>
      </c>
      <c r="B67" s="137" t="s">
        <v>118</v>
      </c>
      <c r="C67" s="137" t="s">
        <v>118</v>
      </c>
      <c r="D67" s="137" t="s">
        <v>118</v>
      </c>
      <c r="E67" s="137" t="s">
        <v>118</v>
      </c>
      <c r="F67" s="145">
        <v>0.2659671155911757</v>
      </c>
    </row>
    <row r="68" spans="1:6" ht="14.1" customHeight="1" x14ac:dyDescent="0.25">
      <c r="A68" s="128">
        <v>2001</v>
      </c>
      <c r="B68" s="137" t="s">
        <v>118</v>
      </c>
      <c r="C68" s="137" t="s">
        <v>118</v>
      </c>
      <c r="D68" s="137" t="s">
        <v>118</v>
      </c>
      <c r="E68" s="137" t="s">
        <v>118</v>
      </c>
      <c r="F68" s="145">
        <v>1.024211405013024</v>
      </c>
    </row>
    <row r="69" spans="1:6" ht="14.1" customHeight="1" x14ac:dyDescent="0.25">
      <c r="A69" s="128">
        <v>2002</v>
      </c>
      <c r="B69" s="137" t="s">
        <v>118</v>
      </c>
      <c r="C69" s="137" t="s">
        <v>118</v>
      </c>
      <c r="D69" s="137" t="s">
        <v>118</v>
      </c>
      <c r="E69" s="137" t="s">
        <v>118</v>
      </c>
      <c r="F69" s="145">
        <v>1.1146476033241215</v>
      </c>
    </row>
    <row r="70" spans="1:6" ht="14.1" customHeight="1" x14ac:dyDescent="0.25">
      <c r="A70" s="128">
        <v>2003</v>
      </c>
      <c r="B70" s="137" t="s">
        <v>118</v>
      </c>
      <c r="C70" s="137" t="s">
        <v>118</v>
      </c>
      <c r="D70" s="137" t="s">
        <v>118</v>
      </c>
      <c r="E70" s="137" t="s">
        <v>118</v>
      </c>
      <c r="F70" s="145">
        <v>0.93101637365855316</v>
      </c>
    </row>
    <row r="71" spans="1:6" ht="14.1" customHeight="1" x14ac:dyDescent="0.25">
      <c r="A71" s="128">
        <v>2004</v>
      </c>
      <c r="B71" s="137" t="s">
        <v>118</v>
      </c>
      <c r="C71" s="137" t="s">
        <v>118</v>
      </c>
      <c r="D71" s="137" t="s">
        <v>118</v>
      </c>
      <c r="E71" s="137" t="s">
        <v>118</v>
      </c>
      <c r="F71" s="145">
        <v>1.7915460446915408</v>
      </c>
    </row>
    <row r="72" spans="1:6" ht="14.1" customHeight="1" x14ac:dyDescent="0.25">
      <c r="A72" s="128">
        <v>2005</v>
      </c>
      <c r="B72" s="137" t="s">
        <v>118</v>
      </c>
      <c r="C72" s="137" t="s">
        <v>118</v>
      </c>
      <c r="D72" s="137" t="s">
        <v>118</v>
      </c>
      <c r="E72" s="137" t="s">
        <v>118</v>
      </c>
      <c r="F72" s="145">
        <v>1.5044336035189299</v>
      </c>
    </row>
    <row r="73" spans="1:6" ht="14.1" customHeight="1" x14ac:dyDescent="0.25">
      <c r="A73" s="128">
        <v>2006</v>
      </c>
      <c r="B73" s="137" t="s">
        <v>118</v>
      </c>
      <c r="C73" s="137" t="s">
        <v>118</v>
      </c>
      <c r="D73" s="137" t="s">
        <v>118</v>
      </c>
      <c r="E73" s="137" t="s">
        <v>118</v>
      </c>
      <c r="F73" s="145">
        <v>1.3152021808128385</v>
      </c>
    </row>
    <row r="74" spans="1:6" ht="14.1" customHeight="1" x14ac:dyDescent="0.25">
      <c r="A74" s="128">
        <v>2007</v>
      </c>
      <c r="B74" s="137" t="s">
        <v>118</v>
      </c>
      <c r="C74" s="137" t="s">
        <v>118</v>
      </c>
      <c r="D74" s="137" t="s">
        <v>118</v>
      </c>
      <c r="E74" s="137" t="s">
        <v>118</v>
      </c>
      <c r="F74" s="145">
        <v>0.45383364981053359</v>
      </c>
    </row>
    <row r="75" spans="1:6" ht="14.1" customHeight="1" x14ac:dyDescent="0.25">
      <c r="A75" s="128">
        <v>2008</v>
      </c>
      <c r="B75" s="137" t="s">
        <v>118</v>
      </c>
      <c r="C75" s="137" t="s">
        <v>118</v>
      </c>
      <c r="D75" s="137" t="s">
        <v>118</v>
      </c>
      <c r="E75" s="137" t="s">
        <v>118</v>
      </c>
      <c r="F75" s="145">
        <v>1.256997358770213</v>
      </c>
    </row>
    <row r="76" spans="1:6" ht="14.1" customHeight="1" x14ac:dyDescent="0.25">
      <c r="A76" s="128">
        <v>2009</v>
      </c>
      <c r="B76" s="137" t="s">
        <v>118</v>
      </c>
      <c r="C76" s="137" t="s">
        <v>118</v>
      </c>
      <c r="D76" s="137" t="s">
        <v>118</v>
      </c>
      <c r="E76" s="137" t="s">
        <v>118</v>
      </c>
      <c r="F76" s="145">
        <v>1.0887147926044858</v>
      </c>
    </row>
    <row r="77" spans="1:6" ht="14.1" customHeight="1" x14ac:dyDescent="0.25">
      <c r="A77" s="128">
        <v>2010</v>
      </c>
      <c r="B77" s="137" t="s">
        <v>118</v>
      </c>
      <c r="C77" s="137" t="s">
        <v>118</v>
      </c>
      <c r="D77" s="137" t="s">
        <v>118</v>
      </c>
      <c r="E77" s="137" t="s">
        <v>118</v>
      </c>
      <c r="F77" s="145">
        <v>1.3885619621642853</v>
      </c>
    </row>
    <row r="78" spans="1:6" ht="14.1" customHeight="1" x14ac:dyDescent="0.25">
      <c r="A78" s="128">
        <v>2011</v>
      </c>
      <c r="B78" s="145">
        <v>1.4485903209869999</v>
      </c>
      <c r="C78" s="145">
        <v>1.4657103187532838</v>
      </c>
      <c r="D78" s="145">
        <v>1.4668444748590037</v>
      </c>
      <c r="E78" s="145">
        <v>1.4620528317168013</v>
      </c>
      <c r="F78" s="145">
        <v>1.4608174645547845</v>
      </c>
    </row>
    <row r="79" spans="1:6" ht="14.1" customHeight="1" x14ac:dyDescent="0.25">
      <c r="A79" s="128">
        <v>2012</v>
      </c>
      <c r="B79" s="145">
        <v>1.4575162639742447</v>
      </c>
      <c r="C79" s="145">
        <v>1.4555309089672999</v>
      </c>
      <c r="D79" s="145">
        <v>1.4410276770409034</v>
      </c>
      <c r="E79" s="145">
        <v>1.4170091344687112</v>
      </c>
      <c r="F79" s="145">
        <v>1.4427082572025784</v>
      </c>
    </row>
    <row r="80" spans="1:6" ht="14.1" customHeight="1" x14ac:dyDescent="0.25">
      <c r="A80" s="128">
        <v>2013</v>
      </c>
      <c r="B80" s="145">
        <v>1.3704823047622454</v>
      </c>
      <c r="C80" s="145">
        <v>1.3103960558376142</v>
      </c>
      <c r="D80" s="145">
        <v>1.205260869935816</v>
      </c>
      <c r="E80" s="145">
        <v>1.0651076043218681</v>
      </c>
      <c r="F80" s="145">
        <v>1.2373607998007614</v>
      </c>
    </row>
    <row r="81" spans="1:6" ht="14.1" customHeight="1" x14ac:dyDescent="0.25">
      <c r="A81" s="128">
        <v>2014</v>
      </c>
      <c r="B81" s="145">
        <v>0.94133652851459348</v>
      </c>
      <c r="C81" s="145">
        <v>0.82840544792859938</v>
      </c>
      <c r="D81" s="145">
        <v>0.79288543763458064</v>
      </c>
      <c r="E81" s="145">
        <v>0.81359346099730856</v>
      </c>
      <c r="F81" s="145">
        <v>0.84391781558005097</v>
      </c>
    </row>
    <row r="82" spans="1:6" ht="14.1" customHeight="1" x14ac:dyDescent="0.25">
      <c r="A82" s="128">
        <v>2015</v>
      </c>
      <c r="B82" s="145">
        <v>0.82588009289228603</v>
      </c>
      <c r="C82" s="145">
        <v>0.84037190748790769</v>
      </c>
      <c r="D82" s="145">
        <v>0.82195233874129325</v>
      </c>
      <c r="E82" s="145">
        <v>0.77514102314724764</v>
      </c>
      <c r="F82" s="145">
        <v>0.81578899679803951</v>
      </c>
    </row>
    <row r="83" spans="1:6" ht="14.1" customHeight="1" x14ac:dyDescent="0.25">
      <c r="A83" s="128">
        <v>2016</v>
      </c>
      <c r="B83" s="145">
        <v>0.74638352395638041</v>
      </c>
      <c r="C83" s="145">
        <v>0.72658495382977883</v>
      </c>
      <c r="D83" s="145">
        <v>0.64037704339466139</v>
      </c>
      <c r="E83" s="145">
        <v>0.49791884674191633</v>
      </c>
      <c r="F83" s="145">
        <v>0.65261479739541728</v>
      </c>
    </row>
    <row r="84" spans="1:6" ht="14.1" customHeight="1" x14ac:dyDescent="0.25">
      <c r="A84" s="128">
        <v>2017</v>
      </c>
      <c r="B84" s="145">
        <v>0.34217609405850991</v>
      </c>
      <c r="C84" s="145">
        <v>0.17183358319397476</v>
      </c>
      <c r="D84" s="145">
        <v>9.7037474719816302E-2</v>
      </c>
      <c r="E84" s="145">
        <v>0.10289046760973783</v>
      </c>
      <c r="F84" s="145">
        <v>0.1783616587857498</v>
      </c>
    </row>
    <row r="85" spans="1:6" ht="14.1" customHeight="1" x14ac:dyDescent="0.25">
      <c r="A85" s="128">
        <v>2018</v>
      </c>
      <c r="B85" s="145">
        <v>0.10726839388899367</v>
      </c>
      <c r="C85" s="145">
        <v>0.12037210412495652</v>
      </c>
      <c r="D85" s="145">
        <v>8.2477308456220866E-2</v>
      </c>
      <c r="E85" s="145">
        <v>-8.2227769551193976E-4</v>
      </c>
      <c r="F85" s="145">
        <v>7.7306139855891756E-2</v>
      </c>
    </row>
    <row r="86" spans="1:6" ht="14.1" customHeight="1" x14ac:dyDescent="0.25">
      <c r="A86" s="128">
        <v>2019</v>
      </c>
      <c r="B86" s="145">
        <v>-8.3996248258927694E-2</v>
      </c>
      <c r="C86" s="145">
        <v>-0.16694822481356192</v>
      </c>
      <c r="D86" s="145">
        <v>-0.19845374596002427</v>
      </c>
      <c r="E86" s="145">
        <v>-0.18412319465734378</v>
      </c>
      <c r="F86" s="145">
        <v>-0.15838086015177294</v>
      </c>
    </row>
    <row r="87" spans="1:6" ht="14.1" customHeight="1" x14ac:dyDescent="0.25">
      <c r="A87" s="128">
        <v>2020</v>
      </c>
      <c r="B87" s="145">
        <v>-0.17553928617223558</v>
      </c>
      <c r="C87" s="145">
        <v>-0.282989671974896</v>
      </c>
      <c r="D87" s="145">
        <v>-0.40586482566619692</v>
      </c>
      <c r="E87" s="145">
        <v>-0.44258723025657293</v>
      </c>
      <c r="F87" s="145">
        <v>-0.32669944525940131</v>
      </c>
    </row>
    <row r="88" spans="1:6" ht="14.1" customHeight="1" x14ac:dyDescent="0.25">
      <c r="A88" s="128">
        <v>2021</v>
      </c>
      <c r="B88" s="145">
        <v>-0.50734886519673339</v>
      </c>
      <c r="C88" s="145">
        <v>-0.40456298045724765</v>
      </c>
      <c r="D88" s="145">
        <v>-0.31640771453146022</v>
      </c>
      <c r="E88" s="145">
        <v>-0.36932454842902607</v>
      </c>
      <c r="F88" s="145">
        <v>-0.39950658905329223</v>
      </c>
    </row>
    <row r="89" spans="1:6" ht="14.1" customHeight="1" x14ac:dyDescent="0.25">
      <c r="A89" s="128">
        <v>2022</v>
      </c>
      <c r="B89" s="145">
        <v>-0.38635282518777397</v>
      </c>
      <c r="C89" s="145">
        <v>-0.43073487487683909</v>
      </c>
      <c r="D89" s="145">
        <v>-0.3972662880215157</v>
      </c>
      <c r="E89" s="145">
        <v>-0.26327828528596908</v>
      </c>
      <c r="F89" s="145">
        <v>-0.36945163734641101</v>
      </c>
    </row>
    <row r="90" spans="1:6" ht="14.1" customHeight="1" x14ac:dyDescent="0.25">
      <c r="A90" s="128">
        <v>2023</v>
      </c>
      <c r="B90" s="145">
        <v>-0.11664648629317151</v>
      </c>
      <c r="C90" s="145">
        <v>1.0062037666717556E-2</v>
      </c>
      <c r="D90" s="145">
        <v>0.10287101765258334</v>
      </c>
      <c r="E90" s="145">
        <v>0.16765494724351257</v>
      </c>
      <c r="F90" s="145">
        <v>4.0932604293587374E-2</v>
      </c>
    </row>
    <row r="91" spans="1:6" ht="14.1" customHeight="1" thickBot="1" x14ac:dyDescent="0.3">
      <c r="A91" s="128">
        <v>2024</v>
      </c>
      <c r="B91" s="145">
        <v>0.22926326278260653</v>
      </c>
      <c r="C91" s="145">
        <v>0.29877775888926278</v>
      </c>
      <c r="D91" s="145">
        <v>0.27875608218727832</v>
      </c>
      <c r="E91" s="145">
        <v>0.17804306425276295</v>
      </c>
      <c r="F91" s="145">
        <v>0.24618862729902471</v>
      </c>
    </row>
    <row r="92" spans="1:6" ht="14.1" customHeight="1" thickBot="1" x14ac:dyDescent="0.3">
      <c r="A92" s="143" t="s">
        <v>124</v>
      </c>
      <c r="B92" s="146">
        <v>7.7746285416790697E-2</v>
      </c>
      <c r="C92" s="146">
        <v>-3.1891836174197219E-2</v>
      </c>
      <c r="D92" s="131" t="s">
        <v>140</v>
      </c>
      <c r="E92" s="132" t="s">
        <v>141</v>
      </c>
      <c r="F92" s="147">
        <v>2.2906946929586745E-2</v>
      </c>
    </row>
    <row r="93" spans="1:6" ht="14.1" customHeight="1" x14ac:dyDescent="0.25">
      <c r="A93" s="114"/>
      <c r="B93" s="115"/>
      <c r="C93" s="115"/>
      <c r="D93" s="115"/>
      <c r="E93" s="115"/>
      <c r="F93" s="115"/>
    </row>
    <row r="94" spans="1:6" s="40" customFormat="1" ht="12.75" customHeight="1" x14ac:dyDescent="0.25">
      <c r="A94" s="116" t="s">
        <v>127</v>
      </c>
      <c r="B94" s="78"/>
      <c r="C94" s="78"/>
      <c r="D94" s="78"/>
      <c r="E94" s="78"/>
      <c r="F94" s="78"/>
    </row>
    <row r="95" spans="1:6" ht="14.1" customHeight="1" x14ac:dyDescent="0.25">
      <c r="A95" s="116" t="s">
        <v>150</v>
      </c>
      <c r="B95" s="78"/>
      <c r="C95" s="78"/>
      <c r="D95" s="78"/>
      <c r="E95" s="78"/>
      <c r="F95" s="40"/>
    </row>
    <row r="96" spans="1:6" ht="14.1" customHeight="1" x14ac:dyDescent="0.25">
      <c r="A96" s="116" t="s">
        <v>151</v>
      </c>
    </row>
    <row r="97" spans="1:6" ht="14.1" customHeight="1" x14ac:dyDescent="0.25">
      <c r="A97" s="116" t="s">
        <v>152</v>
      </c>
    </row>
    <row r="98" spans="1:6" ht="15.6" customHeight="1" x14ac:dyDescent="0.25">
      <c r="A98" s="85" t="s">
        <v>153</v>
      </c>
    </row>
    <row r="99" spans="1:6" ht="14.1" customHeight="1" x14ac:dyDescent="0.25">
      <c r="A99" s="140" t="s">
        <v>147</v>
      </c>
    </row>
    <row r="100" spans="1:6" ht="14.1" customHeight="1" x14ac:dyDescent="0.25">
      <c r="A100" s="140" t="s">
        <v>104</v>
      </c>
    </row>
    <row r="101" spans="1:6" ht="14.1" customHeight="1" x14ac:dyDescent="0.25">
      <c r="A101" s="140" t="s">
        <v>144</v>
      </c>
      <c r="B101" s="148"/>
      <c r="C101" s="148"/>
      <c r="D101" s="149"/>
      <c r="E101" s="148"/>
      <c r="F101" s="115"/>
    </row>
  </sheetData>
  <printOptions horizontalCentered="1" gridLinesSet="0"/>
  <pageMargins left="0.5" right="0.5" top="1" bottom="1" header="0.5" footer="0.5"/>
  <pageSetup scale="47" firstPageNumber="3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8796-4E61-4036-A0A5-40D84A6936A1}">
  <sheetPr>
    <pageSetUpPr fitToPage="1"/>
  </sheetPr>
  <dimension ref="A1:F97"/>
  <sheetViews>
    <sheetView showGridLines="0" workbookViewId="0"/>
  </sheetViews>
  <sheetFormatPr defaultColWidth="13.19921875" defaultRowHeight="11.1" customHeight="1" x14ac:dyDescent="0.25"/>
  <cols>
    <col min="1" max="1" width="9.796875" style="87" customWidth="1"/>
    <col min="2" max="6" width="19.796875" style="87" customWidth="1"/>
    <col min="7" max="16384" width="13.19921875" style="87"/>
  </cols>
  <sheetData>
    <row r="1" spans="1:6" ht="17.399999999999999" x14ac:dyDescent="0.3">
      <c r="A1" s="125" t="s">
        <v>154</v>
      </c>
      <c r="B1" s="84"/>
      <c r="C1" s="84"/>
      <c r="D1" s="84"/>
      <c r="E1" s="84"/>
      <c r="F1" s="84"/>
    </row>
    <row r="2" spans="1:6" ht="9.75" customHeight="1" x14ac:dyDescent="0.25">
      <c r="A2" s="126"/>
    </row>
    <row r="3" spans="1:6" ht="35.1" customHeight="1" x14ac:dyDescent="0.3">
      <c r="A3" s="150" t="s">
        <v>108</v>
      </c>
      <c r="B3" s="151" t="s">
        <v>109</v>
      </c>
      <c r="C3" s="151" t="s">
        <v>110</v>
      </c>
      <c r="D3" s="151" t="s">
        <v>111</v>
      </c>
      <c r="E3" s="151" t="s">
        <v>112</v>
      </c>
      <c r="F3" s="151" t="s">
        <v>132</v>
      </c>
    </row>
    <row r="4" spans="1:6" ht="19.5" customHeight="1" x14ac:dyDescent="0.25">
      <c r="A4" s="127" t="s">
        <v>133</v>
      </c>
      <c r="B4" s="91"/>
      <c r="C4" s="91"/>
      <c r="D4" s="91"/>
      <c r="E4" s="91"/>
      <c r="F4" s="92"/>
    </row>
    <row r="5" spans="1:6" ht="14.1" customHeight="1" x14ac:dyDescent="0.25">
      <c r="A5" s="128">
        <v>1982</v>
      </c>
      <c r="B5" s="96">
        <v>7390532</v>
      </c>
      <c r="C5" s="96">
        <v>7536624</v>
      </c>
      <c r="D5" s="96">
        <v>7697388</v>
      </c>
      <c r="E5" s="96">
        <v>7798476</v>
      </c>
      <c r="F5" s="119">
        <v>7605755</v>
      </c>
    </row>
    <row r="6" spans="1:6" ht="14.1" customHeight="1" x14ac:dyDescent="0.25">
      <c r="A6" s="128">
        <v>1983</v>
      </c>
      <c r="B6" s="96">
        <v>7963136</v>
      </c>
      <c r="C6" s="96">
        <v>8024164</v>
      </c>
      <c r="D6" s="96">
        <v>8036048</v>
      </c>
      <c r="E6" s="96">
        <v>8314832</v>
      </c>
      <c r="F6" s="119">
        <v>8084545</v>
      </c>
    </row>
    <row r="7" spans="1:6" ht="14.1" customHeight="1" x14ac:dyDescent="0.25">
      <c r="A7" s="128">
        <v>1984</v>
      </c>
      <c r="B7" s="96">
        <v>8362084</v>
      </c>
      <c r="C7" s="96">
        <v>8610816</v>
      </c>
      <c r="D7" s="96">
        <v>8659696</v>
      </c>
      <c r="E7" s="96">
        <v>8743292</v>
      </c>
      <c r="F7" s="119">
        <v>8593972</v>
      </c>
    </row>
    <row r="8" spans="1:6" ht="14.1" customHeight="1" x14ac:dyDescent="0.25">
      <c r="A8" s="128">
        <v>1985</v>
      </c>
      <c r="B8" s="96">
        <v>8918572</v>
      </c>
      <c r="C8" s="96">
        <v>9073544</v>
      </c>
      <c r="D8" s="96">
        <v>9251028</v>
      </c>
      <c r="E8" s="96">
        <v>9396264</v>
      </c>
      <c r="F8" s="119">
        <v>9159852</v>
      </c>
    </row>
    <row r="9" spans="1:6" ht="14.1" customHeight="1" x14ac:dyDescent="0.25">
      <c r="A9" s="128">
        <v>1986</v>
      </c>
      <c r="B9" s="96">
        <v>9502636</v>
      </c>
      <c r="C9" s="96">
        <v>9618768</v>
      </c>
      <c r="D9" s="96">
        <v>9828236</v>
      </c>
      <c r="E9" s="96">
        <v>10105052</v>
      </c>
      <c r="F9" s="119">
        <v>9763673</v>
      </c>
    </row>
    <row r="10" spans="1:6" ht="14.1" customHeight="1" x14ac:dyDescent="0.25">
      <c r="A10" s="128">
        <v>1987</v>
      </c>
      <c r="B10" s="96">
        <v>10274900</v>
      </c>
      <c r="C10" s="96">
        <v>10524864</v>
      </c>
      <c r="D10" s="96">
        <v>10782512</v>
      </c>
      <c r="E10" s="96">
        <v>11083548</v>
      </c>
      <c r="F10" s="119">
        <v>10666456</v>
      </c>
    </row>
    <row r="11" spans="1:6" ht="14.1" customHeight="1" x14ac:dyDescent="0.25">
      <c r="A11" s="128">
        <v>1988</v>
      </c>
      <c r="B11" s="96">
        <v>11287304</v>
      </c>
      <c r="C11" s="96">
        <v>11640504</v>
      </c>
      <c r="D11" s="96">
        <v>11894180</v>
      </c>
      <c r="E11" s="96">
        <v>12247440</v>
      </c>
      <c r="F11" s="119">
        <v>11767357</v>
      </c>
    </row>
    <row r="12" spans="1:6" ht="14.1" customHeight="1" x14ac:dyDescent="0.25">
      <c r="A12" s="128">
        <v>1989</v>
      </c>
      <c r="B12" s="96">
        <v>12471900</v>
      </c>
      <c r="C12" s="96">
        <v>12817668</v>
      </c>
      <c r="D12" s="96">
        <v>13160156</v>
      </c>
      <c r="E12" s="96">
        <v>13541768</v>
      </c>
      <c r="F12" s="119">
        <v>12997873</v>
      </c>
    </row>
    <row r="13" spans="1:6" ht="14.1" customHeight="1" x14ac:dyDescent="0.25">
      <c r="A13" s="128">
        <v>1990</v>
      </c>
      <c r="B13" s="96">
        <v>13783456</v>
      </c>
      <c r="C13" s="96">
        <v>14252692</v>
      </c>
      <c r="D13" s="96">
        <v>14591348</v>
      </c>
      <c r="E13" s="96">
        <v>14991544</v>
      </c>
      <c r="F13" s="119">
        <v>14404760</v>
      </c>
    </row>
    <row r="14" spans="1:6" ht="14.1" customHeight="1" x14ac:dyDescent="0.25">
      <c r="A14" s="128">
        <v>1991</v>
      </c>
      <c r="B14" s="96">
        <v>15012300</v>
      </c>
      <c r="C14" s="96">
        <v>15140180</v>
      </c>
      <c r="D14" s="96">
        <v>15379604</v>
      </c>
      <c r="E14" s="96">
        <v>15651964</v>
      </c>
      <c r="F14" s="119">
        <v>15296012</v>
      </c>
    </row>
    <row r="15" spans="1:6" ht="14.1" customHeight="1" x14ac:dyDescent="0.25">
      <c r="A15" s="128">
        <v>1992</v>
      </c>
      <c r="B15" s="96">
        <v>16080268</v>
      </c>
      <c r="C15" s="96">
        <v>16281772</v>
      </c>
      <c r="D15" s="96">
        <v>16289356</v>
      </c>
      <c r="E15" s="96">
        <v>16377456</v>
      </c>
      <c r="F15" s="119">
        <v>16257213</v>
      </c>
    </row>
    <row r="16" spans="1:6" ht="14.1" customHeight="1" x14ac:dyDescent="0.25">
      <c r="A16" s="128">
        <v>1993</v>
      </c>
      <c r="B16" s="96">
        <v>16687672</v>
      </c>
      <c r="C16" s="96">
        <v>16687976</v>
      </c>
      <c r="D16" s="96">
        <v>16415652</v>
      </c>
      <c r="E16" s="96">
        <v>16272392</v>
      </c>
      <c r="F16" s="119">
        <v>16515923</v>
      </c>
    </row>
    <row r="17" spans="1:6" ht="14.1" customHeight="1" x14ac:dyDescent="0.25">
      <c r="A17" s="128">
        <v>1994</v>
      </c>
      <c r="B17" s="96">
        <v>16645160</v>
      </c>
      <c r="C17" s="96">
        <v>16573708</v>
      </c>
      <c r="D17" s="96">
        <v>16670592</v>
      </c>
      <c r="E17" s="96">
        <v>16776052</v>
      </c>
      <c r="F17" s="119">
        <v>16666378</v>
      </c>
    </row>
    <row r="18" spans="1:6" ht="14.1" customHeight="1" x14ac:dyDescent="0.25">
      <c r="A18" s="128">
        <v>1995</v>
      </c>
      <c r="B18" s="96">
        <v>16655312</v>
      </c>
      <c r="C18" s="96">
        <v>16784084</v>
      </c>
      <c r="D18" s="96">
        <v>16631696</v>
      </c>
      <c r="E18" s="96">
        <v>16649440</v>
      </c>
      <c r="F18" s="119">
        <v>16680133</v>
      </c>
    </row>
    <row r="19" spans="1:6" ht="14.1" customHeight="1" x14ac:dyDescent="0.25">
      <c r="A19" s="128">
        <v>1996</v>
      </c>
      <c r="B19" s="96">
        <v>16648548</v>
      </c>
      <c r="C19" s="96">
        <v>16678548</v>
      </c>
      <c r="D19" s="96">
        <v>16752192</v>
      </c>
      <c r="E19" s="96">
        <v>16793280</v>
      </c>
      <c r="F19" s="119">
        <v>16718142</v>
      </c>
    </row>
    <row r="20" spans="1:6" ht="14.1" customHeight="1" x14ac:dyDescent="0.25">
      <c r="A20" s="128">
        <v>1997</v>
      </c>
      <c r="B20" s="96">
        <v>17042872</v>
      </c>
      <c r="C20" s="96">
        <v>17133772</v>
      </c>
      <c r="D20" s="96">
        <v>17371680</v>
      </c>
      <c r="E20" s="96">
        <v>17315148</v>
      </c>
      <c r="F20" s="119">
        <v>17215868</v>
      </c>
    </row>
    <row r="21" spans="1:6" ht="14.1" customHeight="1" x14ac:dyDescent="0.25">
      <c r="A21" s="128">
        <v>1998</v>
      </c>
      <c r="B21" s="96">
        <v>17580240</v>
      </c>
      <c r="C21" s="96">
        <v>17529348</v>
      </c>
      <c r="D21" s="96">
        <v>17623988</v>
      </c>
      <c r="E21" s="96">
        <v>17750568</v>
      </c>
      <c r="F21" s="119">
        <v>17621036</v>
      </c>
    </row>
    <row r="22" spans="1:6" ht="14.1" customHeight="1" x14ac:dyDescent="0.25">
      <c r="A22" s="128">
        <v>1999</v>
      </c>
      <c r="B22" s="96">
        <v>17817392</v>
      </c>
      <c r="C22" s="96">
        <v>17951288</v>
      </c>
      <c r="D22" s="96">
        <v>18459076</v>
      </c>
      <c r="E22" s="96">
        <v>18513988</v>
      </c>
      <c r="F22" s="119">
        <v>18185436</v>
      </c>
    </row>
    <row r="23" spans="1:6" ht="14.1" customHeight="1" x14ac:dyDescent="0.25">
      <c r="A23" s="128">
        <v>2000</v>
      </c>
      <c r="B23" s="96">
        <v>18786964</v>
      </c>
      <c r="C23" s="96">
        <v>19173688</v>
      </c>
      <c r="D23" s="96">
        <v>19226908</v>
      </c>
      <c r="E23" s="96">
        <v>19504560</v>
      </c>
      <c r="F23" s="119">
        <v>19173030</v>
      </c>
    </row>
    <row r="24" spans="1:6" ht="14.1" customHeight="1" x14ac:dyDescent="0.25">
      <c r="A24" s="128">
        <v>2001</v>
      </c>
      <c r="B24" s="96">
        <v>19727744</v>
      </c>
      <c r="C24" s="96">
        <v>19694288</v>
      </c>
      <c r="D24" s="96">
        <v>20030616</v>
      </c>
      <c r="E24" s="96">
        <v>19871720</v>
      </c>
      <c r="F24" s="119">
        <v>19831092</v>
      </c>
    </row>
    <row r="25" spans="1:6" ht="14.1" customHeight="1" x14ac:dyDescent="0.25">
      <c r="A25" s="128">
        <v>2002</v>
      </c>
      <c r="B25" s="96">
        <v>20391360</v>
      </c>
      <c r="C25" s="96">
        <v>20736464</v>
      </c>
      <c r="D25" s="96">
        <v>21012612</v>
      </c>
      <c r="E25" s="96">
        <v>21326836</v>
      </c>
      <c r="F25" s="119">
        <v>20866818</v>
      </c>
    </row>
    <row r="26" spans="1:6" ht="14.1" customHeight="1" x14ac:dyDescent="0.25">
      <c r="A26" s="128">
        <v>2003</v>
      </c>
      <c r="B26" s="96">
        <v>21523300</v>
      </c>
      <c r="C26" s="96">
        <v>21864492</v>
      </c>
      <c r="D26" s="96">
        <v>22102736</v>
      </c>
      <c r="E26" s="96">
        <v>22528696</v>
      </c>
      <c r="F26" s="119">
        <v>22004806</v>
      </c>
    </row>
    <row r="27" spans="1:6" ht="14.1" customHeight="1" x14ac:dyDescent="0.25">
      <c r="A27" s="128">
        <v>2004</v>
      </c>
      <c r="B27" s="96">
        <v>22820056</v>
      </c>
      <c r="C27" s="96">
        <v>23320368</v>
      </c>
      <c r="D27" s="96">
        <v>24033632</v>
      </c>
      <c r="E27" s="96">
        <v>24481940</v>
      </c>
      <c r="F27" s="119">
        <v>23663999</v>
      </c>
    </row>
    <row r="28" spans="1:6" ht="14.1" customHeight="1" x14ac:dyDescent="0.25">
      <c r="A28" s="128">
        <v>2005</v>
      </c>
      <c r="B28" s="96">
        <v>24584168</v>
      </c>
      <c r="C28" s="96">
        <v>24996208</v>
      </c>
      <c r="D28" s="96">
        <v>25310984</v>
      </c>
      <c r="E28" s="96">
        <v>25848076</v>
      </c>
      <c r="F28" s="119">
        <v>25184859</v>
      </c>
    </row>
    <row r="29" spans="1:6" ht="14.1" customHeight="1" x14ac:dyDescent="0.25">
      <c r="A29" s="128">
        <v>2006</v>
      </c>
      <c r="B29" s="96">
        <v>26318268</v>
      </c>
      <c r="C29" s="96">
        <v>26618176</v>
      </c>
      <c r="D29" s="96">
        <v>27098336</v>
      </c>
      <c r="E29" s="96">
        <v>27442256</v>
      </c>
      <c r="F29" s="119">
        <v>26869259</v>
      </c>
    </row>
    <row r="30" spans="1:6" s="85" customFormat="1" ht="14.1" customHeight="1" x14ac:dyDescent="0.25">
      <c r="A30" s="128">
        <v>2007</v>
      </c>
      <c r="B30" s="96">
        <v>27940384</v>
      </c>
      <c r="C30" s="96">
        <v>28164684</v>
      </c>
      <c r="D30" s="96">
        <v>28585440</v>
      </c>
      <c r="E30" s="96">
        <v>28880840</v>
      </c>
      <c r="F30" s="119">
        <v>28392837</v>
      </c>
    </row>
    <row r="31" spans="1:6" s="85" customFormat="1" ht="14.1" customHeight="1" x14ac:dyDescent="0.25">
      <c r="A31" s="128">
        <v>2008</v>
      </c>
      <c r="B31" s="96">
        <v>29253780</v>
      </c>
      <c r="C31" s="96">
        <v>29288300</v>
      </c>
      <c r="D31" s="96">
        <v>29128268</v>
      </c>
      <c r="E31" s="96">
        <v>29107424</v>
      </c>
      <c r="F31" s="119">
        <v>29194443</v>
      </c>
    </row>
    <row r="32" spans="1:6" s="85" customFormat="1" ht="14.1" customHeight="1" x14ac:dyDescent="0.25">
      <c r="A32" s="128">
        <v>2009</v>
      </c>
      <c r="B32" s="96">
        <v>28470500</v>
      </c>
      <c r="C32" s="96">
        <v>28774748</v>
      </c>
      <c r="D32" s="96">
        <v>28412764</v>
      </c>
      <c r="E32" s="96">
        <v>28402588</v>
      </c>
      <c r="F32" s="119">
        <v>28515150</v>
      </c>
    </row>
    <row r="33" spans="1:6" s="85" customFormat="1" ht="14.1" customHeight="1" x14ac:dyDescent="0.25">
      <c r="A33" s="128">
        <v>2010</v>
      </c>
      <c r="B33" s="96">
        <v>28236848</v>
      </c>
      <c r="C33" s="96">
        <v>28501812</v>
      </c>
      <c r="D33" s="96">
        <v>28826464</v>
      </c>
      <c r="E33" s="96">
        <v>28827648</v>
      </c>
      <c r="F33" s="119">
        <v>28598193</v>
      </c>
    </row>
    <row r="34" spans="1:6" s="85" customFormat="1" ht="14.1" customHeight="1" x14ac:dyDescent="0.25">
      <c r="A34" s="128">
        <v>2011</v>
      </c>
      <c r="B34" s="96">
        <v>29321852</v>
      </c>
      <c r="C34" s="96">
        <v>29250776</v>
      </c>
      <c r="D34" s="96">
        <v>29552476</v>
      </c>
      <c r="E34" s="96">
        <v>29675592</v>
      </c>
      <c r="F34" s="119">
        <v>29450174</v>
      </c>
    </row>
    <row r="35" spans="1:6" s="85" customFormat="1" ht="14.1" customHeight="1" x14ac:dyDescent="0.25">
      <c r="A35" s="128">
        <v>2012</v>
      </c>
      <c r="B35" s="96">
        <v>30185220</v>
      </c>
      <c r="C35" s="96">
        <v>30612620</v>
      </c>
      <c r="D35" s="96">
        <v>30696544</v>
      </c>
      <c r="E35" s="96">
        <v>31171068</v>
      </c>
      <c r="F35" s="119">
        <v>30666363</v>
      </c>
    </row>
    <row r="36" spans="1:6" s="85" customFormat="1" ht="14.1" customHeight="1" x14ac:dyDescent="0.25">
      <c r="A36" s="128">
        <v>2013</v>
      </c>
      <c r="B36" s="96">
        <v>31358804</v>
      </c>
      <c r="C36" s="96">
        <v>31449992</v>
      </c>
      <c r="D36" s="96">
        <v>31457508</v>
      </c>
      <c r="E36" s="96">
        <v>31786892</v>
      </c>
      <c r="F36" s="119">
        <v>31513299</v>
      </c>
    </row>
    <row r="37" spans="1:6" s="85" customFormat="1" ht="14.1" customHeight="1" x14ac:dyDescent="0.25">
      <c r="A37" s="128">
        <v>2014</v>
      </c>
      <c r="B37" s="96">
        <v>32338880</v>
      </c>
      <c r="C37" s="96">
        <v>32637364</v>
      </c>
      <c r="D37" s="96">
        <v>32946200</v>
      </c>
      <c r="E37" s="96">
        <v>33398928</v>
      </c>
      <c r="F37" s="119">
        <v>32830343</v>
      </c>
    </row>
    <row r="38" spans="1:6" s="85" customFormat="1" ht="14.1" customHeight="1" x14ac:dyDescent="0.25">
      <c r="A38" s="128">
        <v>2015</v>
      </c>
      <c r="B38" s="96">
        <v>34035900</v>
      </c>
      <c r="C38" s="96">
        <v>34486484</v>
      </c>
      <c r="D38" s="96">
        <v>34745800</v>
      </c>
      <c r="E38" s="96">
        <v>35101940</v>
      </c>
      <c r="F38" s="119">
        <v>34592531</v>
      </c>
    </row>
    <row r="39" spans="1:6" s="85" customFormat="1" ht="14.1" customHeight="1" x14ac:dyDescent="0.25">
      <c r="A39" s="128">
        <v>2016</v>
      </c>
      <c r="B39" s="96">
        <v>35525152</v>
      </c>
      <c r="C39" s="96">
        <v>35876224</v>
      </c>
      <c r="D39" s="96">
        <v>36168980</v>
      </c>
      <c r="E39" s="96">
        <v>36486788</v>
      </c>
      <c r="F39" s="119">
        <v>36014286</v>
      </c>
    </row>
    <row r="40" spans="1:6" s="85" customFormat="1" ht="14.1" customHeight="1" x14ac:dyDescent="0.25">
      <c r="A40" s="128">
        <v>2017</v>
      </c>
      <c r="B40" s="96">
        <v>36824944</v>
      </c>
      <c r="C40" s="96">
        <v>37072624</v>
      </c>
      <c r="D40" s="96">
        <v>37509980</v>
      </c>
      <c r="E40" s="96">
        <v>37621124</v>
      </c>
      <c r="F40" s="119">
        <v>37257168</v>
      </c>
    </row>
    <row r="41" spans="1:6" s="85" customFormat="1" ht="14.1" customHeight="1" x14ac:dyDescent="0.25">
      <c r="A41" s="128">
        <v>2018</v>
      </c>
      <c r="B41" s="96">
        <v>37611652</v>
      </c>
      <c r="C41" s="96">
        <v>38037708</v>
      </c>
      <c r="D41" s="96">
        <v>38220092</v>
      </c>
      <c r="E41" s="96">
        <v>38542688</v>
      </c>
      <c r="F41" s="119">
        <v>38103035</v>
      </c>
    </row>
    <row r="42" spans="1:6" s="85" customFormat="1" ht="14.1" customHeight="1" x14ac:dyDescent="0.25">
      <c r="A42" s="128">
        <v>2019</v>
      </c>
      <c r="B42" s="96">
        <v>38933576</v>
      </c>
      <c r="C42" s="96">
        <v>38947684</v>
      </c>
      <c r="D42" s="96">
        <v>39341124</v>
      </c>
      <c r="E42" s="96">
        <v>39909052</v>
      </c>
      <c r="F42" s="119">
        <v>39282859</v>
      </c>
    </row>
    <row r="43" spans="1:6" s="85" customFormat="1" ht="14.1" customHeight="1" x14ac:dyDescent="0.25">
      <c r="A43" s="129" t="s">
        <v>134</v>
      </c>
      <c r="B43" s="96">
        <v>40334340</v>
      </c>
      <c r="C43" s="96">
        <v>34802324</v>
      </c>
      <c r="D43" s="96">
        <v>35106208</v>
      </c>
      <c r="E43" s="96">
        <v>36830096</v>
      </c>
      <c r="F43" s="119">
        <v>36768242</v>
      </c>
    </row>
    <row r="44" spans="1:6" s="85" customFormat="1" ht="14.1" customHeight="1" x14ac:dyDescent="0.25">
      <c r="A44" s="129" t="s">
        <v>135</v>
      </c>
      <c r="B44" s="96">
        <v>37387880</v>
      </c>
      <c r="C44" s="96">
        <v>39358064</v>
      </c>
      <c r="D44" s="96">
        <v>41328492</v>
      </c>
      <c r="E44" s="96">
        <v>41201780</v>
      </c>
      <c r="F44" s="119">
        <v>39819054</v>
      </c>
    </row>
    <row r="45" spans="1:6" s="85" customFormat="1" ht="14.1" customHeight="1" x14ac:dyDescent="0.25">
      <c r="A45" s="129" t="s">
        <v>136</v>
      </c>
      <c r="B45" s="96">
        <v>41767016</v>
      </c>
      <c r="C45" s="96">
        <v>42108292</v>
      </c>
      <c r="D45" s="96">
        <v>43480628</v>
      </c>
      <c r="E45" s="96">
        <v>44478704</v>
      </c>
      <c r="F45" s="119">
        <v>42958660</v>
      </c>
    </row>
    <row r="46" spans="1:6" s="85" customFormat="1" ht="14.1" customHeight="1" x14ac:dyDescent="0.25">
      <c r="A46" s="129" t="s">
        <v>137</v>
      </c>
      <c r="B46" s="96">
        <v>44691360</v>
      </c>
      <c r="C46" s="96">
        <v>45827700</v>
      </c>
      <c r="D46" s="96">
        <v>46184728</v>
      </c>
      <c r="E46" s="96">
        <v>47223600</v>
      </c>
      <c r="F46" s="119">
        <v>45981847</v>
      </c>
    </row>
    <row r="47" spans="1:6" s="85" customFormat="1" ht="14.1" customHeight="1" thickBot="1" x14ac:dyDescent="0.3">
      <c r="A47" s="129" t="s">
        <v>138</v>
      </c>
      <c r="B47" s="96">
        <v>47547640</v>
      </c>
      <c r="C47" s="96">
        <v>48374396</v>
      </c>
      <c r="D47" s="96">
        <v>49150160</v>
      </c>
      <c r="E47" s="96">
        <v>49472008</v>
      </c>
      <c r="F47" s="119">
        <v>48636051</v>
      </c>
    </row>
    <row r="48" spans="1:6" s="85" customFormat="1" ht="14.1" customHeight="1" thickBot="1" x14ac:dyDescent="0.3">
      <c r="A48" s="130" t="s">
        <v>139</v>
      </c>
      <c r="B48" s="100">
        <v>51011002</v>
      </c>
      <c r="C48" s="100">
        <v>51402175</v>
      </c>
      <c r="D48" s="138" t="s">
        <v>140</v>
      </c>
      <c r="E48" s="132" t="s">
        <v>141</v>
      </c>
      <c r="F48" s="121">
        <v>51206588.5</v>
      </c>
    </row>
    <row r="49" spans="1:6" ht="20.25" customHeight="1" x14ac:dyDescent="0.25">
      <c r="A49" s="104" t="s">
        <v>126</v>
      </c>
      <c r="B49" s="105"/>
      <c r="C49" s="105"/>
      <c r="D49" s="105"/>
      <c r="E49" s="105"/>
      <c r="F49" s="122"/>
    </row>
    <row r="50" spans="1:6" ht="14.1" customHeight="1" x14ac:dyDescent="0.25">
      <c r="A50" s="128">
        <v>1983</v>
      </c>
      <c r="B50" s="144">
        <v>7.7478048941537629</v>
      </c>
      <c r="C50" s="144">
        <v>6.4689441850887084</v>
      </c>
      <c r="D50" s="144">
        <v>4.3996742791190986</v>
      </c>
      <c r="E50" s="144">
        <v>6.6212424068497491</v>
      </c>
      <c r="F50" s="145">
        <v>6.2951015382430811</v>
      </c>
    </row>
    <row r="51" spans="1:6" ht="14.1" customHeight="1" x14ac:dyDescent="0.25">
      <c r="A51" s="128">
        <v>1984</v>
      </c>
      <c r="B51" s="145">
        <v>5.0099357840931011</v>
      </c>
      <c r="C51" s="145">
        <v>7.3110669223610092</v>
      </c>
      <c r="D51" s="145">
        <v>7.760630598523055</v>
      </c>
      <c r="E51" s="145">
        <v>5.1529603965540138</v>
      </c>
      <c r="F51" s="145">
        <v>6.301245153561517</v>
      </c>
    </row>
    <row r="52" spans="1:6" ht="14.1" customHeight="1" x14ac:dyDescent="0.25">
      <c r="A52" s="128">
        <v>1985</v>
      </c>
      <c r="B52" s="145">
        <v>6.6548960761456115</v>
      </c>
      <c r="C52" s="145">
        <v>5.3737996491853961</v>
      </c>
      <c r="D52" s="145">
        <v>6.8285537968076477</v>
      </c>
      <c r="E52" s="145">
        <v>7.4682625262887257</v>
      </c>
      <c r="F52" s="145">
        <v>6.5846153559727689</v>
      </c>
    </row>
    <row r="53" spans="1:6" ht="14.1" customHeight="1" x14ac:dyDescent="0.25">
      <c r="A53" s="128">
        <v>1986</v>
      </c>
      <c r="B53" s="145">
        <v>6.5488510940989206</v>
      </c>
      <c r="C53" s="145">
        <v>6.0089420407285186</v>
      </c>
      <c r="D53" s="145">
        <v>6.2393930706944136</v>
      </c>
      <c r="E53" s="145">
        <v>7.5432959312339456</v>
      </c>
      <c r="F53" s="145">
        <v>6.5920388233347005</v>
      </c>
    </row>
    <row r="54" spans="1:6" ht="14.1" customHeight="1" x14ac:dyDescent="0.25">
      <c r="A54" s="128">
        <v>1987</v>
      </c>
      <c r="B54" s="145">
        <v>8.1268397526749414</v>
      </c>
      <c r="C54" s="145">
        <v>9.4200837362955419</v>
      </c>
      <c r="D54" s="145">
        <v>9.7095348544743949</v>
      </c>
      <c r="E54" s="145">
        <v>9.6832356726120761</v>
      </c>
      <c r="F54" s="145">
        <v>9.2463461240457363</v>
      </c>
    </row>
    <row r="55" spans="1:6" ht="14.1" customHeight="1" x14ac:dyDescent="0.25">
      <c r="A55" s="128">
        <v>1988</v>
      </c>
      <c r="B55" s="145">
        <v>9.853176186629554</v>
      </c>
      <c r="C55" s="145">
        <v>10.600041957786818</v>
      </c>
      <c r="D55" s="145">
        <v>10.309916650220282</v>
      </c>
      <c r="E55" s="145">
        <v>10.501077813710918</v>
      </c>
      <c r="F55" s="145">
        <v>10.321150717726676</v>
      </c>
    </row>
    <row r="56" spans="1:6" ht="14.1" customHeight="1" x14ac:dyDescent="0.25">
      <c r="A56" s="128">
        <v>1989</v>
      </c>
      <c r="B56" s="145">
        <v>10.494941927673782</v>
      </c>
      <c r="C56" s="145">
        <v>10.11265491597271</v>
      </c>
      <c r="D56" s="145">
        <v>10.643659335910504</v>
      </c>
      <c r="E56" s="145">
        <v>10.568151385105786</v>
      </c>
      <c r="F56" s="145">
        <v>10.45702956067365</v>
      </c>
    </row>
    <row r="57" spans="1:6" ht="14.1" customHeight="1" x14ac:dyDescent="0.25">
      <c r="A57" s="128">
        <v>1990</v>
      </c>
      <c r="B57" s="145">
        <v>10.516088166197612</v>
      </c>
      <c r="C57" s="145">
        <v>11.195671474717555</v>
      </c>
      <c r="D57" s="145">
        <v>10.875190233307265</v>
      </c>
      <c r="E57" s="145">
        <v>10.705958040338604</v>
      </c>
      <c r="F57" s="145">
        <v>10.823978661739501</v>
      </c>
    </row>
    <row r="58" spans="1:6" ht="14.1" customHeight="1" x14ac:dyDescent="0.25">
      <c r="A58" s="128">
        <v>1991</v>
      </c>
      <c r="B58" s="145">
        <v>8.9153547557303483</v>
      </c>
      <c r="C58" s="145">
        <v>6.2268096441009186</v>
      </c>
      <c r="D58" s="145">
        <v>5.4022150660788846</v>
      </c>
      <c r="E58" s="145">
        <v>4.4052834050982339</v>
      </c>
      <c r="F58" s="145">
        <v>6.1872047850849299</v>
      </c>
    </row>
    <row r="59" spans="1:6" ht="14.1" customHeight="1" x14ac:dyDescent="0.25">
      <c r="A59" s="128">
        <v>1992</v>
      </c>
      <c r="B59" s="145">
        <v>7.1139532250221489</v>
      </c>
      <c r="C59" s="145">
        <v>7.5401481356232232</v>
      </c>
      <c r="D59" s="145">
        <v>5.9153148546607577</v>
      </c>
      <c r="E59" s="145">
        <v>4.6351499402886436</v>
      </c>
      <c r="F59" s="145">
        <v>6.2839974236421892</v>
      </c>
    </row>
    <row r="60" spans="1:6" ht="14.1" customHeight="1" x14ac:dyDescent="0.25">
      <c r="A60" s="128">
        <v>1993</v>
      </c>
      <c r="B60" s="145">
        <v>3.7773251042830878</v>
      </c>
      <c r="C60" s="145">
        <v>2.4948390138370686</v>
      </c>
      <c r="D60" s="145">
        <v>0.77532838007837757</v>
      </c>
      <c r="E60" s="145">
        <v>-0.64151599613517507</v>
      </c>
      <c r="F60" s="145">
        <v>1.5913551726239916</v>
      </c>
    </row>
    <row r="61" spans="1:6" ht="14.1" customHeight="1" x14ac:dyDescent="0.25">
      <c r="A61" s="128">
        <v>1994</v>
      </c>
      <c r="B61" s="145">
        <v>-0.2547509323049974</v>
      </c>
      <c r="C61" s="145">
        <v>-0.68473252837851639</v>
      </c>
      <c r="D61" s="145">
        <v>1.5530299984429494</v>
      </c>
      <c r="E61" s="145">
        <v>3.0951810895411076</v>
      </c>
      <c r="F61" s="145">
        <v>0.91096937179956583</v>
      </c>
    </row>
    <row r="62" spans="1:6" ht="14.1" customHeight="1" x14ac:dyDescent="0.25">
      <c r="A62" s="128">
        <v>1995</v>
      </c>
      <c r="B62" s="145">
        <v>6.0990702402380033E-2</v>
      </c>
      <c r="C62" s="145">
        <v>1.2693357455072818</v>
      </c>
      <c r="D62" s="145">
        <v>-0.23332104822672162</v>
      </c>
      <c r="E62" s="145">
        <v>-0.75471869066691022</v>
      </c>
      <c r="F62" s="145">
        <v>8.253142944435797E-2</v>
      </c>
    </row>
    <row r="63" spans="1:6" ht="14.1" customHeight="1" x14ac:dyDescent="0.25">
      <c r="A63" s="128">
        <v>1996</v>
      </c>
      <c r="B63" s="145">
        <v>-4.0611667917118573E-2</v>
      </c>
      <c r="C63" s="145">
        <v>-0.62878617623696353</v>
      </c>
      <c r="D63" s="145">
        <v>0.72449616683710427</v>
      </c>
      <c r="E63" s="145">
        <v>0.86393296110860185</v>
      </c>
      <c r="F63" s="145">
        <v>0.22786988568976035</v>
      </c>
    </row>
    <row r="64" spans="1:6" ht="14.1" customHeight="1" x14ac:dyDescent="0.25">
      <c r="A64" s="128">
        <v>1997</v>
      </c>
      <c r="B64" s="145">
        <v>2.3685188642276795</v>
      </c>
      <c r="C64" s="145">
        <v>2.7293982665637322</v>
      </c>
      <c r="D64" s="145">
        <v>3.6979518859382701</v>
      </c>
      <c r="E64" s="145">
        <v>3.107600182930315</v>
      </c>
      <c r="F64" s="145">
        <v>2.9771609787738376</v>
      </c>
    </row>
    <row r="65" spans="1:6" ht="14.1" customHeight="1" x14ac:dyDescent="0.25">
      <c r="A65" s="128">
        <v>1998</v>
      </c>
      <c r="B65" s="145">
        <v>3.1530366478138192</v>
      </c>
      <c r="C65" s="145">
        <v>2.3087502273288099</v>
      </c>
      <c r="D65" s="145">
        <v>1.4524098993304044</v>
      </c>
      <c r="E65" s="145">
        <v>2.5146767443165947</v>
      </c>
      <c r="F65" s="145">
        <v>2.3534567063362708</v>
      </c>
    </row>
    <row r="66" spans="1:6" ht="14.1" customHeight="1" x14ac:dyDescent="0.25">
      <c r="A66" s="128">
        <v>1999</v>
      </c>
      <c r="B66" s="145">
        <v>1.3489690698192971</v>
      </c>
      <c r="C66" s="145">
        <v>2.4070490242991354</v>
      </c>
      <c r="D66" s="145">
        <v>4.7383600125011434</v>
      </c>
      <c r="E66" s="145">
        <v>4.3008201202350254</v>
      </c>
      <c r="F66" s="145">
        <v>3.2029898809581909</v>
      </c>
    </row>
    <row r="67" spans="1:6" ht="14.1" customHeight="1" x14ac:dyDescent="0.25">
      <c r="A67" s="128">
        <v>2000</v>
      </c>
      <c r="B67" s="145">
        <v>5.4417167226269703</v>
      </c>
      <c r="C67" s="145">
        <v>6.8095392375187789</v>
      </c>
      <c r="D67" s="145">
        <v>4.1596448272925466</v>
      </c>
      <c r="E67" s="145">
        <v>5.3503977641121949</v>
      </c>
      <c r="F67" s="145">
        <v>5.4306864020197265</v>
      </c>
    </row>
    <row r="68" spans="1:6" ht="14.1" customHeight="1" x14ac:dyDescent="0.25">
      <c r="A68" s="128">
        <v>2001</v>
      </c>
      <c r="B68" s="145">
        <v>5.0076212420484758</v>
      </c>
      <c r="C68" s="145">
        <v>2.7151792602445601</v>
      </c>
      <c r="D68" s="145">
        <v>4.1801209013950658</v>
      </c>
      <c r="E68" s="145">
        <v>1.8824315954833126</v>
      </c>
      <c r="F68" s="145">
        <v>3.4322274570060132</v>
      </c>
    </row>
    <row r="69" spans="1:6" ht="14.1" customHeight="1" x14ac:dyDescent="0.25">
      <c r="A69" s="128">
        <v>2002</v>
      </c>
      <c r="B69" s="145">
        <v>3.3638717128527214</v>
      </c>
      <c r="C69" s="145">
        <v>5.2917678465959268</v>
      </c>
      <c r="D69" s="145">
        <v>4.902475290824805</v>
      </c>
      <c r="E69" s="145">
        <v>7.3225468152731619</v>
      </c>
      <c r="F69" s="145">
        <v>5.2227381124549268</v>
      </c>
    </row>
    <row r="70" spans="1:6" ht="14.1" customHeight="1" x14ac:dyDescent="0.25">
      <c r="A70" s="128">
        <v>2003</v>
      </c>
      <c r="B70" s="145">
        <v>5.5510765343753432</v>
      </c>
      <c r="C70" s="145">
        <v>5.439828121130005</v>
      </c>
      <c r="D70" s="145">
        <v>5.1879509315643384</v>
      </c>
      <c r="E70" s="145">
        <v>5.6354350922002681</v>
      </c>
      <c r="F70" s="145">
        <v>5.4535770619171542</v>
      </c>
    </row>
    <row r="71" spans="1:6" ht="14.1" customHeight="1" x14ac:dyDescent="0.25">
      <c r="A71" s="128">
        <v>2004</v>
      </c>
      <c r="B71" s="145">
        <v>6.0248939521355922</v>
      </c>
      <c r="C71" s="145">
        <v>6.6586317212400825</v>
      </c>
      <c r="D71" s="145">
        <v>8.7360044475941798</v>
      </c>
      <c r="E71" s="145">
        <v>8.6700268848228053</v>
      </c>
      <c r="F71" s="145">
        <v>7.5401391859578313</v>
      </c>
    </row>
    <row r="72" spans="1:6" ht="14.1" customHeight="1" x14ac:dyDescent="0.25">
      <c r="A72" s="128">
        <v>2005</v>
      </c>
      <c r="B72" s="145">
        <v>7.7305331766057011</v>
      </c>
      <c r="C72" s="145">
        <v>7.1861644721901472</v>
      </c>
      <c r="D72" s="145">
        <v>5.314852120561719</v>
      </c>
      <c r="E72" s="145">
        <v>5.5801786949890406</v>
      </c>
      <c r="F72" s="145">
        <v>6.426893442651008</v>
      </c>
    </row>
    <row r="73" spans="1:6" ht="14.1" customHeight="1" x14ac:dyDescent="0.25">
      <c r="A73" s="128">
        <v>2006</v>
      </c>
      <c r="B73" s="145">
        <v>7.053726609743312</v>
      </c>
      <c r="C73" s="145">
        <v>6.4888562297129235</v>
      </c>
      <c r="D73" s="145">
        <v>7.0615666305189864</v>
      </c>
      <c r="E73" s="145">
        <v>6.1674996622572609</v>
      </c>
      <c r="F73" s="145">
        <v>6.6881454448484314</v>
      </c>
    </row>
    <row r="74" spans="1:6" ht="14.1" customHeight="1" x14ac:dyDescent="0.25">
      <c r="A74" s="128">
        <v>2007</v>
      </c>
      <c r="B74" s="145">
        <v>6.1634603006550428</v>
      </c>
      <c r="C74" s="145">
        <v>5.8099698491737382</v>
      </c>
      <c r="D74" s="145">
        <v>5.4878055981001932</v>
      </c>
      <c r="E74" s="145">
        <v>5.2422220680398866</v>
      </c>
      <c r="F74" s="145">
        <v>5.6703387317082319</v>
      </c>
    </row>
    <row r="75" spans="1:6" s="85" customFormat="1" ht="14.1" customHeight="1" x14ac:dyDescent="0.25">
      <c r="A75" s="128">
        <v>2008</v>
      </c>
      <c r="B75" s="145">
        <v>4.7007084798834544</v>
      </c>
      <c r="C75" s="145">
        <v>3.9894500502828292</v>
      </c>
      <c r="D75" s="145">
        <v>1.8989667467074149</v>
      </c>
      <c r="E75" s="145">
        <v>0.78454781786125338</v>
      </c>
      <c r="F75" s="145">
        <v>2.8232684180168399</v>
      </c>
    </row>
    <row r="76" spans="1:6" s="85" customFormat="1" ht="14.1" customHeight="1" x14ac:dyDescent="0.25">
      <c r="A76" s="128">
        <v>2009</v>
      </c>
      <c r="B76" s="145">
        <v>-2.6775343220602603</v>
      </c>
      <c r="C76" s="145">
        <v>-1.7534373794313769</v>
      </c>
      <c r="D76" s="145">
        <v>-2.456390472650142</v>
      </c>
      <c r="E76" s="145">
        <v>-2.4214990649808104</v>
      </c>
      <c r="F76" s="145">
        <v>-2.3267886974243694</v>
      </c>
    </row>
    <row r="77" spans="1:6" s="85" customFormat="1" ht="14.1" customHeight="1" x14ac:dyDescent="0.25">
      <c r="A77" s="128">
        <v>2010</v>
      </c>
      <c r="B77" s="145">
        <v>-0.82068105582971851</v>
      </c>
      <c r="C77" s="145">
        <v>-0.94852611741378245</v>
      </c>
      <c r="D77" s="145">
        <v>1.4560357450616208</v>
      </c>
      <c r="E77" s="145">
        <v>1.4965537647484799</v>
      </c>
      <c r="F77" s="145">
        <v>0.29122413874729752</v>
      </c>
    </row>
    <row r="78" spans="1:6" s="85" customFormat="1" ht="14.1" customHeight="1" x14ac:dyDescent="0.25">
      <c r="A78" s="128">
        <v>2011</v>
      </c>
      <c r="B78" s="145">
        <v>3.8425110338094393</v>
      </c>
      <c r="C78" s="145">
        <v>2.6277767883669991</v>
      </c>
      <c r="D78" s="145">
        <v>2.5185607225360696</v>
      </c>
      <c r="E78" s="145">
        <v>2.9414262308184145</v>
      </c>
      <c r="F78" s="145">
        <v>2.9791427731115738</v>
      </c>
    </row>
    <row r="79" spans="1:6" s="85" customFormat="1" ht="14.1" customHeight="1" x14ac:dyDescent="0.25">
      <c r="A79" s="128">
        <v>2012</v>
      </c>
      <c r="B79" s="145">
        <v>2.9444524854705629</v>
      </c>
      <c r="C79" s="145">
        <v>4.6557534063369808</v>
      </c>
      <c r="D79" s="145">
        <v>3.8713101399693208</v>
      </c>
      <c r="E79" s="145">
        <v>5.0394142094958037</v>
      </c>
      <c r="F79" s="145">
        <v>4.1296496244809964</v>
      </c>
    </row>
    <row r="80" spans="1:6" s="85" customFormat="1" ht="14.1" customHeight="1" x14ac:dyDescent="0.25">
      <c r="A80" s="128">
        <v>2013</v>
      </c>
      <c r="B80" s="145">
        <v>3.8879425096123201</v>
      </c>
      <c r="C80" s="145">
        <v>2.7353816824564512</v>
      </c>
      <c r="D80" s="145">
        <v>2.4789891656858831</v>
      </c>
      <c r="E80" s="145">
        <v>1.9756268858032069</v>
      </c>
      <c r="F80" s="145">
        <v>2.7617751736650349</v>
      </c>
    </row>
    <row r="81" spans="1:6" s="85" customFormat="1" ht="14.1" customHeight="1" x14ac:dyDescent="0.25">
      <c r="A81" s="128">
        <v>2014</v>
      </c>
      <c r="B81" s="145">
        <v>3.1253615412118392</v>
      </c>
      <c r="C81" s="145">
        <v>3.7754286233204768</v>
      </c>
      <c r="D81" s="145">
        <v>4.7323901181237877</v>
      </c>
      <c r="E81" s="145">
        <v>5.0713860291846089</v>
      </c>
      <c r="F81" s="145">
        <v>4.1793275911861851</v>
      </c>
    </row>
    <row r="82" spans="1:6" s="85" customFormat="1" ht="14.1" customHeight="1" x14ac:dyDescent="0.25">
      <c r="A82" s="128">
        <v>2015</v>
      </c>
      <c r="B82" s="145">
        <v>5.2476152544553178</v>
      </c>
      <c r="C82" s="145">
        <v>5.6656536355080638</v>
      </c>
      <c r="D82" s="145">
        <v>5.4622384372097539</v>
      </c>
      <c r="E82" s="145">
        <v>5.0990019799437878</v>
      </c>
      <c r="F82" s="145">
        <v>5.3675589073193661</v>
      </c>
    </row>
    <row r="83" spans="1:6" s="85" customFormat="1" ht="14.1" customHeight="1" x14ac:dyDescent="0.25">
      <c r="A83" s="128">
        <v>2016</v>
      </c>
      <c r="B83" s="145">
        <v>4.375532893209817</v>
      </c>
      <c r="C83" s="145">
        <v>4.0298106353781966</v>
      </c>
      <c r="D83" s="145">
        <v>4.095977067731928</v>
      </c>
      <c r="E83" s="145">
        <v>3.9452178426605484</v>
      </c>
      <c r="F83" s="145">
        <v>4.1100057119266582</v>
      </c>
    </row>
    <row r="84" spans="1:6" s="85" customFormat="1" ht="14.1" customHeight="1" x14ac:dyDescent="0.25">
      <c r="A84" s="128">
        <v>2017</v>
      </c>
      <c r="B84" s="145">
        <v>3.6587936344368068</v>
      </c>
      <c r="C84" s="145">
        <v>3.3347991137528856</v>
      </c>
      <c r="D84" s="145">
        <v>3.7075969518631715</v>
      </c>
      <c r="E84" s="145">
        <v>3.1088951979001278</v>
      </c>
      <c r="F84" s="145">
        <v>3.4510804962230823</v>
      </c>
    </row>
    <row r="85" spans="1:6" s="85" customFormat="1" ht="14.1" customHeight="1" x14ac:dyDescent="0.25">
      <c r="A85" s="128">
        <v>2018</v>
      </c>
      <c r="B85" s="145">
        <v>2.1363454076128399</v>
      </c>
      <c r="C85" s="145">
        <v>2.6032254959886303</v>
      </c>
      <c r="D85" s="145">
        <v>1.8931281754882301</v>
      </c>
      <c r="E85" s="145">
        <v>2.4495918835386203</v>
      </c>
      <c r="F85" s="145">
        <v>2.2703470108087656</v>
      </c>
    </row>
    <row r="86" spans="1:6" s="85" customFormat="1" ht="14.1" customHeight="1" x14ac:dyDescent="0.25">
      <c r="A86" s="128">
        <v>2019</v>
      </c>
      <c r="B86" s="145">
        <v>3.5146661465441613</v>
      </c>
      <c r="C86" s="145">
        <v>2.3922997673782027</v>
      </c>
      <c r="D86" s="145">
        <v>2.9330960270843933</v>
      </c>
      <c r="E86" s="145">
        <v>3.5450667062971841</v>
      </c>
      <c r="F86" s="145">
        <v>3.0964042628100361</v>
      </c>
    </row>
    <row r="87" spans="1:6" s="85" customFormat="1" ht="14.1" customHeight="1" x14ac:dyDescent="0.25">
      <c r="A87" s="129" t="s">
        <v>134</v>
      </c>
      <c r="B87" s="145">
        <v>3.5978303148932427</v>
      </c>
      <c r="C87" s="145">
        <v>-10.643405651540153</v>
      </c>
      <c r="D87" s="145">
        <v>-10.764603471929272</v>
      </c>
      <c r="E87" s="145">
        <v>-7.7149314396142508</v>
      </c>
      <c r="F87" s="145">
        <v>-6.4013085198304935</v>
      </c>
    </row>
    <row r="88" spans="1:6" s="85" customFormat="1" ht="14.1" customHeight="1" x14ac:dyDescent="0.25">
      <c r="A88" s="129" t="s">
        <v>135</v>
      </c>
      <c r="B88" s="145">
        <v>-7.30509040187592</v>
      </c>
      <c r="C88" s="145">
        <v>13.09033270306891</v>
      </c>
      <c r="D88" s="145">
        <v>17.724170038529937</v>
      </c>
      <c r="E88" s="145">
        <v>11.869868598767704</v>
      </c>
      <c r="F88" s="145">
        <v>8.2974105751370981</v>
      </c>
    </row>
    <row r="89" spans="1:6" s="85" customFormat="1" ht="14.1" customHeight="1" x14ac:dyDescent="0.25">
      <c r="A89" s="129" t="s">
        <v>136</v>
      </c>
      <c r="B89" s="145">
        <v>11.712715457522599</v>
      </c>
      <c r="C89" s="145">
        <v>6.9877115906920624</v>
      </c>
      <c r="D89" s="145">
        <v>5.2073905817807242</v>
      </c>
      <c r="E89" s="145">
        <v>7.9533554132855429</v>
      </c>
      <c r="F89" s="145">
        <v>7.8846825441910298</v>
      </c>
    </row>
    <row r="90" spans="1:6" s="85" customFormat="1" ht="14.1" customHeight="1" x14ac:dyDescent="0.25">
      <c r="A90" s="129" t="s">
        <v>137</v>
      </c>
      <c r="B90" s="145">
        <v>7.0015631473409545</v>
      </c>
      <c r="C90" s="145">
        <v>8.8329586011230283</v>
      </c>
      <c r="D90" s="145">
        <v>6.2190914077873947</v>
      </c>
      <c r="E90" s="145">
        <v>6.1712589467534844</v>
      </c>
      <c r="F90" s="145">
        <v>7.0374331974042024</v>
      </c>
    </row>
    <row r="91" spans="1:6" s="85" customFormat="1" ht="14.1" customHeight="1" thickBot="1" x14ac:dyDescent="0.3">
      <c r="A91" s="129" t="s">
        <v>138</v>
      </c>
      <c r="B91" s="145">
        <v>6.3911234744254823</v>
      </c>
      <c r="C91" s="145">
        <v>5.5571106557824201</v>
      </c>
      <c r="D91" s="145">
        <v>6.420806462257393</v>
      </c>
      <c r="E91" s="145">
        <v>4.7611956733497651</v>
      </c>
      <c r="F91" s="145">
        <v>5.7722866156289898</v>
      </c>
    </row>
    <row r="92" spans="1:6" s="85" customFormat="1" ht="14.1" customHeight="1" thickBot="1" x14ac:dyDescent="0.3">
      <c r="A92" s="130" t="s">
        <v>139</v>
      </c>
      <c r="B92" s="146">
        <v>7.2839829695017455</v>
      </c>
      <c r="C92" s="146">
        <v>6.2590528262099641</v>
      </c>
      <c r="D92" s="138" t="s">
        <v>140</v>
      </c>
      <c r="E92" s="132" t="s">
        <v>141</v>
      </c>
      <c r="F92" s="147">
        <v>6.7671009401843811</v>
      </c>
    </row>
    <row r="93" spans="1:6" s="85" customFormat="1" ht="14.1" customHeight="1" x14ac:dyDescent="0.25">
      <c r="A93" s="136"/>
      <c r="B93" s="152"/>
      <c r="C93" s="152"/>
      <c r="D93" s="152"/>
      <c r="E93" s="152"/>
      <c r="F93" s="152"/>
    </row>
    <row r="94" spans="1:6" s="85" customFormat="1" ht="14.1" customHeight="1" x14ac:dyDescent="0.25">
      <c r="A94" s="81" t="s">
        <v>127</v>
      </c>
      <c r="B94" s="115"/>
      <c r="C94" s="115"/>
      <c r="D94" s="115"/>
      <c r="E94" s="153"/>
      <c r="F94" s="152"/>
    </row>
    <row r="95" spans="1:6" s="154" customFormat="1" ht="12.75" customHeight="1" x14ac:dyDescent="0.25">
      <c r="A95" s="78" t="s">
        <v>155</v>
      </c>
      <c r="B95" s="78"/>
      <c r="C95" s="78"/>
      <c r="D95" s="78"/>
      <c r="E95" s="78"/>
      <c r="F95" s="78"/>
    </row>
    <row r="96" spans="1:6" ht="13.2" x14ac:dyDescent="0.25">
      <c r="A96" s="81" t="s">
        <v>104</v>
      </c>
      <c r="B96" s="85"/>
      <c r="C96" s="85"/>
      <c r="D96" s="85"/>
      <c r="E96" s="85"/>
    </row>
    <row r="97" spans="1:1" ht="11.1" customHeight="1" x14ac:dyDescent="0.25">
      <c r="A97" s="81" t="s">
        <v>144</v>
      </c>
    </row>
  </sheetData>
  <printOptions horizontalCentered="1" gridLinesSet="0"/>
  <pageMargins left="0.5" right="0.5" top="1" bottom="1" header="0.5" footer="0.5"/>
  <pageSetup scale="49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B. Income Tables</vt:lpstr>
      <vt:lpstr>B-1</vt:lpstr>
      <vt:lpstr>B-2</vt:lpstr>
      <vt:lpstr>B-3</vt:lpstr>
      <vt:lpstr>B-4</vt:lpstr>
      <vt:lpstr>B-5</vt:lpstr>
      <vt:lpstr>B-6</vt:lpstr>
      <vt:lpstr>B-7</vt:lpstr>
      <vt:lpstr>B-8</vt:lpstr>
      <vt:lpstr>B-9</vt:lpstr>
      <vt:lpstr>B-10</vt:lpstr>
      <vt:lpstr>B-11</vt:lpstr>
      <vt:lpstr>B-12</vt:lpstr>
      <vt:lpstr>B-13</vt:lpstr>
      <vt:lpstr>B-14</vt:lpstr>
      <vt:lpstr>B-14 con</vt:lpstr>
      <vt:lpstr>Figure2</vt:lpstr>
      <vt:lpstr>'B-1'!Print_Area</vt:lpstr>
      <vt:lpstr>'B-10'!Print_Area</vt:lpstr>
      <vt:lpstr>'B-11'!Print_Area</vt:lpstr>
      <vt:lpstr>'B-12'!Print_Area</vt:lpstr>
      <vt:lpstr>'B-13'!Print_Area</vt:lpstr>
      <vt:lpstr>'B-14'!Print_Area</vt:lpstr>
      <vt:lpstr>'B-14 con'!Print_Area</vt:lpstr>
      <vt:lpstr>'B-2'!Print_Area</vt:lpstr>
      <vt:lpstr>'B-3'!Print_Area</vt:lpstr>
      <vt:lpstr>'B-4'!Print_Area</vt:lpstr>
      <vt:lpstr>'B-5'!Print_Area</vt:lpstr>
      <vt:lpstr>'B-6'!Print_Area</vt:lpstr>
      <vt:lpstr>'B-7'!Print_Area</vt:lpstr>
      <vt:lpstr>'B-8'!Print_Area</vt:lpstr>
      <vt:lpstr>'B-9'!Print_Area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Blewitt, Mary E</dc:creator>
  <cp:lastModifiedBy>Blewitt, Mary E</cp:lastModifiedBy>
  <dcterms:created xsi:type="dcterms:W3CDTF">2025-12-02T20:03:05Z</dcterms:created>
  <dcterms:modified xsi:type="dcterms:W3CDTF">2025-12-03T18:43:49Z</dcterms:modified>
</cp:coreProperties>
</file>