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1410" windowWidth="11160" windowHeight="6195" activeTab="0"/>
  </bookViews>
  <sheets>
    <sheet name="1999" sheetId="1" r:id="rId1"/>
  </sheets>
  <definedNames/>
  <calcPr fullCalcOnLoad="1"/>
</workbook>
</file>

<file path=xl/sharedStrings.xml><?xml version="1.0" encoding="utf-8"?>
<sst xmlns="http://schemas.openxmlformats.org/spreadsheetml/2006/main" count="47" uniqueCount="35">
  <si>
    <t>Civilian population</t>
  </si>
  <si>
    <t>Not military dependents</t>
  </si>
  <si>
    <t>Period and component</t>
  </si>
  <si>
    <t>All groups</t>
  </si>
  <si>
    <t>Armed forces</t>
  </si>
  <si>
    <t>Military dependents</t>
  </si>
  <si>
    <t>Number</t>
  </si>
  <si>
    <t>Annual average</t>
  </si>
  <si>
    <t>Percent distrib.</t>
  </si>
  <si>
    <t>1980 TO 1990 1/</t>
  </si>
  <si>
    <t>Net change</t>
  </si>
  <si>
    <t>Natural increase</t>
  </si>
  <si>
    <t>Live births</t>
  </si>
  <si>
    <t>-</t>
  </si>
  <si>
    <t>...</t>
  </si>
  <si>
    <t>Deaths</t>
  </si>
  <si>
    <t>Net mil. separations 2/</t>
  </si>
  <si>
    <t>Net migration 3/</t>
  </si>
  <si>
    <t>1/  April 1, 1980 to March 31, 1990.</t>
  </si>
  <si>
    <t>2/  Separations less inductions for armed forces.</t>
  </si>
  <si>
    <t>3/  Includes error of closure.</t>
  </si>
  <si>
    <t>Source:  Estimated by the Hawaii State Department of Business, Economic Development, &amp; Tourism from</t>
  </si>
  <si>
    <t xml:space="preserve">census counts, DBEDT surveys of military population, special tabulations by the Hawaii State Department of  </t>
  </si>
  <si>
    <t>Health, and data from the Federal-State Cooperative Program for Population Estimates.</t>
  </si>
  <si>
    <t>7.25</t>
  </si>
  <si>
    <t>File Pop, components of change</t>
  </si>
  <si>
    <t>8/21/1995</t>
  </si>
  <si>
    <t>93-94    1.40      50</t>
  </si>
  <si>
    <t>2/9/1996 corr.</t>
  </si>
  <si>
    <t>95         1.40     49</t>
  </si>
  <si>
    <t>RCS</t>
  </si>
  <si>
    <t>1990 TO 1999 4/</t>
  </si>
  <si>
    <t>4/  April 1, 1990 to June 30, 1999.</t>
  </si>
  <si>
    <t>[Data for 1980-1990 is not comparable to data for 1990-99]</t>
  </si>
  <si>
    <t>Table 1.49-- COMPONENTS OF CHANGE IN THE RESIDENT POPULATION, BY MILITARY STATUS:  1980 TO 1990 AND 1990 TO 1999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</si>
</sst>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\ \ @"/>
    <numFmt numFmtId="165" formatCode="\ \ \ @"/>
    <numFmt numFmtId="166" formatCode="#,##0\ \ "/>
    <numFmt numFmtId="167" formatCode="0.0"/>
    <numFmt numFmtId="168" formatCode="0.0\ \ "/>
    <numFmt numFmtId="169" formatCode="@\ \ "/>
    <numFmt numFmtId="170" formatCode="#,##0\ \ \ \ "/>
    <numFmt numFmtId="171" formatCode="@\ \ \ \ "/>
    <numFmt numFmtId="172" formatCode="#,##0.0\ \ \ "/>
    <numFmt numFmtId="173" formatCode="@\ \ \ "/>
    <numFmt numFmtId="174" formatCode="\ \ \ \ \ \ @"/>
    <numFmt numFmtId="175" formatCode="\ \ \ \ \ \ \ \ \ @"/>
    <numFmt numFmtId="176" formatCode="\ \ \ \ \ \ \ \ \ \ \ \ @"/>
    <numFmt numFmtId="177" formatCode="\ \ \ \ \ \ \ \ \ \ \ \ \ \ \ @"/>
    <numFmt numFmtId="178" formatCode="\ \ \ \ \ \ \ \ \ \ \ \ \ \ \ \ \ \ @"/>
    <numFmt numFmtId="179" formatCode="#,##0\ \ \ "/>
    <numFmt numFmtId="180" formatCode="#,##0.0\ \ \ \ "/>
    <numFmt numFmtId="181" formatCode="#,##0\ \ \ \ \ "/>
    <numFmt numFmtId="182" formatCode="@\ \ \ \ \ 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sz val="10"/>
      <name val="Times New Roman"/>
      <family val="1"/>
    </font>
    <font>
      <sz val="24"/>
      <name val="Times New Roman"/>
      <family val="1"/>
    </font>
    <font>
      <sz val="10"/>
      <color indexed="8"/>
      <name val="Arial"/>
      <family val="2"/>
    </font>
    <font>
      <sz val="22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1" applyBorder="0">
      <alignment/>
      <protection/>
    </xf>
    <xf numFmtId="174" fontId="0" fillId="0" borderId="1" applyBorder="0">
      <alignment/>
      <protection/>
    </xf>
    <xf numFmtId="175" fontId="0" fillId="0" borderId="1">
      <alignment/>
      <protection/>
    </xf>
    <xf numFmtId="176" fontId="0" fillId="0" borderId="1">
      <alignment/>
      <protection/>
    </xf>
    <xf numFmtId="177" fontId="0" fillId="0" borderId="1">
      <alignment/>
      <protection/>
    </xf>
    <xf numFmtId="178" fontId="0" fillId="0" borderId="1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5" fillId="0" borderId="0">
      <alignment/>
      <protection/>
    </xf>
    <xf numFmtId="0" fontId="1" fillId="0" borderId="0">
      <alignment horizontal="center" wrapText="1"/>
      <protection/>
    </xf>
    <xf numFmtId="9" fontId="0" fillId="0" borderId="0" applyFont="0" applyFill="0" applyBorder="0" applyAlignment="0" applyProtection="0"/>
    <xf numFmtId="0" fontId="4" fillId="0" borderId="0">
      <alignment wrapText="1"/>
      <protection/>
    </xf>
  </cellStyleXfs>
  <cellXfs count="52">
    <xf numFmtId="0" fontId="0" fillId="0" borderId="0" xfId="0" applyAlignment="1">
      <alignment/>
    </xf>
    <xf numFmtId="0" fontId="1" fillId="0" borderId="2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centerContinuous" wrapText="1"/>
    </xf>
    <xf numFmtId="0" fontId="0" fillId="0" borderId="0" xfId="0" applyAlignment="1">
      <alignment horizontal="centerContinuous" wrapText="1"/>
    </xf>
    <xf numFmtId="0" fontId="1" fillId="0" borderId="3" xfId="0" applyFont="1" applyBorder="1" applyAlignment="1">
      <alignment horizontal="center" wrapText="1"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1" xfId="0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0" fillId="0" borderId="5" xfId="0" applyBorder="1" applyAlignment="1">
      <alignment/>
    </xf>
    <xf numFmtId="0" fontId="0" fillId="0" borderId="4" xfId="0" applyBorder="1" applyAlignment="1">
      <alignment horizontal="right"/>
    </xf>
    <xf numFmtId="166" fontId="0" fillId="0" borderId="1" xfId="0" applyNumberFormat="1" applyBorder="1" applyAlignment="1">
      <alignment horizontal="right"/>
    </xf>
    <xf numFmtId="49" fontId="0" fillId="0" borderId="0" xfId="0" applyNumberFormat="1" applyAlignment="1">
      <alignment/>
    </xf>
    <xf numFmtId="0" fontId="0" fillId="0" borderId="0" xfId="0" applyAlignment="1">
      <alignment horizontal="right"/>
    </xf>
    <xf numFmtId="170" fontId="0" fillId="0" borderId="5" xfId="0" applyNumberFormat="1" applyBorder="1" applyAlignment="1">
      <alignment horizontal="right"/>
    </xf>
    <xf numFmtId="171" fontId="0" fillId="0" borderId="5" xfId="0" applyNumberFormat="1" applyBorder="1" applyAlignment="1">
      <alignment horizontal="right"/>
    </xf>
    <xf numFmtId="172" fontId="0" fillId="0" borderId="0" xfId="0" applyNumberFormat="1" applyAlignment="1">
      <alignment horizontal="right"/>
    </xf>
    <xf numFmtId="0" fontId="0" fillId="0" borderId="0" xfId="0" applyAlignment="1" quotePrefix="1">
      <alignment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horizontal="centerContinuous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2" xfId="0" applyFont="1" applyBorder="1" applyAlignment="1">
      <alignment horizontal="centerContinuous" vertical="center"/>
    </xf>
    <xf numFmtId="165" fontId="0" fillId="0" borderId="1" xfId="15" applyBorder="1">
      <alignment/>
      <protection/>
    </xf>
    <xf numFmtId="164" fontId="5" fillId="0" borderId="0" xfId="25">
      <alignment/>
      <protection/>
    </xf>
    <xf numFmtId="179" fontId="0" fillId="0" borderId="1" xfId="0" applyNumberFormat="1" applyBorder="1" applyAlignment="1">
      <alignment horizontal="right"/>
    </xf>
    <xf numFmtId="170" fontId="0" fillId="0" borderId="1" xfId="0" applyNumberFormat="1" applyBorder="1" applyAlignment="1">
      <alignment horizontal="right"/>
    </xf>
    <xf numFmtId="180" fontId="0" fillId="0" borderId="0" xfId="0" applyNumberFormat="1" applyAlignment="1">
      <alignment horizontal="right"/>
    </xf>
    <xf numFmtId="171" fontId="0" fillId="0" borderId="0" xfId="0" applyNumberFormat="1" applyAlignment="1">
      <alignment horizontal="right"/>
    </xf>
    <xf numFmtId="173" fontId="0" fillId="0" borderId="1" xfId="0" applyNumberFormat="1" applyBorder="1" applyAlignment="1">
      <alignment horizontal="right"/>
    </xf>
    <xf numFmtId="181" fontId="0" fillId="0" borderId="1" xfId="0" applyNumberFormat="1" applyBorder="1" applyAlignment="1">
      <alignment horizontal="right"/>
    </xf>
    <xf numFmtId="182" fontId="0" fillId="0" borderId="1" xfId="0" applyNumberFormat="1" applyBorder="1" applyAlignment="1">
      <alignment horizontal="right"/>
    </xf>
    <xf numFmtId="0" fontId="4" fillId="0" borderId="0" xfId="28">
      <alignment wrapText="1"/>
      <protection/>
    </xf>
    <xf numFmtId="164" fontId="5" fillId="0" borderId="0" xfId="25" applyFont="1">
      <alignment/>
      <protection/>
    </xf>
    <xf numFmtId="49" fontId="5" fillId="0" borderId="0" xfId="25" applyNumberFormat="1" applyFont="1">
      <alignment/>
      <protection/>
    </xf>
    <xf numFmtId="170" fontId="7" fillId="0" borderId="5" xfId="0" applyNumberFormat="1" applyFont="1" applyBorder="1" applyAlignment="1">
      <alignment horizontal="right"/>
    </xf>
    <xf numFmtId="179" fontId="7" fillId="0" borderId="1" xfId="0" applyNumberFormat="1" applyFont="1" applyBorder="1" applyAlignment="1">
      <alignment horizontal="right"/>
    </xf>
    <xf numFmtId="181" fontId="7" fillId="0" borderId="1" xfId="0" applyNumberFormat="1" applyFont="1" applyBorder="1" applyAlignment="1">
      <alignment horizontal="right"/>
    </xf>
    <xf numFmtId="166" fontId="7" fillId="0" borderId="1" xfId="0" applyNumberFormat="1" applyFont="1" applyBorder="1" applyAlignment="1">
      <alignment horizontal="right"/>
    </xf>
    <xf numFmtId="180" fontId="7" fillId="0" borderId="0" xfId="0" applyNumberFormat="1" applyFont="1" applyAlignment="1">
      <alignment horizontal="right"/>
    </xf>
    <xf numFmtId="173" fontId="7" fillId="0" borderId="1" xfId="0" applyNumberFormat="1" applyFont="1" applyBorder="1" applyAlignment="1">
      <alignment horizontal="right"/>
    </xf>
    <xf numFmtId="171" fontId="7" fillId="0" borderId="0" xfId="0" applyNumberFormat="1" applyFont="1" applyAlignment="1">
      <alignment horizontal="right"/>
    </xf>
    <xf numFmtId="166" fontId="7" fillId="0" borderId="5" xfId="0" applyNumberFormat="1" applyFont="1" applyBorder="1" applyAlignment="1">
      <alignment horizontal="right"/>
    </xf>
    <xf numFmtId="172" fontId="7" fillId="0" borderId="0" xfId="0" applyNumberFormat="1" applyFont="1" applyAlignment="1">
      <alignment horizontal="right"/>
    </xf>
    <xf numFmtId="170" fontId="7" fillId="0" borderId="5" xfId="0" applyNumberFormat="1" applyFont="1" applyBorder="1" applyAlignment="1">
      <alignment/>
    </xf>
    <xf numFmtId="0" fontId="0" fillId="0" borderId="0" xfId="28" applyFont="1" applyAlignment="1">
      <alignment horizontal="centerContinuous"/>
      <protection/>
    </xf>
    <xf numFmtId="0" fontId="4" fillId="0" borderId="0" xfId="28" applyAlignment="1">
      <alignment horizontal="centerContinuous"/>
      <protection/>
    </xf>
  </cellXfs>
  <cellStyles count="15">
    <cellStyle name="Normal" xfId="0"/>
    <cellStyle name="1st indent" xfId="15"/>
    <cellStyle name="2nd indent" xfId="16"/>
    <cellStyle name="3rd indent" xfId="17"/>
    <cellStyle name="4th indent" xfId="18"/>
    <cellStyle name="5th indent" xfId="19"/>
    <cellStyle name="6th indent" xfId="20"/>
    <cellStyle name="Comma" xfId="21"/>
    <cellStyle name="Comma [0]" xfId="22"/>
    <cellStyle name="Currency" xfId="23"/>
    <cellStyle name="Currency [0]" xfId="24"/>
    <cellStyle name="FOOTNOTE" xfId="25"/>
    <cellStyle name="HEADING" xfId="26"/>
    <cellStyle name="Percent" xfId="27"/>
    <cellStyle name="TITLE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28</xdr:row>
      <xdr:rowOff>0</xdr:rowOff>
    </xdr:from>
    <xdr:to>
      <xdr:col>1</xdr:col>
      <xdr:colOff>200025</xdr:colOff>
      <xdr:row>30</xdr:row>
      <xdr:rowOff>95250</xdr:rowOff>
    </xdr:to>
    <xdr:sp>
      <xdr:nvSpPr>
        <xdr:cNvPr id="1" name="Text 1"/>
        <xdr:cNvSpPr txBox="1">
          <a:spLocks noChangeArrowheads="1"/>
        </xdr:cNvSpPr>
      </xdr:nvSpPr>
      <xdr:spPr>
        <a:xfrm>
          <a:off x="1476375" y="5334000"/>
          <a:ext cx="190500" cy="419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200" b="0" i="0" u="none" baseline="0">
              <a:latin typeface="Times New Roman"/>
              <a:ea typeface="Times New Roman"/>
              <a:cs typeface="Times New Roman"/>
            </a:rPr>
            <a:t>}</a:t>
          </a: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workbookViewId="0" topLeftCell="A1">
      <selection activeCell="A1" sqref="A1"/>
    </sheetView>
  </sheetViews>
  <sheetFormatPr defaultColWidth="9.140625" defaultRowHeight="12.75"/>
  <cols>
    <col min="1" max="1" width="22.00390625" style="0" customWidth="1"/>
    <col min="2" max="2" width="11.57421875" style="0" customWidth="1"/>
    <col min="3" max="3" width="9.28125" style="0" customWidth="1"/>
    <col min="4" max="4" width="12.28125" style="0" customWidth="1"/>
    <col min="5" max="7" width="9.28125" style="0" customWidth="1"/>
  </cols>
  <sheetData>
    <row r="1" spans="1:7" ht="31.5">
      <c r="A1" s="3" t="s">
        <v>34</v>
      </c>
      <c r="B1" s="4"/>
      <c r="C1" s="4"/>
      <c r="D1" s="4"/>
      <c r="E1" s="4"/>
      <c r="F1" s="4"/>
      <c r="G1" s="4"/>
    </row>
    <row r="2" s="37" customFormat="1" ht="12.75" customHeight="1"/>
    <row r="3" spans="1:7" s="37" customFormat="1" ht="12.75" customHeight="1">
      <c r="A3" s="50" t="s">
        <v>33</v>
      </c>
      <c r="B3" s="51"/>
      <c r="C3" s="51"/>
      <c r="D3" s="51"/>
      <c r="E3" s="51"/>
      <c r="F3" s="51"/>
      <c r="G3" s="51"/>
    </row>
    <row r="4" s="37" customFormat="1" ht="12.75" customHeight="1" thickBot="1"/>
    <row r="5" spans="1:7" s="24" customFormat="1" ht="24" customHeight="1" thickTop="1">
      <c r="A5" s="21"/>
      <c r="B5" s="22"/>
      <c r="C5" s="21"/>
      <c r="D5" s="23" t="s">
        <v>0</v>
      </c>
      <c r="E5" s="23"/>
      <c r="F5" s="23"/>
      <c r="G5" s="23"/>
    </row>
    <row r="6" spans="1:7" s="24" customFormat="1" ht="24" customHeight="1">
      <c r="A6" s="25"/>
      <c r="B6" s="26"/>
      <c r="C6" s="25"/>
      <c r="D6" s="25"/>
      <c r="E6" s="27" t="s">
        <v>1</v>
      </c>
      <c r="F6" s="27"/>
      <c r="G6" s="27"/>
    </row>
    <row r="7" spans="1:7" s="2" customFormat="1" ht="34.5" customHeight="1">
      <c r="A7" s="5" t="s">
        <v>2</v>
      </c>
      <c r="B7" s="11" t="s">
        <v>3</v>
      </c>
      <c r="C7" s="5" t="s">
        <v>4</v>
      </c>
      <c r="D7" s="5" t="s">
        <v>5</v>
      </c>
      <c r="E7" s="5" t="s">
        <v>6</v>
      </c>
      <c r="F7" s="5" t="s">
        <v>7</v>
      </c>
      <c r="G7" s="1" t="s">
        <v>8</v>
      </c>
    </row>
    <row r="8" spans="1:6" ht="12.75">
      <c r="A8" s="6"/>
      <c r="B8" s="12"/>
      <c r="C8" s="6"/>
      <c r="D8" s="6"/>
      <c r="E8" s="6"/>
      <c r="F8" s="6"/>
    </row>
    <row r="9" spans="1:6" ht="12.75">
      <c r="A9" s="10" t="s">
        <v>9</v>
      </c>
      <c r="B9" s="12"/>
      <c r="C9" s="6"/>
      <c r="D9" s="6"/>
      <c r="E9" s="6"/>
      <c r="F9" s="6"/>
    </row>
    <row r="10" spans="1:6" ht="12.75">
      <c r="A10" s="6"/>
      <c r="B10" s="12"/>
      <c r="C10" s="6"/>
      <c r="D10" s="6"/>
      <c r="E10" s="6"/>
      <c r="F10" s="6"/>
    </row>
    <row r="11" spans="1:7" ht="12.75">
      <c r="A11" s="6" t="s">
        <v>10</v>
      </c>
      <c r="B11" s="17">
        <v>143538</v>
      </c>
      <c r="C11" s="30">
        <v>-1723</v>
      </c>
      <c r="D11" s="35">
        <v>-4088</v>
      </c>
      <c r="E11" s="14">
        <v>149349</v>
      </c>
      <c r="F11" s="14">
        <v>14935</v>
      </c>
      <c r="G11" s="32">
        <v>100</v>
      </c>
    </row>
    <row r="12" spans="1:7" ht="12.75">
      <c r="A12" s="6"/>
      <c r="B12" s="17"/>
      <c r="C12" s="30"/>
      <c r="D12" s="35"/>
      <c r="E12" s="14"/>
      <c r="F12" s="14"/>
      <c r="G12" s="32"/>
    </row>
    <row r="13" spans="1:7" ht="12.75">
      <c r="A13" s="6" t="s">
        <v>11</v>
      </c>
      <c r="B13" s="17">
        <v>112148</v>
      </c>
      <c r="C13" s="30">
        <v>-604</v>
      </c>
      <c r="D13" s="35">
        <v>34007</v>
      </c>
      <c r="E13" s="14">
        <v>78745</v>
      </c>
      <c r="F13" s="14">
        <v>7875</v>
      </c>
      <c r="G13" s="32">
        <v>52.7</v>
      </c>
    </row>
    <row r="14" spans="1:7" ht="12.75">
      <c r="A14" s="28" t="s">
        <v>12</v>
      </c>
      <c r="B14" s="17">
        <v>168523</v>
      </c>
      <c r="C14" s="34" t="s">
        <v>13</v>
      </c>
      <c r="D14" s="35">
        <v>34847</v>
      </c>
      <c r="E14" s="14">
        <v>133676</v>
      </c>
      <c r="F14" s="14">
        <v>13368</v>
      </c>
      <c r="G14" s="33" t="s">
        <v>14</v>
      </c>
    </row>
    <row r="15" spans="1:7" ht="12.75">
      <c r="A15" s="28" t="s">
        <v>15</v>
      </c>
      <c r="B15" s="17">
        <v>56375</v>
      </c>
      <c r="C15" s="30">
        <v>604</v>
      </c>
      <c r="D15" s="35">
        <v>840</v>
      </c>
      <c r="E15" s="14">
        <v>54931</v>
      </c>
      <c r="F15" s="14">
        <v>5493</v>
      </c>
      <c r="G15" s="33" t="s">
        <v>14</v>
      </c>
    </row>
    <row r="16" spans="1:7" ht="12.75">
      <c r="A16" s="6"/>
      <c r="B16" s="17"/>
      <c r="C16" s="30"/>
      <c r="D16" s="31"/>
      <c r="E16" s="14"/>
      <c r="F16" s="14"/>
      <c r="G16" s="19"/>
    </row>
    <row r="17" spans="1:7" ht="12.75">
      <c r="A17" s="6" t="s">
        <v>16</v>
      </c>
      <c r="B17" s="18" t="s">
        <v>13</v>
      </c>
      <c r="C17" s="30">
        <v>734</v>
      </c>
      <c r="D17" s="36" t="s">
        <v>13</v>
      </c>
      <c r="E17" s="14">
        <v>-734</v>
      </c>
      <c r="F17" s="14">
        <v>-73</v>
      </c>
      <c r="G17" s="32">
        <v>-0.5</v>
      </c>
    </row>
    <row r="18" spans="1:7" ht="12.75">
      <c r="A18" s="6"/>
      <c r="B18" s="17"/>
      <c r="C18" s="30"/>
      <c r="D18" s="14"/>
      <c r="E18" s="14"/>
      <c r="F18" s="14"/>
      <c r="G18" s="32"/>
    </row>
    <row r="19" spans="1:7" ht="12.75">
      <c r="A19" s="6" t="s">
        <v>17</v>
      </c>
      <c r="B19" s="17">
        <v>31390</v>
      </c>
      <c r="C19" s="30">
        <v>-1853</v>
      </c>
      <c r="D19" s="35">
        <v>-38095</v>
      </c>
      <c r="E19" s="14">
        <v>71338</v>
      </c>
      <c r="F19" s="14">
        <v>7134</v>
      </c>
      <c r="G19" s="32">
        <v>47.8</v>
      </c>
    </row>
    <row r="20" spans="1:7" ht="12.75">
      <c r="A20" s="6"/>
      <c r="B20" s="17"/>
      <c r="C20" s="14"/>
      <c r="D20" s="35"/>
      <c r="E20" s="14"/>
      <c r="F20" s="14"/>
      <c r="G20" s="19"/>
    </row>
    <row r="21" spans="1:7" ht="12.75">
      <c r="A21" s="10" t="s">
        <v>31</v>
      </c>
      <c r="B21" s="17"/>
      <c r="C21" s="14"/>
      <c r="D21" s="35"/>
      <c r="E21" s="14"/>
      <c r="F21" s="14"/>
      <c r="G21" s="19"/>
    </row>
    <row r="22" spans="1:7" ht="12.75">
      <c r="A22" s="6"/>
      <c r="B22" s="17"/>
      <c r="C22" s="14"/>
      <c r="D22" s="35"/>
      <c r="E22" s="14"/>
      <c r="F22" s="14"/>
      <c r="G22" s="19"/>
    </row>
    <row r="23" spans="1:7" ht="12.75">
      <c r="A23" s="6" t="s">
        <v>10</v>
      </c>
      <c r="B23" s="40">
        <v>77268</v>
      </c>
      <c r="C23" s="41">
        <v>-13861</v>
      </c>
      <c r="D23" s="42">
        <v>-15585</v>
      </c>
      <c r="E23" s="43">
        <f>+B23-C23-D23</f>
        <v>106714</v>
      </c>
      <c r="F23" s="43">
        <f>+(E23/9.25)</f>
        <v>11536.648648648648</v>
      </c>
      <c r="G23" s="44">
        <v>100</v>
      </c>
    </row>
    <row r="24" spans="1:7" ht="12.75">
      <c r="A24" s="6"/>
      <c r="B24" s="40"/>
      <c r="C24" s="41"/>
      <c r="D24" s="42"/>
      <c r="E24" s="43"/>
      <c r="F24" s="43"/>
      <c r="G24" s="44"/>
    </row>
    <row r="25" spans="1:7" ht="12.75">
      <c r="A25" s="6" t="s">
        <v>11</v>
      </c>
      <c r="B25" s="40">
        <f>+B26-B27</f>
        <v>106471</v>
      </c>
      <c r="C25" s="41">
        <v>-1325</v>
      </c>
      <c r="D25" s="42">
        <f>+D26-D27</f>
        <v>30515</v>
      </c>
      <c r="E25" s="43">
        <f>+B25-C25-D25</f>
        <v>77281</v>
      </c>
      <c r="F25" s="43">
        <f>+(E25/9.25)</f>
        <v>8354.702702702703</v>
      </c>
      <c r="G25" s="44">
        <f>+(E25/E23)*100</f>
        <v>72.41880165676481</v>
      </c>
    </row>
    <row r="26" spans="1:7" ht="12.75">
      <c r="A26" s="28" t="s">
        <v>12</v>
      </c>
      <c r="B26" s="40">
        <v>174461</v>
      </c>
      <c r="C26" s="45" t="s">
        <v>13</v>
      </c>
      <c r="D26" s="42">
        <v>31247</v>
      </c>
      <c r="E26" s="43">
        <v>143214</v>
      </c>
      <c r="F26" s="43">
        <f>+(E26/9.25)</f>
        <v>15482.594594594595</v>
      </c>
      <c r="G26" s="46" t="s">
        <v>14</v>
      </c>
    </row>
    <row r="27" spans="1:7" ht="12.75">
      <c r="A27" s="28" t="s">
        <v>15</v>
      </c>
      <c r="B27" s="40">
        <v>67990</v>
      </c>
      <c r="C27" s="41">
        <v>1325</v>
      </c>
      <c r="D27" s="42">
        <v>732</v>
      </c>
      <c r="E27" s="43">
        <f>+B27-C27-D27</f>
        <v>65933</v>
      </c>
      <c r="F27" s="43">
        <f>+(E27/9.25)</f>
        <v>7127.891891891892</v>
      </c>
      <c r="G27" s="46" t="s">
        <v>14</v>
      </c>
    </row>
    <row r="28" spans="1:7" ht="12.75">
      <c r="A28" s="6"/>
      <c r="B28" s="47"/>
      <c r="C28" s="41"/>
      <c r="D28" s="42"/>
      <c r="E28" s="43"/>
      <c r="F28" s="43"/>
      <c r="G28" s="48"/>
    </row>
    <row r="29" spans="1:7" ht="12.75">
      <c r="A29" s="6" t="s">
        <v>16</v>
      </c>
      <c r="B29" s="47"/>
      <c r="C29" s="41"/>
      <c r="D29" s="42"/>
      <c r="E29" s="43"/>
      <c r="F29" s="43"/>
      <c r="G29" s="48"/>
    </row>
    <row r="30" spans="1:7" ht="12.75" customHeight="1">
      <c r="A30" s="6"/>
      <c r="B30" s="49">
        <f>+B23-B25</f>
        <v>-29203</v>
      </c>
      <c r="C30" s="41">
        <f>+C23-C25</f>
        <v>-12536</v>
      </c>
      <c r="D30" s="42">
        <f>+D23-D25</f>
        <v>-46100</v>
      </c>
      <c r="E30" s="43">
        <f>+E23-E25</f>
        <v>29433</v>
      </c>
      <c r="F30" s="43">
        <f>+(E30/9.25)</f>
        <v>3181.945945945946</v>
      </c>
      <c r="G30" s="44">
        <f>+(E30/E23)*100</f>
        <v>27.58119834323519</v>
      </c>
    </row>
    <row r="31" spans="1:6" ht="12.75">
      <c r="A31" s="6" t="s">
        <v>17</v>
      </c>
      <c r="B31" s="12"/>
      <c r="C31" s="6"/>
      <c r="D31" s="6"/>
      <c r="E31" s="6"/>
      <c r="F31" s="6"/>
    </row>
    <row r="32" spans="1:7" ht="12.75">
      <c r="A32" s="7"/>
      <c r="B32" s="13"/>
      <c r="C32" s="8"/>
      <c r="D32" s="8"/>
      <c r="E32" s="8"/>
      <c r="F32" s="8"/>
      <c r="G32" s="9"/>
    </row>
    <row r="34" ht="12.75">
      <c r="A34" s="29" t="s">
        <v>18</v>
      </c>
    </row>
    <row r="35" ht="12.75">
      <c r="A35" s="29" t="s">
        <v>19</v>
      </c>
    </row>
    <row r="36" ht="12.75">
      <c r="A36" s="29" t="s">
        <v>20</v>
      </c>
    </row>
    <row r="37" ht="12.75">
      <c r="A37" s="38" t="s">
        <v>32</v>
      </c>
    </row>
    <row r="38" ht="12.75">
      <c r="A38" s="38" t="s">
        <v>21</v>
      </c>
    </row>
    <row r="39" ht="12.75">
      <c r="A39" s="39" t="s">
        <v>22</v>
      </c>
    </row>
    <row r="40" ht="12.75">
      <c r="A40" s="39" t="s">
        <v>23</v>
      </c>
    </row>
    <row r="42" ht="12.75" hidden="1">
      <c r="F42" s="20" t="s">
        <v>24</v>
      </c>
    </row>
    <row r="43" spans="1:6" ht="12.75" hidden="1">
      <c r="A43" s="15" t="s">
        <v>25</v>
      </c>
      <c r="F43" s="20" t="s">
        <v>26</v>
      </c>
    </row>
    <row r="44" spans="1:6" ht="12.75" hidden="1">
      <c r="A44" s="15" t="s">
        <v>27</v>
      </c>
      <c r="B44" s="16"/>
      <c r="F44" s="20" t="s">
        <v>28</v>
      </c>
    </row>
    <row r="45" spans="1:6" ht="12.75" hidden="1">
      <c r="A45" s="15" t="s">
        <v>29</v>
      </c>
      <c r="B45" s="16"/>
      <c r="F45" t="s">
        <v>30</v>
      </c>
    </row>
    <row r="46" ht="12.75">
      <c r="B46" s="16"/>
    </row>
    <row r="47" spans="1:2" ht="12.75">
      <c r="A47" s="15"/>
      <c r="B47" s="16"/>
    </row>
  </sheetData>
  <printOptions/>
  <pageMargins left="1" right="1" top="1" bottom="1" header="0.5" footer="0.5"/>
  <pageSetup horizontalDpi="300" verticalDpi="300" orientation="portrait" r:id="rId2"/>
  <headerFooter alignWithMargins="0">
    <oddFooter>&amp;L&amp;"Arial,Bold Italic"&amp;8The State of Hawaii Data Book 1999&amp;R&amp;"Arial,Bold"&amp;8http://www.hawaii.gov/dbedt/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DBEDT</dc:creator>
  <cp:keywords/>
  <dc:description/>
  <cp:lastModifiedBy>Michelle Fernandez</cp:lastModifiedBy>
  <cp:lastPrinted>2000-10-06T00:19:41Z</cp:lastPrinted>
  <dcterms:created xsi:type="dcterms:W3CDTF">1998-06-24T23:08:26Z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