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9720" windowHeight="6120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<sst xmlns="http://schemas.openxmlformats.org/spreadsheetml/2006/main" count="45" uniqueCount="22">
  <si>
    <t>Visitors destined beyond Hawaii</t>
  </si>
  <si>
    <t>All types</t>
  </si>
  <si>
    <t>Visitors destined                          to Hawaii</t>
  </si>
  <si>
    <t>Overnight or longer</t>
  </si>
  <si>
    <t>Intransit</t>
  </si>
  <si>
    <t>Returning residents</t>
  </si>
  <si>
    <t>Intended residents</t>
  </si>
  <si>
    <t>PARTIES 1/</t>
  </si>
  <si>
    <t>(NA)</t>
  </si>
  <si>
    <t>PASSENGERS</t>
  </si>
  <si>
    <t>NA  Not available.</t>
  </si>
  <si>
    <t>1/  Not surveyed for intransit passengers.</t>
  </si>
  <si>
    <t>1997, total</t>
  </si>
  <si>
    <t>1998, total</t>
  </si>
  <si>
    <t>1997 total</t>
  </si>
  <si>
    <t>Table 7.05-- PASSENGER STATUS OF PARTIES AND PASSENGERS                                                     ARRIVING IN HAWAII, BY POINTS OF ORIGIN:  1998 TO 1999</t>
  </si>
  <si>
    <t>Domestic</t>
  </si>
  <si>
    <t>International</t>
  </si>
  <si>
    <t>1999, total</t>
  </si>
  <si>
    <t xml:space="preserve">     Source:  Hawaii State Department of Business, Economic Development and Tourism, Tourism Research</t>
  </si>
  <si>
    <r>
      <t xml:space="preserve"> Branch,</t>
    </r>
    <r>
      <rPr>
        <i/>
        <sz val="10"/>
        <rFont val="Times New Roman"/>
        <family val="0"/>
      </rPr>
      <t xml:space="preserve"> Annual Visitor Research Report</t>
    </r>
    <r>
      <rPr>
        <sz val="10"/>
        <rFont val="Times New Roman"/>
        <family val="1"/>
      </rPr>
      <t xml:space="preserve"> (annual) and records.</t>
    </r>
  </si>
  <si>
    <t>Year and points     of origin</t>
  </si>
</sst>
</file>

<file path=xl/styles.xml><?xml version="1.0" encoding="utf-8"?>
<styleSheet xmlns="http://schemas.openxmlformats.org/spreadsheetml/2006/main">
  <numFmts count="1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@\ \ "/>
    <numFmt numFmtId="167" formatCode="#,##0\ \ \ "/>
    <numFmt numFmtId="168" formatCode="\ \ \ @"/>
    <numFmt numFmtId="169" formatCode="\ \ \ \ \ \ @"/>
    <numFmt numFmtId="170" formatCode="\ \ \ \ \ \ \ \ \ @"/>
    <numFmt numFmtId="171" formatCode="\ \ \ \ \ \ \ \ \ \ \ \ @"/>
    <numFmt numFmtId="172" formatCode="\ \ \ \ \ \ \ \ \ \ \ \ \ \ \ @"/>
    <numFmt numFmtId="173" formatCode="\ \ \ \ \ \ \ \ \ \ \ \ \ \ \ \ \ \ @"/>
    <numFmt numFmtId="174" formatCode="_(* #,##0.0_);_(* \(#,##0.0\);_(* &quot;-&quot;??_);_(@_)"/>
    <numFmt numFmtId="175" formatCode="_(* #,##0_);_(* \(#,##0\);_(* &quot;-&quot;??_);_(@_)"/>
    <numFmt numFmtId="176" formatCode="\ \ \ General"/>
    <numFmt numFmtId="177" formatCode="#,##0\ "/>
    <numFmt numFmtId="178" formatCode="#,##0\ \ \ \ \ \ "/>
    <numFmt numFmtId="179" formatCode="#,##0\ \ \ \ "/>
    <numFmt numFmtId="180" formatCode="#,##0\ \ \ \ \ "/>
    <numFmt numFmtId="181" formatCode="\ \ #,##0\ \ \ \ "/>
    <numFmt numFmtId="182" formatCode="@\ \ \ "/>
    <numFmt numFmtId="183" formatCode="@\ \ \ \ "/>
    <numFmt numFmtId="184" formatCode="\ \ @"/>
    <numFmt numFmtId="185" formatCode="\ \ \ \ @"/>
    <numFmt numFmtId="186" formatCode="General\ \ \ \ "/>
    <numFmt numFmtId="187" formatCode="\ \ 0"/>
    <numFmt numFmtId="188" formatCode="\ \ \ \ \ \ \ \ \ \ @"/>
    <numFmt numFmtId="189" formatCode="\ \ \ \ \ \ \ \ @"/>
    <numFmt numFmtId="190" formatCode="0.0\ \ \ \ "/>
    <numFmt numFmtId="191" formatCode="0.0\ \ \ \ \ \ \ \ "/>
    <numFmt numFmtId="192" formatCode="@\ \ \ \ \ \ \ \ "/>
    <numFmt numFmtId="193" formatCode="0.0\ \ \ \ \ \ \ \ \ \ "/>
    <numFmt numFmtId="194" formatCode="@\ \ \ \ \ \ \ \ \ \ "/>
    <numFmt numFmtId="195" formatCode="0.00\ \ \ \ \ \ \ \ "/>
    <numFmt numFmtId="196" formatCode="0.00\ \ \ \ \ \ \ \ \ \ "/>
    <numFmt numFmtId="197" formatCode="@\ "/>
    <numFmt numFmtId="198" formatCode="#,##0.00\ "/>
    <numFmt numFmtId="199" formatCode="#,##0.0\ "/>
    <numFmt numFmtId="200" formatCode="#,##0\ \ \ \ \ \ \ "/>
    <numFmt numFmtId="201" formatCode="#,##0\ \ \ \ \ \ \ \ \ \ "/>
    <numFmt numFmtId="202" formatCode="#,##0\ \ \ \ \ \ \ \ \ \ \ \ "/>
    <numFmt numFmtId="203" formatCode="@\ \ \ \ \ "/>
    <numFmt numFmtId="204" formatCode="#,##0\ \ \ \ \ \ \ \ "/>
    <numFmt numFmtId="205" formatCode="#,##0.0\ \ "/>
    <numFmt numFmtId="206" formatCode="#,##0.00\ \ "/>
    <numFmt numFmtId="207" formatCode="#,##0.0\ \ \ \ "/>
    <numFmt numFmtId="208" formatCode="0.0"/>
    <numFmt numFmtId="209" formatCode="0.0\ \ \ "/>
    <numFmt numFmtId="210" formatCode="0.0\ \ "/>
    <numFmt numFmtId="211" formatCode="0.0\ "/>
    <numFmt numFmtId="212" formatCode="0.0\ \ \ \ \ "/>
    <numFmt numFmtId="213" formatCode="@\ \ \ \ \ \ "/>
    <numFmt numFmtId="214" formatCode="0\ \ \ \ \ "/>
    <numFmt numFmtId="215" formatCode="#,##0.0\ \ \ \ \ \ "/>
    <numFmt numFmtId="216" formatCode="#,##0.0\ \ \ \ \ "/>
    <numFmt numFmtId="217" formatCode="#,##0\ \ \ \ \ \ \ \ \ \ \ "/>
    <numFmt numFmtId="218" formatCode="#,##0\ \ \ \ \ \ \ \ \ "/>
    <numFmt numFmtId="219" formatCode="\ \ General"/>
    <numFmt numFmtId="220" formatCode="@\ \ \ \ \ \ \ \ \ \ \ "/>
    <numFmt numFmtId="221" formatCode="@\ \ \ \ \ \ \ \ \ \ \ \ "/>
    <numFmt numFmtId="222" formatCode="@\ \ \ \ \ \ \ \ \ \ \ \ \ "/>
    <numFmt numFmtId="223" formatCode="@\ \ \ \ \ \ \ \ \ \ \ \ \ \ \ "/>
    <numFmt numFmtId="224" formatCode="@\ \ \ \ \ \ \ \ \ "/>
    <numFmt numFmtId="225" formatCode="@\ \ \ \ \ \ \ "/>
    <numFmt numFmtId="226" formatCode="@\ \ \ \ \ \ \ \ \ \ \ \ \ \ "/>
    <numFmt numFmtId="227" formatCode="0.00\ \ \ "/>
    <numFmt numFmtId="228" formatCode="0.00\ \ \ \ \ "/>
    <numFmt numFmtId="229" formatCode="0\ \ \ \ \ \ \ \ \ "/>
    <numFmt numFmtId="230" formatCode="0\ \ \ \ \ \ \ \ "/>
    <numFmt numFmtId="231" formatCode="0.00\ \ \ \ \ \ "/>
    <numFmt numFmtId="232" formatCode="0.00\ \ \ \ \ \ \ "/>
    <numFmt numFmtId="233" formatCode="0.00\ \ \ \ "/>
    <numFmt numFmtId="234" formatCode="#,##0.00\ \ \ \ \ \ "/>
    <numFmt numFmtId="235" formatCode="#,##0.00\ \ \ "/>
    <numFmt numFmtId="236" formatCode="#,##0.00\ \ \ \ \ "/>
    <numFmt numFmtId="237" formatCode="#,##0.00\ \ \ \ "/>
    <numFmt numFmtId="238" formatCode="\ @"/>
    <numFmt numFmtId="239" formatCode="\ 0"/>
    <numFmt numFmtId="240" formatCode="#,##0.0\ \ \ \ \ \ \ \ "/>
    <numFmt numFmtId="241" formatCode="#,##0.0\ \ \ \ \ \ \ "/>
    <numFmt numFmtId="242" formatCode="\ \ \ \ \ \ \ @"/>
    <numFmt numFmtId="243" formatCode="\ \ \ \ \ \ \ \ \ \ \ \ \ @"/>
    <numFmt numFmtId="244" formatCode="\ \ \ \ \ \ \ \ \ \ \ \ \ \ @"/>
    <numFmt numFmtId="245" formatCode="\ \ \ \ \ \ \ \ \ \ \ \ @\ "/>
    <numFmt numFmtId="246" formatCode="\ \ \ \ \ \ \ \ \ \ \ \ \ \ \ \ \ \ @\ "/>
    <numFmt numFmtId="247" formatCode="\ \ \ \ \ \ \ \ \ \ \ \ \ \ \ \ \ \ \ \ \ \ \ @\ "/>
    <numFmt numFmtId="248" formatCode="\ \ \ \ \ \ \ @\ "/>
    <numFmt numFmtId="249" formatCode="\ \ \ \ \ \ \ \ \ \ @\ "/>
    <numFmt numFmtId="250" formatCode="\ \ \ \ \ \ \ \ \ \ \ @\ "/>
    <numFmt numFmtId="251" formatCode="0.0\ \ \ \ \ \ "/>
    <numFmt numFmtId="252" formatCode="0.0\ \ \ \ \ \ \ "/>
    <numFmt numFmtId="253" formatCode="#,##0.00\ \ \ \ \ \ \ "/>
    <numFmt numFmtId="254" formatCode="#,##0.00\ \ \ \ \ \ \ \ "/>
    <numFmt numFmtId="255" formatCode="0\ \ \ \ "/>
    <numFmt numFmtId="256" formatCode="_(* #,##0.000_);_(* \(#,##0.000\);_(* &quot;-&quot;??_);_(@_)"/>
    <numFmt numFmtId="257" formatCode="#,##0.0\ \ \ \ \ \ \ \ \ \ \ "/>
    <numFmt numFmtId="258" formatCode="#,##0;[Red]#,##0"/>
    <numFmt numFmtId="259" formatCode="#,##0\ \ \ \ \ \ \ \ \ \ \ \ \ \ \ \ \ "/>
    <numFmt numFmtId="260" formatCode="#,##0\ \ \ \ \ \ \ \ \ \ \ \ \ \ \ "/>
    <numFmt numFmtId="261" formatCode="\ \ \ \ \ \ \ \ \ \ \ @"/>
    <numFmt numFmtId="262" formatCode="#,##0.0\ \ \ \ \ \ \ \ \ "/>
    <numFmt numFmtId="263" formatCode="_(* #,##0.000_);_(* \(#,##0.000\);_(* &quot;-&quot;???_);_(@_)"/>
    <numFmt numFmtId="264" formatCode="0.000"/>
    <numFmt numFmtId="265" formatCode="0.0000"/>
    <numFmt numFmtId="266" formatCode="0.00000"/>
    <numFmt numFmtId="267" formatCode="0.000000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22"/>
      <name val="Courier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1" applyBorder="0">
      <alignment/>
      <protection/>
    </xf>
    <xf numFmtId="169" fontId="0" fillId="0" borderId="1" applyBorder="0">
      <alignment/>
      <protection/>
    </xf>
    <xf numFmtId="170" fontId="0" fillId="0" borderId="1">
      <alignment/>
      <protection/>
    </xf>
    <xf numFmtId="171" fontId="0" fillId="0" borderId="1">
      <alignment/>
      <protection/>
    </xf>
    <xf numFmtId="172" fontId="0" fillId="0" borderId="1">
      <alignment/>
      <protection/>
    </xf>
    <xf numFmtId="173" fontId="0" fillId="0" borderId="1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1" fillId="0" borderId="0">
      <alignment horizontal="center" wrapText="1"/>
      <protection/>
    </xf>
    <xf numFmtId="0" fontId="6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5" fillId="0" borderId="0">
      <alignment wrapText="1"/>
      <protection/>
    </xf>
  </cellStyleXfs>
  <cellXfs count="4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26">
      <alignment horizontal="center" wrapText="1"/>
      <protection/>
    </xf>
    <xf numFmtId="0" fontId="1" fillId="0" borderId="2" xfId="26" applyFont="1" applyBorder="1" applyAlignment="1" quotePrefix="1">
      <alignment horizontal="center" wrapText="1"/>
      <protection/>
    </xf>
    <xf numFmtId="0" fontId="5" fillId="0" borderId="3" xfId="30" applyBorder="1" applyAlignment="1">
      <alignment horizontal="centerContinuous" wrapText="1"/>
      <protection/>
    </xf>
    <xf numFmtId="0" fontId="0" fillId="0" borderId="3" xfId="0" applyBorder="1" applyAlignment="1">
      <alignment horizontal="centerContinuous"/>
    </xf>
    <xf numFmtId="0" fontId="1" fillId="0" borderId="4" xfId="26" applyFont="1" applyBorder="1" applyAlignment="1" quotePrefix="1">
      <alignment horizontal="centerContinuous" wrapText="1"/>
      <protection/>
    </xf>
    <xf numFmtId="0" fontId="1" fillId="0" borderId="4" xfId="26" applyFont="1" applyBorder="1" applyAlignment="1" quotePrefix="1">
      <alignment horizontal="center" wrapText="1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165" fontId="0" fillId="0" borderId="0" xfId="0" applyNumberFormat="1" applyAlignment="1">
      <alignment/>
    </xf>
    <xf numFmtId="164" fontId="4" fillId="0" borderId="0" xfId="25">
      <alignment/>
      <protection/>
    </xf>
    <xf numFmtId="0" fontId="1" fillId="0" borderId="5" xfId="26" applyFont="1" applyBorder="1" applyAlignment="1" quotePrefix="1">
      <alignment horizontal="center" wrapText="1"/>
      <protection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centerContinuous"/>
    </xf>
    <xf numFmtId="0" fontId="1" fillId="0" borderId="0" xfId="26" applyAlignment="1">
      <alignment horizontal="center" vertical="center" wrapText="1"/>
      <protection/>
    </xf>
    <xf numFmtId="0" fontId="1" fillId="0" borderId="1" xfId="26" applyBorder="1" applyAlignment="1">
      <alignment horizontal="center" vertical="center" wrapText="1"/>
      <protection/>
    </xf>
    <xf numFmtId="0" fontId="1" fillId="0" borderId="6" xfId="26" applyBorder="1" applyAlignment="1">
      <alignment horizontal="center" vertical="center" wrapText="1"/>
      <protection/>
    </xf>
    <xf numFmtId="0" fontId="1" fillId="0" borderId="2" xfId="26" applyFont="1" applyBorder="1" applyAlignment="1">
      <alignment horizontal="centerContinuous" vertical="center" wrapText="1"/>
      <protection/>
    </xf>
    <xf numFmtId="0" fontId="1" fillId="0" borderId="4" xfId="26" applyBorder="1" applyAlignment="1">
      <alignment horizontal="centerContinuous" vertical="center" wrapText="1"/>
      <protection/>
    </xf>
    <xf numFmtId="164" fontId="4" fillId="0" borderId="0" xfId="25" applyFont="1">
      <alignment/>
      <protection/>
    </xf>
    <xf numFmtId="0" fontId="1" fillId="0" borderId="4" xfId="26" applyFont="1" applyBorder="1">
      <alignment horizontal="center" wrapText="1"/>
      <protection/>
    </xf>
    <xf numFmtId="0" fontId="5" fillId="0" borderId="0" xfId="30" applyFont="1" applyAlignment="1">
      <alignment horizontal="centerContinuous" wrapText="1"/>
      <protection/>
    </xf>
    <xf numFmtId="168" fontId="0" fillId="0" borderId="1" xfId="15" applyFont="1" applyBorder="1">
      <alignment/>
      <protection/>
    </xf>
    <xf numFmtId="0" fontId="0" fillId="0" borderId="6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165" fontId="0" fillId="0" borderId="6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6" fontId="0" fillId="0" borderId="1" xfId="0" applyNumberFormat="1" applyFill="1" applyBorder="1" applyAlignment="1">
      <alignment horizontal="right"/>
    </xf>
    <xf numFmtId="165" fontId="0" fillId="0" borderId="0" xfId="0" applyNumberFormat="1" applyFill="1" applyAlignment="1">
      <alignment/>
    </xf>
    <xf numFmtId="166" fontId="0" fillId="0" borderId="0" xfId="0" applyNumberForma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165" fontId="0" fillId="0" borderId="7" xfId="0" applyNumberFormat="1" applyFill="1" applyBorder="1" applyAlignment="1">
      <alignment/>
    </xf>
    <xf numFmtId="165" fontId="0" fillId="0" borderId="8" xfId="0" applyNumberFormat="1" applyFill="1" applyBorder="1" applyAlignment="1">
      <alignment/>
    </xf>
    <xf numFmtId="165" fontId="0" fillId="0" borderId="9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9" xfId="0" applyFill="1" applyBorder="1" applyAlignment="1">
      <alignment/>
    </xf>
    <xf numFmtId="49" fontId="4" fillId="0" borderId="0" xfId="25" applyNumberFormat="1" applyFont="1" applyAlignment="1" quotePrefix="1">
      <alignment horizontal="left"/>
      <protection/>
    </xf>
    <xf numFmtId="49" fontId="4" fillId="0" borderId="0" xfId="25" applyNumberFormat="1" applyFont="1" applyAlignment="1">
      <alignment horizontal="left"/>
      <protection/>
    </xf>
  </cellXfs>
  <cellStyles count="17">
    <cellStyle name="Normal" xfId="0"/>
    <cellStyle name="1st indent" xfId="15"/>
    <cellStyle name="2nd indent" xfId="16"/>
    <cellStyle name="3rd indent" xfId="17"/>
    <cellStyle name="4th indent" xfId="18"/>
    <cellStyle name="5th indent" xfId="19"/>
    <cellStyle name="6th indent" xfId="20"/>
    <cellStyle name="Comma" xfId="21"/>
    <cellStyle name="Comma [0]" xfId="22"/>
    <cellStyle name="Currency" xfId="23"/>
    <cellStyle name="Currency [0]" xfId="24"/>
    <cellStyle name="FOOTNOTE" xfId="25"/>
    <cellStyle name="HEADING" xfId="26"/>
    <cellStyle name="Hyperlink" xfId="27"/>
    <cellStyle name="Normal_country by month 96 final rev." xfId="28"/>
    <cellStyle name="Percent" xfId="29"/>
    <cellStyle name="TITLE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I38"/>
  <sheetViews>
    <sheetView tabSelected="1" workbookViewId="0" topLeftCell="A1">
      <selection activeCell="D1" sqref="D1"/>
    </sheetView>
  </sheetViews>
  <sheetFormatPr defaultColWidth="9.140625" defaultRowHeight="12.75"/>
  <cols>
    <col min="1" max="1" width="17.28125" style="0" customWidth="1"/>
    <col min="2" max="7" width="11.00390625" style="0" customWidth="1"/>
    <col min="8" max="8" width="10.28125" style="0" bestFit="1" customWidth="1"/>
    <col min="9" max="9" width="10.8515625" style="0" bestFit="1" customWidth="1"/>
  </cols>
  <sheetData>
    <row r="1" spans="1:7" ht="31.5">
      <c r="A1" s="24" t="s">
        <v>15</v>
      </c>
      <c r="B1" s="1"/>
      <c r="C1" s="1"/>
      <c r="D1" s="1"/>
      <c r="E1" s="1"/>
      <c r="F1" s="1"/>
      <c r="G1" s="1"/>
    </row>
    <row r="2" spans="1:7" ht="16.5" thickBot="1">
      <c r="A2" s="4"/>
      <c r="B2" s="5"/>
      <c r="C2" s="5"/>
      <c r="D2" s="5"/>
      <c r="E2" s="5"/>
      <c r="F2" s="5"/>
      <c r="G2" s="5"/>
    </row>
    <row r="3" spans="1:6" s="17" customFormat="1" ht="34.5" customHeight="1" thickTop="1">
      <c r="A3" s="18"/>
      <c r="B3" s="19"/>
      <c r="C3" s="18"/>
      <c r="D3" s="20" t="s">
        <v>0</v>
      </c>
      <c r="E3" s="21"/>
      <c r="F3" s="18"/>
    </row>
    <row r="4" spans="1:7" s="2" customFormat="1" ht="38.25" customHeight="1">
      <c r="A4" s="6" t="s">
        <v>21</v>
      </c>
      <c r="B4" s="13" t="s">
        <v>1</v>
      </c>
      <c r="C4" s="7" t="s">
        <v>2</v>
      </c>
      <c r="D4" s="7" t="s">
        <v>3</v>
      </c>
      <c r="E4" s="23" t="s">
        <v>4</v>
      </c>
      <c r="F4" s="7" t="s">
        <v>5</v>
      </c>
      <c r="G4" s="3" t="s">
        <v>6</v>
      </c>
    </row>
    <row r="5" spans="1:6" ht="12.75">
      <c r="A5" s="8"/>
      <c r="B5" s="14"/>
      <c r="C5" s="8"/>
      <c r="D5" s="8"/>
      <c r="E5" s="8"/>
      <c r="F5" s="8"/>
    </row>
    <row r="6" spans="1:7" ht="12.75">
      <c r="A6" s="16" t="s">
        <v>7</v>
      </c>
      <c r="B6" s="26"/>
      <c r="C6" s="27"/>
      <c r="D6" s="27"/>
      <c r="E6" s="27"/>
      <c r="F6" s="27"/>
      <c r="G6" s="28"/>
    </row>
    <row r="7" spans="1:7" ht="12.75">
      <c r="A7" s="8"/>
      <c r="B7" s="26"/>
      <c r="C7" s="27"/>
      <c r="D7" s="27"/>
      <c r="E7" s="27"/>
      <c r="F7" s="27"/>
      <c r="G7" s="28"/>
    </row>
    <row r="8" spans="1:7" ht="12.75" hidden="1">
      <c r="A8" s="25" t="s">
        <v>12</v>
      </c>
      <c r="B8" s="29"/>
      <c r="C8" s="39"/>
      <c r="D8" s="36"/>
      <c r="E8" s="36"/>
      <c r="F8" s="38"/>
      <c r="G8" s="36"/>
    </row>
    <row r="9" spans="1:7" ht="12.75" hidden="1">
      <c r="A9" s="8" t="s">
        <v>16</v>
      </c>
      <c r="B9" s="29"/>
      <c r="C9" s="39"/>
      <c r="D9" s="36"/>
      <c r="E9" s="36"/>
      <c r="F9" s="38"/>
      <c r="G9" s="36"/>
    </row>
    <row r="10" spans="1:7" ht="12.75" hidden="1">
      <c r="A10" s="8" t="s">
        <v>17</v>
      </c>
      <c r="B10" s="29"/>
      <c r="C10" s="39"/>
      <c r="D10" s="36"/>
      <c r="E10" s="36"/>
      <c r="F10" s="38"/>
      <c r="G10" s="36"/>
    </row>
    <row r="11" spans="1:7" ht="12.75" hidden="1">
      <c r="A11" s="8"/>
      <c r="B11" s="29"/>
      <c r="C11" s="39"/>
      <c r="D11" s="36"/>
      <c r="E11" s="36"/>
      <c r="F11" s="38"/>
      <c r="G11" s="36"/>
    </row>
    <row r="12" spans="1:8" ht="12.75">
      <c r="A12" s="25" t="s">
        <v>13</v>
      </c>
      <c r="B12" s="29">
        <f>B13+B14</f>
        <v>3909517.5134409247</v>
      </c>
      <c r="C12" s="39">
        <f>C13+C14</f>
        <v>3084929.3482543416</v>
      </c>
      <c r="D12" s="38">
        <f>D13+D14</f>
        <v>219360.16518658277</v>
      </c>
      <c r="E12" s="31" t="s">
        <v>8</v>
      </c>
      <c r="F12" s="38">
        <f>F13+F14</f>
        <v>587062</v>
      </c>
      <c r="G12" s="36">
        <f>G13</f>
        <v>18166</v>
      </c>
      <c r="H12" s="42"/>
    </row>
    <row r="13" spans="1:8" ht="12.75">
      <c r="A13" s="8" t="s">
        <v>16</v>
      </c>
      <c r="B13" s="29">
        <f>C13+D13++F13+G13</f>
        <v>2671531.9304812835</v>
      </c>
      <c r="C13" s="39">
        <v>2047561.5164349994</v>
      </c>
      <c r="D13" s="38">
        <v>99037.41404628396</v>
      </c>
      <c r="E13" s="31" t="s">
        <v>8</v>
      </c>
      <c r="F13" s="38">
        <v>506767</v>
      </c>
      <c r="G13" s="36">
        <v>18166</v>
      </c>
      <c r="H13" s="40"/>
    </row>
    <row r="14" spans="1:8" ht="12.75">
      <c r="A14" s="8" t="s">
        <v>17</v>
      </c>
      <c r="B14" s="29">
        <f>C14+D14+F14</f>
        <v>1237985.5829596412</v>
      </c>
      <c r="C14" s="39">
        <v>1037367.8318193424</v>
      </c>
      <c r="D14" s="38">
        <v>120322.75114029882</v>
      </c>
      <c r="E14" s="31" t="s">
        <v>8</v>
      </c>
      <c r="F14" s="38">
        <v>80295</v>
      </c>
      <c r="G14" s="33" t="s">
        <v>8</v>
      </c>
      <c r="H14" s="42"/>
    </row>
    <row r="15" spans="1:8" ht="12.75">
      <c r="A15" s="8"/>
      <c r="B15" s="29"/>
      <c r="C15" s="31"/>
      <c r="D15" s="31"/>
      <c r="E15" s="33"/>
      <c r="F15" s="43"/>
      <c r="G15" s="28"/>
      <c r="H15" s="42"/>
    </row>
    <row r="16" spans="1:8" ht="12.75">
      <c r="A16" s="25" t="s">
        <v>18</v>
      </c>
      <c r="B16" s="29">
        <f>B17+B18</f>
        <v>3813441.663733091</v>
      </c>
      <c r="C16" s="39">
        <f>C17+C18</f>
        <v>3109357.8276049243</v>
      </c>
      <c r="D16" s="38">
        <f>D17</f>
        <v>94584.836128167</v>
      </c>
      <c r="E16" s="31" t="s">
        <v>8</v>
      </c>
      <c r="F16" s="38">
        <f>F17+F18</f>
        <v>591766</v>
      </c>
      <c r="G16" s="32">
        <f>G17</f>
        <v>17733</v>
      </c>
      <c r="H16" s="42"/>
    </row>
    <row r="17" spans="1:7" ht="12.75">
      <c r="A17" s="8" t="s">
        <v>16</v>
      </c>
      <c r="B17" s="29">
        <f>C17+D17+F17+G17</f>
        <v>2730903.663733091</v>
      </c>
      <c r="C17" s="37">
        <v>2099025.8276049243</v>
      </c>
      <c r="D17" s="38">
        <v>94584.836128167</v>
      </c>
      <c r="E17" s="31" t="s">
        <v>8</v>
      </c>
      <c r="F17" s="30">
        <v>519560</v>
      </c>
      <c r="G17" s="32">
        <v>17733</v>
      </c>
    </row>
    <row r="18" spans="1:7" ht="12.75">
      <c r="A18" s="8" t="s">
        <v>17</v>
      </c>
      <c r="B18" s="29">
        <f>+C18+F18</f>
        <v>1082538</v>
      </c>
      <c r="C18" s="37">
        <v>1010332</v>
      </c>
      <c r="D18" s="31" t="s">
        <v>8</v>
      </c>
      <c r="E18" s="31" t="s">
        <v>8</v>
      </c>
      <c r="F18" s="30">
        <v>72206</v>
      </c>
      <c r="G18" s="33" t="s">
        <v>8</v>
      </c>
    </row>
    <row r="19" spans="1:7" ht="12.75">
      <c r="A19" s="8"/>
      <c r="B19" s="34"/>
      <c r="C19" s="31"/>
      <c r="D19" s="31"/>
      <c r="E19" s="31"/>
      <c r="F19" s="31"/>
      <c r="G19" s="35"/>
    </row>
    <row r="20" spans="1:7" ht="12.75">
      <c r="A20" s="16" t="s">
        <v>9</v>
      </c>
      <c r="B20" s="26"/>
      <c r="C20" s="27"/>
      <c r="D20" s="27"/>
      <c r="E20" s="27"/>
      <c r="F20" s="27"/>
      <c r="G20" s="28"/>
    </row>
    <row r="21" spans="1:7" ht="12.75">
      <c r="A21" s="8"/>
      <c r="B21" s="26"/>
      <c r="C21" s="27"/>
      <c r="D21" s="27"/>
      <c r="E21" s="27"/>
      <c r="F21" s="27"/>
      <c r="G21" s="28"/>
    </row>
    <row r="22" spans="1:7" ht="12.75" hidden="1">
      <c r="A22" s="25" t="s">
        <v>14</v>
      </c>
      <c r="B22" s="29">
        <v>6761148</v>
      </c>
      <c r="C22" s="30"/>
      <c r="D22" s="30"/>
      <c r="E22" s="30"/>
      <c r="F22" s="30"/>
      <c r="G22" s="36"/>
    </row>
    <row r="23" spans="1:7" ht="12.75" hidden="1">
      <c r="A23" s="8" t="s">
        <v>16</v>
      </c>
      <c r="B23" s="29">
        <v>3890811</v>
      </c>
      <c r="C23" s="30"/>
      <c r="D23" s="30"/>
      <c r="E23" s="30"/>
      <c r="F23" s="30"/>
      <c r="G23" s="32"/>
    </row>
    <row r="24" spans="1:7" ht="12.75" hidden="1">
      <c r="A24" s="8" t="s">
        <v>17</v>
      </c>
      <c r="B24" s="29">
        <v>2870337</v>
      </c>
      <c r="C24" s="30"/>
      <c r="D24" s="30"/>
      <c r="E24" s="30"/>
      <c r="F24" s="30"/>
      <c r="G24" s="32"/>
    </row>
    <row r="25" spans="1:7" ht="12.75" hidden="1">
      <c r="A25" s="8"/>
      <c r="B25" s="29"/>
      <c r="C25" s="30"/>
      <c r="D25" s="30"/>
      <c r="E25" s="30"/>
      <c r="F25" s="30"/>
      <c r="G25" s="32"/>
    </row>
    <row r="26" spans="1:7" ht="12.75">
      <c r="A26" s="25" t="s">
        <v>13</v>
      </c>
      <c r="B26" s="29">
        <f>B27+B28</f>
        <v>8093186</v>
      </c>
      <c r="C26" s="37">
        <f>C27+C28</f>
        <v>6413804</v>
      </c>
      <c r="D26" s="38">
        <f>D27+D28</f>
        <v>423466</v>
      </c>
      <c r="E26" s="38">
        <f>E27+E28</f>
        <v>307270</v>
      </c>
      <c r="F26" s="38">
        <f>F27+F28</f>
        <v>919581</v>
      </c>
      <c r="G26" s="32">
        <f>+G27</f>
        <v>29065</v>
      </c>
    </row>
    <row r="27" spans="1:7" ht="12.75">
      <c r="A27" s="8" t="s">
        <v>16</v>
      </c>
      <c r="B27" s="29">
        <f>C27+D27+E27+F27+G27</f>
        <v>5206483</v>
      </c>
      <c r="C27" s="30">
        <v>4062286</v>
      </c>
      <c r="D27" s="30">
        <v>193334</v>
      </c>
      <c r="E27" s="30">
        <v>136310</v>
      </c>
      <c r="F27" s="30">
        <v>785488</v>
      </c>
      <c r="G27" s="32">
        <v>29065</v>
      </c>
    </row>
    <row r="28" spans="1:8" ht="12.75">
      <c r="A28" s="8" t="s">
        <v>17</v>
      </c>
      <c r="B28" s="29">
        <f>C28+D28+E28+F28</f>
        <v>2886703</v>
      </c>
      <c r="C28" s="30">
        <v>2351518</v>
      </c>
      <c r="D28" s="30">
        <v>230132</v>
      </c>
      <c r="E28" s="30">
        <v>170960</v>
      </c>
      <c r="F28" s="30">
        <v>134093</v>
      </c>
      <c r="G28" s="33" t="s">
        <v>8</v>
      </c>
      <c r="H28" s="11"/>
    </row>
    <row r="29" spans="1:7" ht="12.75">
      <c r="A29" s="8"/>
      <c r="B29" s="29"/>
      <c r="C29" s="30"/>
      <c r="D29" s="30"/>
      <c r="E29" s="30"/>
      <c r="F29" s="30"/>
      <c r="G29" s="32"/>
    </row>
    <row r="30" spans="1:7" ht="12.75">
      <c r="A30" s="25" t="s">
        <v>18</v>
      </c>
      <c r="B30" s="29">
        <f>B31+B32</f>
        <v>7980514</v>
      </c>
      <c r="C30" s="37">
        <f>C31+C32</f>
        <v>6564988</v>
      </c>
      <c r="D30" s="38">
        <f>+D31</f>
        <v>176049</v>
      </c>
      <c r="E30" s="38">
        <f>+E31+E32</f>
        <v>272014</v>
      </c>
      <c r="F30" s="38">
        <f>+F31+F32</f>
        <v>939622</v>
      </c>
      <c r="G30" s="39">
        <f>+G31</f>
        <v>27841</v>
      </c>
    </row>
    <row r="31" spans="1:9" ht="12.75">
      <c r="A31" s="8" t="s">
        <v>16</v>
      </c>
      <c r="B31" s="29">
        <f>C31+D31+E31+F31+G31</f>
        <v>5172403</v>
      </c>
      <c r="C31" s="30">
        <v>4079572</v>
      </c>
      <c r="D31" s="30">
        <v>176049</v>
      </c>
      <c r="E31" s="30">
        <v>83623</v>
      </c>
      <c r="F31" s="30">
        <v>805318</v>
      </c>
      <c r="G31" s="32">
        <v>27841</v>
      </c>
      <c r="H31" s="40"/>
      <c r="I31" s="41"/>
    </row>
    <row r="32" spans="1:8" ht="12.75">
      <c r="A32" s="8" t="s">
        <v>17</v>
      </c>
      <c r="B32" s="29">
        <f>C32+E32+F32</f>
        <v>2808111</v>
      </c>
      <c r="C32" s="30">
        <v>2485416</v>
      </c>
      <c r="D32" s="31" t="s">
        <v>8</v>
      </c>
      <c r="E32" s="30">
        <v>188391</v>
      </c>
      <c r="F32" s="30">
        <v>134304</v>
      </c>
      <c r="G32" s="33" t="s">
        <v>8</v>
      </c>
      <c r="H32" s="11"/>
    </row>
    <row r="33" spans="1:7" ht="12.75">
      <c r="A33" s="10"/>
      <c r="B33" s="15"/>
      <c r="C33" s="10"/>
      <c r="D33" s="10"/>
      <c r="E33" s="10"/>
      <c r="F33" s="10"/>
      <c r="G33" s="9"/>
    </row>
    <row r="35" ht="12.75">
      <c r="A35" s="12" t="s">
        <v>10</v>
      </c>
    </row>
    <row r="36" ht="12.75">
      <c r="A36" s="22" t="s">
        <v>11</v>
      </c>
    </row>
    <row r="37" ht="12.75">
      <c r="A37" s="44" t="s">
        <v>19</v>
      </c>
    </row>
    <row r="38" ht="12.75">
      <c r="A38" s="45" t="s">
        <v>20</v>
      </c>
    </row>
  </sheetData>
  <printOptions/>
  <pageMargins left="1" right="1" top="1" bottom="1" header="0.5" footer="0.5"/>
  <pageSetup horizontalDpi="600" verticalDpi="600" orientation="portrait" r:id="rId1"/>
  <headerFooter alignWithMargins="0">
    <oddFooter>&amp;L&amp;"Arial,Bold Italic"&amp;8The State of Hawaii Data Book 1999&amp;R&amp;"Arial,Bold"&amp;8http://www.hawaii.gov/dbedt/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Paul Oshiro</cp:lastModifiedBy>
  <cp:lastPrinted>2000-12-06T18:43:43Z</cp:lastPrinted>
  <dcterms:created xsi:type="dcterms:W3CDTF">2000-12-06T18:02:07Z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