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20" windowHeight="8325" activeTab="0"/>
  </bookViews>
  <sheets>
    <sheet name="2010" sheetId="1" r:id="rId1"/>
  </sheets>
  <definedNames/>
  <calcPr fullCalcOnLoad="1"/>
</workbook>
</file>

<file path=xl/sharedStrings.xml><?xml version="1.0" encoding="utf-8"?>
<sst xmlns="http://schemas.openxmlformats.org/spreadsheetml/2006/main" count="38" uniqueCount="27">
  <si>
    <t>Military families</t>
  </si>
  <si>
    <t>Army</t>
  </si>
  <si>
    <t>Coast Guard</t>
  </si>
  <si>
    <t>Navy</t>
  </si>
  <si>
    <t>Marine Corps</t>
  </si>
  <si>
    <t>[Data for Oahu military personnel only]</t>
  </si>
  <si>
    <t>Air Force</t>
  </si>
  <si>
    <t xml:space="preserve">     Source:  Robert D. Niehaus, Inc., records.</t>
  </si>
  <si>
    <t>-</t>
  </si>
  <si>
    <t>Permanent party personnel 1/</t>
  </si>
  <si>
    <t>Unaccom-panied 3/</t>
  </si>
  <si>
    <t>living with them.</t>
  </si>
  <si>
    <t>Military couples 2/</t>
  </si>
  <si>
    <t>Service</t>
  </si>
  <si>
    <t>shown separately.</t>
  </si>
  <si>
    <t>spouse is counted in the military families column.</t>
  </si>
  <si>
    <t>2007 total</t>
  </si>
  <si>
    <t>Air Force 4/</t>
  </si>
  <si>
    <t xml:space="preserve">     1/  The all service total and the Navy subtotal includes personnel living only aboard ship, which is not  </t>
  </si>
  <si>
    <t xml:space="preserve">     2/  Both the husband and wife are permanent-party military personnel and form one family.  Only one </t>
  </si>
  <si>
    <t xml:space="preserve">     3/  Includes both single personnel as well as married personnel who do not have family members</t>
  </si>
  <si>
    <t xml:space="preserve">     4/  Estimated.  Figures based on the assumption that there were no changes from the previous year.</t>
  </si>
  <si>
    <t>2008 total</t>
  </si>
  <si>
    <t>ACCOMPANIMENT STATUS:  2007 TO 2009</t>
  </si>
  <si>
    <t>2009 total</t>
  </si>
  <si>
    <t>Table 1.26-- MILITARY PERSONNEL BY</t>
  </si>
  <si>
    <t xml:space="preserve"> 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</si>
</sst>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\ \ "/>
    <numFmt numFmtId="165" formatCode="\ \ \ @"/>
    <numFmt numFmtId="166" formatCode="#,##0\ \ "/>
    <numFmt numFmtId="167" formatCode="@\ \ \ "/>
    <numFmt numFmtId="168" formatCode="@\ \ "/>
    <numFmt numFmtId="169" formatCode="@\ \ \ \ \ "/>
    <numFmt numFmtId="170" formatCode="#,##0\ \ \ \ \ "/>
    <numFmt numFmtId="171" formatCode="#,##0\ \ \ \ "/>
    <numFmt numFmtId="172" formatCode="\ \ \ \ \ \ @"/>
    <numFmt numFmtId="173" formatCode="\ \ \ \ \ @"/>
    <numFmt numFmtId="174" formatCode="\ \ \ \ \ \ \ \ \ @"/>
    <numFmt numFmtId="175" formatCode="\ \ \ \ \ \ \ \ @"/>
    <numFmt numFmtId="176" formatCode="#,##0\ \ \ \ \ \ "/>
    <numFmt numFmtId="177" formatCode="#,##0\ \ \ \ \ \ \ \ \ \ \ "/>
    <numFmt numFmtId="178" formatCode="#,##0\ \ \ \ \ \ \ \ \ "/>
    <numFmt numFmtId="179" formatCode="@\ \ \ \ "/>
    <numFmt numFmtId="180" formatCode="\ \ \ \ \ \ \ \ \ \ \ \ \ @\ \ \ \ \ "/>
    <numFmt numFmtId="181" formatCode="\ \ \ \ \ \ \ \ @\ \ \ \ \ "/>
    <numFmt numFmtId="182" formatCode="#,##0\ "/>
    <numFmt numFmtId="183" formatCode="@\ "/>
    <numFmt numFmtId="184" formatCode="#,##0\ \ \ \ \ \ \ \ "/>
    <numFmt numFmtId="185" formatCode="\ \ \ \ \ \ \ \ \ \ \ \ \ \ \ \ \ \ \ \ \ @"/>
    <numFmt numFmtId="186" formatCode="\ \ \ \ \ \ \ \ \ \ \ \ \ \ @"/>
    <numFmt numFmtId="187" formatCode="\ \ \ \ \ \ \ \ \ \ \ \ \ @"/>
    <numFmt numFmtId="188" formatCode="\ \ \ \ \ \ \ \ \ \ \ @"/>
    <numFmt numFmtId="189" formatCode="\ \ \ \ \ \ \ \ \ \ @"/>
    <numFmt numFmtId="190" formatCode="\ \ \ \ \ \ \ \ \ \ \ \ @"/>
    <numFmt numFmtId="191" formatCode="\ @"/>
    <numFmt numFmtId="192" formatCode="\ @\ \ \ "/>
    <numFmt numFmtId="193" formatCode="\ @\ \ \ \ \ "/>
    <numFmt numFmtId="194" formatCode="\ @\ \ \ \ \ \ "/>
    <numFmt numFmtId="195" formatCode="\ @\ \ \ \ "/>
    <numFmt numFmtId="196" formatCode="\ @\ \ "/>
    <numFmt numFmtId="197" formatCode="@\ \ \ \ \ \ "/>
    <numFmt numFmtId="198" formatCode="\ \ \ \ \ \ \ @"/>
    <numFmt numFmtId="199" formatCode="#,##0\ \ \ \ \ \ \ "/>
    <numFmt numFmtId="200" formatCode="\ \ \ \ @"/>
    <numFmt numFmtId="201" formatCode="0.00\ \ \ \ \ \ \ "/>
    <numFmt numFmtId="202" formatCode="@\ \ \ \ \ \ \ \ "/>
    <numFmt numFmtId="203" formatCode="@\ \ \ \ \ \ \ "/>
    <numFmt numFmtId="204" formatCode="#,##0\ \ \ \ \ \ \ \ \ \ 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u val="single"/>
      <sz val="10"/>
      <name val="Arial"/>
      <family val="2"/>
    </font>
    <font>
      <b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1" applyBorder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172" fontId="0" fillId="0" borderId="1" applyBorder="0">
      <alignment/>
      <protection/>
    </xf>
    <xf numFmtId="174" fontId="0" fillId="0" borderId="1">
      <alignment/>
      <protection/>
    </xf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2" applyNumberFormat="0" applyAlignment="0" applyProtection="0"/>
    <xf numFmtId="0" fontId="32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3" fontId="4" fillId="0" borderId="0">
      <alignment/>
      <protection/>
    </xf>
    <xf numFmtId="0" fontId="34" fillId="29" borderId="0" applyNumberFormat="0" applyBorder="0" applyAlignment="0" applyProtection="0"/>
    <xf numFmtId="0" fontId="1" fillId="0" borderId="0">
      <alignment horizontal="center" wrapText="1"/>
      <protection/>
    </xf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0" borderId="7" applyNumberFormat="0" applyFill="0" applyAlignment="0" applyProtection="0"/>
    <xf numFmtId="0" fontId="40" fillId="31" borderId="0" applyNumberFormat="0" applyBorder="0" applyAlignment="0" applyProtection="0"/>
    <xf numFmtId="0" fontId="0" fillId="32" borderId="8" applyNumberFormat="0" applyFont="0" applyAlignment="0" applyProtection="0"/>
    <xf numFmtId="0" fontId="41" fillId="27" borderId="9" applyNumberFormat="0" applyAlignment="0" applyProtection="0"/>
    <xf numFmtId="9" fontId="0" fillId="0" borderId="0" applyFont="0" applyFill="0" applyBorder="0" applyAlignment="0" applyProtection="0"/>
    <xf numFmtId="0" fontId="5" fillId="0" borderId="0">
      <alignment wrapText="1"/>
      <protection/>
    </xf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wrapText="1"/>
    </xf>
    <xf numFmtId="0" fontId="0" fillId="0" borderId="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 quotePrefix="1">
      <alignment horizontal="left"/>
    </xf>
    <xf numFmtId="0" fontId="0" fillId="0" borderId="1" xfId="0" applyBorder="1" applyAlignment="1">
      <alignment horizontal="centerContinuous"/>
    </xf>
    <xf numFmtId="0" fontId="8" fillId="0" borderId="1" xfId="0" applyFont="1" applyBorder="1" applyAlignment="1">
      <alignment horizontal="center" wrapText="1"/>
    </xf>
    <xf numFmtId="171" fontId="8" fillId="0" borderId="12" xfId="0" applyNumberFormat="1" applyFont="1" applyBorder="1" applyAlignment="1">
      <alignment/>
    </xf>
    <xf numFmtId="164" fontId="8" fillId="0" borderId="1" xfId="0" applyNumberFormat="1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11" fillId="0" borderId="1" xfId="0" applyFont="1" applyBorder="1" applyAlignment="1">
      <alignment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164" fontId="8" fillId="0" borderId="16" xfId="0" applyNumberFormat="1" applyFont="1" applyBorder="1" applyAlignment="1">
      <alignment horizontal="center" wrapText="1"/>
    </xf>
    <xf numFmtId="176" fontId="0" fillId="0" borderId="17" xfId="0" applyNumberFormat="1" applyFont="1" applyBorder="1" applyAlignment="1">
      <alignment/>
    </xf>
    <xf numFmtId="176" fontId="0" fillId="0" borderId="18" xfId="0" applyNumberFormat="1" applyFont="1" applyBorder="1" applyAlignment="1">
      <alignment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176" fontId="0" fillId="0" borderId="11" xfId="0" applyNumberFormat="1" applyFont="1" applyFill="1" applyBorder="1" applyAlignment="1">
      <alignment/>
    </xf>
    <xf numFmtId="176" fontId="0" fillId="0" borderId="1" xfId="0" applyNumberFormat="1" applyFont="1" applyFill="1" applyBorder="1" applyAlignment="1">
      <alignment/>
    </xf>
    <xf numFmtId="184" fontId="0" fillId="0" borderId="11" xfId="0" applyNumberFormat="1" applyFont="1" applyFill="1" applyBorder="1" applyAlignment="1">
      <alignment/>
    </xf>
    <xf numFmtId="184" fontId="0" fillId="0" borderId="1" xfId="0" applyNumberFormat="1" applyFont="1" applyFill="1" applyBorder="1" applyAlignment="1">
      <alignment/>
    </xf>
    <xf numFmtId="202" fontId="0" fillId="0" borderId="1" xfId="0" applyNumberFormat="1" applyFont="1" applyFill="1" applyBorder="1" applyAlignment="1" quotePrefix="1">
      <alignment horizontal="right"/>
    </xf>
    <xf numFmtId="199" fontId="0" fillId="0" borderId="22" xfId="0" applyNumberFormat="1" applyFont="1" applyBorder="1" applyAlignment="1">
      <alignment/>
    </xf>
    <xf numFmtId="199" fontId="0" fillId="0" borderId="16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11" fillId="0" borderId="1" xfId="0" applyFont="1" applyFill="1" applyBorder="1" applyAlignment="1">
      <alignment horizontal="center" wrapText="1"/>
    </xf>
    <xf numFmtId="176" fontId="0" fillId="0" borderId="17" xfId="0" applyNumberFormat="1" applyFont="1" applyFill="1" applyBorder="1" applyAlignment="1">
      <alignment/>
    </xf>
    <xf numFmtId="199" fontId="0" fillId="0" borderId="22" xfId="0" applyNumberFormat="1" applyFont="1" applyFill="1" applyBorder="1" applyAlignment="1">
      <alignment/>
    </xf>
    <xf numFmtId="0" fontId="8" fillId="0" borderId="1" xfId="0" applyFont="1" applyFill="1" applyBorder="1" applyAlignment="1">
      <alignment horizontal="center" wrapText="1"/>
    </xf>
    <xf numFmtId="171" fontId="8" fillId="0" borderId="12" xfId="0" applyNumberFormat="1" applyFont="1" applyFill="1" applyBorder="1" applyAlignment="1">
      <alignment/>
    </xf>
    <xf numFmtId="164" fontId="8" fillId="0" borderId="1" xfId="0" applyNumberFormat="1" applyFont="1" applyFill="1" applyBorder="1" applyAlignment="1">
      <alignment horizontal="center" wrapText="1"/>
    </xf>
    <xf numFmtId="164" fontId="8" fillId="0" borderId="16" xfId="0" applyNumberFormat="1" applyFont="1" applyFill="1" applyBorder="1" applyAlignment="1">
      <alignment horizontal="center" wrapText="1"/>
    </xf>
    <xf numFmtId="0" fontId="11" fillId="0" borderId="1" xfId="0" applyFont="1" applyFill="1" applyBorder="1" applyAlignment="1">
      <alignment/>
    </xf>
    <xf numFmtId="176" fontId="0" fillId="0" borderId="18" xfId="0" applyNumberFormat="1" applyFont="1" applyFill="1" applyBorder="1" applyAlignment="1">
      <alignment/>
    </xf>
    <xf numFmtId="199" fontId="0" fillId="0" borderId="16" xfId="0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202" fontId="0" fillId="0" borderId="11" xfId="0" applyNumberFormat="1" applyFont="1" applyFill="1" applyBorder="1" applyAlignment="1" quotePrefix="1">
      <alignment horizontal="right"/>
    </xf>
  </cellXfs>
  <cellStyles count="54">
    <cellStyle name="Normal" xfId="0"/>
    <cellStyle name="1st inden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nd indent" xfId="22"/>
    <cellStyle name="3rd indent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Bad" xfId="42"/>
    <cellStyle name="Calculation" xfId="43"/>
    <cellStyle name="Check Cell" xfId="44"/>
    <cellStyle name="Comma" xfId="45"/>
    <cellStyle name="Comma [0]" xfId="46"/>
    <cellStyle name="Currency" xfId="47"/>
    <cellStyle name="Currency [0]" xfId="48"/>
    <cellStyle name="Explanatory Text" xfId="49"/>
    <cellStyle name="Followed Hyperlink" xfId="50"/>
    <cellStyle name="FOOTNOTE" xfId="51"/>
    <cellStyle name="Good" xfId="52"/>
    <cellStyle name="HEADING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inked Cell" xfId="60"/>
    <cellStyle name="Neutral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workbookViewId="0" topLeftCell="A1">
      <selection activeCell="A1" sqref="A1"/>
    </sheetView>
  </sheetViews>
  <sheetFormatPr defaultColWidth="9.140625" defaultRowHeight="12.75"/>
  <cols>
    <col min="1" max="1" width="30.28125" style="0" customWidth="1"/>
    <col min="2" max="5" width="13.28125" style="0" customWidth="1"/>
  </cols>
  <sheetData>
    <row r="1" spans="1:5" ht="15.75">
      <c r="A1" s="1" t="s">
        <v>25</v>
      </c>
      <c r="B1" s="1"/>
      <c r="C1" s="1"/>
      <c r="D1" s="1"/>
      <c r="E1" s="1"/>
    </row>
    <row r="2" spans="1:5" ht="15.75">
      <c r="A2" s="1" t="s">
        <v>23</v>
      </c>
      <c r="B2" s="1"/>
      <c r="C2" s="1"/>
      <c r="D2" s="1"/>
      <c r="E2" s="1"/>
    </row>
    <row r="3" spans="1:5" ht="12.75" customHeight="1">
      <c r="A3" s="1" t="s">
        <v>26</v>
      </c>
      <c r="B3" s="1"/>
      <c r="C3" s="1"/>
      <c r="D3" s="1"/>
      <c r="E3" s="1"/>
    </row>
    <row r="4" spans="1:5" ht="12.75" customHeight="1">
      <c r="A4" s="11" t="s">
        <v>5</v>
      </c>
      <c r="B4" s="1"/>
      <c r="C4" s="1"/>
      <c r="D4" s="1"/>
      <c r="E4" s="1"/>
    </row>
    <row r="5" spans="1:5" s="3" customFormat="1" ht="12.75" customHeight="1">
      <c r="A5" s="2"/>
      <c r="B5" s="2"/>
      <c r="C5" s="2"/>
      <c r="D5" s="2"/>
      <c r="E5" s="2"/>
    </row>
    <row r="6" spans="1:5" s="4" customFormat="1" ht="45" customHeight="1">
      <c r="A6" s="17" t="s">
        <v>13</v>
      </c>
      <c r="B6" s="18" t="s">
        <v>9</v>
      </c>
      <c r="C6" s="17" t="s">
        <v>0</v>
      </c>
      <c r="D6" s="17" t="s">
        <v>12</v>
      </c>
      <c r="E6" s="19" t="s">
        <v>10</v>
      </c>
    </row>
    <row r="7" spans="1:5" s="4" customFormat="1" ht="12.75" customHeight="1">
      <c r="A7" s="23"/>
      <c r="B7" s="24"/>
      <c r="C7" s="23"/>
      <c r="D7" s="23"/>
      <c r="E7" s="25"/>
    </row>
    <row r="8" spans="1:5" s="4" customFormat="1" ht="12.75" customHeight="1">
      <c r="A8" s="15" t="s">
        <v>16</v>
      </c>
      <c r="B8" s="21">
        <v>51002</v>
      </c>
      <c r="C8" s="26">
        <v>27801</v>
      </c>
      <c r="D8" s="28">
        <v>1114</v>
      </c>
      <c r="E8" s="31">
        <v>21868</v>
      </c>
    </row>
    <row r="9" spans="1:5" s="4" customFormat="1" ht="12.75" customHeight="1">
      <c r="A9" s="12"/>
      <c r="B9" s="13"/>
      <c r="C9" s="14"/>
      <c r="D9" s="14"/>
      <c r="E9" s="20"/>
    </row>
    <row r="10" spans="1:5" ht="12.75" customHeight="1">
      <c r="A10" s="16" t="s">
        <v>17</v>
      </c>
      <c r="B10" s="22">
        <f>SUM(C10:F10)</f>
        <v>5165</v>
      </c>
      <c r="C10" s="27">
        <v>3083</v>
      </c>
      <c r="D10" s="29">
        <v>392</v>
      </c>
      <c r="E10" s="32">
        <v>1690</v>
      </c>
    </row>
    <row r="11" spans="1:5" ht="12.75" customHeight="1">
      <c r="A11" s="5" t="s">
        <v>1</v>
      </c>
      <c r="B11" s="22">
        <f>SUM(C11:F11)</f>
        <v>21994</v>
      </c>
      <c r="C11" s="27">
        <v>12343</v>
      </c>
      <c r="D11" s="29">
        <v>465</v>
      </c>
      <c r="E11" s="32">
        <v>9186</v>
      </c>
    </row>
    <row r="12" spans="1:5" ht="12.75" customHeight="1">
      <c r="A12" s="5" t="s">
        <v>2</v>
      </c>
      <c r="B12" s="22">
        <f>SUM(C12:F12)</f>
        <v>1236</v>
      </c>
      <c r="C12" s="27">
        <v>720</v>
      </c>
      <c r="D12" s="29">
        <v>30</v>
      </c>
      <c r="E12" s="32">
        <v>486</v>
      </c>
    </row>
    <row r="13" spans="1:5" ht="12.75" customHeight="1">
      <c r="A13" s="5" t="s">
        <v>4</v>
      </c>
      <c r="B13" s="22">
        <f>SUM(C13:F13)</f>
        <v>9776</v>
      </c>
      <c r="C13" s="27">
        <v>4515</v>
      </c>
      <c r="D13" s="29">
        <v>227</v>
      </c>
      <c r="E13" s="32">
        <v>5034</v>
      </c>
    </row>
    <row r="14" spans="1:5" ht="12.75" customHeight="1">
      <c r="A14" s="5" t="s">
        <v>3</v>
      </c>
      <c r="B14" s="22">
        <v>12831</v>
      </c>
      <c r="C14" s="27">
        <v>7140</v>
      </c>
      <c r="D14" s="30" t="s">
        <v>8</v>
      </c>
      <c r="E14" s="32">
        <v>5472</v>
      </c>
    </row>
    <row r="15" spans="1:5" ht="12.75" customHeight="1">
      <c r="A15" s="5"/>
      <c r="B15" s="22"/>
      <c r="C15" s="27"/>
      <c r="D15" s="30"/>
      <c r="E15" s="32"/>
    </row>
    <row r="16" spans="1:5" s="4" customFormat="1" ht="12.75" customHeight="1">
      <c r="A16" s="34" t="s">
        <v>22</v>
      </c>
      <c r="B16" s="35">
        <v>51073</v>
      </c>
      <c r="C16" s="26">
        <v>27927</v>
      </c>
      <c r="D16" s="28">
        <v>956</v>
      </c>
      <c r="E16" s="36">
        <f>20758+1200</f>
        <v>21958</v>
      </c>
    </row>
    <row r="17" spans="1:5" s="4" customFormat="1" ht="12.75" customHeight="1">
      <c r="A17" s="37"/>
      <c r="B17" s="38"/>
      <c r="C17" s="39"/>
      <c r="D17" s="39"/>
      <c r="E17" s="40"/>
    </row>
    <row r="18" spans="1:5" ht="12.75" customHeight="1">
      <c r="A18" s="41" t="s">
        <v>6</v>
      </c>
      <c r="B18" s="42">
        <v>4817</v>
      </c>
      <c r="C18" s="27">
        <v>2829</v>
      </c>
      <c r="D18" s="29">
        <v>173</v>
      </c>
      <c r="E18" s="43">
        <f>1272+543</f>
        <v>1815</v>
      </c>
    </row>
    <row r="19" spans="1:5" ht="12.75" customHeight="1">
      <c r="A19" s="44" t="s">
        <v>1</v>
      </c>
      <c r="B19" s="42">
        <v>23083</v>
      </c>
      <c r="C19" s="27">
        <v>12930</v>
      </c>
      <c r="D19" s="29">
        <v>534</v>
      </c>
      <c r="E19" s="43">
        <f>9406+213</f>
        <v>9619</v>
      </c>
    </row>
    <row r="20" spans="1:5" ht="12.75" customHeight="1">
      <c r="A20" s="44" t="s">
        <v>2</v>
      </c>
      <c r="B20" s="42">
        <v>1157</v>
      </c>
      <c r="C20" s="27">
        <v>717</v>
      </c>
      <c r="D20" s="29">
        <v>12</v>
      </c>
      <c r="E20" s="43">
        <f>426+2</f>
        <v>428</v>
      </c>
    </row>
    <row r="21" spans="1:5" ht="12.75" customHeight="1">
      <c r="A21" s="44" t="s">
        <v>4</v>
      </c>
      <c r="B21" s="42">
        <v>10004</v>
      </c>
      <c r="C21" s="27">
        <v>4797</v>
      </c>
      <c r="D21" s="29">
        <v>237</v>
      </c>
      <c r="E21" s="43">
        <f>4634+336</f>
        <v>4970</v>
      </c>
    </row>
    <row r="22" spans="1:5" ht="12.75" customHeight="1">
      <c r="A22" s="44" t="s">
        <v>3</v>
      </c>
      <c r="B22" s="42">
        <v>12012</v>
      </c>
      <c r="C22" s="27">
        <v>6654</v>
      </c>
      <c r="D22" s="30" t="s">
        <v>8</v>
      </c>
      <c r="E22" s="43">
        <f>5020+106</f>
        <v>5126</v>
      </c>
    </row>
    <row r="23" spans="1:5" ht="12.75" customHeight="1">
      <c r="A23" s="5"/>
      <c r="B23" s="22"/>
      <c r="C23" s="27"/>
      <c r="D23" s="30"/>
      <c r="E23" s="32"/>
    </row>
    <row r="24" spans="1:5" s="4" customFormat="1" ht="12.75" customHeight="1">
      <c r="A24" s="34" t="s">
        <v>24</v>
      </c>
      <c r="B24" s="35">
        <f>SUM(B26:B30)</f>
        <v>51328</v>
      </c>
      <c r="C24" s="26">
        <f>SUM(C26:C30)</f>
        <v>28034</v>
      </c>
      <c r="D24" s="28">
        <f>SUM(D26:D30)</f>
        <v>971</v>
      </c>
      <c r="E24" s="36">
        <f>SUM(E26:E30)</f>
        <v>22091</v>
      </c>
    </row>
    <row r="25" spans="1:5" s="4" customFormat="1" ht="12.75" customHeight="1">
      <c r="A25" s="37"/>
      <c r="B25" s="38"/>
      <c r="C25" s="39"/>
      <c r="D25" s="39"/>
      <c r="E25" s="40"/>
    </row>
    <row r="26" spans="1:5" ht="12.75" customHeight="1">
      <c r="A26" s="41" t="s">
        <v>6</v>
      </c>
      <c r="B26" s="42">
        <v>4817</v>
      </c>
      <c r="C26" s="27">
        <v>2829</v>
      </c>
      <c r="D26" s="29">
        <v>173</v>
      </c>
      <c r="E26" s="43">
        <f>1272+543</f>
        <v>1815</v>
      </c>
    </row>
    <row r="27" spans="1:5" ht="12.75" customHeight="1">
      <c r="A27" s="44" t="s">
        <v>1</v>
      </c>
      <c r="B27" s="42">
        <v>23752</v>
      </c>
      <c r="C27" s="27">
        <v>13312</v>
      </c>
      <c r="D27" s="29">
        <v>549</v>
      </c>
      <c r="E27" s="43">
        <f>9670+221</f>
        <v>9891</v>
      </c>
    </row>
    <row r="28" spans="1:5" ht="12.75" customHeight="1">
      <c r="A28" s="44" t="s">
        <v>2</v>
      </c>
      <c r="B28" s="42">
        <v>1157</v>
      </c>
      <c r="C28" s="27">
        <v>717</v>
      </c>
      <c r="D28" s="29">
        <v>12</v>
      </c>
      <c r="E28" s="43">
        <f>426+2</f>
        <v>428</v>
      </c>
    </row>
    <row r="29" spans="1:5" ht="12.75" customHeight="1">
      <c r="A29" s="44" t="s">
        <v>4</v>
      </c>
      <c r="B29" s="42">
        <v>10004</v>
      </c>
      <c r="C29" s="27">
        <v>4797</v>
      </c>
      <c r="D29" s="29">
        <v>237</v>
      </c>
      <c r="E29" s="43">
        <f>4634+336</f>
        <v>4970</v>
      </c>
    </row>
    <row r="30" spans="1:5" ht="12.75" customHeight="1">
      <c r="A30" s="44" t="s">
        <v>3</v>
      </c>
      <c r="B30" s="42">
        <v>11598</v>
      </c>
      <c r="C30" s="27">
        <v>6379</v>
      </c>
      <c r="D30" s="30" t="s">
        <v>8</v>
      </c>
      <c r="E30" s="43">
        <f>4885+102</f>
        <v>4987</v>
      </c>
    </row>
    <row r="31" spans="1:5" ht="12.75" customHeight="1">
      <c r="A31" s="6"/>
      <c r="B31" s="21"/>
      <c r="C31" s="26"/>
      <c r="D31" s="45"/>
      <c r="E31" s="31"/>
    </row>
    <row r="32" spans="1:5" ht="12.75" customHeight="1">
      <c r="A32" s="7"/>
      <c r="B32" s="8"/>
      <c r="C32" s="7"/>
      <c r="D32" s="7"/>
      <c r="E32" s="7"/>
    </row>
    <row r="33" spans="1:5" ht="12.75" customHeight="1">
      <c r="A33" s="33" t="s">
        <v>18</v>
      </c>
      <c r="B33" s="8"/>
      <c r="C33" s="7"/>
      <c r="D33" s="7"/>
      <c r="E33" s="7"/>
    </row>
    <row r="34" spans="1:5" ht="12.75" customHeight="1">
      <c r="A34" s="33" t="s">
        <v>14</v>
      </c>
      <c r="B34" s="8"/>
      <c r="C34" s="7"/>
      <c r="D34" s="7"/>
      <c r="E34" s="7"/>
    </row>
    <row r="35" spans="1:5" ht="12.75" customHeight="1">
      <c r="A35" s="33" t="s">
        <v>19</v>
      </c>
      <c r="B35" s="8"/>
      <c r="C35" s="7"/>
      <c r="D35" s="7"/>
      <c r="E35" s="7"/>
    </row>
    <row r="36" spans="1:5" ht="12.75" customHeight="1">
      <c r="A36" s="33" t="s">
        <v>15</v>
      </c>
      <c r="B36" s="8"/>
      <c r="C36" s="7"/>
      <c r="D36" s="7"/>
      <c r="E36" s="7"/>
    </row>
    <row r="37" spans="1:5" ht="12.75" customHeight="1">
      <c r="A37" s="33" t="s">
        <v>20</v>
      </c>
      <c r="B37" s="8"/>
      <c r="C37" s="7"/>
      <c r="D37" s="7"/>
      <c r="E37" s="7"/>
    </row>
    <row r="38" spans="1:5" ht="12.75" customHeight="1">
      <c r="A38" s="33" t="s">
        <v>11</v>
      </c>
      <c r="B38" s="8"/>
      <c r="C38" s="7"/>
      <c r="D38" s="7"/>
      <c r="E38" s="7"/>
    </row>
    <row r="39" spans="1:5" ht="12.75" customHeight="1">
      <c r="A39" s="33" t="s">
        <v>21</v>
      </c>
      <c r="B39" s="8"/>
      <c r="C39" s="7"/>
      <c r="D39" s="7"/>
      <c r="E39" s="7"/>
    </row>
    <row r="40" spans="1:5" ht="12.75" customHeight="1">
      <c r="A40" s="10" t="s">
        <v>7</v>
      </c>
      <c r="B40" s="9"/>
      <c r="C40" s="9"/>
      <c r="D40" s="9"/>
      <c r="E40" s="9"/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2010&amp;R&amp;9http://www.hawaii.gov/dbedt/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Hawaii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Blewitt</dc:creator>
  <cp:keywords/>
  <dc:description/>
  <cp:lastModifiedBy>Jan Nakamoto</cp:lastModifiedBy>
  <cp:lastPrinted>2010-05-13T02:40:21Z</cp:lastPrinted>
  <dcterms:created xsi:type="dcterms:W3CDTF">2005-06-29T17:16:00Z</dcterms:created>
  <dcterms:modified xsi:type="dcterms:W3CDTF">2011-07-20T17:38:10Z</dcterms:modified>
  <cp:category/>
  <cp:version/>
  <cp:contentType/>
  <cp:contentStatus/>
</cp:coreProperties>
</file>