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<sst xmlns="http://schemas.openxmlformats.org/spreadsheetml/2006/main" count="33" uniqueCount="31">
  <si>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Other counties</t>
  </si>
  <si>
    <t>Type of population                        and year</t>
  </si>
  <si>
    <t>State             total</t>
  </si>
  <si>
    <t>City and County of Honolulu</t>
  </si>
  <si>
    <t>Total</t>
  </si>
  <si>
    <t xml:space="preserve">Hawaii </t>
  </si>
  <si>
    <t xml:space="preserve">Kauai </t>
  </si>
  <si>
    <t>2/  The resident population is defined as the number of persons whose usual place of residence is in an</t>
  </si>
  <si>
    <t>area, regardless of physical location on the estimate or census date.  It includes military personnel stationed</t>
  </si>
  <si>
    <t>Maui 1/</t>
  </si>
  <si>
    <t xml:space="preserve"> </t>
  </si>
  <si>
    <t>Resident population 2/</t>
  </si>
  <si>
    <t>Share of state resident</t>
  </si>
  <si>
    <t>1/  Maui County including Kalawao County.</t>
  </si>
  <si>
    <t>or homeported in the area and residents temporarily absent, but excludes visitors present.</t>
  </si>
  <si>
    <t>2010-2015</t>
  </si>
  <si>
    <t>2015-2020</t>
  </si>
  <si>
    <t>2020-2025</t>
  </si>
  <si>
    <t>2025-2030</t>
  </si>
  <si>
    <t>2030-2035</t>
  </si>
  <si>
    <t>Annual growth rate (%)</t>
  </si>
  <si>
    <t>BY COUNTY:  2005 TO 2035</t>
  </si>
  <si>
    <t>2005 3/</t>
  </si>
  <si>
    <t>3/  Actual figure for July 1, 2005 from the U.S. Census Bureau.</t>
  </si>
  <si>
    <t>2005-2010 3/</t>
  </si>
  <si>
    <r>
      <t xml:space="preserve">Economic Projections for the State of Hawaii to 2035 - </t>
    </r>
    <r>
      <rPr>
        <i/>
        <sz val="10"/>
        <rFont val="Times New Roman"/>
        <family val="1"/>
      </rPr>
      <t xml:space="preserve">DBEDT 2035 Series, </t>
    </r>
    <r>
      <rPr>
        <sz val="10"/>
        <rFont val="Times New Roman"/>
        <family val="1"/>
      </rPr>
      <t>Tables A-1 to A-6</t>
    </r>
  </si>
  <si>
    <r>
      <t>[</t>
    </r>
    <r>
      <rPr>
        <sz val="10"/>
        <rFont val="Arial"/>
        <family val="2"/>
      </rPr>
      <t xml:space="preserve">As of July 1.  Revised </t>
    </r>
    <r>
      <rPr>
        <sz val="10"/>
        <rFont val="Arial"/>
        <family val="0"/>
      </rPr>
      <t>DBEDT 2035 Series as of July 2009]</t>
    </r>
  </si>
  <si>
    <r>
      <t xml:space="preserve">    </t>
    </r>
    <r>
      <rPr>
        <sz val="10"/>
        <rFont val="Times New Roman"/>
        <family val="1"/>
      </rPr>
      <t xml:space="preserve">Source:  Hawaii State Department of Business, Economic Development &amp; Tourism, </t>
    </r>
    <r>
      <rPr>
        <i/>
        <sz val="10"/>
        <rFont val="Times New Roman"/>
        <family val="1"/>
      </rPr>
      <t xml:space="preserve">Population and </t>
    </r>
  </si>
  <si>
    <t xml:space="preserve"> (July 2009).</t>
  </si>
  <si>
    <t xml:space="preserve">Table 1.27-- RESIDENT POPULATION PROJECTIONS,  </t>
  </si>
  <si>
    <t xml:space="preserve">   population (percent)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</si>
</sst>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"/>
    <numFmt numFmtId="165" formatCode="mmmm\ d"/>
    <numFmt numFmtId="166" formatCode="#,##0\ \ \ "/>
    <numFmt numFmtId="167" formatCode="@\ \ \ \ "/>
    <numFmt numFmtId="168" formatCode="\ \ \ \ \ @"/>
    <numFmt numFmtId="169" formatCode="#,##0\ \ \ \ "/>
    <numFmt numFmtId="170" formatCode="#,##0\ \ \ \ \ "/>
    <numFmt numFmtId="171" formatCode="#,##0.0\ \ "/>
    <numFmt numFmtId="172" formatCode="#,##0.0\ \ \ "/>
    <numFmt numFmtId="173" formatCode="\ \ \ @"/>
    <numFmt numFmtId="174" formatCode="#,##0.0_);\(#,##0.0\)"/>
    <numFmt numFmtId="175" formatCode="#,##0.0_);\(#,##0.0\)\ \ "/>
    <numFmt numFmtId="176" formatCode="#,##0.0_);\(#,##0.0\)\ \ \ "/>
    <numFmt numFmtId="177" formatCode="#,##0.0\ \ \ \ "/>
    <numFmt numFmtId="178" formatCode="#,##0.00\ \ \ "/>
    <numFmt numFmtId="179" formatCode="0.0_)"/>
    <numFmt numFmtId="180" formatCode="0.0"/>
    <numFmt numFmtId="181" formatCode="0.00000000000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\ "/>
    <numFmt numFmtId="186" formatCode="0.0\ "/>
    <numFmt numFmtId="187" formatCode="#,##0\ \ "/>
    <numFmt numFmtId="188" formatCode="0.0\ \ "/>
    <numFmt numFmtId="189" formatCode="0.0\ \ \ "/>
    <numFmt numFmtId="190" formatCode="\ \ \ \ \ 0"/>
    <numFmt numFmtId="191" formatCode="\ \ \ 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@\ \ \ \ \ \ "/>
    <numFmt numFmtId="197" formatCode="@\ \ \ \ \ \ \ \ \ \ \ \ \ \ \ \ "/>
    <numFmt numFmtId="198" formatCode="@\ \ \ \ \ \ \ \ \ \ \ \ \ \ \ \ \ \ \ \ \ \ \ \ "/>
    <numFmt numFmtId="199" formatCode="@\ \ \ \ \ \ \ \ \ \ \ \ \ \ \ \ \ \ \ \ \ "/>
    <numFmt numFmtId="200" formatCode="@\ \ \ \ \ \ \ \ \ \ \ "/>
    <numFmt numFmtId="201" formatCode="@\ \ \ \ \ \ \ \ \ \ \ \ \ \ \ \ \ \ \ "/>
    <numFmt numFmtId="202" formatCode="@\ \ \ \ \ \ \ \ \ \ \ \ \ \ \ \ \ \ \ \ \ \ \ "/>
    <numFmt numFmtId="203" formatCode="@\ \ \ \ \ \ \ \ \ \ \ \ \ \ \ \ \ \ \ \ \ \ \ \ \ "/>
    <numFmt numFmtId="204" formatCode="0.000000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5" fillId="0" borderId="0" xfId="0" applyNumberFormat="1" applyFont="1" applyAlignment="1">
      <alignment horizontal="centerContinuous" wrapText="1"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50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0" xfId="50" applyBorder="1" applyAlignment="1">
      <alignment horizontal="center" vertical="center" wrapText="1"/>
      <protection/>
    </xf>
    <xf numFmtId="0" fontId="1" fillId="0" borderId="14" xfId="50" applyBorder="1" applyAlignment="1">
      <alignment horizontal="centerContinuous" vertical="center" wrapText="1"/>
      <protection/>
    </xf>
    <xf numFmtId="49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  <xf numFmtId="172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4" xfId="0" applyNumberFormat="1" applyBorder="1" applyAlignment="1">
      <alignment/>
    </xf>
    <xf numFmtId="168" fontId="4" fillId="0" borderId="0" xfId="48">
      <alignment/>
      <protection/>
    </xf>
    <xf numFmtId="168" fontId="4" fillId="0" borderId="0" xfId="48" applyFont="1">
      <alignment/>
      <protection/>
    </xf>
    <xf numFmtId="168" fontId="4" fillId="0" borderId="0" xfId="48" quotePrefix="1">
      <alignment/>
      <protection/>
    </xf>
    <xf numFmtId="49" fontId="4" fillId="0" borderId="0" xfId="48" applyNumberFormat="1" applyFont="1">
      <alignment/>
      <protection/>
    </xf>
    <xf numFmtId="49" fontId="6" fillId="0" borderId="0" xfId="48" applyNumberFormat="1" applyFont="1">
      <alignment/>
      <protection/>
    </xf>
    <xf numFmtId="173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5" xfId="0" applyNumberForma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87" fontId="0" fillId="0" borderId="16" xfId="0" applyNumberFormat="1" applyBorder="1" applyAlignment="1" applyProtection="1">
      <alignment/>
      <protection/>
    </xf>
    <xf numFmtId="188" fontId="0" fillId="0" borderId="16" xfId="0" applyNumberFormat="1" applyBorder="1" applyAlignment="1" applyProtection="1">
      <alignment/>
      <protection/>
    </xf>
    <xf numFmtId="187" fontId="0" fillId="0" borderId="17" xfId="0" applyNumberFormat="1" applyBorder="1" applyAlignment="1" applyProtection="1">
      <alignment/>
      <protection/>
    </xf>
    <xf numFmtId="188" fontId="0" fillId="0" borderId="17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  <xf numFmtId="166" fontId="0" fillId="0" borderId="17" xfId="0" applyNumberFormat="1" applyBorder="1" applyAlignment="1" applyProtection="1">
      <alignment/>
      <protection/>
    </xf>
    <xf numFmtId="189" fontId="0" fillId="0" borderId="17" xfId="0" applyNumberFormat="1" applyBorder="1" applyAlignment="1" applyProtection="1">
      <alignment/>
      <protection/>
    </xf>
    <xf numFmtId="0" fontId="1" fillId="0" borderId="18" xfId="50" applyBorder="1" applyAlignment="1">
      <alignment horizontal="centerContinuous" vertical="center" wrapText="1"/>
      <protection/>
    </xf>
    <xf numFmtId="18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8" fontId="0" fillId="0" borderId="0" xfId="0" applyNumberFormat="1" applyBorder="1" applyAlignment="1" applyProtection="1">
      <alignment/>
      <protection/>
    </xf>
    <xf numFmtId="191" fontId="0" fillId="0" borderId="10" xfId="0" applyNumberFormat="1" applyBorder="1" applyAlignment="1">
      <alignment horizontal="left"/>
    </xf>
    <xf numFmtId="188" fontId="0" fillId="0" borderId="15" xfId="0" applyNumberFormat="1" applyBorder="1" applyAlignment="1" applyProtection="1">
      <alignment/>
      <protection/>
    </xf>
    <xf numFmtId="189" fontId="0" fillId="0" borderId="15" xfId="0" applyNumberFormat="1" applyBorder="1" applyAlignment="1" applyProtection="1">
      <alignment/>
      <protection/>
    </xf>
    <xf numFmtId="49" fontId="0" fillId="0" borderId="0" xfId="0" applyNumberFormat="1" applyFont="1" applyAlignment="1">
      <alignment horizontal="centerContinuous"/>
    </xf>
    <xf numFmtId="198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8515625" style="1" customWidth="1"/>
    <col min="2" max="3" width="11.28125" style="0" customWidth="1"/>
    <col min="4" max="4" width="10.7109375" style="0" customWidth="1"/>
    <col min="5" max="5" width="10.00390625" style="0" customWidth="1"/>
    <col min="6" max="6" width="9.7109375" style="0" customWidth="1"/>
    <col min="7" max="7" width="10.28125" style="0" customWidth="1"/>
  </cols>
  <sheetData>
    <row r="1" spans="1:7" ht="15.75">
      <c r="A1" s="7" t="s">
        <v>29</v>
      </c>
      <c r="B1" s="4"/>
      <c r="C1" s="4"/>
      <c r="D1" s="4"/>
      <c r="E1" s="4"/>
      <c r="F1" s="4"/>
      <c r="G1" s="4"/>
    </row>
    <row r="2" spans="1:7" ht="15.75">
      <c r="A2" s="7" t="s">
        <v>21</v>
      </c>
      <c r="B2" s="4"/>
      <c r="C2" s="4"/>
      <c r="D2" s="4"/>
      <c r="E2" s="4"/>
      <c r="F2" s="4"/>
      <c r="G2" s="4"/>
    </row>
    <row r="3" spans="1:7" ht="12.75" customHeight="1">
      <c r="A3" s="32" t="s">
        <v>10</v>
      </c>
      <c r="B3" s="33"/>
      <c r="C3" s="33"/>
      <c r="D3" s="33"/>
      <c r="E3" s="33"/>
      <c r="F3" s="33"/>
      <c r="G3" s="33"/>
    </row>
    <row r="4" spans="1:7" ht="12.75">
      <c r="A4" s="52" t="s">
        <v>26</v>
      </c>
      <c r="B4" s="4"/>
      <c r="C4" s="4"/>
      <c r="D4" s="4"/>
      <c r="E4" s="4"/>
      <c r="F4" s="4"/>
      <c r="G4" s="4"/>
    </row>
    <row r="5" spans="1:7" ht="13.5" thickBot="1">
      <c r="A5" s="8"/>
      <c r="B5" s="9"/>
      <c r="C5" s="9"/>
      <c r="D5" s="9"/>
      <c r="E5" s="9"/>
      <c r="F5" s="9"/>
      <c r="G5" s="9"/>
    </row>
    <row r="6" spans="1:7" s="13" customFormat="1" ht="21" customHeight="1" thickTop="1">
      <c r="A6" s="15"/>
      <c r="B6" s="14"/>
      <c r="C6" s="15"/>
      <c r="D6" s="16" t="s">
        <v>0</v>
      </c>
      <c r="E6" s="16"/>
      <c r="F6" s="16"/>
      <c r="G6" s="45"/>
    </row>
    <row r="7" spans="1:7" s="3" customFormat="1" ht="45.75" customHeight="1">
      <c r="A7" s="10" t="s">
        <v>1</v>
      </c>
      <c r="B7" s="11" t="s">
        <v>2</v>
      </c>
      <c r="C7" s="10" t="s">
        <v>3</v>
      </c>
      <c r="D7" s="18" t="s">
        <v>4</v>
      </c>
      <c r="E7" s="10" t="s">
        <v>5</v>
      </c>
      <c r="F7" s="10" t="s">
        <v>6</v>
      </c>
      <c r="G7" s="12" t="s">
        <v>9</v>
      </c>
    </row>
    <row r="8" spans="1:7" ht="12.75">
      <c r="A8" s="5"/>
      <c r="B8" s="19"/>
      <c r="C8" s="20"/>
      <c r="D8" s="19"/>
      <c r="E8" s="20"/>
      <c r="F8" s="20"/>
      <c r="G8" s="36"/>
    </row>
    <row r="9" spans="1:7" ht="12.75">
      <c r="A9" s="17" t="s">
        <v>11</v>
      </c>
      <c r="B9" s="19"/>
      <c r="C9" s="20"/>
      <c r="D9" s="19"/>
      <c r="E9" s="20"/>
      <c r="F9" s="20"/>
      <c r="G9" s="36"/>
    </row>
    <row r="10" spans="1:7" ht="12.75">
      <c r="A10" s="53" t="s">
        <v>22</v>
      </c>
      <c r="B10" s="38">
        <v>1264468</v>
      </c>
      <c r="C10" s="40">
        <v>899673</v>
      </c>
      <c r="D10" s="42">
        <f aca="true" t="shared" si="0" ref="D10:D16">SUM(E10:G10)</f>
        <v>364795</v>
      </c>
      <c r="E10" s="40">
        <v>164462</v>
      </c>
      <c r="F10" s="43">
        <v>61589</v>
      </c>
      <c r="G10" s="46">
        <v>138744</v>
      </c>
    </row>
    <row r="11" spans="1:7" ht="12.75">
      <c r="A11" s="49">
        <v>2010</v>
      </c>
      <c r="B11" s="38">
        <v>1299566.5999999999</v>
      </c>
      <c r="C11" s="40">
        <v>911833.1599999999</v>
      </c>
      <c r="D11" s="42">
        <f t="shared" si="0"/>
        <v>387733.40299999993</v>
      </c>
      <c r="E11" s="40">
        <v>176714.05499999996</v>
      </c>
      <c r="F11" s="43">
        <v>64567.155999999995</v>
      </c>
      <c r="G11" s="46">
        <v>146452.192</v>
      </c>
    </row>
    <row r="12" spans="1:7" ht="12.75">
      <c r="A12" s="49">
        <v>2015</v>
      </c>
      <c r="B12" s="38">
        <v>1367795.02</v>
      </c>
      <c r="C12" s="40">
        <v>941823.57</v>
      </c>
      <c r="D12" s="42">
        <f t="shared" si="0"/>
        <v>425971.47000000003</v>
      </c>
      <c r="E12" s="40">
        <v>199487.99799999996</v>
      </c>
      <c r="F12" s="43">
        <v>68440.19100000002</v>
      </c>
      <c r="G12" s="46">
        <v>158043.28100000002</v>
      </c>
    </row>
    <row r="13" spans="1:7" ht="12.75">
      <c r="A13" s="49">
        <v>2020</v>
      </c>
      <c r="B13" s="38">
        <v>1432537.88</v>
      </c>
      <c r="C13" s="40">
        <v>969461.72</v>
      </c>
      <c r="D13" s="42">
        <f t="shared" si="0"/>
        <v>463076.152</v>
      </c>
      <c r="E13" s="40">
        <v>221861.506</v>
      </c>
      <c r="F13" s="43">
        <v>72148.22400000002</v>
      </c>
      <c r="G13" s="46">
        <v>169066.422</v>
      </c>
    </row>
    <row r="14" spans="1:7" ht="12.75">
      <c r="A14" s="49">
        <v>2025</v>
      </c>
      <c r="B14" s="38">
        <v>1492253.4200000002</v>
      </c>
      <c r="C14" s="40">
        <v>994609.61</v>
      </c>
      <c r="D14" s="42">
        <f t="shared" si="0"/>
        <v>497643.826</v>
      </c>
      <c r="E14" s="40">
        <v>242642.49900000004</v>
      </c>
      <c r="F14" s="43">
        <v>75597.57599999999</v>
      </c>
      <c r="G14" s="46">
        <v>179403.75099999996</v>
      </c>
    </row>
    <row r="15" spans="1:7" ht="12.75">
      <c r="A15" s="49">
        <v>2030</v>
      </c>
      <c r="B15" s="38">
        <v>1547459.96</v>
      </c>
      <c r="C15" s="40">
        <v>1017565.4699999999</v>
      </c>
      <c r="D15" s="42">
        <f t="shared" si="0"/>
        <v>529894.443</v>
      </c>
      <c r="E15" s="40">
        <v>261757.536</v>
      </c>
      <c r="F15" s="43">
        <v>78837.19200000001</v>
      </c>
      <c r="G15" s="46">
        <v>189299.71500000003</v>
      </c>
    </row>
    <row r="16" spans="1:7" ht="12.75">
      <c r="A16" s="49">
        <v>2035</v>
      </c>
      <c r="B16" s="38">
        <v>1598674.65</v>
      </c>
      <c r="C16" s="40">
        <v>1038315.8899999999</v>
      </c>
      <c r="D16" s="42">
        <f t="shared" si="0"/>
        <v>560358.7599999999</v>
      </c>
      <c r="E16" s="40">
        <v>279706.1599999999</v>
      </c>
      <c r="F16" s="43">
        <v>81925.49199999998</v>
      </c>
      <c r="G16" s="46">
        <v>198727.108</v>
      </c>
    </row>
    <row r="17" spans="1:7" ht="12.75">
      <c r="A17" s="5"/>
      <c r="B17" s="19"/>
      <c r="C17" s="20"/>
      <c r="D17" s="31"/>
      <c r="E17" s="30"/>
      <c r="F17" s="30"/>
      <c r="G17" s="47"/>
    </row>
    <row r="18" spans="1:7" ht="12.75">
      <c r="A18" s="17" t="s">
        <v>20</v>
      </c>
      <c r="B18" s="19"/>
      <c r="C18" s="20"/>
      <c r="D18" s="31"/>
      <c r="E18" s="30"/>
      <c r="F18" s="30"/>
      <c r="G18" s="47"/>
    </row>
    <row r="19" spans="1:7" ht="12.75">
      <c r="A19" s="29" t="s">
        <v>24</v>
      </c>
      <c r="B19" s="39">
        <f aca="true" t="shared" si="1" ref="B19:G19">((B11/B10)^(1/5)-1)*100</f>
        <v>0.5490888753671319</v>
      </c>
      <c r="C19" s="41">
        <f t="shared" si="1"/>
        <v>0.2688742356113938</v>
      </c>
      <c r="D19" s="50">
        <f t="shared" si="1"/>
        <v>1.2271169642745772</v>
      </c>
      <c r="E19" s="41">
        <f t="shared" si="1"/>
        <v>1.4474430024045581</v>
      </c>
      <c r="F19" s="41">
        <f t="shared" si="1"/>
        <v>0.9489255631132565</v>
      </c>
      <c r="G19" s="48">
        <f t="shared" si="1"/>
        <v>1.087238590285322</v>
      </c>
    </row>
    <row r="20" spans="1:7" ht="12.75">
      <c r="A20" s="29" t="s">
        <v>15</v>
      </c>
      <c r="B20" s="39">
        <f aca="true" t="shared" si="2" ref="B20:G24">((B12/B11)^(1/5)-1)*100</f>
        <v>1.0286373623606293</v>
      </c>
      <c r="C20" s="41">
        <f t="shared" si="2"/>
        <v>0.6493175713614185</v>
      </c>
      <c r="D20" s="50">
        <f t="shared" si="2"/>
        <v>1.8988913993452927</v>
      </c>
      <c r="E20" s="41">
        <f t="shared" si="2"/>
        <v>2.454051216943043</v>
      </c>
      <c r="F20" s="41">
        <f t="shared" si="2"/>
        <v>1.1719011679012459</v>
      </c>
      <c r="G20" s="48">
        <f t="shared" si="2"/>
        <v>1.5350605547658658</v>
      </c>
    </row>
    <row r="21" spans="1:7" ht="12.75">
      <c r="A21" s="29" t="s">
        <v>16</v>
      </c>
      <c r="B21" s="39">
        <f t="shared" si="2"/>
        <v>0.9292437834489187</v>
      </c>
      <c r="C21" s="41">
        <f t="shared" si="2"/>
        <v>0.5801368253652628</v>
      </c>
      <c r="D21" s="50">
        <f t="shared" si="2"/>
        <v>1.6844117684819304</v>
      </c>
      <c r="E21" s="41">
        <f t="shared" si="2"/>
        <v>2.1487453984445626</v>
      </c>
      <c r="F21" s="41">
        <f t="shared" si="2"/>
        <v>1.060835979219954</v>
      </c>
      <c r="G21" s="48">
        <f t="shared" si="2"/>
        <v>1.3575874838253288</v>
      </c>
    </row>
    <row r="22" spans="1:7" ht="12.75">
      <c r="A22" s="29" t="s">
        <v>17</v>
      </c>
      <c r="B22" s="39">
        <f t="shared" si="2"/>
        <v>0.8201394146999608</v>
      </c>
      <c r="C22" s="41">
        <f t="shared" si="2"/>
        <v>0.5135002922280973</v>
      </c>
      <c r="D22" s="50">
        <f t="shared" si="2"/>
        <v>1.4502778752405021</v>
      </c>
      <c r="E22" s="41">
        <f t="shared" si="2"/>
        <v>1.8068459043799168</v>
      </c>
      <c r="F22" s="41">
        <f t="shared" si="2"/>
        <v>0.938406675219472</v>
      </c>
      <c r="G22" s="48">
        <f t="shared" si="2"/>
        <v>1.1940159450762877</v>
      </c>
    </row>
    <row r="23" spans="1:7" ht="12.75">
      <c r="A23" s="29" t="s">
        <v>18</v>
      </c>
      <c r="B23" s="39">
        <f t="shared" si="2"/>
        <v>0.7291960068476877</v>
      </c>
      <c r="C23" s="41">
        <f t="shared" si="2"/>
        <v>0.4574019199650614</v>
      </c>
      <c r="D23" s="50">
        <f t="shared" si="2"/>
        <v>1.2637832958726003</v>
      </c>
      <c r="E23" s="41">
        <f t="shared" si="2"/>
        <v>1.5281481301157473</v>
      </c>
      <c r="F23" s="41">
        <f t="shared" si="2"/>
        <v>0.8427441836406091</v>
      </c>
      <c r="G23" s="48">
        <f t="shared" si="2"/>
        <v>1.0796403987874292</v>
      </c>
    </row>
    <row r="24" spans="1:7" ht="12.75">
      <c r="A24" s="29" t="s">
        <v>19</v>
      </c>
      <c r="B24" s="39">
        <f t="shared" si="2"/>
        <v>0.6533267486285466</v>
      </c>
      <c r="C24" s="41">
        <f t="shared" si="2"/>
        <v>0.4045578112414683</v>
      </c>
      <c r="D24" s="50">
        <f t="shared" si="2"/>
        <v>1.1242608183917868</v>
      </c>
      <c r="E24" s="41">
        <f t="shared" si="2"/>
        <v>1.3352556377021374</v>
      </c>
      <c r="F24" s="41">
        <f t="shared" si="2"/>
        <v>0.7714672889284957</v>
      </c>
      <c r="G24" s="48">
        <f t="shared" si="2"/>
        <v>0.9767597481030066</v>
      </c>
    </row>
    <row r="25" spans="1:7" ht="12.75">
      <c r="A25" s="17" t="s">
        <v>10</v>
      </c>
      <c r="B25" s="19"/>
      <c r="C25" s="20"/>
      <c r="D25" s="19"/>
      <c r="E25" s="20"/>
      <c r="F25" s="20"/>
      <c r="G25" s="36"/>
    </row>
    <row r="26" spans="1:7" ht="12.75">
      <c r="A26" s="17" t="s">
        <v>12</v>
      </c>
      <c r="B26" s="19"/>
      <c r="C26" s="20"/>
      <c r="D26" s="19"/>
      <c r="E26" s="20"/>
      <c r="F26" s="20"/>
      <c r="G26" s="36"/>
    </row>
    <row r="27" spans="1:7" ht="12.75">
      <c r="A27" s="54" t="s">
        <v>30</v>
      </c>
      <c r="B27" s="19"/>
      <c r="C27" s="20"/>
      <c r="D27" s="31"/>
      <c r="E27" s="30"/>
      <c r="F27" s="30"/>
      <c r="G27" s="47"/>
    </row>
    <row r="28" spans="1:7" ht="12.75">
      <c r="A28" s="53" t="s">
        <v>22</v>
      </c>
      <c r="B28" s="50">
        <v>100</v>
      </c>
      <c r="C28" s="41">
        <f aca="true" t="shared" si="3" ref="C28:G34">+(C10/$B10)*100</f>
        <v>71.15031776209442</v>
      </c>
      <c r="D28" s="51">
        <f t="shared" si="3"/>
        <v>28.849682237905583</v>
      </c>
      <c r="E28" s="41">
        <f t="shared" si="3"/>
        <v>13.006418509602458</v>
      </c>
      <c r="F28" s="44">
        <f t="shared" si="3"/>
        <v>4.870744059952486</v>
      </c>
      <c r="G28" s="48">
        <f t="shared" si="3"/>
        <v>10.972519668350643</v>
      </c>
    </row>
    <row r="29" spans="1:7" ht="12.75">
      <c r="A29" s="49">
        <v>2010</v>
      </c>
      <c r="B29" s="50">
        <v>100</v>
      </c>
      <c r="C29" s="41">
        <f t="shared" si="3"/>
        <v>70.16440404054705</v>
      </c>
      <c r="D29" s="51">
        <f t="shared" si="3"/>
        <v>29.83559311234992</v>
      </c>
      <c r="E29" s="41">
        <f t="shared" si="3"/>
        <v>13.597922184211258</v>
      </c>
      <c r="F29" s="44">
        <f t="shared" si="3"/>
        <v>4.968360682707605</v>
      </c>
      <c r="G29" s="48">
        <f t="shared" si="3"/>
        <v>11.269310245431056</v>
      </c>
    </row>
    <row r="30" spans="1:7" ht="12.75">
      <c r="A30" s="49">
        <v>2015</v>
      </c>
      <c r="B30" s="50">
        <v>100</v>
      </c>
      <c r="C30" s="41">
        <f t="shared" si="3"/>
        <v>68.85706967992908</v>
      </c>
      <c r="D30" s="51">
        <f t="shared" si="3"/>
        <v>31.142931782278318</v>
      </c>
      <c r="E30" s="41">
        <f t="shared" si="3"/>
        <v>14.584641344870516</v>
      </c>
      <c r="F30" s="44">
        <f t="shared" si="3"/>
        <v>5.003687687062936</v>
      </c>
      <c r="G30" s="48">
        <f t="shared" si="3"/>
        <v>11.55460275034486</v>
      </c>
    </row>
    <row r="31" spans="1:7" ht="12.75">
      <c r="A31" s="49">
        <v>2020</v>
      </c>
      <c r="B31" s="50">
        <v>100</v>
      </c>
      <c r="C31" s="41">
        <f t="shared" si="3"/>
        <v>67.67442128650728</v>
      </c>
      <c r="D31" s="51">
        <f t="shared" si="3"/>
        <v>32.325578155043274</v>
      </c>
      <c r="E31" s="41">
        <f t="shared" si="3"/>
        <v>15.487304670784694</v>
      </c>
      <c r="F31" s="44">
        <f t="shared" si="3"/>
        <v>5.036392056871824</v>
      </c>
      <c r="G31" s="48">
        <f t="shared" si="3"/>
        <v>11.801881427386759</v>
      </c>
    </row>
    <row r="32" spans="1:7" ht="12.75">
      <c r="A32" s="49">
        <v>2025</v>
      </c>
      <c r="B32" s="50">
        <v>100</v>
      </c>
      <c r="C32" s="41">
        <f t="shared" si="3"/>
        <v>66.65152156260429</v>
      </c>
      <c r="D32" s="51">
        <f t="shared" si="3"/>
        <v>33.34847950959965</v>
      </c>
      <c r="E32" s="41">
        <f t="shared" si="3"/>
        <v>16.260140251513043</v>
      </c>
      <c r="F32" s="44">
        <f t="shared" si="3"/>
        <v>5.066001188993755</v>
      </c>
      <c r="G32" s="48">
        <f t="shared" si="3"/>
        <v>12.022338069092845</v>
      </c>
    </row>
    <row r="33" spans="1:7" ht="12.75">
      <c r="A33" s="49">
        <v>2030</v>
      </c>
      <c r="B33" s="50">
        <v>100</v>
      </c>
      <c r="C33" s="41">
        <f t="shared" si="3"/>
        <v>65.75714372603217</v>
      </c>
      <c r="D33" s="51">
        <f t="shared" si="3"/>
        <v>34.242853236732536</v>
      </c>
      <c r="E33" s="41">
        <f t="shared" si="3"/>
        <v>16.91530267445498</v>
      </c>
      <c r="F33" s="44">
        <f t="shared" si="3"/>
        <v>5.094619184847924</v>
      </c>
      <c r="G33" s="48">
        <f t="shared" si="3"/>
        <v>12.232931377429631</v>
      </c>
    </row>
    <row r="34" spans="1:7" ht="12.75">
      <c r="A34" s="49">
        <v>2035</v>
      </c>
      <c r="B34" s="50">
        <v>100</v>
      </c>
      <c r="C34" s="41">
        <f t="shared" si="3"/>
        <v>64.94854284453687</v>
      </c>
      <c r="D34" s="51">
        <f t="shared" si="3"/>
        <v>35.05145715546312</v>
      </c>
      <c r="E34" s="41">
        <f t="shared" si="3"/>
        <v>17.496127808119052</v>
      </c>
      <c r="F34" s="44">
        <f t="shared" si="3"/>
        <v>5.124588170582426</v>
      </c>
      <c r="G34" s="48">
        <f t="shared" si="3"/>
        <v>12.43074117676164</v>
      </c>
    </row>
    <row r="35" spans="1:7" ht="8.25" customHeight="1">
      <c r="A35" s="6"/>
      <c r="B35" s="21"/>
      <c r="C35" s="22"/>
      <c r="D35" s="21"/>
      <c r="E35" s="22"/>
      <c r="F35" s="22"/>
      <c r="G35" s="23"/>
    </row>
    <row r="36" spans="1:7" ht="12.75">
      <c r="A36" s="37"/>
      <c r="B36" s="36"/>
      <c r="C36" s="36"/>
      <c r="D36" s="36"/>
      <c r="E36" s="36"/>
      <c r="F36" s="36"/>
      <c r="G36" s="36"/>
    </row>
    <row r="37" s="24" customFormat="1" ht="12.75">
      <c r="A37" s="25" t="s">
        <v>13</v>
      </c>
    </row>
    <row r="38" s="24" customFormat="1" ht="12.75">
      <c r="A38" s="25" t="s">
        <v>7</v>
      </c>
    </row>
    <row r="39" s="24" customFormat="1" ht="12.75">
      <c r="A39" s="27" t="s">
        <v>8</v>
      </c>
    </row>
    <row r="40" s="24" customFormat="1" ht="12.75">
      <c r="A40" s="27" t="s">
        <v>14</v>
      </c>
    </row>
    <row r="41" s="24" customFormat="1" ht="12.75">
      <c r="A41" s="25" t="s">
        <v>23</v>
      </c>
    </row>
    <row r="42" spans="1:6" s="24" customFormat="1" ht="12.75">
      <c r="A42" s="28" t="s">
        <v>27</v>
      </c>
      <c r="F42" s="26"/>
    </row>
    <row r="43" ht="12.75">
      <c r="A43" s="28" t="s">
        <v>25</v>
      </c>
    </row>
    <row r="44" ht="12.75">
      <c r="A44" s="34" t="s">
        <v>28</v>
      </c>
    </row>
    <row r="46" ht="12.75">
      <c r="A46" s="2"/>
    </row>
    <row r="47" spans="1:3" ht="12.75">
      <c r="A47" s="2"/>
      <c r="C47" s="35"/>
    </row>
    <row r="48" ht="12.75">
      <c r="A48" s="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2010-07-12T23:59:05Z</cp:lastPrinted>
  <dcterms:created xsi:type="dcterms:W3CDTF">1998-06-24T21:30:17Z</dcterms:created>
  <dcterms:modified xsi:type="dcterms:W3CDTF">2011-07-21T19:06:32Z</dcterms:modified>
  <cp:category/>
  <cp:version/>
  <cp:contentType/>
  <cp:contentStatus/>
</cp:coreProperties>
</file>