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SC01">#REF!</definedName>
    <definedName name="__SC01">#REF!</definedName>
    <definedName name="_SC01">#REF!</definedName>
    <definedName name="Census_Tract_Density_Query">#REF!</definedName>
    <definedName name="CTY_EST2002_01_15">#REF!</definedName>
    <definedName name="FieldName_Query">#REF!</definedName>
    <definedName name="NC_01">#REF!</definedName>
    <definedName name="NST01">#REF!</definedName>
    <definedName name="P31_P32_P33byStateCounty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SC01">#REF!</definedName>
    <definedName name="SC01RES">#REF!</definedName>
    <definedName name="SC02_15">#REF!</definedName>
    <definedName name="SMS_print">#REF!</definedName>
    <definedName name="TABLE1_15">#REF!</definedName>
    <definedName name="TABLE2_15">#REF!</definedName>
    <definedName name="TABLE2_15_FIXED">#REF!</definedName>
    <definedName name="TABLE3_15">#REF!</definedName>
    <definedName name="TABLE4_15">#REF!</definedName>
  </definedNames>
  <calcPr fullCalcOnLoad="1"/>
</workbook>
</file>

<file path=xl/sharedStrings.xml><?xml version="1.0" encoding="utf-8"?>
<sst xmlns="http://schemas.openxmlformats.org/spreadsheetml/2006/main" count="30" uniqueCount="28">
  <si>
    <t>Civilian population</t>
  </si>
  <si>
    <t>Not military dependents</t>
  </si>
  <si>
    <t>All groups</t>
  </si>
  <si>
    <t>Armed forces</t>
  </si>
  <si>
    <t>Military dependents</t>
  </si>
  <si>
    <t>Number</t>
  </si>
  <si>
    <t>Annual average</t>
  </si>
  <si>
    <t>Percent distrib.</t>
  </si>
  <si>
    <t>Net change</t>
  </si>
  <si>
    <t>Natural increase</t>
  </si>
  <si>
    <t>Live births</t>
  </si>
  <si>
    <t>Deaths</t>
  </si>
  <si>
    <t>Net mil. separations 2/</t>
  </si>
  <si>
    <t>Net migration 3/</t>
  </si>
  <si>
    <t>2/  Separations less inductions for armed forces.</t>
  </si>
  <si>
    <t>3/  Includes error of closure.</t>
  </si>
  <si>
    <t>Period and                        component 1/</t>
  </si>
  <si>
    <t>(X)</t>
  </si>
  <si>
    <t xml:space="preserve">     X  Not applicable.</t>
  </si>
  <si>
    <t>the recalculation of armed forces death data]</t>
  </si>
  <si>
    <r>
      <t xml:space="preserve">[Not comparable to tables in </t>
    </r>
    <r>
      <rPr>
        <i/>
        <sz val="10"/>
        <rFont val="Arial"/>
        <family val="2"/>
      </rPr>
      <t>Data Books</t>
    </r>
    <r>
      <rPr>
        <sz val="10"/>
        <rFont val="Arial"/>
        <family val="2"/>
      </rPr>
      <t xml:space="preserve"> prior to 2004 because of</t>
    </r>
  </si>
  <si>
    <t>1/  April 1, 2010 to June 30, 2011.</t>
  </si>
  <si>
    <r>
      <t xml:space="preserve">     Source:  Hawaii State Department of Business, Economic Development, &amp; Tourism, </t>
    </r>
    <r>
      <rPr>
        <i/>
        <sz val="10"/>
        <rFont val="Times New Roman"/>
        <family val="1"/>
      </rPr>
      <t>State of Hawaii</t>
    </r>
  </si>
  <si>
    <t xml:space="preserve">  </t>
  </si>
  <si>
    <t xml:space="preserve">and calculations by the Hawaii State Department of Business, Economic Development, &amp; Tourism.   </t>
  </si>
  <si>
    <t>BY MILITARY STATUS:  2010 TO 2011</t>
  </si>
  <si>
    <r>
      <rPr>
        <i/>
        <sz val="10"/>
        <rFont val="Times New Roman"/>
        <family val="1"/>
      </rPr>
      <t xml:space="preserve">Data Book, </t>
    </r>
    <r>
      <rPr>
        <sz val="10"/>
        <rFont val="Times New Roman"/>
        <family val="1"/>
      </rPr>
      <t>Table 1.03 (current edition); Department of Health, Office of Health Status Monitoring, records;</t>
    </r>
  </si>
  <si>
    <t>Table 1.60-- COMPONENTS OF CHANGE IN THE RESIDENT POPULATION,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</si>
</sst>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"/>
    <numFmt numFmtId="167" formatCode="0.0"/>
    <numFmt numFmtId="168" formatCode="#,##0\ \ \ \ "/>
    <numFmt numFmtId="169" formatCode="@\ \ \ \ "/>
    <numFmt numFmtId="170" formatCode="#,##0.0\ \ \ "/>
    <numFmt numFmtId="171" formatCode="@\ \ \ "/>
    <numFmt numFmtId="172" formatCode="\ \ \ \ \ \ @"/>
    <numFmt numFmtId="173" formatCode="\ \ \ \ \ \ \ \ \ @"/>
    <numFmt numFmtId="174" formatCode="\ \ \ \ \ \ \ \ \ \ \ \ @"/>
    <numFmt numFmtId="175" formatCode="\ \ \ \ \ \ \ \ \ \ \ \ \ \ \ @"/>
    <numFmt numFmtId="176" formatCode="\ \ \ \ \ \ \ \ \ \ \ \ \ \ \ \ \ \ @"/>
    <numFmt numFmtId="177" formatCode="#,##0\ \ \ "/>
    <numFmt numFmtId="178" formatCode="#,##0.0\ \ \ \ "/>
    <numFmt numFmtId="179" formatCode="#,##0\ \ \ \ \ "/>
    <numFmt numFmtId="180" formatCode="#,##0\ "/>
    <numFmt numFmtId="181" formatCode="#,##0\ \ \ \ \ \ "/>
    <numFmt numFmtId="182" formatCode="###,##0\ \ \ \ \ \ \ "/>
    <numFmt numFmtId="183" formatCode="\ \ \ \ \ \ \ \ \ \ \ \ \ \ \ \ \ \ \ \ @"/>
    <numFmt numFmtId="184" formatCode="@\ \ \ \ \ \ "/>
    <numFmt numFmtId="185" formatCode="@\ \ \ \ \ "/>
    <numFmt numFmtId="186" formatCode="@\ \ \ \ \ \ \ "/>
    <numFmt numFmtId="187" formatCode="0.0\ \ \ \ \ "/>
    <numFmt numFmtId="188" formatCode="@\ \ \ \ \ \ \ \ "/>
    <numFmt numFmtId="189" formatCode="\ \ \ \ \ \ \ \ \ \ @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40"/>
      <name val="Arial"/>
      <family val="2"/>
    </font>
    <font>
      <sz val="9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165" fontId="0" fillId="0" borderId="1" applyBorder="0">
      <alignment/>
      <protection/>
    </xf>
    <xf numFmtId="165" fontId="0" fillId="0" borderId="1" applyBorder="0">
      <alignment/>
      <protection/>
    </xf>
    <xf numFmtId="165" fontId="0" fillId="0" borderId="1" applyBorder="0">
      <alignment/>
      <protection/>
    </xf>
    <xf numFmtId="165" fontId="0" fillId="0" borderId="1" applyBorder="0">
      <alignment/>
      <protection/>
    </xf>
    <xf numFmtId="165" fontId="0" fillId="0" borderId="1" applyBorder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172" fontId="0" fillId="0" borderId="1" applyBorder="0">
      <alignment/>
      <protection/>
    </xf>
    <xf numFmtId="172" fontId="0" fillId="0" borderId="1" applyBorder="0">
      <alignment/>
      <protection/>
    </xf>
    <xf numFmtId="172" fontId="0" fillId="0" borderId="1" applyBorder="0">
      <alignment/>
      <protection/>
    </xf>
    <xf numFmtId="172" fontId="0" fillId="0" borderId="1" applyBorder="0">
      <alignment/>
      <protection/>
    </xf>
    <xf numFmtId="172" fontId="0" fillId="0" borderId="1" applyBorder="0">
      <alignment/>
      <protection/>
    </xf>
    <xf numFmtId="172" fontId="0" fillId="0" borderId="1" applyBorder="0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174" fontId="0" fillId="0" borderId="1">
      <alignment/>
      <protection/>
    </xf>
    <xf numFmtId="174" fontId="0" fillId="0" borderId="1">
      <alignment/>
      <protection/>
    </xf>
    <xf numFmtId="175" fontId="0" fillId="0" borderId="1">
      <alignment/>
      <protection/>
    </xf>
    <xf numFmtId="175" fontId="0" fillId="0" borderId="1">
      <alignment/>
      <protection/>
    </xf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0" fillId="0" borderId="1">
      <alignment/>
      <protection/>
    </xf>
    <xf numFmtId="176" fontId="0" fillId="0" borderId="1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5" fillId="0" borderId="0">
      <alignment/>
      <protection/>
    </xf>
    <xf numFmtId="0" fontId="38" fillId="29" borderId="0" applyNumberFormat="0" applyBorder="0" applyAlignment="0" applyProtection="0"/>
    <xf numFmtId="0" fontId="1" fillId="0" borderId="0">
      <alignment horizontal="center" wrapText="1"/>
      <protection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8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182" fontId="10" fillId="0" borderId="9" applyBorder="0">
      <alignment horizontal="right"/>
      <protection/>
    </xf>
    <xf numFmtId="0" fontId="46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166" fontId="0" fillId="0" borderId="14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165" fontId="0" fillId="0" borderId="1" xfId="15" applyBorder="1">
      <alignment/>
      <protection/>
    </xf>
    <xf numFmtId="177" fontId="0" fillId="0" borderId="1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0" fontId="4" fillId="0" borderId="0" xfId="111">
      <alignment wrapText="1"/>
      <protection/>
    </xf>
    <xf numFmtId="164" fontId="5" fillId="0" borderId="0" xfId="68" applyFont="1">
      <alignment/>
      <protection/>
    </xf>
    <xf numFmtId="49" fontId="5" fillId="0" borderId="0" xfId="68" applyNumberFormat="1" applyFont="1">
      <alignment/>
      <protection/>
    </xf>
    <xf numFmtId="169" fontId="6" fillId="0" borderId="0" xfId="0" applyNumberFormat="1" applyFont="1" applyAlignment="1">
      <alignment horizontal="right"/>
    </xf>
    <xf numFmtId="0" fontId="0" fillId="0" borderId="0" xfId="111" applyFont="1" applyAlignment="1">
      <alignment horizontal="centerContinuous"/>
      <protection/>
    </xf>
    <xf numFmtId="0" fontId="4" fillId="0" borderId="0" xfId="111" applyAlignment="1">
      <alignment horizontal="centerContinuous" wrapText="1"/>
      <protection/>
    </xf>
    <xf numFmtId="181" fontId="0" fillId="0" borderId="1" xfId="0" applyNumberFormat="1" applyBorder="1" applyAlignment="1">
      <alignment horizontal="right"/>
    </xf>
    <xf numFmtId="177" fontId="0" fillId="0" borderId="1" xfId="0" applyNumberFormat="1" applyFill="1" applyBorder="1" applyAlignment="1">
      <alignment horizontal="right"/>
    </xf>
    <xf numFmtId="181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71" fontId="6" fillId="0" borderId="1" xfId="0" applyNumberFormat="1" applyFont="1" applyFill="1" applyBorder="1" applyAlignment="1">
      <alignment horizontal="right"/>
    </xf>
    <xf numFmtId="166" fontId="0" fillId="0" borderId="14" xfId="0" applyNumberFormat="1" applyFill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78" fontId="9" fillId="0" borderId="0" xfId="0" applyNumberFormat="1" applyFont="1" applyAlignment="1">
      <alignment horizontal="right"/>
    </xf>
    <xf numFmtId="177" fontId="9" fillId="0" borderId="1" xfId="0" applyNumberFormat="1" applyFont="1" applyFill="1" applyBorder="1" applyAlignment="1">
      <alignment horizontal="right"/>
    </xf>
    <xf numFmtId="179" fontId="9" fillId="0" borderId="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3" fontId="0" fillId="0" borderId="18" xfId="0" applyNumberFormat="1" applyFont="1" applyBorder="1" applyAlignment="1">
      <alignment horizontal="center"/>
    </xf>
    <xf numFmtId="177" fontId="0" fillId="0" borderId="19" xfId="0" applyNumberFormat="1" applyFont="1" applyBorder="1" applyAlignment="1">
      <alignment horizontal="right"/>
    </xf>
    <xf numFmtId="0" fontId="49" fillId="0" borderId="0" xfId="111" applyFont="1">
      <alignment wrapText="1"/>
      <protection/>
    </xf>
    <xf numFmtId="3" fontId="0" fillId="0" borderId="1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107">
    <cellStyle name="Normal" xfId="0"/>
    <cellStyle name="1st indent" xfId="15"/>
    <cellStyle name="1st indent 2" xfId="16"/>
    <cellStyle name="1st indent 2 2" xfId="17"/>
    <cellStyle name="1st indent 2 3" xfId="18"/>
    <cellStyle name="1st indent 3" xfId="19"/>
    <cellStyle name="1st indent_doh request 2009 Completed_from cary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nd indent" xfId="27"/>
    <cellStyle name="2nd indent 2" xfId="28"/>
    <cellStyle name="2nd indent 2 2" xfId="29"/>
    <cellStyle name="2nd indent 2 3" xfId="30"/>
    <cellStyle name="2nd indent 3" xfId="31"/>
    <cellStyle name="2nd indent_doh request 2009 Completed_from caryn" xfId="32"/>
    <cellStyle name="3rd indent" xfId="33"/>
    <cellStyle name="3rd indent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th indent" xfId="41"/>
    <cellStyle name="4th indent 2" xfId="42"/>
    <cellStyle name="5th indent" xfId="43"/>
    <cellStyle name="5th indent 2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th indent" xfId="51"/>
    <cellStyle name="6th indent 2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FOOTNOTE" xfId="68"/>
    <cellStyle name="Good" xfId="69"/>
    <cellStyle name="HEADING" xfId="70"/>
    <cellStyle name="Heading 1" xfId="71"/>
    <cellStyle name="Heading 2" xfId="72"/>
    <cellStyle name="Heading 3" xfId="73"/>
    <cellStyle name="Heading 4" xfId="74"/>
    <cellStyle name="HEADING 5" xfId="75"/>
    <cellStyle name="Hyperlink" xfId="76"/>
    <cellStyle name="Input" xfId="77"/>
    <cellStyle name="Linked Cell" xfId="78"/>
    <cellStyle name="Neutral" xfId="79"/>
    <cellStyle name="Normal 10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2" xfId="91"/>
    <cellStyle name="Normal 2 3" xfId="92"/>
    <cellStyle name="Normal 2 4" xfId="93"/>
    <cellStyle name="Normal 20" xfId="94"/>
    <cellStyle name="Normal 21" xfId="95"/>
    <cellStyle name="Normal 3" xfId="96"/>
    <cellStyle name="Normal 4" xfId="97"/>
    <cellStyle name="Normal 5" xfId="98"/>
    <cellStyle name="Normal 6" xfId="99"/>
    <cellStyle name="Normal 7" xfId="100"/>
    <cellStyle name="Normal 8" xfId="101"/>
    <cellStyle name="Normal 9" xfId="102"/>
    <cellStyle name="Note" xfId="103"/>
    <cellStyle name="numbcent" xfId="104"/>
    <cellStyle name="Output" xfId="105"/>
    <cellStyle name="Percent" xfId="106"/>
    <cellStyle name="Percent 2" xfId="107"/>
    <cellStyle name="Percent 2 2" xfId="108"/>
    <cellStyle name="Percent 2 3" xfId="109"/>
    <cellStyle name="Percent 3" xfId="110"/>
    <cellStyle name="TITLE" xfId="111"/>
    <cellStyle name="TITLE 2" xfId="112"/>
    <cellStyle name="TITLE 2 2" xfId="113"/>
    <cellStyle name="TITLE 2 3" xfId="114"/>
    <cellStyle name="TITLE 3" xfId="115"/>
    <cellStyle name="TITLE 4" xfId="116"/>
    <cellStyle name="TITLE 5" xfId="117"/>
    <cellStyle name="TITLE_022607 Request" xfId="118"/>
    <cellStyle name="Total" xfId="119"/>
    <cellStyle name="Warning Tex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0</xdr:rowOff>
    </xdr:from>
    <xdr:to>
      <xdr:col>1</xdr:col>
      <xdr:colOff>200025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514475" y="22574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}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200025</xdr:colOff>
      <xdr:row>10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1514475" y="22574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}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47625</xdr:colOff>
      <xdr:row>16</xdr:row>
      <xdr:rowOff>28575</xdr:rowOff>
    </xdr:from>
    <xdr:to>
      <xdr:col>1</xdr:col>
      <xdr:colOff>295275</xdr:colOff>
      <xdr:row>19</xdr:row>
      <xdr:rowOff>85725</xdr:rowOff>
    </xdr:to>
    <xdr:sp>
      <xdr:nvSpPr>
        <xdr:cNvPr id="3" name="Text 1"/>
        <xdr:cNvSpPr txBox="1">
          <a:spLocks noChangeArrowheads="1"/>
        </xdr:cNvSpPr>
      </xdr:nvSpPr>
      <xdr:spPr>
        <a:xfrm>
          <a:off x="1552575" y="3257550"/>
          <a:ext cx="24765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}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200025</xdr:colOff>
      <xdr:row>10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1514475" y="22574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}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200025</xdr:colOff>
      <xdr:row>10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1514475" y="22574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}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257175</xdr:colOff>
      <xdr:row>10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1514475" y="2257425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}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N\My%20Documents\FSCPE\est09\state%20character\embargo\downloadable\single%20years%20of%20age\Civ_pop_single_year_00_08_h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N\My%20Documents\DB2008\input\Table01.03_Milstat_year_00_08_h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DB%202011\0103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N\My%20Documents\DB2005\prelim\0131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nN\AppData\Local\Temp\section01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tourism%20data\Tourism%20Research\2000%20Annual%20Report\Japa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-EST2007-AGESEX-CIV"/>
      <sheetName val="check1"/>
      <sheetName val="check2"/>
      <sheetName val="HawaiiCivilian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mil_0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B1998"/>
      <sheetName val="1999old"/>
      <sheetName val="1999 a"/>
      <sheetName val="cahi98"/>
      <sheetName val="cas15total99"/>
      <sheetName val="cas15female99"/>
      <sheetName val="cas15male99"/>
      <sheetName val="cahi99"/>
      <sheetName val="t2_99 (2)"/>
      <sheetName val="t2_99"/>
      <sheetName val="1999"/>
      <sheetName val="input2002"/>
      <sheetName val="2002"/>
      <sheetName val="2004"/>
      <sheetName val="SC02_15value"/>
      <sheetName val="2005"/>
      <sheetName val="SC02_15tab_valu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1.01"/>
      <sheetName val="01.02"/>
      <sheetName val="01.03"/>
      <sheetName val="01.04"/>
      <sheetName val="01.05"/>
      <sheetName val="01.06"/>
      <sheetName val="01.07"/>
      <sheetName val="01.08"/>
      <sheetName val="01.09"/>
      <sheetName val="01.10"/>
      <sheetName val="01.11"/>
      <sheetName val="01.12"/>
      <sheetName val="01.13"/>
      <sheetName val="01.14"/>
      <sheetName val="01.15"/>
      <sheetName val="01.16"/>
      <sheetName val="01.17"/>
      <sheetName val="01.18"/>
      <sheetName val="01.19"/>
      <sheetName val="01.20"/>
      <sheetName val="01.21"/>
      <sheetName val="01.22"/>
      <sheetName val="01.23"/>
      <sheetName val="01.24"/>
      <sheetName val="01.25"/>
      <sheetName val="01.26"/>
      <sheetName val="01.27"/>
      <sheetName val="01.28"/>
      <sheetName val="01.29"/>
      <sheetName val="01.30"/>
      <sheetName val="01.31"/>
      <sheetName val="01.32"/>
      <sheetName val="01.33"/>
      <sheetName val="01.34"/>
      <sheetName val="01.35"/>
      <sheetName val="01.36"/>
      <sheetName val="01.37"/>
      <sheetName val="01.38"/>
      <sheetName val="01.39"/>
      <sheetName val="01.40"/>
      <sheetName val="01.41"/>
      <sheetName val="01.42"/>
      <sheetName val="01.43"/>
      <sheetName val="01.44"/>
      <sheetName val="01.45"/>
      <sheetName val="01.46"/>
      <sheetName val="01.47"/>
      <sheetName val="01.48"/>
      <sheetName val="01.49"/>
      <sheetName val="01.50"/>
      <sheetName val="01.51"/>
      <sheetName val="01.52"/>
      <sheetName val="01.53"/>
      <sheetName val="01.54"/>
      <sheetName val="01.55"/>
      <sheetName val="01.56"/>
      <sheetName val="01.57"/>
      <sheetName val="01.58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1.57421875" style="0" customWidth="1"/>
    <col min="3" max="3" width="9.28125" style="0" customWidth="1"/>
    <col min="4" max="4" width="12.28125" style="0" customWidth="1"/>
    <col min="5" max="7" width="9.28125" style="0" customWidth="1"/>
  </cols>
  <sheetData>
    <row r="1" spans="1:7" ht="15.75" customHeight="1">
      <c r="A1" s="49" t="s">
        <v>27</v>
      </c>
      <c r="B1" s="50"/>
      <c r="C1" s="50"/>
      <c r="D1" s="50"/>
      <c r="E1" s="50"/>
      <c r="F1" s="50"/>
      <c r="G1" s="50"/>
    </row>
    <row r="2" spans="1:7" ht="15.75">
      <c r="A2" s="49" t="s">
        <v>25</v>
      </c>
      <c r="B2" s="50"/>
      <c r="C2" s="50"/>
      <c r="D2" s="50"/>
      <c r="E2" s="50"/>
      <c r="F2" s="50"/>
      <c r="G2" s="50"/>
    </row>
    <row r="3" s="25" customFormat="1" ht="12.75" customHeight="1"/>
    <row r="4" spans="1:7" s="25" customFormat="1" ht="12.75" customHeight="1">
      <c r="A4" s="29" t="s">
        <v>20</v>
      </c>
      <c r="B4" s="30"/>
      <c r="C4" s="30"/>
      <c r="D4" s="30"/>
      <c r="E4" s="30"/>
      <c r="F4" s="30"/>
      <c r="G4" s="30"/>
    </row>
    <row r="5" spans="1:7" s="25" customFormat="1" ht="12.75" customHeight="1">
      <c r="A5" s="29" t="s">
        <v>19</v>
      </c>
      <c r="B5" s="30"/>
      <c r="C5" s="30"/>
      <c r="D5" s="30"/>
      <c r="E5" s="30"/>
      <c r="F5" s="30"/>
      <c r="G5" s="30"/>
    </row>
    <row r="6" s="25" customFormat="1" ht="12.75" customHeight="1" thickBot="1">
      <c r="B6" s="46"/>
    </row>
    <row r="7" spans="1:7" s="18" customFormat="1" ht="24" customHeight="1" thickTop="1">
      <c r="A7" s="15"/>
      <c r="B7" s="16"/>
      <c r="C7" s="15"/>
      <c r="D7" s="17" t="s">
        <v>0</v>
      </c>
      <c r="E7" s="17"/>
      <c r="F7" s="17"/>
      <c r="G7" s="17"/>
    </row>
    <row r="8" spans="1:7" s="18" customFormat="1" ht="24" customHeight="1">
      <c r="A8" s="19"/>
      <c r="B8" s="20"/>
      <c r="C8" s="19"/>
      <c r="D8" s="19"/>
      <c r="E8" s="21" t="s">
        <v>1</v>
      </c>
      <c r="F8" s="21"/>
      <c r="G8" s="21"/>
    </row>
    <row r="9" spans="1:7" s="2" customFormat="1" ht="34.5" customHeight="1">
      <c r="A9" s="3" t="s">
        <v>16</v>
      </c>
      <c r="B9" s="8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1" t="s">
        <v>7</v>
      </c>
    </row>
    <row r="10" spans="1:6" ht="12.75">
      <c r="A10" s="4"/>
      <c r="B10" s="9"/>
      <c r="C10" s="4"/>
      <c r="D10" s="4"/>
      <c r="E10" s="4"/>
      <c r="F10" s="4"/>
    </row>
    <row r="11" spans="1:7" ht="12.75">
      <c r="A11" s="4" t="s">
        <v>8</v>
      </c>
      <c r="B11" s="45">
        <v>17828</v>
      </c>
      <c r="C11" s="44">
        <v>-1301</v>
      </c>
      <c r="D11" s="47">
        <v>-5214</v>
      </c>
      <c r="E11" s="48">
        <v>24343</v>
      </c>
      <c r="F11" s="42">
        <f>+E11/1.25</f>
        <v>19474.4</v>
      </c>
      <c r="G11" s="43">
        <v>100</v>
      </c>
    </row>
    <row r="12" spans="1:7" ht="12.75">
      <c r="A12" s="4"/>
      <c r="B12" s="45"/>
      <c r="C12" s="39"/>
      <c r="D12" s="40"/>
      <c r="E12" s="41"/>
      <c r="F12" s="37"/>
      <c r="G12" s="38"/>
    </row>
    <row r="13" spans="1:7" ht="12.75">
      <c r="A13" s="4" t="s">
        <v>9</v>
      </c>
      <c r="B13" s="45">
        <f>+B14-B15</f>
        <v>11700</v>
      </c>
      <c r="C13" s="32">
        <f>0-C15</f>
        <v>-35</v>
      </c>
      <c r="D13" s="33">
        <f>+D14-D15</f>
        <v>4333</v>
      </c>
      <c r="E13" s="42">
        <f>+B13-C13-D13</f>
        <v>7402</v>
      </c>
      <c r="F13" s="42">
        <f>+E13/1.25</f>
        <v>5921.6</v>
      </c>
      <c r="G13" s="24">
        <f>+(E13/E11)*100</f>
        <v>30.40709854989114</v>
      </c>
    </row>
    <row r="14" spans="1:7" ht="12.75">
      <c r="A14" s="22" t="s">
        <v>10</v>
      </c>
      <c r="B14" s="45">
        <v>23709</v>
      </c>
      <c r="C14" s="35" t="s">
        <v>17</v>
      </c>
      <c r="D14" s="33">
        <v>4430</v>
      </c>
      <c r="E14" s="42">
        <f>+B14-D14</f>
        <v>19279</v>
      </c>
      <c r="F14" s="42">
        <f>+E14/1.25</f>
        <v>15423.2</v>
      </c>
      <c r="G14" s="28" t="s">
        <v>17</v>
      </c>
    </row>
    <row r="15" spans="1:7" ht="12.75">
      <c r="A15" s="22" t="s">
        <v>11</v>
      </c>
      <c r="B15" s="45">
        <v>12009</v>
      </c>
      <c r="C15" s="32">
        <v>35</v>
      </c>
      <c r="D15" s="33">
        <v>97</v>
      </c>
      <c r="E15" s="42">
        <f>+B15-C15-D15</f>
        <v>11877</v>
      </c>
      <c r="F15" s="42">
        <f>+E15/1.25</f>
        <v>9501.6</v>
      </c>
      <c r="G15" s="28" t="s">
        <v>17</v>
      </c>
    </row>
    <row r="16" spans="1:7" ht="12.75">
      <c r="A16" s="4"/>
      <c r="B16" s="36"/>
      <c r="C16" s="32"/>
      <c r="D16" s="33"/>
      <c r="E16" s="34"/>
      <c r="F16" s="12"/>
      <c r="G16" s="14"/>
    </row>
    <row r="17" spans="1:7" ht="12.75">
      <c r="A17" s="4" t="s">
        <v>12</v>
      </c>
      <c r="B17" s="11"/>
      <c r="C17" s="23"/>
      <c r="D17" s="31"/>
      <c r="E17" s="12"/>
      <c r="F17" s="12"/>
      <c r="G17" s="14"/>
    </row>
    <row r="18" spans="1:7" ht="12.75" customHeight="1">
      <c r="A18" s="4"/>
      <c r="B18" s="45">
        <f>+B11-B13</f>
        <v>6128</v>
      </c>
      <c r="C18" s="32">
        <f>+C11-C13</f>
        <v>-1266</v>
      </c>
      <c r="D18" s="33">
        <f>+D11-D13</f>
        <v>-9547</v>
      </c>
      <c r="E18" s="42">
        <f>+B18-C18-D18</f>
        <v>16941</v>
      </c>
      <c r="F18" s="42">
        <f>+E18/1.25</f>
        <v>13552.8</v>
      </c>
      <c r="G18" s="24">
        <f>+(E18/E11)*100</f>
        <v>69.59290145010885</v>
      </c>
    </row>
    <row r="19" spans="1:6" ht="12.75">
      <c r="A19" s="4" t="s">
        <v>13</v>
      </c>
      <c r="B19" s="9"/>
      <c r="C19" s="4"/>
      <c r="D19" s="4"/>
      <c r="E19" s="4"/>
      <c r="F19" s="4"/>
    </row>
    <row r="20" spans="1:7" ht="12.75">
      <c r="A20" s="5"/>
      <c r="B20" s="10"/>
      <c r="C20" s="6"/>
      <c r="D20" s="6"/>
      <c r="E20" s="6"/>
      <c r="F20" s="6"/>
      <c r="G20" s="7"/>
    </row>
    <row r="22" ht="12.75">
      <c r="A22" s="27" t="s">
        <v>18</v>
      </c>
    </row>
    <row r="23" ht="12.75">
      <c r="A23" s="26" t="s">
        <v>21</v>
      </c>
    </row>
    <row r="24" ht="12.75">
      <c r="A24" s="26" t="s">
        <v>14</v>
      </c>
    </row>
    <row r="25" ht="12.75">
      <c r="A25" s="26" t="s">
        <v>15</v>
      </c>
    </row>
    <row r="26" spans="1:2" ht="12.75">
      <c r="A26" s="27" t="s">
        <v>22</v>
      </c>
      <c r="B26" s="13"/>
    </row>
    <row r="27" spans="1:2" ht="12.75">
      <c r="A27" s="27" t="s">
        <v>26</v>
      </c>
      <c r="B27" s="13"/>
    </row>
    <row r="28" ht="12.75">
      <c r="A28" s="27" t="s">
        <v>24</v>
      </c>
    </row>
    <row r="29" ht="12.75">
      <c r="A29" s="27" t="s">
        <v>23</v>
      </c>
    </row>
  </sheetData>
  <sheetProtection/>
  <printOptions horizontalCentered="1"/>
  <pageMargins left="1" right="1" top="1" bottom="1" header="0.5" footer="0.5"/>
  <pageSetup horizontalDpi="600" verticalDpi="600" orientation="portrait" r:id="rId2"/>
  <headerFooter alignWithMargins="0">
    <oddFooter>&amp;L&amp;"Arial,Italic"&amp;9      The State of Hawaii Data Book 2012&amp;R&amp;"Arial"&amp;9      http://dbedt.hawaii.gov/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2013-07-23T20:24:49Z</cp:lastPrinted>
  <dcterms:created xsi:type="dcterms:W3CDTF">1998-06-24T23:08:26Z</dcterms:created>
  <dcterms:modified xsi:type="dcterms:W3CDTF">2013-08-03T03:23:57Z</dcterms:modified>
  <cp:category/>
  <cp:version/>
  <cp:contentType/>
  <cp:contentStatus/>
</cp:coreProperties>
</file>