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595" windowWidth="21405" windowHeight="9585" activeTab="0"/>
  </bookViews>
  <sheets>
    <sheet name="2012" sheetId="1" r:id="rId1"/>
  </sheets>
  <definedNames>
    <definedName name="_xlnm.Print_Area" localSheetId="0">'2012'!$A$1:$G$23</definedName>
  </definedNames>
  <calcPr fullCalcOnLoad="1"/>
</workbook>
</file>

<file path=xl/sharedStrings.xml><?xml version="1.0" encoding="utf-8"?>
<sst xmlns="http://schemas.openxmlformats.org/spreadsheetml/2006/main" count="19" uniqueCount="18">
  <si>
    <t>Coverage</t>
  </si>
  <si>
    <t>Supplementary medical</t>
  </si>
  <si>
    <t>Source:  U.S. Department of Health and Human Services, Centers for Medicare and Medicaid Services</t>
  </si>
  <si>
    <t>All persons</t>
  </si>
  <si>
    <t>Persons 65 and over</t>
  </si>
  <si>
    <t>medical insurance (Part B)</t>
  </si>
  <si>
    <t>Hospital (Part A) and/or supplementary</t>
  </si>
  <si>
    <t>Hospital (Part A) and supplementary</t>
  </si>
  <si>
    <t>Hospital insurance (Part A only)</t>
  </si>
  <si>
    <t>insurance (Part B only)</t>
  </si>
  <si>
    <t>Department of Business, Economic Development &amp; Tourism.</t>
  </si>
  <si>
    <t>[As of July]</t>
  </si>
  <si>
    <t>(Part A and B, and Part A only)</t>
  </si>
  <si>
    <t>Hospital insurance</t>
  </si>
  <si>
    <t>Supplementary medical insurance</t>
  </si>
  <si>
    <t>(Part A and B, and Part B only)</t>
  </si>
  <si>
    <t>Table 11.12-- MEDICARE BENEFICIARIES ENROLLED:  2008 to 2010</t>
  </si>
  <si>
    <t>&lt;http://www.cms.hhs.gov/MedicareEnrpts&gt; accessed June 29, 2012; and calculations by the Hawaii State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</si>
</sst>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@\ \ \ "/>
    <numFmt numFmtId="167" formatCode="\ \ \ @"/>
    <numFmt numFmtId="168" formatCode="#,##0\ \ "/>
    <numFmt numFmtId="169" formatCode="@\ \ "/>
    <numFmt numFmtId="170" formatCode="#,##0\ "/>
    <numFmt numFmtId="171" formatCode="@\ "/>
    <numFmt numFmtId="172" formatCode="General\ \ \ "/>
    <numFmt numFmtId="173" formatCode="@\ \ \ \ \ "/>
    <numFmt numFmtId="174" formatCode="@\ \ \ \ "/>
    <numFmt numFmtId="175" formatCode="#,##0\ \ \ \ "/>
    <numFmt numFmtId="176" formatCode="@\ \ \ \ \ \ \ \ \ "/>
    <numFmt numFmtId="177" formatCode="@\ \ \ \ \ \ \ \ \ \ "/>
    <numFmt numFmtId="178" formatCode="@\ \ \ \ \ \ \ \ \ \ \ \ \ \ \ \ \ \ \ \ "/>
    <numFmt numFmtId="179" formatCode="@\ \ \ \ \ \ \ \ \ \ \ \ \ \ \ "/>
    <numFmt numFmtId="180" formatCode="#,##0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10" xfId="60" applyBorder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164" fontId="4" fillId="0" borderId="0" xfId="47" applyFont="1">
      <alignment/>
      <protection/>
    </xf>
    <xf numFmtId="0" fontId="5" fillId="0" borderId="0" xfId="60" applyFont="1" applyAlignment="1">
      <alignment horizontal="centerContinuous" wrapText="1"/>
      <protection/>
    </xf>
    <xf numFmtId="0" fontId="1" fillId="0" borderId="12" xfId="49" applyBorder="1" applyAlignment="1">
      <alignment horizontal="centerContinuous" vertical="center" wrapText="1"/>
      <protection/>
    </xf>
    <xf numFmtId="0" fontId="1" fillId="0" borderId="0" xfId="49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1" xfId="49" applyBorder="1" applyAlignment="1">
      <alignment horizontal="center" wrapText="1"/>
      <protection/>
    </xf>
    <xf numFmtId="0" fontId="1" fillId="0" borderId="0" xfId="49" applyAlignment="1">
      <alignment horizontal="center" wrapText="1"/>
      <protection/>
    </xf>
    <xf numFmtId="0" fontId="0" fillId="0" borderId="13" xfId="0" applyBorder="1" applyAlignment="1">
      <alignment/>
    </xf>
    <xf numFmtId="0" fontId="1" fillId="0" borderId="14" xfId="49" applyBorder="1" applyAlignment="1">
      <alignment horizontal="center" vertical="center" wrapText="1"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right"/>
    </xf>
    <xf numFmtId="0" fontId="1" fillId="0" borderId="19" xfId="49" applyBorder="1" applyAlignment="1">
      <alignment horizontal="center" vertical="center" wrapText="1"/>
      <protection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5" fontId="0" fillId="0" borderId="17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67" fontId="0" fillId="0" borderId="11" xfId="0" applyNumberFormat="1" applyFont="1" applyBorder="1" applyAlignment="1">
      <alignment/>
    </xf>
    <xf numFmtId="165" fontId="0" fillId="0" borderId="17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5" fillId="0" borderId="0" xfId="60" applyFont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60" applyFont="1" applyAlignment="1">
      <alignment horizontal="center" wrapText="1"/>
      <protection/>
    </xf>
    <xf numFmtId="0" fontId="1" fillId="0" borderId="21" xfId="49" applyFont="1" applyBorder="1" applyAlignment="1">
      <alignment horizontal="center" vertical="center" wrapText="1"/>
      <protection/>
    </xf>
    <xf numFmtId="0" fontId="1" fillId="0" borderId="22" xfId="49" applyFont="1" applyBorder="1" applyAlignment="1">
      <alignment horizontal="center" vertical="center" wrapText="1"/>
      <protection/>
    </xf>
    <xf numFmtId="0" fontId="1" fillId="0" borderId="23" xfId="49" applyFont="1" applyBorder="1" applyAlignment="1">
      <alignment horizontal="center" vertical="center" wrapText="1"/>
      <protection/>
    </xf>
    <xf numFmtId="0" fontId="1" fillId="0" borderId="21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32.8515625" style="0" customWidth="1"/>
    <col min="2" max="7" width="10.00390625" style="0" customWidth="1"/>
  </cols>
  <sheetData>
    <row r="1" spans="1:7" ht="16.5" customHeight="1">
      <c r="A1" s="33" t="s">
        <v>16</v>
      </c>
      <c r="B1" s="34"/>
      <c r="C1" s="34"/>
      <c r="D1" s="34"/>
      <c r="E1" s="34"/>
      <c r="F1" s="34"/>
      <c r="G1" s="34"/>
    </row>
    <row r="2" spans="1:7" ht="12.75" customHeight="1">
      <c r="A2" s="6"/>
      <c r="B2" s="1"/>
      <c r="C2" s="1"/>
      <c r="D2" s="1"/>
      <c r="E2" s="1"/>
      <c r="F2" s="1"/>
      <c r="G2" s="1"/>
    </row>
    <row r="3" spans="1:7" ht="12.75">
      <c r="A3" s="35" t="s">
        <v>11</v>
      </c>
      <c r="B3" s="34"/>
      <c r="C3" s="34"/>
      <c r="D3" s="34"/>
      <c r="E3" s="34"/>
      <c r="F3" s="34"/>
      <c r="G3" s="34"/>
    </row>
    <row r="4" spans="1:7" ht="12.75" customHeight="1" thickBot="1">
      <c r="A4" s="2"/>
      <c r="B4" s="3"/>
      <c r="C4" s="3"/>
      <c r="D4" s="3"/>
      <c r="E4" s="24"/>
      <c r="F4" s="24"/>
      <c r="G4" s="24"/>
    </row>
    <row r="5" spans="1:7" s="13" customFormat="1" ht="24" customHeight="1" thickTop="1">
      <c r="A5" s="12"/>
      <c r="B5" s="36" t="s">
        <v>3</v>
      </c>
      <c r="C5" s="37"/>
      <c r="D5" s="38"/>
      <c r="E5" s="39" t="s">
        <v>4</v>
      </c>
      <c r="F5" s="40"/>
      <c r="G5" s="40"/>
    </row>
    <row r="6" spans="1:7" s="8" customFormat="1" ht="24" customHeight="1">
      <c r="A6" s="7" t="s">
        <v>0</v>
      </c>
      <c r="B6" s="15">
        <v>2008</v>
      </c>
      <c r="C6" s="15">
        <v>2009</v>
      </c>
      <c r="D6" s="15">
        <v>2010</v>
      </c>
      <c r="E6" s="23">
        <v>2008</v>
      </c>
      <c r="F6" s="23">
        <v>2009</v>
      </c>
      <c r="G6" s="23">
        <v>2010</v>
      </c>
    </row>
    <row r="7" spans="1:7" ht="12.75">
      <c r="A7" s="4"/>
      <c r="B7" s="14"/>
      <c r="C7" s="14"/>
      <c r="D7" s="14"/>
      <c r="E7" s="20"/>
      <c r="F7" s="20"/>
      <c r="G7" s="25"/>
    </row>
    <row r="8" spans="1:7" ht="12.75">
      <c r="A8" s="9" t="s">
        <v>6</v>
      </c>
      <c r="B8" s="14"/>
      <c r="C8" s="14"/>
      <c r="D8" s="14"/>
      <c r="E8" s="21"/>
      <c r="F8" s="21"/>
      <c r="G8" s="26"/>
    </row>
    <row r="9" spans="1:7" ht="12.75">
      <c r="A9" s="10" t="s">
        <v>5</v>
      </c>
      <c r="B9" s="31">
        <v>194012</v>
      </c>
      <c r="C9" s="31">
        <v>198989</v>
      </c>
      <c r="D9" s="32">
        <v>205161</v>
      </c>
      <c r="E9" s="31">
        <v>172296</v>
      </c>
      <c r="F9" s="31">
        <v>177600</v>
      </c>
      <c r="G9" s="31">
        <v>183066</v>
      </c>
    </row>
    <row r="10" spans="1:7" ht="12.75" customHeight="1">
      <c r="A10" s="29" t="s">
        <v>13</v>
      </c>
      <c r="B10" s="27"/>
      <c r="C10" s="27"/>
      <c r="D10" s="27"/>
      <c r="E10" s="27"/>
      <c r="F10" s="27"/>
      <c r="G10" s="27"/>
    </row>
    <row r="11" spans="1:7" ht="12.75" customHeight="1">
      <c r="A11" s="10" t="s">
        <v>12</v>
      </c>
      <c r="B11" s="31">
        <f>175846+17508</f>
        <v>193354</v>
      </c>
      <c r="C11" s="31">
        <f>18637+179789</f>
        <v>198426</v>
      </c>
      <c r="D11" s="32">
        <f>20064+184566</f>
        <v>204630</v>
      </c>
      <c r="E11" s="31">
        <f>156907+14731</f>
        <v>171638</v>
      </c>
      <c r="F11" s="31">
        <f>16031+161007</f>
        <v>177038</v>
      </c>
      <c r="G11" s="31">
        <f>17413+165125</f>
        <v>182538</v>
      </c>
    </row>
    <row r="12" spans="1:7" ht="12.75" customHeight="1">
      <c r="A12" s="9" t="s">
        <v>8</v>
      </c>
      <c r="B12" s="31">
        <v>17508</v>
      </c>
      <c r="C12" s="31">
        <v>18637</v>
      </c>
      <c r="D12" s="32">
        <v>20064</v>
      </c>
      <c r="E12" s="31">
        <v>14731</v>
      </c>
      <c r="F12" s="31">
        <v>16031</v>
      </c>
      <c r="G12" s="31">
        <v>17413</v>
      </c>
    </row>
    <row r="13" spans="1:7" ht="12.75">
      <c r="A13" s="29" t="s">
        <v>14</v>
      </c>
      <c r="B13" s="31"/>
      <c r="C13" s="31"/>
      <c r="D13" s="32"/>
      <c r="E13" s="31"/>
      <c r="F13" s="31"/>
      <c r="G13" s="31"/>
    </row>
    <row r="14" spans="1:7" ht="12.75">
      <c r="A14" s="30" t="s">
        <v>15</v>
      </c>
      <c r="B14" s="31">
        <f>175846+658</f>
        <v>176504</v>
      </c>
      <c r="C14" s="31">
        <f>563+179789</f>
        <v>180352</v>
      </c>
      <c r="D14" s="32">
        <f>531+184566</f>
        <v>185097</v>
      </c>
      <c r="E14" s="31">
        <f>156907+658</f>
        <v>157565</v>
      </c>
      <c r="F14" s="31">
        <f>562+161007</f>
        <v>161569</v>
      </c>
      <c r="G14" s="31">
        <f>528+165125</f>
        <v>165653</v>
      </c>
    </row>
    <row r="15" spans="1:7" ht="12.75">
      <c r="A15" s="9" t="s">
        <v>1</v>
      </c>
      <c r="B15" s="31"/>
      <c r="C15" s="31"/>
      <c r="D15" s="32"/>
      <c r="E15" s="31"/>
      <c r="F15" s="31"/>
      <c r="G15" s="31"/>
    </row>
    <row r="16" spans="1:7" ht="12.75">
      <c r="A16" s="10" t="s">
        <v>9</v>
      </c>
      <c r="B16" s="31">
        <v>658</v>
      </c>
      <c r="C16" s="31">
        <v>563</v>
      </c>
      <c r="D16" s="32">
        <v>531</v>
      </c>
      <c r="E16" s="31">
        <v>658</v>
      </c>
      <c r="F16" s="31">
        <v>562</v>
      </c>
      <c r="G16" s="31">
        <v>528</v>
      </c>
    </row>
    <row r="17" spans="1:7" ht="12.75" customHeight="1">
      <c r="A17" s="9" t="s">
        <v>7</v>
      </c>
      <c r="B17" s="31"/>
      <c r="C17" s="31"/>
      <c r="D17" s="32"/>
      <c r="E17" s="31"/>
      <c r="F17" s="31"/>
      <c r="G17" s="31"/>
    </row>
    <row r="18" spans="1:7" ht="12.75">
      <c r="A18" s="10" t="s">
        <v>5</v>
      </c>
      <c r="B18" s="31">
        <v>175846</v>
      </c>
      <c r="C18" s="31">
        <v>179789</v>
      </c>
      <c r="D18" s="32">
        <v>184566</v>
      </c>
      <c r="E18" s="31">
        <v>156907</v>
      </c>
      <c r="F18" s="31">
        <v>161007</v>
      </c>
      <c r="G18" s="31">
        <v>165125</v>
      </c>
    </row>
    <row r="19" spans="1:7" ht="12.75">
      <c r="A19" s="11"/>
      <c r="B19" s="16"/>
      <c r="C19" s="16"/>
      <c r="D19" s="18"/>
      <c r="E19" s="17"/>
      <c r="F19" s="28"/>
      <c r="G19" s="22"/>
    </row>
    <row r="21" ht="12.75">
      <c r="A21" s="5" t="s">
        <v>2</v>
      </c>
    </row>
    <row r="22" ht="12.75" customHeight="1">
      <c r="A22" s="19" t="s">
        <v>17</v>
      </c>
    </row>
    <row r="23" s="19" customFormat="1" ht="12.75">
      <c r="A23" s="19" t="s">
        <v>10</v>
      </c>
    </row>
    <row r="27" ht="12.75" customHeight="1"/>
  </sheetData>
  <sheetProtection/>
  <mergeCells count="4">
    <mergeCell ref="A1:G1"/>
    <mergeCell ref="A3:G3"/>
    <mergeCell ref="B5:D5"/>
    <mergeCell ref="E5:G5"/>
  </mergeCells>
  <printOptions horizontalCentered="1"/>
  <pageMargins left="0.75" right="0.75" top="1" bottom="1" header="0.5" footer="0.5"/>
  <pageSetup horizontalDpi="300" verticalDpi="300" orientation="portrait" scale="96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2013-07-31T18:46:03Z</cp:lastPrinted>
  <dcterms:created xsi:type="dcterms:W3CDTF">1998-02-17T22:00:29Z</dcterms:created>
  <dcterms:modified xsi:type="dcterms:W3CDTF">2013-08-12T22:38:01Z</dcterms:modified>
  <cp:category/>
  <cp:version/>
  <cp:contentType/>
  <cp:contentStatus/>
</cp:coreProperties>
</file>