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1160" windowHeight="6615" activeTab="0"/>
  </bookViews>
  <sheets>
    <sheet name="2014" sheetId="1" r:id="rId1"/>
  </sheets>
  <definedNames>
    <definedName name="_xlnm.Print_Area" localSheetId="0">'2014'!$A$1:$G$23</definedName>
  </definedNames>
  <calcPr fullCalcOnLoad="1"/>
</workbook>
</file>

<file path=xl/sharedStrings.xml><?xml version="1.0" encoding="utf-8"?>
<sst xmlns="http://schemas.openxmlformats.org/spreadsheetml/2006/main" count="31" uniqueCount="21">
  <si>
    <t>[Excludes domestic fishing craft]</t>
  </si>
  <si>
    <t>Harbor</t>
  </si>
  <si>
    <t>Total</t>
  </si>
  <si>
    <t>Hilo</t>
  </si>
  <si>
    <t>Kawaihae</t>
  </si>
  <si>
    <t>Kahului</t>
  </si>
  <si>
    <t>-</t>
  </si>
  <si>
    <t>Honolulu</t>
  </si>
  <si>
    <t>Barbers Point</t>
  </si>
  <si>
    <t>Nawiliwili</t>
  </si>
  <si>
    <t>18 feet                               and less</t>
  </si>
  <si>
    <t>19 feet                             and more</t>
  </si>
  <si>
    <t xml:space="preserve">Part 4 Waterways and Harbors Pacific Coast, Alaska and Hawaii, Section 2 Trips and Drafts of Vessels </t>
  </si>
  <si>
    <r>
      <t xml:space="preserve">     Source:  U.S. Army Corps of Engineers, Institute for Water Resources, </t>
    </r>
    <r>
      <rPr>
        <i/>
        <sz val="10"/>
        <rFont val="Times New Roman"/>
        <family val="1"/>
      </rPr>
      <t xml:space="preserve">Waterborne Commerce of the </t>
    </r>
  </si>
  <si>
    <t>Port Allen</t>
  </si>
  <si>
    <t>Kaunakakai</t>
  </si>
  <si>
    <t>Table 18.49-- VESSEL ARRIVALS, BY DRAFT:  2011 AND 2012</t>
  </si>
  <si>
    <t>Kalaupapa</t>
  </si>
  <si>
    <t xml:space="preserve">United States Calendar Year 2011, Part 4 Waterways and Harbors Pacific Coast, Alaska and Hawaii, </t>
  </si>
  <si>
    <t>Section 2 Trips and Drafts of Vessels; Waterborne Commerce of the United States Calendar Year 2012,</t>
  </si>
  <si>
    <t>&lt;http://www.navigationdatacenter.us/wcsc/webpub12/webpubpart-4.htm&gt; accessed June 20,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</si>
</sst>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\ "/>
    <numFmt numFmtId="168" formatCode="@\ \ \ \ \ "/>
    <numFmt numFmtId="169" formatCode="@\ \ \ \ "/>
    <numFmt numFmtId="170" formatCode="#,##0\ \ \ \ \ "/>
    <numFmt numFmtId="171" formatCode="#,##0\ \ \ "/>
    <numFmt numFmtId="172" formatCode="@\ "/>
    <numFmt numFmtId="173" formatCode="@\ \ \ \ \ \ "/>
    <numFmt numFmtId="174" formatCode="@\ \ \ "/>
    <numFmt numFmtId="175" formatCode="#,##0\ \ 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67" fontId="0" fillId="0" borderId="14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168" fontId="0" fillId="0" borderId="19" xfId="0" applyNumberFormat="1" applyBorder="1" applyAlignment="1">
      <alignment horizontal="right"/>
    </xf>
    <xf numFmtId="169" fontId="0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1" fillId="0" borderId="20" xfId="0" applyFont="1" applyBorder="1" applyAlignment="1">
      <alignment horizontal="centerContinuous" vertic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167" fontId="0" fillId="0" borderId="22" xfId="0" applyNumberForma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421875" style="5" customWidth="1"/>
    <col min="2" max="7" width="10.8515625" style="0" customWidth="1"/>
  </cols>
  <sheetData>
    <row r="1" spans="1:7" ht="15.75" customHeight="1">
      <c r="A1" s="29" t="s">
        <v>16</v>
      </c>
      <c r="B1" s="30"/>
      <c r="C1" s="30"/>
      <c r="D1" s="30"/>
      <c r="E1" s="30"/>
      <c r="F1" s="30"/>
      <c r="G1" s="30"/>
    </row>
    <row r="2" ht="12.75" customHeight="1"/>
    <row r="3" spans="1:7" ht="12.75" customHeight="1">
      <c r="A3" s="31" t="s">
        <v>0</v>
      </c>
      <c r="B3" s="30"/>
      <c r="C3" s="30"/>
      <c r="D3" s="30"/>
      <c r="E3" s="30"/>
      <c r="F3" s="30"/>
      <c r="G3" s="30"/>
    </row>
    <row r="4" ht="12.75" customHeight="1" thickBot="1">
      <c r="A4" s="1"/>
    </row>
    <row r="5" spans="1:7" s="7" customFormat="1" ht="24" customHeight="1" thickTop="1">
      <c r="A5" s="19"/>
      <c r="B5" s="20">
        <v>2011</v>
      </c>
      <c r="C5" s="21"/>
      <c r="D5" s="22"/>
      <c r="E5" s="32">
        <v>2012</v>
      </c>
      <c r="F5" s="21"/>
      <c r="G5" s="22"/>
    </row>
    <row r="6" spans="1:7" s="8" customFormat="1" ht="34.5" customHeight="1">
      <c r="A6" s="23" t="s">
        <v>1</v>
      </c>
      <c r="B6" s="24" t="s">
        <v>2</v>
      </c>
      <c r="C6" s="23" t="s">
        <v>10</v>
      </c>
      <c r="D6" s="25" t="s">
        <v>11</v>
      </c>
      <c r="E6" s="33" t="s">
        <v>2</v>
      </c>
      <c r="F6" s="23" t="s">
        <v>10</v>
      </c>
      <c r="G6" s="25" t="s">
        <v>11</v>
      </c>
    </row>
    <row r="7" spans="1:7" ht="12.75">
      <c r="A7" s="2"/>
      <c r="B7" s="9"/>
      <c r="C7" s="2"/>
      <c r="E7" s="34"/>
      <c r="F7" s="2"/>
      <c r="G7" s="5"/>
    </row>
    <row r="8" spans="1:7" ht="12.75">
      <c r="A8" s="2" t="s">
        <v>3</v>
      </c>
      <c r="B8" s="18">
        <v>1009</v>
      </c>
      <c r="C8" s="15">
        <v>632</v>
      </c>
      <c r="D8" s="16">
        <v>377</v>
      </c>
      <c r="E8" s="35">
        <v>637</v>
      </c>
      <c r="F8" s="15">
        <v>470</v>
      </c>
      <c r="G8" s="36">
        <f aca="true" t="shared" si="0" ref="G8:G13">E8-F8</f>
        <v>167</v>
      </c>
    </row>
    <row r="9" spans="1:7" ht="12.75">
      <c r="A9" s="2" t="s">
        <v>4</v>
      </c>
      <c r="B9" s="18">
        <v>2493</v>
      </c>
      <c r="C9" s="15">
        <v>548</v>
      </c>
      <c r="D9" s="16">
        <v>1945</v>
      </c>
      <c r="E9" s="35">
        <v>496</v>
      </c>
      <c r="F9" s="15">
        <v>491</v>
      </c>
      <c r="G9" s="36">
        <f t="shared" si="0"/>
        <v>5</v>
      </c>
    </row>
    <row r="10" spans="1:7" ht="12.75">
      <c r="A10" s="2" t="s">
        <v>5</v>
      </c>
      <c r="B10" s="18">
        <v>1650</v>
      </c>
      <c r="C10" s="15">
        <f>1+1228</f>
        <v>1229</v>
      </c>
      <c r="D10" s="16">
        <f>4+1+2+1+1+1+2+18+35+18+55+283</f>
        <v>421</v>
      </c>
      <c r="E10" s="35">
        <v>903</v>
      </c>
      <c r="F10" s="15">
        <v>813</v>
      </c>
      <c r="G10" s="36">
        <f t="shared" si="0"/>
        <v>90</v>
      </c>
    </row>
    <row r="11" spans="1:7" ht="12.75">
      <c r="A11" s="2" t="s">
        <v>8</v>
      </c>
      <c r="B11" s="18">
        <v>823</v>
      </c>
      <c r="C11" s="15">
        <f>4+7+5+5+4+2+10+2+21+16+81+108+435</f>
        <v>700</v>
      </c>
      <c r="D11" s="16">
        <f>1+2+2+2+1+7+8+7+9+3+9+4+3+1+1+11+8+6+2+1+1+1+1+1+1+2+4+5+1+1+1+2+1+1+2+1+6+1+2</f>
        <v>123</v>
      </c>
      <c r="E11" s="35">
        <v>1019</v>
      </c>
      <c r="F11" s="15">
        <f>7+7+6+2+9+10+1+8+19+69+116+627</f>
        <v>881</v>
      </c>
      <c r="G11" s="36">
        <f t="shared" si="0"/>
        <v>138</v>
      </c>
    </row>
    <row r="12" spans="1:7" ht="12.75">
      <c r="A12" s="2" t="s">
        <v>7</v>
      </c>
      <c r="B12" s="18">
        <v>4431</v>
      </c>
      <c r="C12" s="15">
        <f>30+3489</f>
        <v>3519</v>
      </c>
      <c r="D12" s="16">
        <f>1+3+7+13+19+22+24+31+25+25+16+3+41+32+19+8+6+3+2+3+4+7+1+3+10+19+28+27+26+16+16+20+3+1+5+20+36+3+4+55+302+3</f>
        <v>912</v>
      </c>
      <c r="E12" s="35">
        <v>2880</v>
      </c>
      <c r="F12" s="15">
        <f>92+2209</f>
        <v>2301</v>
      </c>
      <c r="G12" s="36">
        <f t="shared" si="0"/>
        <v>579</v>
      </c>
    </row>
    <row r="13" spans="1:7" ht="12.75">
      <c r="A13" s="2" t="s">
        <v>9</v>
      </c>
      <c r="B13" s="18">
        <v>2733</v>
      </c>
      <c r="C13" s="15">
        <f>2+521</f>
        <v>523</v>
      </c>
      <c r="D13" s="16">
        <f>1+6+18+5+2+2+2+4+18+34+55+2063</f>
        <v>2210</v>
      </c>
      <c r="E13" s="35">
        <v>508</v>
      </c>
      <c r="F13" s="15">
        <v>398</v>
      </c>
      <c r="G13" s="36">
        <f t="shared" si="0"/>
        <v>110</v>
      </c>
    </row>
    <row r="14" spans="1:7" ht="12.75">
      <c r="A14" s="26" t="s">
        <v>17</v>
      </c>
      <c r="B14" s="28" t="s">
        <v>6</v>
      </c>
      <c r="C14" s="27" t="s">
        <v>6</v>
      </c>
      <c r="D14" s="17" t="s">
        <v>6</v>
      </c>
      <c r="E14" s="35">
        <v>2</v>
      </c>
      <c r="F14" s="15">
        <v>2</v>
      </c>
      <c r="G14" s="37" t="s">
        <v>6</v>
      </c>
    </row>
    <row r="15" spans="1:7" ht="12.75">
      <c r="A15" s="5" t="s">
        <v>15</v>
      </c>
      <c r="B15" s="18">
        <v>114</v>
      </c>
      <c r="C15" s="15">
        <v>114</v>
      </c>
      <c r="D15" s="17" t="s">
        <v>6</v>
      </c>
      <c r="E15" s="35">
        <v>153</v>
      </c>
      <c r="F15" s="15">
        <v>153</v>
      </c>
      <c r="G15" s="37" t="s">
        <v>6</v>
      </c>
    </row>
    <row r="16" spans="1:7" ht="12.75">
      <c r="A16" s="2" t="s">
        <v>14</v>
      </c>
      <c r="B16" s="18">
        <v>25</v>
      </c>
      <c r="C16" s="15">
        <v>25</v>
      </c>
      <c r="D16" s="17" t="s">
        <v>6</v>
      </c>
      <c r="E16" s="35">
        <v>32</v>
      </c>
      <c r="F16" s="15">
        <v>32</v>
      </c>
      <c r="G16" s="37" t="s">
        <v>6</v>
      </c>
    </row>
    <row r="17" spans="1:7" ht="12.75">
      <c r="A17" s="3"/>
      <c r="B17" s="11"/>
      <c r="C17" s="3"/>
      <c r="D17" s="4"/>
      <c r="E17" s="38"/>
      <c r="F17" s="3"/>
      <c r="G17" s="4"/>
    </row>
    <row r="18" s="12" customFormat="1" ht="12.75"/>
    <row r="19" s="6" customFormat="1" ht="12.75">
      <c r="A19" s="10" t="s">
        <v>13</v>
      </c>
    </row>
    <row r="20" s="12" customFormat="1" ht="12.75">
      <c r="A20" s="13" t="s">
        <v>18</v>
      </c>
    </row>
    <row r="21" ht="12.75">
      <c r="A21" s="13" t="s">
        <v>19</v>
      </c>
    </row>
    <row r="22" s="12" customFormat="1" ht="12.75">
      <c r="A22" s="13" t="s">
        <v>12</v>
      </c>
    </row>
    <row r="23" ht="12.75">
      <c r="A23" s="14" t="s">
        <v>20</v>
      </c>
    </row>
    <row r="24" ht="12.75">
      <c r="A24" s="14"/>
    </row>
  </sheetData>
  <sheetProtection/>
  <mergeCells count="2">
    <mergeCell ref="A1:G1"/>
    <mergeCell ref="A3:G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2013-06-25T18:57:31Z</cp:lastPrinted>
  <dcterms:created xsi:type="dcterms:W3CDTF">1998-01-27T21:07:25Z</dcterms:created>
  <dcterms:modified xsi:type="dcterms:W3CDTF">2015-08-08T00:32:45Z</dcterms:modified>
  <cp:category/>
  <cp:version/>
  <cp:contentType/>
  <cp:contentStatus/>
</cp:coreProperties>
</file>