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1160" windowHeight="6615" activeTab="0"/>
  </bookViews>
  <sheets>
    <sheet name="2015" sheetId="1" r:id="rId1"/>
  </sheets>
  <definedNames>
    <definedName name="_xlnm.Print_Area" localSheetId="0">'2015'!$A$1:$G$26</definedName>
  </definedNames>
  <calcPr fullCalcOnLoad="1"/>
</workbook>
</file>

<file path=xl/sharedStrings.xml><?xml version="1.0" encoding="utf-8"?>
<sst xmlns="http://schemas.openxmlformats.org/spreadsheetml/2006/main" count="38" uniqueCount="24">
  <si>
    <t>[Excludes domestic fishing craft]</t>
  </si>
  <si>
    <t>Harbor</t>
  </si>
  <si>
    <t>Total</t>
  </si>
  <si>
    <t>Hilo</t>
  </si>
  <si>
    <t>Kawaihae</t>
  </si>
  <si>
    <t>Kahului</t>
  </si>
  <si>
    <t>-</t>
  </si>
  <si>
    <t>Honolulu</t>
  </si>
  <si>
    <t>Barbers Point</t>
  </si>
  <si>
    <t>Nawiliwili</t>
  </si>
  <si>
    <t>18 feet                               and less</t>
  </si>
  <si>
    <t>19 feet                             and more</t>
  </si>
  <si>
    <r>
      <t xml:space="preserve">     Source:  U.S. Army Corps of Engineers, Institute for Water Resources, </t>
    </r>
    <r>
      <rPr>
        <i/>
        <sz val="10"/>
        <rFont val="Times New Roman"/>
        <family val="1"/>
      </rPr>
      <t xml:space="preserve">Waterborne Commerce of the </t>
    </r>
  </si>
  <si>
    <t>Port Allen</t>
  </si>
  <si>
    <t>Kaunakakai</t>
  </si>
  <si>
    <t>Kalaupapa</t>
  </si>
  <si>
    <t>Pearl Harbor 1/</t>
  </si>
  <si>
    <t xml:space="preserve">     1/ 31 feet and less</t>
  </si>
  <si>
    <t xml:space="preserve">United States Calendar Year 2013, Part 4 Waterways and Harbors Pacific Coast, Alaska and Hawaii, </t>
  </si>
  <si>
    <t>&lt;http://www.navigationdatacenter.us/wcsc/webpub14/webpubpart-4.htm&gt; accessed July 8, 2016.</t>
  </si>
  <si>
    <t>Section 2 Trips and Drafts of Vessels &lt;http://www.navigationdatacenter.us/wcsc/webpub14/webpubpart-4.htm&gt;</t>
  </si>
  <si>
    <t xml:space="preserve">Harbors Pacific Coast, Alaska and Hawaii, Section 2 Trips and Drafts of Vessels </t>
  </si>
  <si>
    <r>
      <rPr>
        <sz val="10"/>
        <rFont val="Times New Roman"/>
        <family val="1"/>
      </rPr>
      <t>accessed July 8, 2016;</t>
    </r>
    <r>
      <rPr>
        <i/>
        <sz val="10"/>
        <rFont val="Times New Roman"/>
        <family val="1"/>
      </rPr>
      <t xml:space="preserve"> Waterborne Commerce of the United States Calendar Year 2014, Part 4 Waterways and</t>
    </r>
  </si>
  <si>
    <t>Table 18.50-- VESSEL ARRIVALS, BY DRAFT:  2013 AND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</si>
</sst>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\ "/>
    <numFmt numFmtId="169" formatCode="@\ \ \ \ "/>
    <numFmt numFmtId="170" formatCode="#,##0\ \ \ \ \ "/>
    <numFmt numFmtId="171" formatCode="#,##0\ \ \ "/>
    <numFmt numFmtId="172" formatCode="@\ "/>
    <numFmt numFmtId="173" formatCode="@\ \ \ \ \ \ "/>
    <numFmt numFmtId="174" formatCode="@\ \ \ "/>
    <numFmt numFmtId="175" formatCode="#,##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67" fontId="0" fillId="0" borderId="14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168" fontId="0" fillId="0" borderId="19" xfId="0" applyNumberFormat="1" applyBorder="1" applyAlignment="1">
      <alignment horizontal="right"/>
    </xf>
    <xf numFmtId="169" fontId="0" fillId="0" borderId="14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Continuous" vertic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167" fontId="0" fillId="0" borderId="22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0" fontId="0" fillId="0" borderId="21" xfId="0" applyBorder="1" applyAlignment="1">
      <alignment/>
    </xf>
    <xf numFmtId="169" fontId="0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8.421875" style="5" customWidth="1"/>
    <col min="2" max="7" width="10.8515625" style="0" customWidth="1"/>
  </cols>
  <sheetData>
    <row r="1" spans="1:7" ht="15.75" customHeight="1">
      <c r="A1" s="37" t="s">
        <v>23</v>
      </c>
      <c r="B1" s="38"/>
      <c r="C1" s="38"/>
      <c r="D1" s="38"/>
      <c r="E1" s="38"/>
      <c r="F1" s="38"/>
      <c r="G1" s="38"/>
    </row>
    <row r="2" ht="12.75" customHeight="1"/>
    <row r="3" spans="1:7" ht="12.75" customHeight="1">
      <c r="A3" s="39" t="s">
        <v>0</v>
      </c>
      <c r="B3" s="38"/>
      <c r="C3" s="38"/>
      <c r="D3" s="38"/>
      <c r="E3" s="38"/>
      <c r="F3" s="38"/>
      <c r="G3" s="38"/>
    </row>
    <row r="4" ht="12.75" customHeight="1" thickBot="1">
      <c r="A4" s="1"/>
    </row>
    <row r="5" spans="1:7" s="7" customFormat="1" ht="24" customHeight="1" thickTop="1">
      <c r="A5" s="19"/>
      <c r="B5" s="20">
        <v>2013</v>
      </c>
      <c r="C5" s="21"/>
      <c r="D5" s="22"/>
      <c r="E5" s="29">
        <v>2014</v>
      </c>
      <c r="F5" s="21"/>
      <c r="G5" s="22"/>
    </row>
    <row r="6" spans="1:7" s="8" customFormat="1" ht="34.5" customHeight="1">
      <c r="A6" s="23" t="s">
        <v>1</v>
      </c>
      <c r="B6" s="24" t="s">
        <v>2</v>
      </c>
      <c r="C6" s="23" t="s">
        <v>10</v>
      </c>
      <c r="D6" s="25" t="s">
        <v>11</v>
      </c>
      <c r="E6" s="30" t="s">
        <v>2</v>
      </c>
      <c r="F6" s="23" t="s">
        <v>10</v>
      </c>
      <c r="G6" s="25" t="s">
        <v>11</v>
      </c>
    </row>
    <row r="7" spans="1:7" ht="12.75">
      <c r="A7" s="2"/>
      <c r="B7" s="9"/>
      <c r="C7" s="2"/>
      <c r="E7" s="31"/>
      <c r="F7" s="2"/>
      <c r="G7" s="5"/>
    </row>
    <row r="8" spans="1:7" ht="12.75">
      <c r="A8" s="2" t="s">
        <v>3</v>
      </c>
      <c r="B8" s="18">
        <v>570</v>
      </c>
      <c r="C8" s="15">
        <v>394</v>
      </c>
      <c r="D8" s="16">
        <v>176</v>
      </c>
      <c r="E8" s="32">
        <f aca="true" t="shared" si="0" ref="E8:E13">F8+G8</f>
        <v>701</v>
      </c>
      <c r="F8" s="15">
        <v>484</v>
      </c>
      <c r="G8" s="33">
        <f>70+629-482</f>
        <v>217</v>
      </c>
    </row>
    <row r="9" spans="1:7" ht="12.75">
      <c r="A9" s="2" t="s">
        <v>4</v>
      </c>
      <c r="B9" s="18">
        <v>353</v>
      </c>
      <c r="C9" s="15">
        <v>339</v>
      </c>
      <c r="D9" s="16">
        <v>14</v>
      </c>
      <c r="E9" s="32">
        <f t="shared" si="0"/>
        <v>554</v>
      </c>
      <c r="F9" s="15">
        <v>475</v>
      </c>
      <c r="G9" s="33">
        <f>4+32+43</f>
        <v>79</v>
      </c>
    </row>
    <row r="10" spans="1:7" ht="12.75">
      <c r="A10" s="2" t="s">
        <v>5</v>
      </c>
      <c r="B10" s="18">
        <v>688</v>
      </c>
      <c r="C10" s="15">
        <v>568</v>
      </c>
      <c r="D10" s="16">
        <v>120</v>
      </c>
      <c r="E10" s="32">
        <f t="shared" si="0"/>
        <v>1033</v>
      </c>
      <c r="F10" s="15">
        <v>851</v>
      </c>
      <c r="G10" s="33">
        <f>17+1015-850</f>
        <v>182</v>
      </c>
    </row>
    <row r="11" spans="1:7" ht="12.75">
      <c r="A11" s="2" t="s">
        <v>8</v>
      </c>
      <c r="B11" s="18">
        <v>978</v>
      </c>
      <c r="C11" s="15">
        <v>862</v>
      </c>
      <c r="D11" s="16">
        <v>116</v>
      </c>
      <c r="E11" s="32">
        <f t="shared" si="0"/>
        <v>1033</v>
      </c>
      <c r="F11" s="15">
        <f>12+4+24+19+29+109+705</f>
        <v>902</v>
      </c>
      <c r="G11" s="33">
        <f>121-12+912-4-24-19-29-109-705</f>
        <v>131</v>
      </c>
    </row>
    <row r="12" spans="1:7" ht="12.75">
      <c r="A12" s="2" t="s">
        <v>7</v>
      </c>
      <c r="B12" s="18">
        <v>2401</v>
      </c>
      <c r="C12" s="15">
        <v>1785</v>
      </c>
      <c r="D12" s="16">
        <v>616</v>
      </c>
      <c r="E12" s="32">
        <f t="shared" si="0"/>
        <v>3292</v>
      </c>
      <c r="F12" s="15">
        <f>35+2422</f>
        <v>2457</v>
      </c>
      <c r="G12" s="33">
        <f>306-35+2986-2422</f>
        <v>835</v>
      </c>
    </row>
    <row r="13" spans="1:7" ht="12.75">
      <c r="A13" s="2" t="s">
        <v>9</v>
      </c>
      <c r="B13" s="18">
        <v>488</v>
      </c>
      <c r="C13" s="15">
        <v>347</v>
      </c>
      <c r="D13" s="16">
        <v>141</v>
      </c>
      <c r="E13" s="32">
        <f t="shared" si="0"/>
        <v>676</v>
      </c>
      <c r="F13" s="15">
        <v>488</v>
      </c>
      <c r="G13" s="33">
        <f>52+623-487</f>
        <v>188</v>
      </c>
    </row>
    <row r="14" spans="1:7" ht="12.75">
      <c r="A14" s="26" t="s">
        <v>15</v>
      </c>
      <c r="B14" s="18">
        <v>1</v>
      </c>
      <c r="C14" s="15">
        <v>1</v>
      </c>
      <c r="D14" s="17" t="s">
        <v>6</v>
      </c>
      <c r="E14" s="36" t="s">
        <v>6</v>
      </c>
      <c r="F14" s="27" t="s">
        <v>6</v>
      </c>
      <c r="G14" s="17" t="s">
        <v>6</v>
      </c>
    </row>
    <row r="15" spans="1:7" ht="12.75">
      <c r="A15" s="5" t="s">
        <v>14</v>
      </c>
      <c r="B15" s="18">
        <v>122</v>
      </c>
      <c r="C15" s="15">
        <v>122</v>
      </c>
      <c r="D15" s="17" t="s">
        <v>6</v>
      </c>
      <c r="E15" s="32">
        <f>F15</f>
        <v>122</v>
      </c>
      <c r="F15" s="15">
        <v>122</v>
      </c>
      <c r="G15" s="34" t="s">
        <v>6</v>
      </c>
    </row>
    <row r="16" spans="1:7" ht="12.75">
      <c r="A16" s="2" t="s">
        <v>13</v>
      </c>
      <c r="B16" s="18">
        <v>3</v>
      </c>
      <c r="C16" s="15">
        <v>3</v>
      </c>
      <c r="D16" s="17" t="s">
        <v>6</v>
      </c>
      <c r="E16" s="32">
        <f>F16</f>
        <v>20</v>
      </c>
      <c r="F16" s="15">
        <v>20</v>
      </c>
      <c r="G16" s="34" t="s">
        <v>6</v>
      </c>
    </row>
    <row r="17" spans="1:7" ht="12.75">
      <c r="A17" s="2" t="s">
        <v>16</v>
      </c>
      <c r="B17" s="28" t="s">
        <v>6</v>
      </c>
      <c r="C17" s="27" t="s">
        <v>6</v>
      </c>
      <c r="D17" s="17" t="s">
        <v>6</v>
      </c>
      <c r="E17" s="32">
        <f>F17</f>
        <v>60</v>
      </c>
      <c r="F17" s="15">
        <v>60</v>
      </c>
      <c r="G17" s="34" t="s">
        <v>6</v>
      </c>
    </row>
    <row r="18" spans="1:7" ht="12.75">
      <c r="A18" s="3"/>
      <c r="B18" s="11"/>
      <c r="C18" s="3"/>
      <c r="D18" s="4"/>
      <c r="E18" s="35"/>
      <c r="F18" s="3"/>
      <c r="G18" s="4"/>
    </row>
    <row r="19" spans="2:7" ht="12.75">
      <c r="B19" s="5"/>
      <c r="C19" s="5"/>
      <c r="D19" s="5"/>
      <c r="E19" s="5"/>
      <c r="F19" s="5"/>
      <c r="G19" s="5"/>
    </row>
    <row r="20" s="12" customFormat="1" ht="12.75">
      <c r="A20" s="10" t="s">
        <v>17</v>
      </c>
    </row>
    <row r="21" s="6" customFormat="1" ht="12.75">
      <c r="A21" s="10" t="s">
        <v>12</v>
      </c>
    </row>
    <row r="22" s="12" customFormat="1" ht="12.75">
      <c r="A22" s="13" t="s">
        <v>18</v>
      </c>
    </row>
    <row r="23" ht="12.75">
      <c r="A23" s="13" t="s">
        <v>20</v>
      </c>
    </row>
    <row r="24" s="12" customFormat="1" ht="12.75">
      <c r="A24" s="13" t="s">
        <v>22</v>
      </c>
    </row>
    <row r="25" s="12" customFormat="1" ht="12.75">
      <c r="A25" s="13" t="s">
        <v>21</v>
      </c>
    </row>
    <row r="26" ht="12.75">
      <c r="A26" s="14" t="s">
        <v>19</v>
      </c>
    </row>
    <row r="27" ht="12.75">
      <c r="A27" s="14"/>
    </row>
  </sheetData>
  <sheetProtection/>
  <mergeCells count="2">
    <mergeCell ref="A1:G1"/>
    <mergeCell ref="A3:G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2016-07-09T03:14:21Z</cp:lastPrinted>
  <dcterms:created xsi:type="dcterms:W3CDTF">1998-01-27T21:07:25Z</dcterms:created>
  <dcterms:modified xsi:type="dcterms:W3CDTF">2016-08-10T18:00:52Z</dcterms:modified>
  <cp:category/>
  <cp:version/>
  <cp:contentType/>
  <cp:contentStatus/>
</cp:coreProperties>
</file>