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9720" windowHeight="6750" activeTab="0"/>
  </bookViews>
  <sheets>
    <sheet name="Titles" sheetId="1" r:id="rId1"/>
    <sheet name="Narrative" sheetId="2" r:id="rId2"/>
    <sheet name="04.01" sheetId="3" r:id="rId3"/>
    <sheet name="04.02" sheetId="4" r:id="rId4"/>
    <sheet name="04.03" sheetId="5" r:id="rId5"/>
    <sheet name="04.04" sheetId="6" r:id="rId6"/>
    <sheet name="04.05" sheetId="7" r:id="rId7"/>
    <sheet name="04.06" sheetId="8" r:id="rId8"/>
    <sheet name="04.07" sheetId="9" r:id="rId9"/>
    <sheet name="04.08" sheetId="10" r:id="rId10"/>
    <sheet name="04.09" sheetId="11" r:id="rId11"/>
    <sheet name="04.10" sheetId="12" r:id="rId12"/>
    <sheet name="04.11" sheetId="13" r:id="rId13"/>
    <sheet name="04.12" sheetId="14" r:id="rId14"/>
    <sheet name="04.13" sheetId="15" r:id="rId15"/>
    <sheet name="04.14" sheetId="16" r:id="rId16"/>
    <sheet name="04.15" sheetId="17" r:id="rId17"/>
    <sheet name="04.16" sheetId="18" r:id="rId18"/>
    <sheet name="04.17" sheetId="19" r:id="rId19"/>
    <sheet name="04.18" sheetId="20" r:id="rId20"/>
    <sheet name="04.19" sheetId="21" r:id="rId21"/>
    <sheet name="04.20" sheetId="22" r:id="rId22"/>
    <sheet name="04.21" sheetId="23" r:id="rId23"/>
    <sheet name="04.22" sheetId="24" r:id="rId24"/>
  </sheets>
  <externalReferences>
    <externalReference r:id="rId27"/>
    <externalReference r:id="rId28"/>
    <externalReference r:id="rId29"/>
    <externalReference r:id="rId30"/>
    <externalReference r:id="rId31"/>
  </externalReferences>
  <definedNames>
    <definedName name="__________new10" localSheetId="1" hidden="1">{"'B-2 QSER Jun 98 4-27-98 cor'!$A$1:$F$57"}</definedName>
    <definedName name="__________new10" hidden="1">{"'B-2 QSER Jun 98 4-27-98 cor'!$A$1:$F$57"}</definedName>
    <definedName name="__________new2" localSheetId="1" hidden="1">{"'B-2 QSER Jun 98 4-27-98 cor'!$A$1:$F$57"}</definedName>
    <definedName name="__________new2" hidden="1">{"'B-2 QSER Jun 98 4-27-98 cor'!$A$1:$F$57"}</definedName>
    <definedName name="__________new5" localSheetId="1" hidden="1">{"'B-2 QSER Jun 98 4-27-98 cor'!$A$1:$F$57"}</definedName>
    <definedName name="__________new5" hidden="1">{"'B-2 QSER Jun 98 4-27-98 cor'!$A$1:$F$57"}</definedName>
    <definedName name="__________old2" localSheetId="1" hidden="1">{"'B-2 QSER Jun 98 4-27-98 cor'!$A$1:$F$57"}</definedName>
    <definedName name="__________old2" hidden="1">{"'B-2 QSER Jun 98 4-27-98 cor'!$A$1:$F$57"}</definedName>
    <definedName name="_________new10" localSheetId="1" hidden="1">{"'B-2 QSER Jun 98 4-27-98 cor'!$A$1:$F$57"}</definedName>
    <definedName name="_________new10" hidden="1">{"'B-2 QSER Jun 98 4-27-98 cor'!$A$1:$F$57"}</definedName>
    <definedName name="_________new2" localSheetId="1" hidden="1">{"'B-2 QSER Jun 98 4-27-98 cor'!$A$1:$F$57"}</definedName>
    <definedName name="_________new2" hidden="1">{"'B-2 QSER Jun 98 4-27-98 cor'!$A$1:$F$57"}</definedName>
    <definedName name="_________new5" localSheetId="1" hidden="1">{"'B-2 QSER Jun 98 4-27-98 cor'!$A$1:$F$57"}</definedName>
    <definedName name="_________new5" hidden="1">{"'B-2 QSER Jun 98 4-27-98 cor'!$A$1:$F$57"}</definedName>
    <definedName name="_________old2" localSheetId="1" hidden="1">{"'B-2 QSER Jun 98 4-27-98 cor'!$A$1:$F$57"}</definedName>
    <definedName name="_________old2" hidden="1">{"'B-2 QSER Jun 98 4-27-98 cor'!$A$1:$F$57"}</definedName>
    <definedName name="________new10" localSheetId="1" hidden="1">{"'B-2 QSER Jun 98 4-27-98 cor'!$A$1:$F$57"}</definedName>
    <definedName name="________new10" hidden="1">{"'B-2 QSER Jun 98 4-27-98 cor'!$A$1:$F$57"}</definedName>
    <definedName name="________new2" localSheetId="1" hidden="1">{"'B-2 QSER Jun 98 4-27-98 cor'!$A$1:$F$57"}</definedName>
    <definedName name="________new2" hidden="1">{"'B-2 QSER Jun 98 4-27-98 cor'!$A$1:$F$57"}</definedName>
    <definedName name="________new5" localSheetId="1" hidden="1">{"'B-2 QSER Jun 98 4-27-98 cor'!$A$1:$F$57"}</definedName>
    <definedName name="________new5" hidden="1">{"'B-2 QSER Jun 98 4-27-98 cor'!$A$1:$F$57"}</definedName>
    <definedName name="________old2" localSheetId="1" hidden="1">{"'B-2 QSER Jun 98 4-27-98 cor'!$A$1:$F$57"}</definedName>
    <definedName name="________old2" hidden="1">{"'B-2 QSER Jun 98 4-27-98 cor'!$A$1:$F$57"}</definedName>
    <definedName name="_______new10" localSheetId="1" hidden="1">{"'B-2 QSER Jun 98 4-27-98 cor'!$A$1:$F$57"}</definedName>
    <definedName name="_______new10" hidden="1">{"'B-2 QSER Jun 98 4-27-98 cor'!$A$1:$F$57"}</definedName>
    <definedName name="_______new2" localSheetId="1" hidden="1">{"'B-2 QSER Jun 98 4-27-98 cor'!$A$1:$F$57"}</definedName>
    <definedName name="_______new2" hidden="1">{"'B-2 QSER Jun 98 4-27-98 cor'!$A$1:$F$57"}</definedName>
    <definedName name="_______new5" localSheetId="1" hidden="1">{"'B-2 QSER Jun 98 4-27-98 cor'!$A$1:$F$57"}</definedName>
    <definedName name="_______new5" hidden="1">{"'B-2 QSER Jun 98 4-27-98 cor'!$A$1:$F$57"}</definedName>
    <definedName name="_______old2" localSheetId="1" hidden="1">{"'B-2 QSER Jun 98 4-27-98 cor'!$A$1:$F$57"}</definedName>
    <definedName name="_______old2" hidden="1">{"'B-2 QSER Jun 98 4-27-98 cor'!$A$1:$F$57"}</definedName>
    <definedName name="______new10" localSheetId="1" hidden="1">{"'B-2 QSER Jun 98 4-27-98 cor'!$A$1:$F$57"}</definedName>
    <definedName name="______new10" hidden="1">{"'B-2 QSER Jun 98 4-27-98 cor'!$A$1:$F$57"}</definedName>
    <definedName name="______new2" localSheetId="1" hidden="1">{"'B-2 QSER Jun 98 4-27-98 cor'!$A$1:$F$57"}</definedName>
    <definedName name="______new2" hidden="1">{"'B-2 QSER Jun 98 4-27-98 cor'!$A$1:$F$57"}</definedName>
    <definedName name="______new5" localSheetId="1" hidden="1">{"'B-2 QSER Jun 98 4-27-98 cor'!$A$1:$F$57"}</definedName>
    <definedName name="______new5" hidden="1">{"'B-2 QSER Jun 98 4-27-98 cor'!$A$1:$F$57"}</definedName>
    <definedName name="______old2" localSheetId="1" hidden="1">{"'B-2 QSER Jun 98 4-27-98 cor'!$A$1:$F$57"}</definedName>
    <definedName name="______old2" hidden="1">{"'B-2 QSER Jun 98 4-27-98 cor'!$A$1:$F$57"}</definedName>
    <definedName name="_____new10" localSheetId="1" hidden="1">{"'B-2 QSER Jun 98 4-27-98 cor'!$A$1:$F$57"}</definedName>
    <definedName name="_____new10" hidden="1">{"'B-2 QSER Jun 98 4-27-98 cor'!$A$1:$F$57"}</definedName>
    <definedName name="_____new2" localSheetId="1" hidden="1">{"'B-2 QSER Jun 98 4-27-98 cor'!$A$1:$F$57"}</definedName>
    <definedName name="_____new2" hidden="1">{"'B-2 QSER Jun 98 4-27-98 cor'!$A$1:$F$57"}</definedName>
    <definedName name="_____new5" localSheetId="1" hidden="1">{"'B-2 QSER Jun 98 4-27-98 cor'!$A$1:$F$57"}</definedName>
    <definedName name="_____new5" hidden="1">{"'B-2 QSER Jun 98 4-27-98 cor'!$A$1:$F$57"}</definedName>
    <definedName name="_____old2" localSheetId="1" hidden="1">{"'B-2 QSER Jun 98 4-27-98 cor'!$A$1:$F$57"}</definedName>
    <definedName name="_____old2" hidden="1">{"'B-2 QSER Jun 98 4-27-98 cor'!$A$1:$F$57"}</definedName>
    <definedName name="____new10" localSheetId="1" hidden="1">{"'B-2 QSER Jun 98 4-27-98 cor'!$A$1:$F$57"}</definedName>
    <definedName name="____new10" hidden="1">{"'B-2 QSER Jun 98 4-27-98 cor'!$A$1:$F$57"}</definedName>
    <definedName name="____new2" localSheetId="1" hidden="1">{"'B-2 QSER Jun 98 4-27-98 cor'!$A$1:$F$57"}</definedName>
    <definedName name="____new2" hidden="1">{"'B-2 QSER Jun 98 4-27-98 cor'!$A$1:$F$57"}</definedName>
    <definedName name="____new5" localSheetId="1" hidden="1">{"'B-2 QSER Jun 98 4-27-98 cor'!$A$1:$F$57"}</definedName>
    <definedName name="____new5" hidden="1">{"'B-2 QSER Jun 98 4-27-98 cor'!$A$1:$F$57"}</definedName>
    <definedName name="____old2" localSheetId="1" hidden="1">{"'B-2 QSER Jun 98 4-27-98 cor'!$A$1:$F$57"}</definedName>
    <definedName name="____old2" hidden="1">{"'B-2 QSER Jun 98 4-27-98 cor'!$A$1:$F$57"}</definedName>
    <definedName name="___new10" localSheetId="1" hidden="1">{"'B-2 QSER Jun 98 4-27-98 cor'!$A$1:$F$57"}</definedName>
    <definedName name="___new10" hidden="1">{"'B-2 QSER Jun 98 4-27-98 cor'!$A$1:$F$57"}</definedName>
    <definedName name="___new2" localSheetId="1" hidden="1">{"'B-2 QSER Jun 98 4-27-98 cor'!$A$1:$F$57"}</definedName>
    <definedName name="___new2" hidden="1">{"'B-2 QSER Jun 98 4-27-98 cor'!$A$1:$F$57"}</definedName>
    <definedName name="___new5" localSheetId="1" hidden="1">{"'B-2 QSER Jun 98 4-27-98 cor'!$A$1:$F$57"}</definedName>
    <definedName name="___new5" hidden="1">{"'B-2 QSER Jun 98 4-27-98 cor'!$A$1:$F$57"}</definedName>
    <definedName name="___old2" localSheetId="1" hidden="1">{"'B-2 QSER Jun 98 4-27-98 cor'!$A$1:$F$57"}</definedName>
    <definedName name="___old2" hidden="1">{"'B-2 QSER Jun 98 4-27-98 cor'!$A$1:$F$57"}</definedName>
    <definedName name="__123Graph_A" localSheetId="1" hidden="1">'[1]Calcs'!#REF!</definedName>
    <definedName name="__123Graph_A" hidden="1">'[1]Calcs'!#REF!</definedName>
    <definedName name="__123Graph_B" localSheetId="1" hidden="1">'[1]Calcs'!#REF!</definedName>
    <definedName name="__123Graph_B" hidden="1">'[1]Calcs'!#REF!</definedName>
    <definedName name="__123Graph_C" localSheetId="1" hidden="1">'[1]Calcs'!#REF!</definedName>
    <definedName name="__123Graph_C" hidden="1">'[1]Calcs'!#REF!</definedName>
    <definedName name="__new10" localSheetId="1" hidden="1">{"'B-2 QSER Jun 98 4-27-98 cor'!$A$1:$F$57"}</definedName>
    <definedName name="__new10" hidden="1">{"'B-2 QSER Jun 98 4-27-98 cor'!$A$1:$F$57"}</definedName>
    <definedName name="__new2" localSheetId="1" hidden="1">{"'B-2 QSER Jun 98 4-27-98 cor'!$A$1:$F$57"}</definedName>
    <definedName name="__new2" hidden="1">{"'B-2 QSER Jun 98 4-27-98 cor'!$A$1:$F$57"}</definedName>
    <definedName name="__new5" localSheetId="1" hidden="1">{"'B-2 QSER Jun 98 4-27-98 cor'!$A$1:$F$57"}</definedName>
    <definedName name="__new5" hidden="1">{"'B-2 QSER Jun 98 4-27-98 cor'!$A$1:$F$57"}</definedName>
    <definedName name="__old2" localSheetId="1" hidden="1">{"'B-2 QSER Jun 98 4-27-98 cor'!$A$1:$F$57"}</definedName>
    <definedName name="__old2" hidden="1">{"'B-2 QSER Jun 98 4-27-98 cor'!$A$1:$F$57"}</definedName>
    <definedName name="_Fill" hidden="1">'[2]totals'!#REF!</definedName>
    <definedName name="_Fill1" hidden="1">'[2]totals'!#REF!</definedName>
    <definedName name="_Key1" localSheetId="1" hidden="1">'[4]100in04'!#REF!</definedName>
    <definedName name="_Key1" hidden="1">'[4]100in04'!#REF!</definedName>
    <definedName name="_new10" localSheetId="1" hidden="1">{"'B-2 QSER Jun 98 4-27-98 cor'!$A$1:$F$57"}</definedName>
    <definedName name="_new10" hidden="1">{"'B-2 QSER Jun 98 4-27-98 cor'!$A$1:$F$57"}</definedName>
    <definedName name="_new2" localSheetId="1" hidden="1">{"'B-2 QSER Jun 98 4-27-98 cor'!$A$1:$F$57"}</definedName>
    <definedName name="_new2" hidden="1">{"'B-2 QSER Jun 98 4-27-98 cor'!$A$1:$F$57"}</definedName>
    <definedName name="_new5" localSheetId="1" hidden="1">{"'B-2 QSER Jun 98 4-27-98 cor'!$A$1:$F$57"}</definedName>
    <definedName name="_new5" hidden="1">{"'B-2 QSER Jun 98 4-27-98 cor'!$A$1:$F$57"}</definedName>
    <definedName name="_old2" localSheetId="1" hidden="1">{"'B-2 QSER Jun 98 4-27-98 cor'!$A$1:$F$57"}</definedName>
    <definedName name="_old2" hidden="1">{"'B-2 QSER Jun 98 4-27-98 cor'!$A$1:$F$57"}</definedName>
    <definedName name="_Order1" hidden="1">255</definedName>
    <definedName name="_Order2" hidden="1">0</definedName>
    <definedName name="_Sort" hidden="1">'[5] grid'!#REF!</definedName>
    <definedName name="aazz" localSheetId="1" hidden="1">{"'DB97  6-2-98 77-96 analytics'!$A$1:$F$32"}</definedName>
    <definedName name="aazz" hidden="1">{"'DB97  6-2-98 77-96 analytics'!$A$1:$F$32"}</definedName>
    <definedName name="ab" localSheetId="1" hidden="1">{"'B-2 QSER Jun 98 4-27-98 cor'!$A$1:$F$57"}</definedName>
    <definedName name="ab" hidden="1">{"'B-2 QSER Jun 98 4-27-98 cor'!$A$1:$F$57"}</definedName>
    <definedName name="dc" localSheetId="1" hidden="1">{"'B-2 QSER Jun 98 4-27-98 cor'!$A$1:$F$57"}</definedName>
    <definedName name="dc" hidden="1">{"'B-2 QSER Jun 98 4-27-98 cor'!$A$1:$F$57"}</definedName>
    <definedName name="ffs" hidden="1">'[2]totals'!#REF!</definedName>
    <definedName name="HTML_CodePage" hidden="1">1252</definedName>
    <definedName name="HTML_Control" localSheetId="1" hidden="1">{"'DB97  6-2-98 77-96 analytics'!$A$1:$F$32"}</definedName>
    <definedName name="HTML_Control" hidden="1">{"'DB97  6-2-98 77-96 analytics'!$A$1:$F$32"}</definedName>
    <definedName name="HTML_Control1" localSheetId="1" hidden="1">{"'B-2 QSER Jun 98 4-27-98 cor'!$A$1:$F$57"}</definedName>
    <definedName name="HTML_Control1" hidden="1">{"'B-2 QSER Jun 98 4-27-98 cor'!$A$1:$F$57"}</definedName>
    <definedName name="HTML_Control2" localSheetId="1" hidden="1">{"'B-2 QSER Jun 98 4-27-98 cor'!$A$1:$F$57"}</definedName>
    <definedName name="HTML_Control2" hidden="1">{"'B-2 QSER Jun 98 4-27-98 cor'!$A$1:$F$57"}</definedName>
    <definedName name="HTML_Control5" localSheetId="1"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new" localSheetId="1" hidden="1">{"'B-2 QSER Jun 98 4-27-98 cor'!$A$1:$F$57"}</definedName>
    <definedName name="new" hidden="1">{"'B-2 QSER Jun 98 4-27-98 cor'!$A$1:$F$57"}</definedName>
    <definedName name="new10" localSheetId="1" hidden="1">{"'B-2 QSER Jun 98 4-27-98 cor'!$A$1:$F$57"}</definedName>
    <definedName name="new10" hidden="1">{"'B-2 QSER Jun 98 4-27-98 cor'!$A$1:$F$57"}</definedName>
    <definedName name="new2" localSheetId="1" hidden="1">{"'B-2 QSER Jun 98 4-27-98 cor'!$A$1:$F$57"}</definedName>
    <definedName name="new2" hidden="1">{"'B-2 QSER Jun 98 4-27-98 cor'!$A$1:$F$57"}</definedName>
    <definedName name="new5" localSheetId="1" hidden="1">{"'B-2 QSER Jun 98 4-27-98 cor'!$A$1:$F$57"}</definedName>
    <definedName name="new5" hidden="1">{"'B-2 QSER Jun 98 4-27-98 cor'!$A$1:$F$57"}</definedName>
    <definedName name="newoldnew" localSheetId="1" hidden="1">{"'B-2 QSER Jun 98 4-27-98 cor'!$A$1:$F$57"}</definedName>
    <definedName name="newoldnew" hidden="1">{"'B-2 QSER Jun 98 4-27-98 cor'!$A$1:$F$57"}</definedName>
    <definedName name="no" localSheetId="1" hidden="1">{"'B-2 QSER Jun 98 4-27-98 cor'!$A$1:$F$57"}</definedName>
    <definedName name="no" hidden="1">{"'B-2 QSER Jun 98 4-27-98 cor'!$A$1:$F$57"}</definedName>
    <definedName name="old2" localSheetId="1" hidden="1">{"'B-2 QSER Jun 98 4-27-98 cor'!$A$1:$F$57"}</definedName>
    <definedName name="old2" hidden="1">{"'B-2 QSER Jun 98 4-27-98 cor'!$A$1:$F$57"}</definedName>
    <definedName name="_xlnm.Print_Area" localSheetId="2">'04.01'!$A$1:$G$47</definedName>
  </definedNames>
  <calcPr fullCalcOnLoad="1"/>
</workbook>
</file>

<file path=xl/sharedStrings.xml><?xml version="1.0" encoding="utf-8"?>
<sst xmlns="http://schemas.openxmlformats.org/spreadsheetml/2006/main" count="936" uniqueCount="583">
  <si>
    <t>State total</t>
  </si>
  <si>
    <t>Year</t>
  </si>
  <si>
    <t>Number</t>
  </si>
  <si>
    <t>Rate 1/</t>
  </si>
  <si>
    <t>City and County of Honolulu</t>
  </si>
  <si>
    <t>Hawaii County</t>
  </si>
  <si>
    <t>Kauai County</t>
  </si>
  <si>
    <t>Maui     County</t>
  </si>
  <si>
    <t xml:space="preserve"> </t>
  </si>
  <si>
    <t>[Index Offenses include murder, forcible rape, robbery, aggravated assault, burglary,</t>
  </si>
  <si>
    <t xml:space="preserve">     1/  Annual rate per 1,000 resident population based on July 1 estimates by the U.S. Census Bureau, </t>
  </si>
  <si>
    <t>Table 4.01-- ACTUAL INDEX OFFENSES KNOWN TO THE POLICE,</t>
  </si>
  <si>
    <t>larceny-theft, and motor vehicle theft.  Excludes arson in the Index Offenses total.</t>
  </si>
  <si>
    <t xml:space="preserve">Development &amp; Tourism.   </t>
  </si>
  <si>
    <t xml:space="preserve">     Source:  Hawaii State Department of the Attorney General, Crime Prevention and Justice Assistance</t>
  </si>
  <si>
    <t>1994</t>
  </si>
  <si>
    <t>1995</t>
  </si>
  <si>
    <t>1996</t>
  </si>
  <si>
    <t>1997</t>
  </si>
  <si>
    <t>1998</t>
  </si>
  <si>
    <t>those released by the Department of the Attorney General due to these population revisions.</t>
  </si>
  <si>
    <t>1993</t>
  </si>
  <si>
    <r>
      <t xml:space="preserve">Division, </t>
    </r>
    <r>
      <rPr>
        <i/>
        <sz val="10"/>
        <rFont val="Times New Roman"/>
        <family val="1"/>
      </rPr>
      <t xml:space="preserve">Uniform Crime Reports </t>
    </r>
    <r>
      <rPr>
        <sz val="10"/>
        <rFont val="Times New Roman"/>
        <family val="1"/>
      </rPr>
      <t xml:space="preserve">(annual) &lt;http://hawaii.gov/ag/cpja/main/rs/Folder.2005-12-05.2910/&gt; </t>
    </r>
  </si>
  <si>
    <t xml:space="preserve"> BY COUNTY:  1993 TO 2010</t>
  </si>
  <si>
    <t>based upon the April 1, 2010 figures which were released September 28, 2011.  Rates may also differ from</t>
  </si>
  <si>
    <t>of the Resident Population for the United States, Regions, States, and Puerto Rico:  April 1, 2000 to</t>
  </si>
  <si>
    <t xml:space="preserve">(December 2011) &lt;http://www.census.gov/popest/data/state/totals/2011/tables/NST-EST2011-01.xls&gt; </t>
  </si>
  <si>
    <t>for the United States, Regions, States, and Puerto Rico: April 1, 2010 to July 1, 2011" (NST-EST2011-01)</t>
  </si>
  <si>
    <t>tables/ST-EST00INT-01.xls&gt; accessed September 28, 2011 and "Table 1. Annual Estimates of the Population</t>
  </si>
  <si>
    <t>accessed May 31, 2011 and records; U.S. Census Bureau, Population Division, "Table 1. Intercensal Estimates</t>
  </si>
  <si>
    <t>July 1, 2010" (ST-EST00INT-01) (September 2011) &lt;http://www.census.gov/popest/data/intercensal/state/</t>
  </si>
  <si>
    <t>Actual offenses include reported or known offenses, less unfounded cases.  Figures</t>
  </si>
  <si>
    <r>
      <t xml:space="preserve">revised from Data Books </t>
    </r>
    <r>
      <rPr>
        <sz val="10"/>
        <rFont val="Arial"/>
        <family val="0"/>
      </rPr>
      <t>prior to 2000 to exclude negligent manslaughter]</t>
    </r>
  </si>
  <si>
    <t>as revised through December 21, 2011.  Rates for 2000 and beyond may differ from previous Data Books</t>
  </si>
  <si>
    <t>due to revisions to these  population figures.  Population estimates for 2000 through 2009 were revised</t>
  </si>
  <si>
    <t xml:space="preserve">accessed December 21, 2011; and calculations by the Hawaii State Department of Business, Economic, </t>
  </si>
  <si>
    <t>accessed May 31, 2012 and records.</t>
  </si>
  <si>
    <t xml:space="preserve">  </t>
  </si>
  <si>
    <t>Arson</t>
  </si>
  <si>
    <t>Motor vehicle theft</t>
  </si>
  <si>
    <t>Larceny-theft</t>
  </si>
  <si>
    <t>Burglary</t>
  </si>
  <si>
    <t>Aggravated assault</t>
  </si>
  <si>
    <t>Robbery</t>
  </si>
  <si>
    <t>Forcible rape</t>
  </si>
  <si>
    <t>Murder</t>
  </si>
  <si>
    <t>(excluding arson)</t>
  </si>
  <si>
    <t>All Index Offenses</t>
  </si>
  <si>
    <t>Offense</t>
  </si>
  <si>
    <t>offenses count]</t>
  </si>
  <si>
    <t xml:space="preserve">police to have actually occurred.  Unfounded cases are not included in the actual </t>
  </si>
  <si>
    <t xml:space="preserve">[Actual offenses include crimes that were reported to the police and were determined by the  </t>
  </si>
  <si>
    <t xml:space="preserve">                  </t>
  </si>
  <si>
    <t>OF OFFENSE, FOR THE STATE OF HAWAII:  2001 TO 2010</t>
  </si>
  <si>
    <r>
      <t>Table 4.02--</t>
    </r>
    <r>
      <rPr>
        <b/>
        <sz val="12"/>
        <color indexed="10"/>
        <rFont val="Arial"/>
        <family val="2"/>
      </rPr>
      <t xml:space="preserve"> </t>
    </r>
    <r>
      <rPr>
        <b/>
        <sz val="12"/>
        <rFont val="Arial"/>
        <family val="2"/>
      </rPr>
      <t>ACTUAL INDEX OFFENSES KNOWN TO THE POLICE, BY TYPE</t>
    </r>
  </si>
  <si>
    <r>
      <t xml:space="preserve">     5/  Revised from previous </t>
    </r>
    <r>
      <rPr>
        <i/>
        <sz val="10"/>
        <rFont val="Times New Roman"/>
        <family val="1"/>
      </rPr>
      <t>Data Book.</t>
    </r>
  </si>
  <si>
    <t>expected.</t>
  </si>
  <si>
    <t>Prosecutor dating back to 1984 resulted in a greater number of Part II clearances than would normally be</t>
  </si>
  <si>
    <t xml:space="preserve">4/  A special effort by the Hawaii County Police Department to close cases which were referred to the </t>
  </si>
  <si>
    <t>3/  Annual data on clearances include prior years' offenses cleared in the current year.</t>
  </si>
  <si>
    <t>stolen property, vagrancy, vandalism, and weapons offenses.</t>
  </si>
  <si>
    <t xml:space="preserve">negligence, offenses against the family and children, prostitution and commercialized vice, sex offenses, </t>
  </si>
  <si>
    <t xml:space="preserve">abuse violations, embezzlement, forgery and counterfeiting, fraud, gambling, liquor laws, manslaughter by </t>
  </si>
  <si>
    <t xml:space="preserve">list of these Part II offenses include other assault, disorderly conduct, driving under the influence, drug </t>
  </si>
  <si>
    <t>2/  Part II data include all offenses, except traffic, that are not included in the Index Offenses.  The</t>
  </si>
  <si>
    <t>Excludes arson.</t>
  </si>
  <si>
    <r>
      <t xml:space="preserve">and motor vehicle theft.  Figures revised from </t>
    </r>
    <r>
      <rPr>
        <i/>
        <sz val="10"/>
        <rFont val="Times New Roman"/>
        <family val="1"/>
      </rPr>
      <t>Data Books</t>
    </r>
    <r>
      <rPr>
        <sz val="10"/>
        <rFont val="Times New Roman"/>
        <family val="1"/>
      </rPr>
      <t xml:space="preserve"> prior to 2000 to exclude negligent manslaughter.  </t>
    </r>
  </si>
  <si>
    <t>1/  Index Offenses include murder, forcible rape, robbery, aggravated assault, burglary, larceny-theft,</t>
  </si>
  <si>
    <t>NA  Not available.</t>
  </si>
  <si>
    <t>(NA)</t>
  </si>
  <si>
    <t>5/ 109,687</t>
  </si>
  <si>
    <t>5/ 112,885</t>
  </si>
  <si>
    <t>5/ 113,928</t>
  </si>
  <si>
    <t>5/ 110,780</t>
  </si>
  <si>
    <t>4/ 72.9</t>
  </si>
  <si>
    <t>4/ 85,606</t>
  </si>
  <si>
    <t>Part II, except    traffic 2/</t>
  </si>
  <si>
    <t>Index Offenses 1/</t>
  </si>
  <si>
    <t>Clearances per 100 offenses 3/</t>
  </si>
  <si>
    <t>Number cleared by            arrest or otherwise 3/</t>
  </si>
  <si>
    <t>Actual offenses                                 known to police</t>
  </si>
  <si>
    <t>[Actual offenses include crimes that were reported to the police and were determined by the</t>
  </si>
  <si>
    <t>1994 TO 2010</t>
  </si>
  <si>
    <t xml:space="preserve">CLEARED BY ARREST OR OTHERWISE, BY CLASS OF OFFENSE: </t>
  </si>
  <si>
    <t xml:space="preserve">Table 4.03-- ACTUAL OFFENSES KNOWN TO POLICE AND OFFENSES  </t>
  </si>
  <si>
    <t>accessed May 31, 2012.</t>
  </si>
  <si>
    <r>
      <t xml:space="preserve">     3/  Revised from previous </t>
    </r>
    <r>
      <rPr>
        <i/>
        <sz val="10"/>
        <rFont val="Times New Roman"/>
        <family val="1"/>
      </rPr>
      <t>Data Book.</t>
    </r>
  </si>
  <si>
    <t>stolen property, vagrancy, vandalism, and weapons offenses.  All traffic cases are excluded</t>
  </si>
  <si>
    <t xml:space="preserve">     2/  Part II data include all other offenses, except traffic, that are not included in the Index Offenses.  The</t>
  </si>
  <si>
    <t>and motor vehicle theft.  Excludes arson in the Index Offenses total.</t>
  </si>
  <si>
    <t xml:space="preserve">     1/  Index Offenses include murder, forcible rape, robbery, aggravated assault, burglary, larceny-theft,</t>
  </si>
  <si>
    <t>Maui</t>
  </si>
  <si>
    <t>Kauai</t>
  </si>
  <si>
    <t>Hawaii</t>
  </si>
  <si>
    <t>Honolulu</t>
  </si>
  <si>
    <t>2010, total</t>
  </si>
  <si>
    <t>3/ 62,012</t>
  </si>
  <si>
    <t>3/ 109,687</t>
  </si>
  <si>
    <t>2009, total</t>
  </si>
  <si>
    <t>3/ 63,291</t>
  </si>
  <si>
    <t>3/ 112,885</t>
  </si>
  <si>
    <t>2008, total</t>
  </si>
  <si>
    <t>Part II 2/</t>
  </si>
  <si>
    <t>Index 1/</t>
  </si>
  <si>
    <t>County</t>
  </si>
  <si>
    <t>OF OFFENSE, BY COUNTY:  2008 TO 2010</t>
  </si>
  <si>
    <t xml:space="preserve">Table 4.04-- ACTUAL OFFENSES KNOWN TO POLICE, BY CLASS </t>
  </si>
  <si>
    <t>1/  Includes offenses committed in prior years.</t>
  </si>
  <si>
    <t>Offenses, total</t>
  </si>
  <si>
    <t>2010 All Index</t>
  </si>
  <si>
    <t>2009 All Index</t>
  </si>
  <si>
    <t>Oahu only</t>
  </si>
  <si>
    <t>Type of offense</t>
  </si>
  <si>
    <t>Percent cleared by arrest                     or otherwise 1/</t>
  </si>
  <si>
    <t>Actual offenses known to police</t>
  </si>
  <si>
    <t>STATE AND OAHU:  2009 AND 2010</t>
  </si>
  <si>
    <t xml:space="preserve">OFFENSES CLEARED BY ARREST OR OTHERWISE, FOR THE </t>
  </si>
  <si>
    <t xml:space="preserve">Table 4.05-- ACTUAL INDEX OFFENSES KNOWN TO POLICE AND INDEX </t>
  </si>
  <si>
    <t>&lt;http://www.honolulupd.org/statistics/index.htm&gt; accessed June 5, 2012 and records.</t>
  </si>
  <si>
    <r>
      <t xml:space="preserve">     Source:  City and County of Honolulu, Honolulu Police Department, </t>
    </r>
    <r>
      <rPr>
        <i/>
        <sz val="10"/>
        <rFont val="Times New Roman"/>
        <family val="1"/>
      </rPr>
      <t xml:space="preserve">Statistics </t>
    </r>
    <r>
      <rPr>
        <sz val="10"/>
        <rFont val="Times New Roman"/>
        <family val="1"/>
      </rPr>
      <t>(annual report)</t>
    </r>
  </si>
  <si>
    <t xml:space="preserve">     2/  District name changed from "Kailua-Kaneohe-Kahuku" to "Windward Oahu".</t>
  </si>
  <si>
    <t xml:space="preserve">     1/  District name changed from "Central Honolulu" to "Honolulu".</t>
  </si>
  <si>
    <t>-</t>
  </si>
  <si>
    <t>Kapolei/Waianae</t>
  </si>
  <si>
    <t>East Hono-lulu</t>
  </si>
  <si>
    <t>Waikiki</t>
  </si>
  <si>
    <t>Kalihi</t>
  </si>
  <si>
    <t>Wind-ward Oahu 2/</t>
  </si>
  <si>
    <t>Pearl City</t>
  </si>
  <si>
    <t>Wahia-wa</t>
  </si>
  <si>
    <t>Hono-    lulu 1/</t>
  </si>
  <si>
    <t>Offenses for which no police district was listed are not shown in this table]</t>
  </si>
  <si>
    <t>of actual offenses.  Counts of reported offenses are a common measure of workload.</t>
  </si>
  <si>
    <t>[Reported offenses include unfounded complaints, which are screened out in the counting</t>
  </si>
  <si>
    <t>POLICE DISTRICT:  2008 TO 2010</t>
  </si>
  <si>
    <t>Table 4.06-- REPORTED OFFENSES, BY HONOLULU</t>
  </si>
  <si>
    <t xml:space="preserve">Business, Economic, Development &amp; Tourism.   </t>
  </si>
  <si>
    <t xml:space="preserve">Crime_In_Hawaii_2010.pdf&gt; accessed May 31, 2012; and calculations by the Hawaii State Department of </t>
  </si>
  <si>
    <r>
      <t xml:space="preserve">Division, </t>
    </r>
    <r>
      <rPr>
        <i/>
        <sz val="10"/>
        <rFont val="Times New Roman"/>
        <family val="1"/>
      </rPr>
      <t>Crime in Hawaii 2010</t>
    </r>
    <r>
      <rPr>
        <sz val="10"/>
        <rFont val="Times New Roman"/>
        <family val="1"/>
      </rPr>
      <t xml:space="preserve"> &lt;http://hawaii.gov/ag/cpja/main/rs/Folder.2005-12-05.2910/CIH2010/</t>
    </r>
  </si>
  <si>
    <t>stolen property, vagrancy, vandalism, and weapons offenses.  All traffic cases are excluded.</t>
  </si>
  <si>
    <t>2/  Part II data include all other offenses, except traffic, that are not included in the Index Offenses.  The</t>
  </si>
  <si>
    <t>and motor vehicle theft.  Total Index Offense arrests include arrests for arson.</t>
  </si>
  <si>
    <t>Female</t>
  </si>
  <si>
    <t>Male</t>
  </si>
  <si>
    <t>Adults</t>
  </si>
  <si>
    <t>Juveniles</t>
  </si>
  <si>
    <t>Total</t>
  </si>
  <si>
    <t>PART II OFFENSES 2/</t>
  </si>
  <si>
    <t>INDEX OFFENSES 1/</t>
  </si>
  <si>
    <t>Subject</t>
  </si>
  <si>
    <t>BY AGE AND SEX, AND BY COUNTY:  2010</t>
  </si>
  <si>
    <t>Table 4.07-- PERSONS ARRESTED FOR INDEX AND PART II OFFENSES,</t>
  </si>
  <si>
    <t>child_welfare/ChildAbuse&gt; accessed April 17, 2012.</t>
  </si>
  <si>
    <r>
      <t xml:space="preserve">on Child Abuse and Neglect in Hawaii </t>
    </r>
    <r>
      <rPr>
        <sz val="10"/>
        <rFont val="Times New Roman"/>
        <family val="1"/>
      </rPr>
      <t>(annual) &lt;http://www.hawaii.gov/dhs/protection/social_services/</t>
    </r>
  </si>
  <si>
    <r>
      <t xml:space="preserve">     Source:  Hawaii State Department of Human Services, Management Services Office, </t>
    </r>
    <r>
      <rPr>
        <i/>
        <sz val="10"/>
        <rFont val="Times New Roman"/>
        <family val="1"/>
      </rPr>
      <t>A Statistical Report</t>
    </r>
  </si>
  <si>
    <t>Confirmed</t>
  </si>
  <si>
    <t>Reported</t>
  </si>
  <si>
    <t>was confirmed]</t>
  </si>
  <si>
    <t>onward were based on disposition date.  The disposition date is the date the report</t>
  </si>
  <si>
    <t>in one report.  Data prior to 2000 were based on report date, while data from 2000</t>
  </si>
  <si>
    <t xml:space="preserve">found to be a victim.  There may be several reports for one child or several children </t>
  </si>
  <si>
    <t>[Number of reports accepted for investigation.  A child is counted each time he/she was</t>
  </si>
  <si>
    <t>Table 4.08-- CHILD ABUSE AND NEGLECT REPORTS:  1975 TO 2010</t>
  </si>
  <si>
    <t/>
  </si>
  <si>
    <r>
      <t xml:space="preserve">on Child Abuse and Neglect in Hawaii </t>
    </r>
    <r>
      <rPr>
        <sz val="10"/>
        <rFont val="Times New Roman"/>
        <family val="1"/>
      </rPr>
      <t>(annual)</t>
    </r>
    <r>
      <rPr>
        <i/>
        <sz val="10"/>
        <rFont val="Times New Roman"/>
        <family val="1"/>
      </rPr>
      <t xml:space="preserve"> </t>
    </r>
    <r>
      <rPr>
        <sz val="10"/>
        <rFont val="Times New Roman"/>
        <family val="1"/>
      </rPr>
      <t>&lt;http://www.hawaii.gov/dhs/protection/social_services/</t>
    </r>
  </si>
  <si>
    <t xml:space="preserve">     2/  Includes Hispanic/Spanish.</t>
  </si>
  <si>
    <t>types exceeds the total unduplicated count of children whose reports were confirmed.</t>
  </si>
  <si>
    <t>reported.  Each child may have one or more types of abuse in the report year, however, so the sum of the</t>
  </si>
  <si>
    <t xml:space="preserve">     1/  Each type of abuse and neglect is counted only once, regardless of how many times they have been</t>
  </si>
  <si>
    <t>Unknown/unable to determine</t>
  </si>
  <si>
    <t>Other 2/</t>
  </si>
  <si>
    <t>Samoan</t>
  </si>
  <si>
    <t>Filipino</t>
  </si>
  <si>
    <t>White</t>
  </si>
  <si>
    <t>Mixed</t>
  </si>
  <si>
    <t>Hawaiian or part Hawaiian</t>
  </si>
  <si>
    <t>Race (percent)</t>
  </si>
  <si>
    <t>Females (percent)</t>
  </si>
  <si>
    <t>Unknown</t>
  </si>
  <si>
    <t>12 to 17 years</t>
  </si>
  <si>
    <t>5 to 11 years</t>
  </si>
  <si>
    <t>Less than 1 year to 4 years</t>
  </si>
  <si>
    <t>Age (percent)</t>
  </si>
  <si>
    <t>Victim characteristics</t>
  </si>
  <si>
    <t>Threatened harm</t>
  </si>
  <si>
    <t>Psychological abuse</t>
  </si>
  <si>
    <t>Sexual abuse</t>
  </si>
  <si>
    <t>Medical neglect</t>
  </si>
  <si>
    <t>Neglect</t>
  </si>
  <si>
    <t>Physical abuse</t>
  </si>
  <si>
    <t>Type 1/</t>
  </si>
  <si>
    <t>regardless of how many times he/she was reported]</t>
  </si>
  <si>
    <t xml:space="preserve">[Confirmed, unduplicated count of children.  A child is only counted once, </t>
  </si>
  <si>
    <t>VICTIMS:  2007 TO 2010</t>
  </si>
  <si>
    <t>Table 4.09-- CHARACTERISTICS OF CHILD ABUSE AND NEGLECT</t>
  </si>
  <si>
    <t xml:space="preserve">Development &amp; Tourism.    </t>
  </si>
  <si>
    <t>accessed May 31, 2012; and calculations by the Hawaii State Department of Business, Economic,</t>
  </si>
  <si>
    <t xml:space="preserve">     1/  Annual data include prior years' stolen property recovered in current year.</t>
  </si>
  <si>
    <t>Percent</t>
  </si>
  <si>
    <t>Amount ($1,000)</t>
  </si>
  <si>
    <t>Value                        stolen ($1,000)</t>
  </si>
  <si>
    <t>Value                              stolen ($1,000)</t>
  </si>
  <si>
    <t>Value recovered 1/</t>
  </si>
  <si>
    <t>Other stolen property</t>
  </si>
  <si>
    <t>Locally stolen motor vehicles</t>
  </si>
  <si>
    <t>STOLEN PROPERTY RECOVERED, BY CATEGORY:  1990 TO 2010</t>
  </si>
  <si>
    <t>Table 4.10-- VALUE OF PROPERTY REPORTED STOLEN AND VALUE OF</t>
  </si>
  <si>
    <t>1/  Annual data include prior years' stolen property recovered in current year.</t>
  </si>
  <si>
    <t>Other property</t>
  </si>
  <si>
    <t>Motor vehicles</t>
  </si>
  <si>
    <t>Percent of value recovered</t>
  </si>
  <si>
    <t>recovered 1/</t>
  </si>
  <si>
    <t>Value of stolen property</t>
  </si>
  <si>
    <t>Value of property stolen</t>
  </si>
  <si>
    <t>State         total</t>
  </si>
  <si>
    <t>[In $1,000, unless otherwise specified]</t>
  </si>
  <si>
    <t>PROPERTY RECOVERED, BY COUNTY:  2009 AND 2010</t>
  </si>
  <si>
    <t xml:space="preserve">Table 4.11-- VALUE OF PROPERTY STOLEN AND VALUE OF STOLEN </t>
  </si>
  <si>
    <t>&lt;http://hawaii.gov/ag/cpja/main/rs/Folder.2005-12-05.2910/&gt; accessed May 31, 2012.</t>
  </si>
  <si>
    <r>
      <t xml:space="preserve">Prevention and Justice Assistance Division, </t>
    </r>
    <r>
      <rPr>
        <i/>
        <sz val="10"/>
        <rFont val="Times New Roman"/>
        <family val="1"/>
      </rPr>
      <t xml:space="preserve">Crime in Hawaii:  Uniform Crime Report </t>
    </r>
    <r>
      <rPr>
        <sz val="10"/>
        <rFont val="Times New Roman"/>
        <family val="1"/>
      </rPr>
      <t>(annual)</t>
    </r>
  </si>
  <si>
    <t>in-the-u.s.-2010&gt; accessed June 5, 2012; and Hawaii State Department of the Attorney General, Crime</t>
  </si>
  <si>
    <r>
      <rPr>
        <sz val="10"/>
        <rFont val="Times New Roman"/>
        <family val="1"/>
      </rPr>
      <t xml:space="preserve">Division, </t>
    </r>
    <r>
      <rPr>
        <i/>
        <sz val="10"/>
        <rFont val="Times New Roman"/>
        <family val="1"/>
      </rPr>
      <t xml:space="preserve">Crime in the U.S., 2010 </t>
    </r>
    <r>
      <rPr>
        <sz val="10"/>
        <rFont val="Times New Roman"/>
        <family val="1"/>
      </rPr>
      <t>&lt;http://www.fbi.gov/about-us/cjis/ucr/crime-in-the-u.s/2010/crime-</t>
    </r>
  </si>
  <si>
    <t>Source:  U.S. Department of Justice, Federal Bureau of Investigation, Criminal Justice Information Services</t>
  </si>
  <si>
    <r>
      <t xml:space="preserve">     2/  Revised from previous </t>
    </r>
    <r>
      <rPr>
        <i/>
        <sz val="10"/>
        <rFont val="Times New Roman"/>
        <family val="1"/>
      </rPr>
      <t>Data Book.</t>
    </r>
  </si>
  <si>
    <t>or not federal reporting deadlines were met.</t>
  </si>
  <si>
    <t>comparable FBI data (see source) may have been estimated for certain jurisdictions, depending on whether</t>
  </si>
  <si>
    <r>
      <rPr>
        <i/>
        <sz val="10"/>
        <rFont val="Times New Roman"/>
        <family val="1"/>
      </rPr>
      <t>Crime Report.</t>
    </r>
    <r>
      <rPr>
        <sz val="10"/>
        <rFont val="Times New Roman"/>
        <family val="1"/>
      </rPr>
      <t xml:space="preserve">  These rates are based on the most current and accurate data available, whereas the</t>
    </r>
  </si>
  <si>
    <r>
      <t xml:space="preserve">     1/  Hawaii rates were obtained from the Hawaii State Department of the Attorney General's annual </t>
    </r>
    <r>
      <rPr>
        <i/>
        <sz val="10"/>
        <rFont val="Times New Roman"/>
        <family val="1"/>
      </rPr>
      <t>Uniform</t>
    </r>
  </si>
  <si>
    <t>2/ 3,041.3</t>
  </si>
  <si>
    <t>Property crime</t>
  </si>
  <si>
    <t>2/ 431.9</t>
  </si>
  <si>
    <t>Violent crime</t>
  </si>
  <si>
    <t>Hawaii rate 1/</t>
  </si>
  <si>
    <t>U.S. rate</t>
  </si>
  <si>
    <t>motor vehicle theft.  Excludes arson]</t>
  </si>
  <si>
    <t>murder, forcible rape, robbery, aggravated assault, burglary, larceny-theft, and</t>
  </si>
  <si>
    <t>[Offenses known to the police per 100,000 estimated population.  Type of offenses include</t>
  </si>
  <si>
    <t>2009 AND 2010</t>
  </si>
  <si>
    <t>Table 4.12-- CRIME RATES FOR THE UNITED STATES AND HAWAII:</t>
  </si>
  <si>
    <t>Source:  County police departments, records.</t>
  </si>
  <si>
    <t>1/  Excludes operators who handle 911 calls only.</t>
  </si>
  <si>
    <t>Other</t>
  </si>
  <si>
    <t>1/ 158</t>
  </si>
  <si>
    <t>1/ 261</t>
  </si>
  <si>
    <t>Police radio dispatcher</t>
  </si>
  <si>
    <t>Not sworn (civilian)</t>
  </si>
  <si>
    <t>Training pool</t>
  </si>
  <si>
    <t>Sworn, reserve</t>
  </si>
  <si>
    <t>Sworn, active</t>
  </si>
  <si>
    <t>Status</t>
  </si>
  <si>
    <t>[As of December 31]</t>
  </si>
  <si>
    <t>Table 4.13-- AUTHORIZED POLICE PERSONNEL, BY COUNTY:  2011</t>
  </si>
  <si>
    <t>Summaries" &lt;http://www.hsba.org/survey-results.aspx&gt; accessed October 31, 2011.</t>
  </si>
  <si>
    <t>Courts, State Judiciary, records; and Hawaii State Bar Association "HSBA 2011 Bar Statistics and</t>
  </si>
  <si>
    <t xml:space="preserve">Source:  Office of the Clerk, U.S. District Court, records; Office of the Administrative Director of the </t>
  </si>
  <si>
    <t>7/  Data as of April 5, 2011.</t>
  </si>
  <si>
    <t>6/  Data as of March 31, 2010.</t>
  </si>
  <si>
    <t>5/  Caseload assigned to Circuit Court judges.</t>
  </si>
  <si>
    <t>District Courts, one in each of the four judicial circuits, convened in 22 locations.</t>
  </si>
  <si>
    <t xml:space="preserve">4/  Includes judges assigned to the Family Courts, a division of the Circuit Courts.  There are four </t>
  </si>
  <si>
    <t>in five locations.</t>
  </si>
  <si>
    <t>of which are specialized courts separate from the Circuit Courts.  There are four Circuit Courts, convened</t>
  </si>
  <si>
    <t xml:space="preserve">Circuit Court judges may be assigned to hear matters before the Land Court and Tax Appeal Court, both </t>
  </si>
  <si>
    <t xml:space="preserve">3/  Includes judges assigned to the Family Court, a division of the Circuit Courts.  In addition, </t>
  </si>
  <si>
    <t>2/  Authorized and funded full-time positions.</t>
  </si>
  <si>
    <t>1/  Authorized full-time positions.</t>
  </si>
  <si>
    <t>7/ 2,710</t>
  </si>
  <si>
    <t>6/ 2,610</t>
  </si>
  <si>
    <t>Inactive</t>
  </si>
  <si>
    <t>7/ 4,632</t>
  </si>
  <si>
    <t>6/ 4,666</t>
  </si>
  <si>
    <t>Active</t>
  </si>
  <si>
    <t>7/ 7,342</t>
  </si>
  <si>
    <t>6/ 7,276</t>
  </si>
  <si>
    <t>Attorneys licensed in Hawaii (includes judges)</t>
  </si>
  <si>
    <t>(5/)</t>
  </si>
  <si>
    <t>Tax Appeal Court</t>
  </si>
  <si>
    <t>Land Court</t>
  </si>
  <si>
    <t>Assigned to Family Court</t>
  </si>
  <si>
    <t>District Courts 4/</t>
  </si>
  <si>
    <t xml:space="preserve">Circuit Courts 3/ </t>
  </si>
  <si>
    <t>Intermediate Court of Appeals</t>
  </si>
  <si>
    <t>Supreme Court</t>
  </si>
  <si>
    <t>State justices and judges 2/</t>
  </si>
  <si>
    <t>6</t>
  </si>
  <si>
    <t>U.S. District Court</t>
  </si>
  <si>
    <t>U.S. Bankruptcy Court</t>
  </si>
  <si>
    <t xml:space="preserve">Federal judges and magistrates 1/ </t>
  </si>
  <si>
    <t>[As of June 30]</t>
  </si>
  <si>
    <t>2009 TO 2011</t>
  </si>
  <si>
    <t>Table 4.14-- COURTS, JUDGES, MAGISTRATES, AND ATTORNEYS:</t>
  </si>
  <si>
    <t>accessed April 19, 2012.</t>
  </si>
  <si>
    <r>
      <t xml:space="preserve">Courts Annual Report of the Director </t>
    </r>
    <r>
      <rPr>
        <sz val="10"/>
        <rFont val="Times New Roman"/>
        <family val="1"/>
      </rPr>
      <t>(annual) &lt;http://www.uscourts.gov/Statistics/JudicialBusiness.aspx&gt;</t>
    </r>
  </si>
  <si>
    <r>
      <t xml:space="preserve">     Source:  Administrative Office of the United States Courts,</t>
    </r>
    <r>
      <rPr>
        <i/>
        <sz val="10"/>
        <rFont val="Times New Roman"/>
        <family val="1"/>
      </rPr>
      <t xml:space="preserve"> Judicial Business of the United States </t>
    </r>
  </si>
  <si>
    <t>12 months before the end of the period indicated.</t>
  </si>
  <si>
    <t xml:space="preserve">     4/  Excludes cases in which the only defendants pending in such cases had been fugitives more than</t>
  </si>
  <si>
    <t>cases, but includes only those petty offense cases that have been assigned to District judges.</t>
  </si>
  <si>
    <t>been fugitives since before October 1st of the previous year.  Includes all felony and Class A misdemeanor</t>
  </si>
  <si>
    <t>year.  However, no case with multiple defendants has been excluded unless all defendants in the case have</t>
  </si>
  <si>
    <t>3/  Excludes each case in which the defendant has been a fugitive since before October 1st of the previous</t>
  </si>
  <si>
    <t xml:space="preserve">individual cases.  </t>
  </si>
  <si>
    <t>1/  Includes cases filed in previous years as consolidated cases that thereafter were severed into</t>
  </si>
  <si>
    <t>2/ 2,646</t>
  </si>
  <si>
    <t>Pending</t>
  </si>
  <si>
    <t>Terminated</t>
  </si>
  <si>
    <t>Nonbusiness</t>
  </si>
  <si>
    <t>Business</t>
  </si>
  <si>
    <t>Commenced (filings)</t>
  </si>
  <si>
    <t>Bankruptcy</t>
  </si>
  <si>
    <t xml:space="preserve"> 4/ 479</t>
  </si>
  <si>
    <t>2/ 4/ 528</t>
  </si>
  <si>
    <t>3/ 550</t>
  </si>
  <si>
    <t>3/ 539</t>
  </si>
  <si>
    <t>3/ 520</t>
  </si>
  <si>
    <t>Pending 3/</t>
  </si>
  <si>
    <t>Criminal cases</t>
  </si>
  <si>
    <t>2/ 646</t>
  </si>
  <si>
    <t>Pending 1/</t>
  </si>
  <si>
    <t>Civil cases</t>
  </si>
  <si>
    <t>[Fiscal year ending September 30]</t>
  </si>
  <si>
    <t>2007 TO 2011</t>
  </si>
  <si>
    <t xml:space="preserve">Table 4.15-- UNITED STATES DISTRICT COURT CASES: </t>
  </si>
  <si>
    <t>&lt;http://www.uscourts.gov/bankruptcycourts/bankruptcybasics.html&gt; accessed January 12, 2007.</t>
  </si>
  <si>
    <r>
      <t xml:space="preserve">of the United States Courts, </t>
    </r>
    <r>
      <rPr>
        <i/>
        <sz val="10"/>
        <rFont val="Times New Roman"/>
        <family val="1"/>
      </rPr>
      <t xml:space="preserve">Bankruptcy Basics </t>
    </r>
  </si>
  <si>
    <t>Source:  United States Bankruptcy Court of the District of Hawaii, records; and Administrative Office</t>
  </si>
  <si>
    <t xml:space="preserve">Division Public Information Series, Administrative Office of the United States Courts). </t>
  </si>
  <si>
    <t>BAPCPA changes apply only to cases file on or after October 17, 2005. (Excerpt taken from Bankruptcy</t>
  </si>
  <si>
    <t xml:space="preserve">Protection Act of 2005 ("BAPCPA").  BAPCPA made substantial changes to the Bankruptcy Code.  Most </t>
  </si>
  <si>
    <t xml:space="preserve">     4/  On April 20, 2005, President Bush signed into law the Bankruptcy Abuse Prevention and Consumer</t>
  </si>
  <si>
    <t xml:space="preserve">Administrative Office of the United States Courts). </t>
  </si>
  <si>
    <t>starting or continuing collection efforts.  (Excerpt taken from Bankruptcy Division Public Information Series,</t>
  </si>
  <si>
    <t xml:space="preserve">or in part, in installments over a three to five year period, during which time creditors are prohibited from   </t>
  </si>
  <si>
    <t>currently unable to do so.  The primary benefit of Chapter 13 relief is the ability to repay creditors, in full</t>
  </si>
  <si>
    <t xml:space="preserve">     3/  Chapter 13 is designed for individuals with regular income who desire to pay their debts but are</t>
  </si>
  <si>
    <t>the plan and the court is required to approve it.  (United States Bankruptcy Court of the District of Hawaii).</t>
  </si>
  <si>
    <t>a creditor or party in interest.  The debtor is required to file a plan of reorganization.   Creditors may vote on</t>
  </si>
  <si>
    <t>to continue operations during the pendency of the case and a trustee is appointed only upon motion of</t>
  </si>
  <si>
    <t xml:space="preserve">businesses which wish to reorganize and continue in operations after bankruptcy.  The business is allowed </t>
  </si>
  <si>
    <t xml:space="preserve">     2/  Chapter 11 is the business reorganization chapter.  This type of bankruptcy is used primarily by</t>
  </si>
  <si>
    <t>of the United States Courts).</t>
  </si>
  <si>
    <t xml:space="preserve">Bankruptcy Code.  (Excerpt taken from Bankruptcy Division Public Information Series, Administrative Office   </t>
  </si>
  <si>
    <t>assets, from which holders of claims will receive distributions in accordance with the provisions of the</t>
  </si>
  <si>
    <t>1/  Chapter 7 cases involve the bankruptcy trustee's gathering and sale of the debtor's nonexempt</t>
  </si>
  <si>
    <t>2011 4/</t>
  </si>
  <si>
    <t>2010 4/</t>
  </si>
  <si>
    <t>2009 4/</t>
  </si>
  <si>
    <t>2008 4/</t>
  </si>
  <si>
    <t>2007 4/</t>
  </si>
  <si>
    <t>2006 4/</t>
  </si>
  <si>
    <t>2005 4/</t>
  </si>
  <si>
    <t>Per-sonal</t>
  </si>
  <si>
    <t>Busi-ness</t>
  </si>
  <si>
    <t>Chapter 13  3/</t>
  </si>
  <si>
    <t>Chapter 11  2/</t>
  </si>
  <si>
    <t>Chapter 7  1/</t>
  </si>
  <si>
    <r>
      <t>includes</t>
    </r>
    <r>
      <rPr>
        <sz val="10"/>
        <color indexed="10"/>
        <rFont val="Arial"/>
        <family val="2"/>
      </rPr>
      <t xml:space="preserve"> </t>
    </r>
    <r>
      <rPr>
        <sz val="10"/>
        <color indexed="8"/>
        <rFont val="Arial"/>
        <family val="2"/>
      </rPr>
      <t xml:space="preserve">cases filed in 2011 which were on the caseload as of December 31, 2011] </t>
    </r>
  </si>
  <si>
    <t>[Based upon original chapter designation at the time the case is originally filed.  Table</t>
  </si>
  <si>
    <t>CODE:  1998 TO 2011</t>
  </si>
  <si>
    <t xml:space="preserve">UNDER CHAPTER 7, 11 AND 13 OF THE BANKRUPTCY </t>
  </si>
  <si>
    <t>Table 4.16-- UNITED STATES BANKRUPTCY COURT CASES FILED</t>
  </si>
  <si>
    <t>accessed February 8, 2012.</t>
  </si>
  <si>
    <t>&lt;http://www.courts.state.hi.us/docs/news_and_reports_docs/annual_reports/Jud_Statistical_Sup_2011.pdf&gt;</t>
  </si>
  <si>
    <r>
      <t xml:space="preserve">     Source:  The Judiciary, State of Hawaii, </t>
    </r>
    <r>
      <rPr>
        <i/>
        <sz val="10"/>
        <rFont val="Times New Roman"/>
        <family val="1"/>
      </rPr>
      <t>2011 Annual Report Statistical Supplement</t>
    </r>
  </si>
  <si>
    <t>published by the National Center for State Courts.</t>
  </si>
  <si>
    <t>purposes.  The new reporting categories are based on the latest "State Court Guide to Statistical Reporting"</t>
  </si>
  <si>
    <t>involving multiple offenses is counted as one case, and the most serious offense is selected for classification</t>
  </si>
  <si>
    <t xml:space="preserve">     2/  In 2007, a new case-based reporting system for traffic filings began.  In this system, a traffic case</t>
  </si>
  <si>
    <t>Appeals, effective July 1, 2006.</t>
  </si>
  <si>
    <t>In accordance with Act 202, Session Laws of Hawaii 2004, new appeals are filed at the Intermediate Court of</t>
  </si>
  <si>
    <t xml:space="preserve">     1/  Data exclude cases transferred back to the Supreme Court: 5 in 2009, 8 in 2010 and 7 in 2011.</t>
  </si>
  <si>
    <t>Part II offenses</t>
  </si>
  <si>
    <t>Part I offenses</t>
  </si>
  <si>
    <t>Criminal actions</t>
  </si>
  <si>
    <t>Other violations</t>
  </si>
  <si>
    <t>Administrative reviews</t>
  </si>
  <si>
    <t>Parking violations</t>
  </si>
  <si>
    <t>Non criminal</t>
  </si>
  <si>
    <t xml:space="preserve">Criminal              </t>
  </si>
  <si>
    <t>Traffic 2/</t>
  </si>
  <si>
    <t>Small claims</t>
  </si>
  <si>
    <t>Regular civil</t>
  </si>
  <si>
    <t>Civil</t>
  </si>
  <si>
    <t>District Court 2/</t>
  </si>
  <si>
    <t>Court and type of action</t>
  </si>
  <si>
    <t>2009 TO 2011 -- Con.</t>
  </si>
  <si>
    <t>Table 4.17-- STATE JUDICIARY CASES FILED, BY TYPE OF ACTION:</t>
  </si>
  <si>
    <t>Continued on next page.</t>
  </si>
  <si>
    <t>Children's referrals</t>
  </si>
  <si>
    <t>Miscellaneous proceedings</t>
  </si>
  <si>
    <t>Domestic Abuse Protective Orders (Ch. 586)</t>
  </si>
  <si>
    <t>Parental proceedings</t>
  </si>
  <si>
    <t>Adoption proceedings</t>
  </si>
  <si>
    <t>Uniform interstate family support</t>
  </si>
  <si>
    <t>Marital actions and proceedings</t>
  </si>
  <si>
    <t>Family Courts</t>
  </si>
  <si>
    <t>Trust proceedings</t>
  </si>
  <si>
    <t>Conservatorship/Guardianship proceedings</t>
  </si>
  <si>
    <t>Probate proceedings</t>
  </si>
  <si>
    <t>Civil actions</t>
  </si>
  <si>
    <t>Circuit Courts Proper</t>
  </si>
  <si>
    <t>Supplemental proceedings</t>
  </si>
  <si>
    <t>Appeals</t>
  </si>
  <si>
    <t>Primary cases</t>
  </si>
  <si>
    <t>Intermediate Court of Appeals 1/</t>
  </si>
  <si>
    <t>Original proceedings</t>
  </si>
  <si>
    <t>[Fiscal year ending June 30]</t>
  </si>
  <si>
    <t xml:space="preserve"> 2009 TO 2011</t>
  </si>
  <si>
    <t>Guide to Statistical Reporting" published by the National Center for State Courts.</t>
  </si>
  <si>
    <t>is selected for classification purposes.  The new reporting categories are based on the latest "State Court</t>
  </si>
  <si>
    <t>this system, a traffic case involving multiple offenses is counted as one case, and the most serious offense</t>
  </si>
  <si>
    <t xml:space="preserve">     2/  In 2007, a new case-based reporting system for traffic dispositions (entry of judgement) began.  In</t>
  </si>
  <si>
    <t xml:space="preserve">     1/  Data exclude cases transferred back to the Supreme Court:  5 in 2009, 8 in 2010 and 7 in 2011.</t>
  </si>
  <si>
    <t>Table 4.18-- STATE JUDICIARY CASES TERMINATED, BY TYPE OF ACTION:</t>
  </si>
  <si>
    <t xml:space="preserve">Hawaii State Department of Business, Economic Development &amp; Tourism. </t>
  </si>
  <si>
    <t>Services, Office of Youth Services/Hawaii Youth Correctional Facility, records; and calculations by the</t>
  </si>
  <si>
    <t xml:space="preserve">Source:  Hawaii State Department of Public Safety, records; Hawaii State Department of Human </t>
  </si>
  <si>
    <t xml:space="preserve">     6/  From 2005, figures include only youths physically housed in juvenile facility.</t>
  </si>
  <si>
    <t>5/  Hawaii Youth Correctional Facility.</t>
  </si>
  <si>
    <t>4/  Consists of parole and probation violators, previously included in the "Not Sentenced" category.</t>
  </si>
  <si>
    <t>3/  Includes felon probationers serving jail terms under one year.</t>
  </si>
  <si>
    <t>held  in the Federal Detention Center from 2002 to the present.</t>
  </si>
  <si>
    <t xml:space="preserve">excludes sentenced felons incarcerated in two contracted out-of-state facilities.  Also excludes jail inmates </t>
  </si>
  <si>
    <t>and 2009, excludes sentenced felons incarcerated in three contracted out-of-state facilities; and for 2010,</t>
  </si>
  <si>
    <t>for 2007, excludes sentenced felons incarcerated in five contracted out-of-state facilities; for 2008</t>
  </si>
  <si>
    <t>for 1999 through 2006, excludes sentenced felons incarcerated in four contracted out-of-state facilities;</t>
  </si>
  <si>
    <t>2/  For 1997 and 1998, excludes sentenced felons incarcerated in three contracted out-of-state facilities;</t>
  </si>
  <si>
    <t>was closed so there were only seven facilities by the end of Fiscal Year 2009-2010.</t>
  </si>
  <si>
    <t>Correctional Center, and Waiawa Correctional Facility.  On November 20, 2009, Kulani Correctional Facility</t>
  </si>
  <si>
    <t xml:space="preserve">Correctional Centers;  Kulani Correctional Facility, Halawa Correctional Facility, Women's Community </t>
  </si>
  <si>
    <t xml:space="preserve">1/  Included eight facilities up until  November 19, 2010:  Oahu, Hawaii, Kauai, and Maui Community </t>
  </si>
  <si>
    <t>6/ 13</t>
  </si>
  <si>
    <t>6/ 36</t>
  </si>
  <si>
    <t>6/ 15</t>
  </si>
  <si>
    <t>6/ 58</t>
  </si>
  <si>
    <t>6/ 10</t>
  </si>
  <si>
    <t>6/ 64</t>
  </si>
  <si>
    <t>6/ 59</t>
  </si>
  <si>
    <t>6/ 12</t>
  </si>
  <si>
    <t>6/ 52</t>
  </si>
  <si>
    <t>6/ 47</t>
  </si>
  <si>
    <t>6/ 7</t>
  </si>
  <si>
    <t>Girls</t>
  </si>
  <si>
    <t>Boys</t>
  </si>
  <si>
    <t>Technical violators 4/</t>
  </si>
  <si>
    <t>Not sentenced</t>
  </si>
  <si>
    <t>Sentenced jail 3/</t>
  </si>
  <si>
    <t>Sentenced felons 2/</t>
  </si>
  <si>
    <t>Juvenile facilities 5/</t>
  </si>
  <si>
    <t>Adult facilities 1/</t>
  </si>
  <si>
    <t>[Mean head count for fiscal year ending June 30]</t>
  </si>
  <si>
    <t>ANNUAL AVERAGES, 1997 TO 2011</t>
  </si>
  <si>
    <t>Table 4.19-- INMATES PRESENT IN STATE CORRECTIONAL FACILITIES:</t>
  </si>
  <si>
    <t>and Hawaii Paroling Authority, annual reports.</t>
  </si>
  <si>
    <t xml:space="preserve">Source:  Hawaii State Department of Public Safety, Correctional Information System (CIS) and records; </t>
  </si>
  <si>
    <t>3/  Average based on statutory maximum sentences for each offense grade.</t>
  </si>
  <si>
    <r>
      <t>as "Felons released: time served" in previous Data Books</t>
    </r>
    <r>
      <rPr>
        <i/>
        <sz val="10"/>
        <rFont val="Times New Roman"/>
        <family val="1"/>
      </rPr>
      <t>,</t>
    </r>
    <r>
      <rPr>
        <sz val="10"/>
        <rFont val="Times New Roman"/>
        <family val="1"/>
      </rPr>
      <t xml:space="preserve"> but data included all release types.  </t>
    </r>
  </si>
  <si>
    <t xml:space="preserve">     2/  Includes releases to parole, time served, deaths, and all other release types.  Category title was shown</t>
  </si>
  <si>
    <t>1/  For sentenced felon population on June 30.</t>
  </si>
  <si>
    <t xml:space="preserve">     NA  Not available.</t>
  </si>
  <si>
    <t>3/ 105.5</t>
  </si>
  <si>
    <t>3/ 105.2</t>
  </si>
  <si>
    <t>3/ 106.0</t>
  </si>
  <si>
    <t>Felons released 2/</t>
  </si>
  <si>
    <t>Maximum</t>
  </si>
  <si>
    <t>Minimum</t>
  </si>
  <si>
    <t>Current</t>
  </si>
  <si>
    <t>At admission</t>
  </si>
  <si>
    <t>Felons admitted</t>
  </si>
  <si>
    <t>Average sentence (months)</t>
  </si>
  <si>
    <t>Median age (years) 1/</t>
  </si>
  <si>
    <t>sentence calculations include life with parole sentences]</t>
  </si>
  <si>
    <t>facilities, and on community release status.  Parolees are not included.  Average</t>
  </si>
  <si>
    <t>under the jurisdiction of the State's correctional facilities, in hospitals, in mainland</t>
  </si>
  <si>
    <t>[Years ended June 30 unless otherwise specified.  These data cover only sentenced felons</t>
  </si>
  <si>
    <t>FELON POPULATION:  1997 TO 2011</t>
  </si>
  <si>
    <t>Table 4.20-- MEDIAN AGES AND AVERAGE SENTENCES OF SENTENCED</t>
  </si>
  <si>
    <t>&lt;http://www.hawaii.gov/psd/psd_home.php&gt; accessed June 6, 2005 and records.</t>
  </si>
  <si>
    <t xml:space="preserve">"Department of Public Safety End of Month Population Report" </t>
  </si>
  <si>
    <r>
      <t xml:space="preserve">     Source:  Hawaii State Department of Public Safety, </t>
    </r>
    <r>
      <rPr>
        <i/>
        <sz val="10"/>
        <rFont val="Times New Roman"/>
        <family val="1"/>
      </rPr>
      <t xml:space="preserve">Annual Report 2003 </t>
    </r>
    <r>
      <rPr>
        <sz val="10"/>
        <rFont val="Times New Roman"/>
        <family val="1"/>
      </rPr>
      <t xml:space="preserve">and Inmate Population </t>
    </r>
  </si>
  <si>
    <t>furlough, in a medical facility, on escape status or serving intermittent sentences.</t>
  </si>
  <si>
    <t xml:space="preserve">operated by the Department of Public Safety, housed in an out-of-state or contracted facility, on </t>
  </si>
  <si>
    <t xml:space="preserve">of Public Safety.   This includes inmates physically present at one of the correctional facilities </t>
  </si>
  <si>
    <t xml:space="preserve">     1/  Number of inmates on a specific date who are under the jurisdiction of the Hawaii Department  </t>
  </si>
  <si>
    <t>2003</t>
  </si>
  <si>
    <t>2002</t>
  </si>
  <si>
    <t>2001</t>
  </si>
  <si>
    <t>Percent of total inmate population</t>
  </si>
  <si>
    <t>Assigned total      inmate population 1/</t>
  </si>
  <si>
    <t>Population at contracted facilities</t>
  </si>
  <si>
    <t>IN OTHER STATES:  1997 TO 2011</t>
  </si>
  <si>
    <t>Table 4.21-- INMATE POPULATION AT CONTRACTED FACILITIES</t>
  </si>
  <si>
    <r>
      <t xml:space="preserve">     Source:  Hawaii State Department of Public Safety,</t>
    </r>
    <r>
      <rPr>
        <i/>
        <sz val="10"/>
        <rFont val="Times New Roman"/>
        <family val="1"/>
      </rPr>
      <t xml:space="preserve"> </t>
    </r>
    <r>
      <rPr>
        <sz val="10"/>
        <rFont val="Times New Roman"/>
        <family val="1"/>
      </rPr>
      <t>Hawaii Paroling Authority,</t>
    </r>
    <r>
      <rPr>
        <i/>
        <sz val="10"/>
        <rFont val="Times New Roman"/>
        <family val="1"/>
      </rPr>
      <t xml:space="preserve"> Statistical Report</t>
    </r>
    <r>
      <rPr>
        <sz val="10"/>
        <rFont val="Times New Roman"/>
        <family val="1"/>
      </rPr>
      <t xml:space="preserve"> (annual).</t>
    </r>
  </si>
  <si>
    <t>as of June 30, 2011.</t>
  </si>
  <si>
    <t>Also includes 149 Hawaii cases that were deported, are in protective custody or have dual supervision</t>
  </si>
  <si>
    <t>3/  Includes 131 Hawaii cases on reciprocal parole supervision on U.S. mainland as of June 30, 2011.</t>
  </si>
  <si>
    <t>"Whereabouts unknown" figures which differs from previous years.</t>
  </si>
  <si>
    <t xml:space="preserve">parolees.  Therefore, the "Number of parolees, June 30" total is the sum of only the "In Hawaii" and the </t>
  </si>
  <si>
    <t xml:space="preserve">     2/  Beginning in 2009, the "In Hawaii" figure includes the "Outside Hawaii" and the "In institution"</t>
  </si>
  <si>
    <t>1/  Includes courtesy supervision to 45 interstate cases as of June 30, 2011.</t>
  </si>
  <si>
    <t>Deceased</t>
  </si>
  <si>
    <t>Early discharge</t>
  </si>
  <si>
    <t>Full parole term before discharge</t>
  </si>
  <si>
    <t>Persons discharged from parole</t>
  </si>
  <si>
    <t>Persons recommended for pardon</t>
  </si>
  <si>
    <t>Pardon investigations conducted</t>
  </si>
  <si>
    <t>Continued on parole/deferred</t>
  </si>
  <si>
    <t>Parole revoked, returned to prison</t>
  </si>
  <si>
    <t>Parole violation hearings</t>
  </si>
  <si>
    <t>Persons considered for parole</t>
  </si>
  <si>
    <t>Escape</t>
  </si>
  <si>
    <t>Paroles deferred/continued</t>
  </si>
  <si>
    <t>Paroles denied</t>
  </si>
  <si>
    <t>Paroles granted</t>
  </si>
  <si>
    <t>Number of parole consideration hearings</t>
  </si>
  <si>
    <t>Number of persons for whom minimum terms fixed</t>
  </si>
  <si>
    <t>Minimum imprisonment terms fixed</t>
  </si>
  <si>
    <t>Whereabouts unknown</t>
  </si>
  <si>
    <t>In institution</t>
  </si>
  <si>
    <t xml:space="preserve">Outside Hawaii 3/      </t>
  </si>
  <si>
    <t>2/ 1,791</t>
  </si>
  <si>
    <t>2/ 1,792</t>
  </si>
  <si>
    <t>2/ 1,794</t>
  </si>
  <si>
    <t>In Hawaii</t>
  </si>
  <si>
    <t>2/ 1,839</t>
  </si>
  <si>
    <t>2/ 1,862</t>
  </si>
  <si>
    <t>2/ 1,869</t>
  </si>
  <si>
    <t>Number of parolees, June 30 1/</t>
  </si>
  <si>
    <t>Item</t>
  </si>
  <si>
    <t>2008 TO 2011</t>
  </si>
  <si>
    <t xml:space="preserve">Table 4.22-- HAWAII PAROLING AUTHORITY STATISTICAL SUMMARY: </t>
  </si>
  <si>
    <t>Table Number</t>
  </si>
  <si>
    <t>Table Name</t>
  </si>
  <si>
    <t>(Click on the table number to go to corresponding table)</t>
  </si>
  <si>
    <t>(To return to this "Titles" worksheet, you must select this worksheet again)</t>
  </si>
  <si>
    <t>Narrative</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</si>
  <si>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</si>
  <si>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</si>
  <si>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</si>
  <si>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</si>
  <si>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</si>
  <si>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</si>
  <si>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</si>
  <si>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</si>
  <si>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</si>
  <si>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</si>
  <si>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</si>
  <si>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</si>
  <si>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</si>
  <si>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</si>
  <si>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</si>
  <si>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</si>
  <si>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</si>
  <si>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</si>
  <si>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</si>
  <si>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</si>
  <si>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</si>
  <si>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</si>
  <si>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Actual Index Offenses Known to the Police, by County: 1993 to 2010</t>
  </si>
  <si>
    <t>Actual Index Offenses Known to the Police, by Type of Offense, for the State of Hawaii: 2001 to 2010</t>
  </si>
  <si>
    <t>Actual Offenses Known to Police and Offenses Cleared by Arrest or Otherwise, by Class of Offense: 1994 to 2010</t>
  </si>
  <si>
    <t>Actual Offenses Known to Police, by Class of Offense, by County: 2008 to 2010</t>
  </si>
  <si>
    <t>Actual Index Offenses Known to Police and Index Offenses Cleared by Arrest or Otherwise, for the State and Oahu: 2009 and 2010</t>
  </si>
  <si>
    <t>Reported Offenses, by Honolulu Police District: 2008 to 2010</t>
  </si>
  <si>
    <t>Persons Arrested for Index and Part II Offenses, by Age and Sex, and by County: 2010</t>
  </si>
  <si>
    <t>Child Abuse and Neglect Reports: 1975 to 2010</t>
  </si>
  <si>
    <t>Characteristics of Child Abuse and Neglect Victims: 2007 to 2010</t>
  </si>
  <si>
    <t>Value of Property Reported Stolen and Value of Stolen Property Recovered, by Category: 1990 to 2010</t>
  </si>
  <si>
    <t>Value of Property Stolen and Value of Stolen Property Recovered, by County: 2009 and 2010</t>
  </si>
  <si>
    <t>Crime Rates for the United States and Hawaii: 2009 and 2010</t>
  </si>
  <si>
    <t>Authorized Police Personnel, by County: 2011</t>
  </si>
  <si>
    <t>Courts, Judges, Magistrates, and Attorneys: 2009 to 2011</t>
  </si>
  <si>
    <t>United States District Court Cases: 2007 to 2011</t>
  </si>
  <si>
    <t>United States Bankruptcy Court Cases Filed Under Chapter 7, 11 and 13 of the Bankruptcy Code: 1998 to 2011</t>
  </si>
  <si>
    <t>State Judiciary Cases Filed, By Type of Action: 2009 to 2011</t>
  </si>
  <si>
    <t>State Judiciary Cases Terminated, by Type of Action: 2009 to 2011</t>
  </si>
  <si>
    <t>Inmates Present in State Correctional Facilities: Annual Averages, 1997 to 2011</t>
  </si>
  <si>
    <t>Median Ages and Average Sentences of Sentenced Felon Population: 1997 to 2011</t>
  </si>
  <si>
    <t>Inmate Population at Contracted Facilities in Other States: 1997 to 2011</t>
  </si>
  <si>
    <t>Hawaii Paroling Authority Statistical Summary: 2008 to 2011</t>
  </si>
  <si>
    <t>Section 4</t>
  </si>
  <si>
    <t>LAW ENFORCEMENT, COURTS, AND PRISONS</t>
  </si>
  <si>
    <t xml:space="preserve">        Statistics in this section refer to crimes known to the police, stolen property, arrests, police personnel, attorneys, the judiciary system, prisons, and correctional facilities.</t>
  </si>
  <si>
    <r>
      <t xml:space="preserve">        Statistics on law enforcement, courts, and prisons in Hawaii appear in the annual reports of the county police departments, the Hawaii State Judiciary, the Hawaii State Department of Public Safety, and the Administrative Office of the United States Courts.  The Hawaii State Department of the Attorney General issues semi-annual crime summary reports.  Figures on crime, the courts, and corrections in earlier years appear in </t>
    </r>
    <r>
      <rPr>
        <i/>
        <sz val="12"/>
        <rFont val="Times New Roman"/>
        <family val="1"/>
      </rPr>
      <t>Historical Statistics of Hawaii</t>
    </r>
    <r>
      <rPr>
        <sz val="12"/>
        <rFont val="Times New Roman"/>
        <family val="1"/>
      </rPr>
      <t xml:space="preserve">, Section 10.  National data are summarized in the </t>
    </r>
    <r>
      <rPr>
        <i/>
        <sz val="12"/>
        <rFont val="Times New Roman"/>
        <family val="1"/>
      </rPr>
      <t>Statistical Abstract of the United States:  2012</t>
    </r>
    <r>
      <rPr>
        <sz val="12"/>
        <rFont val="Times New Roman"/>
        <family val="1"/>
      </rPr>
      <t>, Section 5.</t>
    </r>
  </si>
</sst>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
    <numFmt numFmtId="166" formatCode="#,##0.0\ \ \ "/>
    <numFmt numFmtId="167" formatCode="\ \ \ \ General"/>
    <numFmt numFmtId="168" formatCode="#,##0\ \ \ \ \ "/>
    <numFmt numFmtId="169" formatCode="#,##0.0\ \ \ \ \ \ \ "/>
    <numFmt numFmtId="170" formatCode="@\ \ \ \ \ "/>
    <numFmt numFmtId="171" formatCode="\ \ \ \ @"/>
    <numFmt numFmtId="172" formatCode="#,##0\ \ \ \ "/>
    <numFmt numFmtId="173" formatCode="\ \ \ \ \ \ \ \ \ \ @"/>
    <numFmt numFmtId="174" formatCode="#,##0.0\ \ \ \ \ "/>
    <numFmt numFmtId="175" formatCode="@\ \ \ \ "/>
    <numFmt numFmtId="176" formatCode="#,##0.0\ \ \ \ "/>
    <numFmt numFmtId="177" formatCode="\ \ \ @"/>
    <numFmt numFmtId="178" formatCode="\ \ \ \ \ \ @"/>
    <numFmt numFmtId="179" formatCode="#,##0\ \ "/>
    <numFmt numFmtId="180" formatCode="0.0"/>
    <numFmt numFmtId="181" formatCode="@\ \ "/>
    <numFmt numFmtId="182" formatCode="@\ \ \ \ \ \ \ \ "/>
    <numFmt numFmtId="183" formatCode="@\ \ \ \ \ \ \ "/>
    <numFmt numFmtId="184" formatCode="\ \ \ \ \ \ \ \ \ @"/>
    <numFmt numFmtId="185" formatCode="@\ \ \ \ \ \ "/>
    <numFmt numFmtId="186" formatCode="#,##0\ "/>
    <numFmt numFmtId="187" formatCode="\ \ \ \ \ \ \ \ \ \ \ \ \ \ \ \ \ \ @"/>
    <numFmt numFmtId="188" formatCode="@\ \ \ \ \ \ \ \ \ "/>
    <numFmt numFmtId="189" formatCode="\ \ \ \ \ \ \ \ \ \ \ \ \ \ \ \ @"/>
    <numFmt numFmtId="190" formatCode="\ \ \ \ \ \ \ \ \ \ \ \ \ \ \ @"/>
    <numFmt numFmtId="191" formatCode="\ \ \ \ \ \ \ \ \ \ \ \ \ \ \ \ \ @"/>
    <numFmt numFmtId="192" formatCode="\ \ \ \ \ \ \ \ \ \ \ \ \ @"/>
    <numFmt numFmtId="193" formatCode="\ \ \ \ \ \ \ \ \ \ \ \ @"/>
    <numFmt numFmtId="194" formatCode="#,##0\ \ \ \ \ \ \ \ \ \ \ \ \ \ \ \ \ \ "/>
    <numFmt numFmtId="195" formatCode="@\ \ \ \ \ \ \ \ \ \ \ \ \ \ \ \ \ \ "/>
    <numFmt numFmtId="196" formatCode="\ \ \ \ \ \ \ \ \ \ \ \ \ \ @"/>
    <numFmt numFmtId="197" formatCode="#,##0.0\ \ \ \ \ \ \ \ \ \ "/>
    <numFmt numFmtId="198" formatCode="#,##0\ \ \ \ \ \ \ \ "/>
    <numFmt numFmtId="199" formatCode="\ \ \ \ \ \ \ \ \ \ \ @"/>
    <numFmt numFmtId="200" formatCode="#,##0\ \ \ \ \ \ "/>
    <numFmt numFmtId="201" formatCode="\ \ \ General"/>
    <numFmt numFmtId="202" formatCode="\ 0"/>
    <numFmt numFmtId="203" formatCode="#,##0.0\ \ \ \ \ \ \ \ "/>
    <numFmt numFmtId="204" formatCode="\ \ \ \ \ \ \ @"/>
    <numFmt numFmtId="205" formatCode="#,##0\ \ \ \ \ \ \ \ \ \ \ \ \ \ \ \ "/>
    <numFmt numFmtId="206" formatCode="#,##0\ \ \ \ \ \ \ \ \ \ \ \ \ \ \ \ \ "/>
    <numFmt numFmtId="207" formatCode="#,##0\ \ \ \ \ \ \ "/>
    <numFmt numFmtId="208" formatCode="&quot;$&quot;#,##0\ ;\(&quot;$&quot;#,##0\)"/>
    <numFmt numFmtId="209" formatCode="\ \ General"/>
    <numFmt numFmtId="210" formatCode="#,##0.0\ \ \ \ \ \ \ \ \ \ \ \ \ \ \ "/>
    <numFmt numFmtId="211" formatCode="#,##0\ \ \ \ \ \ \ \ \ \ \ \ \ "/>
    <numFmt numFmtId="212" formatCode="@\ \ \ "/>
    <numFmt numFmtId="213" formatCode="#,##0&quot;  &quot;;\-#,##0&quot;  &quot;;\ \-\-&quot;  &quot;;@&quot;  &quot;"/>
    <numFmt numFmtId="214" formatCode="#,##0.00\ \ \ \ \ "/>
    <numFmt numFmtId="215" formatCode="\ \ @"/>
    <numFmt numFmtId="216" formatCode="#,##0.0\ "/>
    <numFmt numFmtId="217" formatCode="#."/>
    <numFmt numFmtId="218" formatCode="#,##0&quot; &quot;;\-#,##0&quot; &quot;;\-\-&quot; &quot;;@&quot; &quot;"/>
    <numFmt numFmtId="219" formatCode="#,##0\ \ \ \ \ \ \ \ \ \ \ \ \ \ \ "/>
    <numFmt numFmtId="220" formatCode="0.00\ \ \ \ \ \ \ \ "/>
    <numFmt numFmtId="221" formatCode="###,##0\ \ \ \ \ \ \ "/>
    <numFmt numFmtId="222" formatCode="&quot;** &quot;#,##0;&quot;** &quot;\-#,##0;&quot;**&quot;0;@"/>
    <numFmt numFmtId="223" formatCode="00.000"/>
  </numFmts>
  <fonts count="81">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u val="single"/>
      <sz val="10"/>
      <color indexed="14"/>
      <name val="MS Sans Serif"/>
      <family val="2"/>
    </font>
    <font>
      <u val="single"/>
      <sz val="10"/>
      <color indexed="12"/>
      <name val="MS Sans Serif"/>
      <family val="2"/>
    </font>
    <font>
      <i/>
      <sz val="10"/>
      <name val="Times New Roman"/>
      <family val="1"/>
    </font>
    <font>
      <sz val="10"/>
      <color indexed="10"/>
      <name val="Arial"/>
      <family val="2"/>
    </font>
    <font>
      <sz val="11"/>
      <color indexed="8"/>
      <name val="Calibri"/>
      <family val="2"/>
    </font>
    <font>
      <b/>
      <sz val="12"/>
      <color indexed="10"/>
      <name val="Arial"/>
      <family val="2"/>
    </font>
    <font>
      <sz val="10"/>
      <color indexed="30"/>
      <name val="Arial"/>
      <family val="2"/>
    </font>
    <font>
      <sz val="10"/>
      <color indexed="17"/>
      <name val="Arial"/>
      <family val="2"/>
    </font>
    <font>
      <sz val="10"/>
      <color indexed="10"/>
      <name val="Times New Roman"/>
      <family val="1"/>
    </font>
    <font>
      <sz val="10"/>
      <color indexed="8"/>
      <name val="Times New Roman"/>
      <family val="1"/>
    </font>
    <font>
      <sz val="12"/>
      <name val="Arial"/>
      <family val="2"/>
    </font>
    <font>
      <sz val="10"/>
      <color indexed="8"/>
      <name val="Arial"/>
      <family val="2"/>
    </font>
    <font>
      <b/>
      <u val="single"/>
      <sz val="12"/>
      <name val="Arial"/>
      <family val="2"/>
    </font>
    <font>
      <b/>
      <sz val="18"/>
      <name val="Arial"/>
      <family val="2"/>
    </font>
    <font>
      <b/>
      <u val="single"/>
      <sz val="18"/>
      <name val="Arial"/>
      <family val="2"/>
    </font>
    <font>
      <sz val="10"/>
      <name val="MS Sans Serif"/>
      <family val="2"/>
    </font>
    <font>
      <b/>
      <u val="single"/>
      <sz val="12"/>
      <name val="Times New Roman"/>
      <family val="1"/>
    </font>
    <font>
      <sz val="12"/>
      <color indexed="14"/>
      <name val="Times New Roman"/>
      <family val="1"/>
    </font>
    <font>
      <u val="single"/>
      <sz val="12"/>
      <color indexed="12"/>
      <name val="Times New Roman"/>
      <family val="1"/>
    </font>
    <font>
      <u val="single"/>
      <sz val="10"/>
      <color indexed="12"/>
      <name val="Arial"/>
      <family val="2"/>
    </font>
    <font>
      <sz val="12"/>
      <name val="Times New Roman"/>
      <family val="1"/>
    </font>
    <font>
      <sz val="10"/>
      <name val="SWISS"/>
      <family val="0"/>
    </font>
    <font>
      <sz val="1"/>
      <color indexed="16"/>
      <name val="Courier"/>
      <family val="3"/>
    </font>
    <font>
      <b/>
      <sz val="1"/>
      <color indexed="16"/>
      <name val="Courier"/>
      <family val="3"/>
    </font>
    <font>
      <u val="single"/>
      <sz val="11"/>
      <color indexed="12"/>
      <name val="Calibri"/>
      <family val="2"/>
    </font>
    <font>
      <sz val="10"/>
      <name val="Courier"/>
      <family val="3"/>
    </font>
    <font>
      <sz val="10"/>
      <name val="Courier New"/>
      <family val="3"/>
    </font>
    <font>
      <sz val="9"/>
      <name val="Times New Roman"/>
      <family val="1"/>
    </font>
    <font>
      <sz val="8"/>
      <color indexed="61"/>
      <name val="Arial"/>
      <family val="2"/>
    </font>
    <font>
      <b/>
      <sz val="8"/>
      <color indexed="38"/>
      <name val="Arial"/>
      <family val="2"/>
    </font>
    <font>
      <b/>
      <sz val="8"/>
      <name val="Arial"/>
      <family val="2"/>
    </font>
    <font>
      <b/>
      <i/>
      <sz val="10"/>
      <color indexed="32"/>
      <name val="Arial"/>
      <family val="2"/>
    </font>
    <font>
      <b/>
      <sz val="12"/>
      <name val="Tahoma"/>
      <family val="2"/>
    </font>
    <font>
      <b/>
      <sz val="10"/>
      <name val="Tahoma"/>
      <family val="2"/>
    </font>
    <font>
      <b/>
      <sz val="11"/>
      <name val="Tahoma"/>
      <family val="2"/>
    </font>
    <font>
      <sz val="7"/>
      <name val="Helvetica"/>
      <family val="2"/>
    </font>
    <font>
      <b/>
      <sz val="10"/>
      <name val="Times New Roman"/>
      <family val="1"/>
    </font>
    <font>
      <b/>
      <sz val="18"/>
      <color indexed="62"/>
      <name val="Cambria"/>
      <family val="2"/>
    </font>
    <font>
      <b/>
      <sz val="14"/>
      <name val="Times New Roman"/>
      <family val="1"/>
    </font>
    <font>
      <b/>
      <sz val="18"/>
      <name val="Times New Roman"/>
      <family val="1"/>
    </font>
    <font>
      <i/>
      <sz val="12"/>
      <name val="Times New Roman"/>
      <family val="1"/>
    </font>
    <font>
      <sz val="10"/>
      <name val="Geneva"/>
      <family val="0"/>
    </font>
    <font>
      <sz val="11"/>
      <color indexed="9"/>
      <name val="Calibri"/>
      <family val="2"/>
    </font>
    <font>
      <sz val="11"/>
      <color indexed="20"/>
      <name val="Calibri"/>
      <family val="2"/>
    </font>
    <font>
      <sz val="10"/>
      <color indexed="20"/>
      <name val="Arial"/>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sz val="10"/>
      <color rgb="FF9C0006"/>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Arial"/>
      <family val="2"/>
    </font>
  </fonts>
  <fills count="3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thin"/>
      <top>
        <color indexed="63"/>
      </top>
      <bottom style="thin"/>
    </border>
    <border>
      <left>
        <color indexed="63"/>
      </left>
      <right style="double"/>
      <top>
        <color indexed="63"/>
      </top>
      <bottom style="thin"/>
    </border>
    <border>
      <left>
        <color indexed="63"/>
      </left>
      <right>
        <color indexed="63"/>
      </right>
      <top>
        <color indexed="63"/>
      </top>
      <bottom style="double"/>
    </border>
    <border>
      <left>
        <color indexed="63"/>
      </left>
      <right style="double"/>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style="thin"/>
      <bottom style="thin"/>
    </border>
    <border>
      <left style="thin"/>
      <right style="thin"/>
      <top style="double"/>
      <bottom style="thin"/>
    </border>
    <border>
      <left style="thin"/>
      <right style="double"/>
      <top>
        <color indexed="63"/>
      </top>
      <bottom>
        <color indexed="63"/>
      </bottom>
    </border>
    <border>
      <left style="thin"/>
      <right style="double"/>
      <top>
        <color indexed="63"/>
      </top>
      <bottom style="thin"/>
    </border>
    <border>
      <left>
        <color indexed="63"/>
      </left>
      <right style="double"/>
      <top style="double"/>
      <bottom style="thin"/>
    </border>
    <border>
      <left style="thin"/>
      <right style="double"/>
      <top style="double"/>
      <bottom style="thin"/>
    </border>
    <border>
      <left style="double"/>
      <right style="thin"/>
      <top>
        <color indexed="63"/>
      </top>
      <bottom>
        <color indexed="63"/>
      </bottom>
    </border>
    <border>
      <left>
        <color indexed="63"/>
      </left>
      <right style="thin"/>
      <top style="double"/>
      <bottom>
        <color indexed="63"/>
      </bottom>
    </border>
    <border>
      <left style="hair"/>
      <right style="hair"/>
      <top style="hair"/>
      <bottom style="hair"/>
    </border>
  </borders>
  <cellStyleXfs count="3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lignment/>
      <protection/>
    </xf>
    <xf numFmtId="177" fontId="0" fillId="0" borderId="1" applyBorder="0">
      <alignment/>
      <protection/>
    </xf>
    <xf numFmtId="177" fontId="0" fillId="0" borderId="1" applyBorder="0">
      <alignment/>
      <protection/>
    </xf>
    <xf numFmtId="212" fontId="0" fillId="0" borderId="1" applyBorder="0">
      <alignment/>
      <protection/>
    </xf>
    <xf numFmtId="177" fontId="0" fillId="0" borderId="1" applyBorder="0">
      <alignment/>
      <protection/>
    </xf>
    <xf numFmtId="177" fontId="0" fillId="0" borderId="1" applyBorder="0">
      <alignment/>
      <protection/>
    </xf>
    <xf numFmtId="190" fontId="0" fillId="0" borderId="1" applyBorder="0">
      <alignment/>
      <protection/>
    </xf>
    <xf numFmtId="213" fontId="0" fillId="0" borderId="1" applyBorder="0">
      <alignment/>
      <protection/>
    </xf>
    <xf numFmtId="177" fontId="0" fillId="0" borderId="1" applyBorder="0">
      <alignment/>
      <protection/>
    </xf>
    <xf numFmtId="177" fontId="0" fillId="0" borderId="1" applyBorder="0">
      <alignment/>
      <protection/>
    </xf>
    <xf numFmtId="212" fontId="0" fillId="0" borderId="1" applyBorder="0">
      <alignment/>
      <protection/>
    </xf>
    <xf numFmtId="214" fontId="0" fillId="0" borderId="1" applyBorder="0">
      <alignment/>
      <protection/>
    </xf>
    <xf numFmtId="177" fontId="0" fillId="0" borderId="1" applyBorder="0">
      <alignment/>
      <protection/>
    </xf>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178" fontId="0" fillId="0" borderId="1" applyBorder="0">
      <alignment/>
      <protection/>
    </xf>
    <xf numFmtId="178" fontId="0" fillId="0" borderId="1" applyBorder="0">
      <alignment/>
      <protection/>
    </xf>
    <xf numFmtId="164" fontId="0" fillId="0" borderId="1" applyBorder="0">
      <alignment/>
      <protection/>
    </xf>
    <xf numFmtId="0" fontId="0" fillId="0" borderId="1" applyBorder="0">
      <alignment/>
      <protection/>
    </xf>
    <xf numFmtId="178" fontId="0" fillId="0" borderId="1" applyBorder="0">
      <alignment/>
      <protection/>
    </xf>
    <xf numFmtId="0" fontId="0" fillId="0" borderId="1" applyBorder="0">
      <alignment/>
      <protection/>
    </xf>
    <xf numFmtId="178" fontId="0" fillId="0" borderId="1" applyBorder="0">
      <alignment/>
      <protection/>
    </xf>
    <xf numFmtId="178" fontId="0" fillId="0" borderId="1" applyBorder="0">
      <alignment/>
      <protection/>
    </xf>
    <xf numFmtId="178" fontId="0" fillId="0" borderId="1" applyBorder="0">
      <alignment/>
      <protection/>
    </xf>
    <xf numFmtId="178" fontId="0" fillId="0" borderId="1" applyBorder="0">
      <alignment/>
      <protection/>
    </xf>
    <xf numFmtId="178" fontId="0" fillId="0" borderId="1" applyBorder="0">
      <alignment/>
      <protection/>
    </xf>
    <xf numFmtId="178" fontId="0" fillId="0" borderId="1" applyBorder="0">
      <alignment/>
      <protection/>
    </xf>
    <xf numFmtId="215" fontId="0" fillId="0" borderId="1" applyBorder="0">
      <alignment/>
      <protection/>
    </xf>
    <xf numFmtId="178" fontId="0" fillId="0" borderId="1" applyBorder="0">
      <alignment/>
      <protection/>
    </xf>
    <xf numFmtId="184" fontId="0" fillId="0" borderId="1">
      <alignment/>
      <protection/>
    </xf>
    <xf numFmtId="184" fontId="0" fillId="0" borderId="1">
      <alignment/>
      <protection/>
    </xf>
    <xf numFmtId="184" fontId="0" fillId="0" borderId="1">
      <alignment/>
      <protection/>
    </xf>
    <xf numFmtId="184" fontId="0" fillId="0" borderId="1">
      <alignment/>
      <protection/>
    </xf>
    <xf numFmtId="184" fontId="0" fillId="0" borderId="1">
      <alignment/>
      <protection/>
    </xf>
    <xf numFmtId="216" fontId="0" fillId="0" borderId="1">
      <alignment/>
      <protection/>
    </xf>
    <xf numFmtId="184" fontId="0" fillId="0" borderId="1">
      <alignment/>
      <protection/>
    </xf>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193" fontId="0" fillId="0" borderId="1">
      <alignment/>
      <protection/>
    </xf>
    <xf numFmtId="193" fontId="0" fillId="0" borderId="1">
      <alignment/>
      <protection/>
    </xf>
    <xf numFmtId="193" fontId="0" fillId="0" borderId="1">
      <alignment/>
      <protection/>
    </xf>
    <xf numFmtId="193" fontId="0" fillId="0" borderId="1">
      <alignment/>
      <protection/>
    </xf>
    <xf numFmtId="193" fontId="0" fillId="0" borderId="1">
      <alignment/>
      <protection/>
    </xf>
    <xf numFmtId="193" fontId="0" fillId="0" borderId="1">
      <alignment/>
      <protection/>
    </xf>
    <xf numFmtId="190" fontId="0" fillId="0" borderId="1">
      <alignment/>
      <protection/>
    </xf>
    <xf numFmtId="190" fontId="0" fillId="0" borderId="1">
      <alignment/>
      <protection/>
    </xf>
    <xf numFmtId="190" fontId="0" fillId="0" borderId="1">
      <alignment/>
      <protection/>
    </xf>
    <xf numFmtId="190" fontId="0" fillId="0" borderId="1">
      <alignment/>
      <protection/>
    </xf>
    <xf numFmtId="190" fontId="0" fillId="0" borderId="1">
      <alignment/>
      <protection/>
    </xf>
    <xf numFmtId="190" fontId="0" fillId="0" borderId="1">
      <alignment/>
      <protection/>
    </xf>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187" fontId="0" fillId="0" borderId="1">
      <alignment/>
      <protection/>
    </xf>
    <xf numFmtId="187" fontId="0" fillId="0" borderId="1">
      <alignment/>
      <protection/>
    </xf>
    <xf numFmtId="187" fontId="0" fillId="0" borderId="1">
      <alignment/>
      <protection/>
    </xf>
    <xf numFmtId="187" fontId="0" fillId="0" borderId="1">
      <alignment/>
      <protection/>
    </xf>
    <xf numFmtId="187" fontId="0" fillId="0" borderId="1">
      <alignment/>
      <protection/>
    </xf>
    <xf numFmtId="187" fontId="0" fillId="0" borderId="1">
      <alignment/>
      <protection/>
    </xf>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5" fillId="27" borderId="0" applyNumberFormat="0" applyBorder="0" applyAlignment="0" applyProtection="0"/>
    <xf numFmtId="0" fontId="66" fillId="27" borderId="0" applyNumberFormat="0" applyBorder="0" applyAlignment="0" applyProtection="0"/>
    <xf numFmtId="0" fontId="67" fillId="28" borderId="2" applyNumberFormat="0" applyAlignment="0" applyProtection="0"/>
    <xf numFmtId="0" fontId="68"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217" fontId="28" fillId="0" borderId="0">
      <alignment/>
      <protection locked="0"/>
    </xf>
    <xf numFmtId="217" fontId="28" fillId="0" borderId="0">
      <alignment/>
      <protection locked="0"/>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17" fontId="28" fillId="0" borderId="0">
      <alignment/>
      <protection locked="0"/>
    </xf>
    <xf numFmtId="217" fontId="28" fillId="0" borderId="0">
      <alignment/>
      <protection locked="0"/>
    </xf>
    <xf numFmtId="0" fontId="0" fillId="0" borderId="0" applyFont="0" applyFill="0" applyBorder="0" applyAlignment="0" applyProtection="0"/>
    <xf numFmtId="0" fontId="0" fillId="0" borderId="0" applyFont="0" applyFill="0" applyBorder="0" applyAlignment="0" applyProtection="0"/>
    <xf numFmtId="217" fontId="28" fillId="0" borderId="0">
      <alignment/>
      <protection locked="0"/>
    </xf>
    <xf numFmtId="217" fontId="28" fillId="0" borderId="0">
      <alignment/>
      <protection locked="0"/>
    </xf>
    <xf numFmtId="0" fontId="69"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17" fontId="28" fillId="0" borderId="0">
      <alignment/>
      <protection locked="0"/>
    </xf>
    <xf numFmtId="217" fontId="28" fillId="0" borderId="0">
      <alignment/>
      <protection locked="0"/>
    </xf>
    <xf numFmtId="0" fontId="6" fillId="0" borderId="0" applyNumberFormat="0" applyFill="0" applyBorder="0" applyAlignment="0" applyProtection="0"/>
    <xf numFmtId="164" fontId="4" fillId="0" borderId="0">
      <alignment/>
      <protection/>
    </xf>
    <xf numFmtId="200" fontId="4" fillId="0" borderId="0">
      <alignment/>
      <protection/>
    </xf>
    <xf numFmtId="178" fontId="4" fillId="0" borderId="0">
      <alignment/>
      <protection/>
    </xf>
    <xf numFmtId="186" fontId="4" fillId="0" borderId="0">
      <alignment/>
      <protection/>
    </xf>
    <xf numFmtId="181" fontId="4" fillId="0" borderId="0">
      <alignment/>
      <protection/>
    </xf>
    <xf numFmtId="179" fontId="4" fillId="0" borderId="0">
      <alignment/>
      <protection/>
    </xf>
    <xf numFmtId="178" fontId="4" fillId="0" borderId="0">
      <alignment/>
      <protection/>
    </xf>
    <xf numFmtId="172" fontId="4" fillId="0" borderId="0">
      <alignment/>
      <protection/>
    </xf>
    <xf numFmtId="207" fontId="4" fillId="0" borderId="0">
      <alignment/>
      <protection/>
    </xf>
    <xf numFmtId="218" fontId="4" fillId="0" borderId="0">
      <alignment/>
      <protection/>
    </xf>
    <xf numFmtId="177" fontId="4" fillId="0" borderId="0">
      <alignment/>
      <protection/>
    </xf>
    <xf numFmtId="164" fontId="4" fillId="0" borderId="0">
      <alignment/>
      <protection/>
    </xf>
    <xf numFmtId="168" fontId="4" fillId="0" borderId="0">
      <alignment/>
      <protection/>
    </xf>
    <xf numFmtId="219" fontId="4" fillId="0" borderId="0">
      <alignment/>
      <protection/>
    </xf>
    <xf numFmtId="0" fontId="4" fillId="0" borderId="0">
      <alignment/>
      <protection/>
    </xf>
    <xf numFmtId="179" fontId="4" fillId="0" borderId="0">
      <alignment/>
      <protection/>
    </xf>
    <xf numFmtId="164" fontId="4" fillId="0" borderId="0">
      <alignment/>
      <protection/>
    </xf>
    <xf numFmtId="165" fontId="4" fillId="0" borderId="0">
      <alignment/>
      <protection/>
    </xf>
    <xf numFmtId="200" fontId="4" fillId="0" borderId="0">
      <alignment/>
      <protection/>
    </xf>
    <xf numFmtId="178" fontId="4" fillId="0" borderId="0">
      <alignment/>
      <protection/>
    </xf>
    <xf numFmtId="220" fontId="4" fillId="0" borderId="0">
      <alignment/>
      <protection/>
    </xf>
    <xf numFmtId="186" fontId="4" fillId="0" borderId="0">
      <alignment/>
      <protection/>
    </xf>
    <xf numFmtId="164" fontId="4" fillId="0" borderId="0">
      <alignment/>
      <protection/>
    </xf>
    <xf numFmtId="0" fontId="70" fillId="30" borderId="0" applyNumberFormat="0" applyBorder="0" applyAlignment="0" applyProtection="0"/>
    <xf numFmtId="0" fontId="1" fillId="0" borderId="0">
      <alignment horizontal="center" wrapText="1"/>
      <protection/>
    </xf>
    <xf numFmtId="0" fontId="71" fillId="0" borderId="4" applyNumberFormat="0" applyFill="0" applyAlignment="0" applyProtection="0"/>
    <xf numFmtId="0" fontId="19" fillId="0" borderId="0" applyNumberFormat="0" applyFill="0" applyBorder="0" applyAlignment="0" applyProtection="0"/>
    <xf numFmtId="217" fontId="28" fillId="0" borderId="0">
      <alignment/>
      <protection locked="0"/>
    </xf>
    <xf numFmtId="217" fontId="28" fillId="0" borderId="0">
      <alignment/>
      <protection locked="0"/>
    </xf>
    <xf numFmtId="217" fontId="28" fillId="0" borderId="0">
      <alignment/>
      <protection locked="0"/>
    </xf>
    <xf numFmtId="217" fontId="28" fillId="0" borderId="0">
      <alignment/>
      <protection locked="0"/>
    </xf>
    <xf numFmtId="0" fontId="72" fillId="0" borderId="5" applyNumberFormat="0" applyFill="0" applyAlignment="0" applyProtection="0"/>
    <xf numFmtId="0" fontId="5" fillId="0" borderId="0" applyNumberFormat="0" applyFill="0" applyBorder="0" applyAlignment="0" applyProtection="0"/>
    <xf numFmtId="217" fontId="29" fillId="0" borderId="0">
      <alignment/>
      <protection locked="0"/>
    </xf>
    <xf numFmtId="217" fontId="29" fillId="0" borderId="0">
      <alignment/>
      <protection locked="0"/>
    </xf>
    <xf numFmtId="217" fontId="29" fillId="0" borderId="0">
      <alignment/>
      <protection locked="0"/>
    </xf>
    <xf numFmtId="217" fontId="29" fillId="0" borderId="0">
      <alignment/>
      <protection locked="0"/>
    </xf>
    <xf numFmtId="0" fontId="73" fillId="0" borderId="6" applyNumberFormat="0" applyFill="0" applyAlignment="0" applyProtection="0"/>
    <xf numFmtId="0" fontId="73" fillId="0" borderId="0" applyNumberFormat="0" applyFill="0" applyBorder="0" applyAlignment="0" applyProtection="0"/>
    <xf numFmtId="0" fontId="1" fillId="0" borderId="0">
      <alignment horizontal="center" wrapText="1"/>
      <protection/>
    </xf>
    <xf numFmtId="0" fontId="19"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74" fillId="31" borderId="2" applyNumberFormat="0" applyAlignment="0" applyProtection="0"/>
    <xf numFmtId="0" fontId="75" fillId="0" borderId="7" applyNumberFormat="0" applyFill="0" applyAlignment="0" applyProtection="0"/>
    <xf numFmtId="0" fontId="76" fillId="32" borderId="0" applyNumberFormat="0" applyBorder="0" applyAlignment="0" applyProtection="0"/>
    <xf numFmtId="0" fontId="0"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31" fillId="0" borderId="0">
      <alignment/>
      <protection/>
    </xf>
    <xf numFmtId="0" fontId="32"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47" fillId="0" borderId="0">
      <alignment/>
      <protection/>
    </xf>
    <xf numFmtId="0" fontId="31" fillId="0" borderId="0">
      <alignment/>
      <protection/>
    </xf>
    <xf numFmtId="0" fontId="0" fillId="0" borderId="0">
      <alignment vertical="top"/>
      <protection/>
    </xf>
    <xf numFmtId="0" fontId="0" fillId="0" borderId="0" applyNumberFormat="0" applyFill="0" applyBorder="0" applyAlignment="0" applyProtection="0"/>
    <xf numFmtId="0" fontId="21" fillId="0" borderId="0">
      <alignment/>
      <protection/>
    </xf>
    <xf numFmtId="0" fontId="31" fillId="0" borderId="0">
      <alignment/>
      <protection/>
    </xf>
    <xf numFmtId="0" fontId="10" fillId="0" borderId="0">
      <alignment/>
      <protection/>
    </xf>
    <xf numFmtId="0" fontId="21" fillId="0" borderId="0">
      <alignment/>
      <protection/>
    </xf>
    <xf numFmtId="37" fontId="16"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31" fillId="0" borderId="0">
      <alignment/>
      <protection/>
    </xf>
    <xf numFmtId="0" fontId="0" fillId="0" borderId="0">
      <alignment/>
      <protection/>
    </xf>
    <xf numFmtId="0" fontId="0" fillId="0" borderId="0">
      <alignment vertical="top"/>
      <protection/>
    </xf>
    <xf numFmtId="0" fontId="31" fillId="0" borderId="0">
      <alignment/>
      <protection/>
    </xf>
    <xf numFmtId="0" fontId="0" fillId="0" borderId="0">
      <alignment/>
      <protection/>
    </xf>
    <xf numFmtId="0" fontId="31" fillId="0" borderId="0">
      <alignment/>
      <protection/>
    </xf>
    <xf numFmtId="0" fontId="63" fillId="0" borderId="0">
      <alignment/>
      <protection/>
    </xf>
    <xf numFmtId="0" fontId="0" fillId="0" borderId="0">
      <alignment/>
      <protection/>
    </xf>
    <xf numFmtId="0" fontId="63" fillId="0" borderId="0">
      <alignment/>
      <protection/>
    </xf>
    <xf numFmtId="0" fontId="0" fillId="0" borderId="0">
      <alignment/>
      <protection/>
    </xf>
    <xf numFmtId="0" fontId="63" fillId="0" borderId="0">
      <alignment/>
      <protection/>
    </xf>
    <xf numFmtId="0" fontId="0" fillId="0" borderId="0">
      <alignment/>
      <protection/>
    </xf>
    <xf numFmtId="0" fontId="63" fillId="0" borderId="0">
      <alignment/>
      <protection/>
    </xf>
    <xf numFmtId="0" fontId="0" fillId="0" borderId="0">
      <alignment/>
      <protection/>
    </xf>
    <xf numFmtId="0" fontId="21" fillId="0" borderId="0">
      <alignment/>
      <protection/>
    </xf>
    <xf numFmtId="0" fontId="21" fillId="0" borderId="0">
      <alignment/>
      <protection/>
    </xf>
    <xf numFmtId="0" fontId="0" fillId="33" borderId="8"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221" fontId="33" fillId="0" borderId="10" applyBorder="0">
      <alignment horizontal="right"/>
      <protection/>
    </xf>
    <xf numFmtId="0" fontId="77" fillId="28" borderId="1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4" fillId="2" borderId="0">
      <alignment horizontal="left" indent="7"/>
      <protection/>
    </xf>
    <xf numFmtId="0" fontId="35" fillId="2" borderId="0">
      <alignment horizontal="left" indent="6"/>
      <protection/>
    </xf>
    <xf numFmtId="0" fontId="36" fillId="35" borderId="12" applyNumberFormat="0" applyBorder="0" applyAlignment="0">
      <protection/>
    </xf>
    <xf numFmtId="0" fontId="37" fillId="36" borderId="0">
      <alignment/>
      <protection/>
    </xf>
    <xf numFmtId="0" fontId="1" fillId="0" borderId="0" applyFill="0">
      <alignment/>
      <protection/>
    </xf>
    <xf numFmtId="0" fontId="0" fillId="37" borderId="0" applyNumberFormat="0" applyFont="0" applyBorder="0" applyAlignment="0">
      <protection/>
    </xf>
    <xf numFmtId="0" fontId="37" fillId="0" borderId="0" applyFill="0">
      <alignment horizontal="left" indent="2"/>
      <protection/>
    </xf>
    <xf numFmtId="0" fontId="0" fillId="0" borderId="0">
      <alignment horizontal="left" wrapText="1"/>
      <protection/>
    </xf>
    <xf numFmtId="0" fontId="38" fillId="0" borderId="0" applyNumberFormat="0" applyFill="0" applyBorder="0" applyProtection="0">
      <alignment horizontal="left"/>
    </xf>
    <xf numFmtId="0" fontId="38" fillId="0" borderId="0" applyNumberFormat="0" applyFill="0" applyBorder="0" applyProtection="0">
      <alignment horizontal="left"/>
    </xf>
    <xf numFmtId="0" fontId="39" fillId="0" borderId="0" applyNumberFormat="0" applyFill="0" applyBorder="0" applyProtection="0">
      <alignment horizontal="left"/>
    </xf>
    <xf numFmtId="0" fontId="39"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39" fillId="0" borderId="0" applyNumberFormat="0" applyFill="0" applyBorder="0" applyProtection="0">
      <alignment horizontal="center"/>
    </xf>
    <xf numFmtId="0" fontId="39" fillId="0" borderId="0" applyNumberFormat="0" applyFill="0" applyBorder="0" applyProtection="0">
      <alignment horizontal="center"/>
    </xf>
    <xf numFmtId="222" fontId="0" fillId="0" borderId="0" applyFont="0" applyFill="0" applyBorder="0" applyProtection="0">
      <alignment horizontal="left"/>
    </xf>
    <xf numFmtId="223" fontId="0" fillId="0" borderId="0" applyFont="0" applyFill="0" applyBorder="0" applyProtection="0">
      <alignment horizontal="left"/>
    </xf>
    <xf numFmtId="0" fontId="0" fillId="0" borderId="0" applyNumberFormat="0" applyFont="0" applyFill="0" applyBorder="0" applyProtection="0">
      <alignment horizontal="center"/>
    </xf>
    <xf numFmtId="0" fontId="0" fillId="0" borderId="0" applyNumberFormat="0" applyFont="0" applyFill="0" applyBorder="0" applyProtection="0">
      <alignment horizontal="center"/>
    </xf>
    <xf numFmtId="38" fontId="0" fillId="0" borderId="0" applyFont="0" applyFill="0" applyBorder="0" applyAlignment="0" applyProtection="0"/>
    <xf numFmtId="38" fontId="0" fillId="0" borderId="0" applyFont="0" applyFill="0" applyBorder="0" applyAlignment="0" applyProtection="0"/>
    <xf numFmtId="10" fontId="0" fillId="0" borderId="0" applyFont="0" applyFill="0" applyBorder="0" applyAlignment="0" applyProtection="0"/>
    <xf numFmtId="0" fontId="41" fillId="0" borderId="13">
      <alignment horizontal="center"/>
      <protection/>
    </xf>
    <xf numFmtId="0" fontId="42" fillId="0" borderId="10" applyBorder="0" applyAlignment="0">
      <protection/>
    </xf>
    <xf numFmtId="0" fontId="5" fillId="0" borderId="0">
      <alignment wrapText="1"/>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 fillId="0" borderId="0">
      <alignment wrapText="1"/>
      <protection/>
    </xf>
    <xf numFmtId="0" fontId="43" fillId="0" borderId="0" applyNumberFormat="0" applyFill="0" applyBorder="0" applyAlignment="0" applyProtection="0"/>
    <xf numFmtId="0" fontId="5" fillId="0" borderId="0">
      <alignment wrapText="1"/>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 fillId="0" borderId="0">
      <alignment wrapText="1"/>
      <protection/>
    </xf>
    <xf numFmtId="0" fontId="43" fillId="0" borderId="0" applyNumberFormat="0" applyFill="0" applyBorder="0" applyAlignment="0" applyProtection="0"/>
    <xf numFmtId="0" fontId="43" fillId="0" borderId="0" applyNumberFormat="0" applyFill="0" applyBorder="0" applyAlignment="0" applyProtection="0"/>
    <xf numFmtId="0" fontId="5" fillId="0" borderId="0">
      <alignment wrapText="1"/>
      <protection/>
    </xf>
    <xf numFmtId="0" fontId="43" fillId="0" borderId="0" applyNumberFormat="0" applyFill="0" applyBorder="0" applyAlignment="0" applyProtection="0"/>
    <xf numFmtId="0" fontId="43" fillId="0" borderId="0" applyNumberFormat="0" applyFill="0" applyBorder="0" applyAlignment="0" applyProtection="0"/>
    <xf numFmtId="0" fontId="5" fillId="0" borderId="0">
      <alignment wrapText="1"/>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 fillId="0" borderId="0">
      <alignment wrapText="1"/>
      <protection/>
    </xf>
    <xf numFmtId="0" fontId="78" fillId="0" borderId="14" applyNumberFormat="0" applyFill="0" applyAlignment="0" applyProtection="0"/>
    <xf numFmtId="0" fontId="0" fillId="0" borderId="15" applyNumberFormat="0" applyFont="0" applyFill="0" applyAlignment="0" applyProtection="0"/>
    <xf numFmtId="217" fontId="28" fillId="0" borderId="15">
      <alignment/>
      <protection locked="0"/>
    </xf>
    <xf numFmtId="217" fontId="28" fillId="0" borderId="15">
      <alignment/>
      <protection locked="0"/>
    </xf>
    <xf numFmtId="217" fontId="28" fillId="0" borderId="15">
      <alignment/>
      <protection locked="0"/>
    </xf>
    <xf numFmtId="217" fontId="28" fillId="0" borderId="15">
      <alignment/>
      <protection locked="0"/>
    </xf>
    <xf numFmtId="0" fontId="79" fillId="0" borderId="0" applyNumberFormat="0" applyFill="0" applyBorder="0" applyAlignment="0" applyProtection="0"/>
  </cellStyleXfs>
  <cellXfs count="433">
    <xf numFmtId="0" fontId="0" fillId="0" borderId="0" xfId="0" applyAlignment="1">
      <alignment/>
    </xf>
    <xf numFmtId="0" fontId="5" fillId="0" borderId="0" xfId="300" applyAlignment="1">
      <alignment horizontal="centerContinuous" wrapText="1"/>
      <protection/>
    </xf>
    <xf numFmtId="0" fontId="1" fillId="0" borderId="0" xfId="152">
      <alignment horizontal="center" wrapText="1"/>
      <protection/>
    </xf>
    <xf numFmtId="0" fontId="1" fillId="0" borderId="16" xfId="152" applyBorder="1">
      <alignment horizontal="center" wrapText="1"/>
      <protection/>
    </xf>
    <xf numFmtId="0" fontId="1" fillId="0" borderId="16" xfId="152" applyFont="1" applyBorder="1" applyAlignment="1" quotePrefix="1">
      <alignment horizontal="center" wrapText="1"/>
      <protection/>
    </xf>
    <xf numFmtId="0" fontId="1" fillId="0" borderId="17" xfId="152" applyBorder="1">
      <alignment horizontal="center" wrapText="1"/>
      <protection/>
    </xf>
    <xf numFmtId="0" fontId="1" fillId="0" borderId="1" xfId="152" applyBorder="1" applyAlignment="1">
      <alignment horizontal="center" vertical="center" wrapText="1"/>
      <protection/>
    </xf>
    <xf numFmtId="0" fontId="1" fillId="0" borderId="10" xfId="152" applyBorder="1" applyAlignment="1">
      <alignment horizontal="centerContinuous" vertical="center" wrapText="1"/>
      <protection/>
    </xf>
    <xf numFmtId="0" fontId="1" fillId="0" borderId="17" xfId="152" applyBorder="1" applyAlignment="1">
      <alignment horizontal="centerContinuous" vertical="center" wrapText="1"/>
      <protection/>
    </xf>
    <xf numFmtId="0" fontId="1" fillId="0" borderId="0" xfId="152" applyAlignment="1">
      <alignment horizontal="center" vertical="center" wrapText="1"/>
      <protection/>
    </xf>
    <xf numFmtId="0" fontId="1" fillId="0" borderId="10" xfId="152" applyFont="1" applyBorder="1" applyAlignment="1">
      <alignment horizontal="center" wrapText="1"/>
      <protection/>
    </xf>
    <xf numFmtId="0" fontId="5" fillId="0" borderId="0" xfId="300" applyFont="1" applyAlignment="1">
      <alignment horizontal="centerContinuous" wrapText="1"/>
      <protection/>
    </xf>
    <xf numFmtId="49" fontId="4" fillId="0" borderId="0" xfId="0" applyNumberFormat="1" applyFont="1" applyAlignment="1">
      <alignment/>
    </xf>
    <xf numFmtId="0" fontId="0" fillId="0" borderId="0" xfId="195" applyAlignment="1">
      <alignment horizontal="centerContinuous"/>
      <protection/>
    </xf>
    <xf numFmtId="0" fontId="0" fillId="0" borderId="0" xfId="195">
      <alignment/>
      <protection/>
    </xf>
    <xf numFmtId="0" fontId="0" fillId="0" borderId="0" xfId="195" applyAlignment="1" quotePrefix="1">
      <alignment horizontal="centerContinuous"/>
      <protection/>
    </xf>
    <xf numFmtId="0" fontId="0" fillId="0" borderId="18" xfId="195" applyBorder="1">
      <alignment/>
      <protection/>
    </xf>
    <xf numFmtId="0" fontId="0" fillId="0" borderId="1" xfId="195" applyBorder="1">
      <alignment/>
      <protection/>
    </xf>
    <xf numFmtId="0" fontId="0" fillId="0" borderId="19" xfId="195" applyBorder="1">
      <alignment/>
      <protection/>
    </xf>
    <xf numFmtId="171" fontId="0" fillId="0" borderId="1" xfId="195" applyNumberFormat="1" applyBorder="1" applyAlignment="1">
      <alignment horizontal="left"/>
      <protection/>
    </xf>
    <xf numFmtId="168" fontId="0" fillId="0" borderId="1" xfId="195" applyNumberFormat="1" applyBorder="1">
      <alignment/>
      <protection/>
    </xf>
    <xf numFmtId="169" fontId="0" fillId="0" borderId="19" xfId="195" applyNumberFormat="1" applyBorder="1" applyAlignment="1">
      <alignment horizontal="right"/>
      <protection/>
    </xf>
    <xf numFmtId="168" fontId="0" fillId="0" borderId="0" xfId="195" applyNumberFormat="1">
      <alignment/>
      <protection/>
    </xf>
    <xf numFmtId="167" fontId="0" fillId="0" borderId="1" xfId="195" applyNumberFormat="1" applyBorder="1" applyAlignment="1">
      <alignment horizontal="left"/>
      <protection/>
    </xf>
    <xf numFmtId="0" fontId="0" fillId="0" borderId="16" xfId="195" applyBorder="1">
      <alignment/>
      <protection/>
    </xf>
    <xf numFmtId="0" fontId="0" fillId="0" borderId="17" xfId="195" applyBorder="1">
      <alignment/>
      <protection/>
    </xf>
    <xf numFmtId="0" fontId="0" fillId="0" borderId="10" xfId="195" applyBorder="1">
      <alignment/>
      <protection/>
    </xf>
    <xf numFmtId="0" fontId="0" fillId="0" borderId="0" xfId="195" applyFont="1">
      <alignment/>
      <protection/>
    </xf>
    <xf numFmtId="0" fontId="4" fillId="0" borderId="0" xfId="195" applyFont="1">
      <alignment/>
      <protection/>
    </xf>
    <xf numFmtId="171" fontId="0" fillId="0" borderId="1" xfId="195" applyNumberFormat="1" applyFont="1" applyBorder="1" applyAlignment="1">
      <alignment horizontal="left"/>
      <protection/>
    </xf>
    <xf numFmtId="0" fontId="0" fillId="0" borderId="0" xfId="195" applyFill="1">
      <alignment/>
      <protection/>
    </xf>
    <xf numFmtId="169" fontId="0" fillId="0" borderId="19" xfId="195" applyNumberFormat="1" applyFill="1" applyBorder="1" applyAlignment="1">
      <alignment horizontal="right"/>
      <protection/>
    </xf>
    <xf numFmtId="0" fontId="80" fillId="0" borderId="0" xfId="195" applyFont="1">
      <alignment/>
      <protection/>
    </xf>
    <xf numFmtId="49" fontId="4" fillId="0" borderId="0" xfId="195" applyNumberFormat="1" applyFont="1" applyFill="1">
      <alignment/>
      <protection/>
    </xf>
    <xf numFmtId="0" fontId="4" fillId="0" borderId="0" xfId="195" applyFont="1" applyFill="1">
      <alignment/>
      <protection/>
    </xf>
    <xf numFmtId="49" fontId="4" fillId="0" borderId="0" xfId="0" applyNumberFormat="1" applyFont="1" applyAlignment="1">
      <alignment/>
    </xf>
    <xf numFmtId="189" fontId="0" fillId="0" borderId="0" xfId="195" applyNumberFormat="1" applyAlignment="1">
      <alignment horizontal="left"/>
      <protection/>
    </xf>
    <xf numFmtId="0" fontId="4" fillId="0" borderId="0" xfId="0" applyFont="1" applyAlignment="1">
      <alignment vertical="center"/>
    </xf>
    <xf numFmtId="168" fontId="0" fillId="0" borderId="20" xfId="195" applyNumberFormat="1" applyBorder="1">
      <alignment/>
      <protection/>
    </xf>
    <xf numFmtId="168" fontId="0" fillId="0" borderId="10" xfId="195" applyNumberFormat="1" applyBorder="1">
      <alignment/>
      <protection/>
    </xf>
    <xf numFmtId="168" fontId="0" fillId="0" borderId="16" xfId="195" applyNumberFormat="1" applyBorder="1">
      <alignment/>
      <protection/>
    </xf>
    <xf numFmtId="168" fontId="0" fillId="0" borderId="13" xfId="195" applyNumberFormat="1" applyBorder="1">
      <alignment/>
      <protection/>
    </xf>
    <xf numFmtId="168" fontId="0" fillId="0" borderId="0" xfId="195" applyNumberFormat="1" applyBorder="1">
      <alignment/>
      <protection/>
    </xf>
    <xf numFmtId="168" fontId="0" fillId="0" borderId="21" xfId="195" applyNumberFormat="1" applyBorder="1">
      <alignment/>
      <protection/>
    </xf>
    <xf numFmtId="168" fontId="0" fillId="0" borderId="21" xfId="195" applyNumberFormat="1" applyFont="1" applyBorder="1">
      <alignment/>
      <protection/>
    </xf>
    <xf numFmtId="170" fontId="0" fillId="0" borderId="13" xfId="195" applyNumberFormat="1" applyBorder="1" applyAlignment="1">
      <alignment horizontal="right"/>
      <protection/>
    </xf>
    <xf numFmtId="170" fontId="0" fillId="0" borderId="22" xfId="195" applyNumberFormat="1" applyBorder="1" applyAlignment="1">
      <alignment horizontal="right"/>
      <protection/>
    </xf>
    <xf numFmtId="170" fontId="0" fillId="0" borderId="23" xfId="195" applyNumberFormat="1" applyBorder="1" applyAlignment="1">
      <alignment horizontal="right"/>
      <protection/>
    </xf>
    <xf numFmtId="164" fontId="0" fillId="0" borderId="1" xfId="195" applyNumberFormat="1" applyBorder="1">
      <alignment/>
      <protection/>
    </xf>
    <xf numFmtId="165" fontId="0" fillId="0" borderId="13" xfId="195" applyNumberFormat="1" applyBorder="1">
      <alignment/>
      <protection/>
    </xf>
    <xf numFmtId="165" fontId="0" fillId="0" borderId="0" xfId="195" applyNumberFormat="1" applyBorder="1">
      <alignment/>
      <protection/>
    </xf>
    <xf numFmtId="165" fontId="0" fillId="0" borderId="21" xfId="195" applyNumberFormat="1" applyBorder="1">
      <alignment/>
      <protection/>
    </xf>
    <xf numFmtId="0" fontId="1" fillId="0" borderId="20" xfId="152" applyBorder="1" applyAlignment="1">
      <alignment horizontal="center" vertical="center" wrapText="1"/>
      <protection/>
    </xf>
    <xf numFmtId="0" fontId="1" fillId="0" borderId="10" xfId="152" applyBorder="1" applyAlignment="1">
      <alignment horizontal="center" vertical="center" wrapText="1"/>
      <protection/>
    </xf>
    <xf numFmtId="0" fontId="1" fillId="0" borderId="12" xfId="152" applyBorder="1" applyAlignment="1">
      <alignment horizontal="center" vertical="center" wrapText="1"/>
      <protection/>
    </xf>
    <xf numFmtId="0" fontId="1" fillId="0" borderId="16" xfId="152" applyBorder="1" applyAlignment="1">
      <alignment horizontal="center" vertical="center" wrapText="1"/>
      <protection/>
    </xf>
    <xf numFmtId="165" fontId="0" fillId="0" borderId="20" xfId="195" applyNumberFormat="1" applyBorder="1">
      <alignment/>
      <protection/>
    </xf>
    <xf numFmtId="165" fontId="0" fillId="0" borderId="16" xfId="195" applyNumberFormat="1" applyBorder="1">
      <alignment/>
      <protection/>
    </xf>
    <xf numFmtId="170" fontId="0" fillId="0" borderId="24" xfId="195" applyNumberFormat="1" applyFill="1" applyBorder="1" applyAlignment="1">
      <alignment horizontal="right"/>
      <protection/>
    </xf>
    <xf numFmtId="168" fontId="0" fillId="0" borderId="25" xfId="195" applyNumberFormat="1" applyBorder="1">
      <alignment/>
      <protection/>
    </xf>
    <xf numFmtId="170" fontId="0" fillId="0" borderId="13" xfId="195" applyNumberFormat="1" applyBorder="1" applyAlignment="1" quotePrefix="1">
      <alignment horizontal="right"/>
      <protection/>
    </xf>
    <xf numFmtId="0" fontId="1" fillId="0" borderId="26" xfId="152" applyBorder="1" applyAlignment="1">
      <alignment horizontal="center" vertical="center" wrapText="1"/>
      <protection/>
    </xf>
    <xf numFmtId="0" fontId="1" fillId="0" borderId="27" xfId="152" applyBorder="1" applyAlignment="1">
      <alignment horizontal="center" vertical="center" wrapText="1"/>
      <protection/>
    </xf>
    <xf numFmtId="192" fontId="0" fillId="0" borderId="0" xfId="195" applyNumberFormat="1" applyAlignment="1">
      <alignment horizontal="left"/>
      <protection/>
    </xf>
    <xf numFmtId="49" fontId="0" fillId="0" borderId="0" xfId="195" applyNumberFormat="1" applyFont="1" applyAlignment="1">
      <alignment horizontal="left"/>
      <protection/>
    </xf>
    <xf numFmtId="49" fontId="4" fillId="0" borderId="0" xfId="128" applyNumberFormat="1" applyFont="1" applyAlignment="1">
      <alignment horizontal="left"/>
      <protection/>
    </xf>
    <xf numFmtId="49" fontId="4" fillId="0" borderId="0" xfId="128" applyNumberFormat="1" applyFont="1">
      <alignment/>
      <protection/>
    </xf>
    <xf numFmtId="164" fontId="4" fillId="0" borderId="0" xfId="128" applyFont="1" applyAlignment="1" quotePrefix="1">
      <alignment horizontal="left"/>
      <protection/>
    </xf>
    <xf numFmtId="164" fontId="4" fillId="0" borderId="0" xfId="128" applyFont="1">
      <alignment/>
      <protection/>
    </xf>
    <xf numFmtId="183" fontId="0" fillId="0" borderId="0" xfId="0" applyNumberFormat="1" applyBorder="1" applyAlignment="1">
      <alignment horizontal="right"/>
    </xf>
    <xf numFmtId="169" fontId="0" fillId="0" borderId="1" xfId="195" applyNumberFormat="1" applyBorder="1">
      <alignment/>
      <protection/>
    </xf>
    <xf numFmtId="170" fontId="0" fillId="0" borderId="1" xfId="0" applyNumberFormat="1" applyBorder="1" applyAlignment="1">
      <alignment horizontal="right"/>
    </xf>
    <xf numFmtId="172" fontId="0" fillId="0" borderId="1" xfId="195" applyNumberFormat="1" applyBorder="1">
      <alignment/>
      <protection/>
    </xf>
    <xf numFmtId="175" fontId="0" fillId="0" borderId="1" xfId="195" applyNumberFormat="1" applyBorder="1" applyAlignment="1" quotePrefix="1">
      <alignment horizontal="right"/>
      <protection/>
    </xf>
    <xf numFmtId="169" fontId="0" fillId="0" borderId="0" xfId="195" applyNumberFormat="1" applyBorder="1">
      <alignment/>
      <protection/>
    </xf>
    <xf numFmtId="168" fontId="0" fillId="0" borderId="1" xfId="195" applyNumberFormat="1" applyBorder="1" applyAlignment="1">
      <alignment horizontal="right"/>
      <protection/>
    </xf>
    <xf numFmtId="0" fontId="9" fillId="0" borderId="0" xfId="195" applyFont="1">
      <alignment/>
      <protection/>
    </xf>
    <xf numFmtId="183" fontId="0" fillId="0" borderId="0" xfId="195" applyNumberFormat="1" applyBorder="1" applyAlignment="1">
      <alignment horizontal="right"/>
      <protection/>
    </xf>
    <xf numFmtId="170" fontId="0" fillId="0" borderId="1" xfId="195" applyNumberFormat="1" applyBorder="1" applyAlignment="1">
      <alignment horizontal="right"/>
      <protection/>
    </xf>
    <xf numFmtId="169" fontId="0" fillId="0" borderId="0" xfId="195" applyNumberFormat="1">
      <alignment/>
      <protection/>
    </xf>
    <xf numFmtId="0" fontId="1" fillId="0" borderId="10" xfId="152" applyFont="1" applyBorder="1">
      <alignment horizontal="center" wrapText="1"/>
      <protection/>
    </xf>
    <xf numFmtId="0" fontId="1" fillId="0" borderId="16" xfId="152" applyFont="1" applyBorder="1">
      <alignment horizontal="center" wrapText="1"/>
      <protection/>
    </xf>
    <xf numFmtId="0" fontId="1" fillId="0" borderId="10" xfId="152" applyBorder="1" applyAlignment="1">
      <alignment horizontal="centerContinuous" wrapText="1"/>
      <protection/>
    </xf>
    <xf numFmtId="0" fontId="1" fillId="0" borderId="16" xfId="152" applyBorder="1" applyAlignment="1">
      <alignment horizontal="centerContinuous" wrapText="1"/>
      <protection/>
    </xf>
    <xf numFmtId="0" fontId="1" fillId="0" borderId="10" xfId="152" applyFont="1" applyBorder="1" applyAlignment="1">
      <alignment horizontal="centerContinuous" wrapText="1"/>
      <protection/>
    </xf>
    <xf numFmtId="0" fontId="0" fillId="0" borderId="18" xfId="195" applyBorder="1" applyAlignment="1">
      <alignment horizontal="centerContinuous"/>
      <protection/>
    </xf>
    <xf numFmtId="190" fontId="0" fillId="0" borderId="0" xfId="195" applyNumberFormat="1" applyAlignment="1">
      <alignment horizontal="left"/>
      <protection/>
    </xf>
    <xf numFmtId="193" fontId="5" fillId="0" borderId="0" xfId="300" applyNumberFormat="1" applyFont="1" applyAlignment="1">
      <alignment horizontal="left"/>
      <protection/>
    </xf>
    <xf numFmtId="0" fontId="5" fillId="0" borderId="0" xfId="300" applyFont="1" applyAlignment="1">
      <alignment horizontal="centerContinuous"/>
      <protection/>
    </xf>
    <xf numFmtId="0" fontId="12" fillId="0" borderId="0" xfId="195" applyFont="1">
      <alignment/>
      <protection/>
    </xf>
    <xf numFmtId="165" fontId="0" fillId="0" borderId="10" xfId="195" applyNumberFormat="1" applyBorder="1">
      <alignment/>
      <protection/>
    </xf>
    <xf numFmtId="194" fontId="0" fillId="0" borderId="13" xfId="195" applyNumberFormat="1" applyBorder="1">
      <alignment/>
      <protection/>
    </xf>
    <xf numFmtId="194" fontId="0" fillId="0" borderId="21" xfId="195" applyNumberFormat="1" applyBorder="1">
      <alignment/>
      <protection/>
    </xf>
    <xf numFmtId="172" fontId="0" fillId="0" borderId="13" xfId="195" applyNumberFormat="1" applyBorder="1">
      <alignment/>
      <protection/>
    </xf>
    <xf numFmtId="194" fontId="0" fillId="0" borderId="20" xfId="195" applyNumberFormat="1" applyBorder="1">
      <alignment/>
      <protection/>
    </xf>
    <xf numFmtId="194" fontId="0" fillId="0" borderId="25" xfId="195" applyNumberFormat="1" applyBorder="1">
      <alignment/>
      <protection/>
    </xf>
    <xf numFmtId="49" fontId="0" fillId="0" borderId="1" xfId="195" applyNumberFormat="1" applyFont="1" applyBorder="1" applyAlignment="1">
      <alignment horizontal="center"/>
      <protection/>
    </xf>
    <xf numFmtId="195" fontId="0" fillId="0" borderId="13" xfId="195" applyNumberFormat="1" applyBorder="1" applyAlignment="1" quotePrefix="1">
      <alignment horizontal="right"/>
      <protection/>
    </xf>
    <xf numFmtId="195" fontId="0" fillId="0" borderId="20" xfId="195" applyNumberFormat="1" applyBorder="1" applyAlignment="1" quotePrefix="1">
      <alignment horizontal="right"/>
      <protection/>
    </xf>
    <xf numFmtId="0" fontId="0" fillId="0" borderId="0" xfId="195" applyBorder="1">
      <alignment/>
      <protection/>
    </xf>
    <xf numFmtId="0" fontId="1" fillId="0" borderId="28" xfId="152" applyFont="1" applyBorder="1" applyAlignment="1">
      <alignment horizontal="center" vertical="center" wrapText="1"/>
      <protection/>
    </xf>
    <xf numFmtId="0" fontId="1" fillId="0" borderId="27" xfId="152" applyFont="1" applyBorder="1" applyAlignment="1">
      <alignment horizontal="center" vertical="center" wrapText="1"/>
      <protection/>
    </xf>
    <xf numFmtId="0" fontId="11" fillId="0" borderId="18" xfId="300" applyFont="1" applyBorder="1" applyAlignment="1">
      <alignment horizontal="left"/>
      <protection/>
    </xf>
    <xf numFmtId="196" fontId="0" fillId="0" borderId="0" xfId="195" applyNumberFormat="1" applyAlignment="1">
      <alignment horizontal="left"/>
      <protection/>
    </xf>
    <xf numFmtId="49" fontId="5" fillId="0" borderId="0" xfId="300" applyNumberFormat="1" applyFont="1" applyAlignment="1">
      <alignment horizontal="centerContinuous"/>
      <protection/>
    </xf>
    <xf numFmtId="193" fontId="5" fillId="0" borderId="0" xfId="300" applyNumberFormat="1" applyFont="1" applyAlignment="1">
      <alignment horizontal="centerContinuous"/>
      <protection/>
    </xf>
    <xf numFmtId="0" fontId="4" fillId="0" borderId="0" xfId="195" applyFont="1" applyAlignment="1">
      <alignment vertical="center"/>
      <protection/>
    </xf>
    <xf numFmtId="0" fontId="13" fillId="0" borderId="0" xfId="195" applyFont="1">
      <alignment/>
      <protection/>
    </xf>
    <xf numFmtId="172" fontId="13" fillId="0" borderId="0" xfId="195" applyNumberFormat="1" applyFont="1">
      <alignment/>
      <protection/>
    </xf>
    <xf numFmtId="197" fontId="0" fillId="0" borderId="0" xfId="195" applyNumberFormat="1" applyFill="1">
      <alignment/>
      <protection/>
    </xf>
    <xf numFmtId="197" fontId="0" fillId="0" borderId="1" xfId="195" applyNumberFormat="1" applyFill="1" applyBorder="1">
      <alignment/>
      <protection/>
    </xf>
    <xf numFmtId="198" fontId="0" fillId="0" borderId="1" xfId="195" applyNumberFormat="1" applyBorder="1">
      <alignment/>
      <protection/>
    </xf>
    <xf numFmtId="197" fontId="0" fillId="0" borderId="1" xfId="195" applyNumberFormat="1" applyBorder="1">
      <alignment/>
      <protection/>
    </xf>
    <xf numFmtId="198" fontId="0" fillId="0" borderId="1" xfId="195" applyNumberFormat="1" applyFont="1" applyBorder="1">
      <alignment/>
      <protection/>
    </xf>
    <xf numFmtId="197" fontId="0" fillId="0" borderId="0" xfId="195" applyNumberFormat="1" applyFill="1" applyAlignment="1">
      <alignment horizontal="right"/>
      <protection/>
    </xf>
    <xf numFmtId="174" fontId="0" fillId="0" borderId="0" xfId="195" applyNumberFormat="1" applyBorder="1">
      <alignment/>
      <protection/>
    </xf>
    <xf numFmtId="174" fontId="0" fillId="0" borderId="1" xfId="195" applyNumberFormat="1" applyBorder="1">
      <alignment/>
      <protection/>
    </xf>
    <xf numFmtId="49" fontId="0" fillId="0" borderId="1" xfId="195" applyNumberFormat="1" applyBorder="1" applyAlignment="1">
      <alignment horizontal="center"/>
      <protection/>
    </xf>
    <xf numFmtId="197" fontId="0" fillId="0" borderId="10" xfId="195" applyNumberFormat="1" applyBorder="1">
      <alignment/>
      <protection/>
    </xf>
    <xf numFmtId="197" fontId="0" fillId="0" borderId="16" xfId="195" applyNumberFormat="1" applyBorder="1">
      <alignment/>
      <protection/>
    </xf>
    <xf numFmtId="198" fontId="0" fillId="0" borderId="16" xfId="195" applyNumberFormat="1" applyBorder="1">
      <alignment/>
      <protection/>
    </xf>
    <xf numFmtId="172" fontId="0" fillId="0" borderId="21" xfId="195" applyNumberFormat="1" applyBorder="1">
      <alignment/>
      <protection/>
    </xf>
    <xf numFmtId="0" fontId="1" fillId="0" borderId="0" xfId="152" applyFont="1" applyBorder="1" applyAlignment="1">
      <alignment horizontal="center" vertical="center" wrapText="1"/>
      <protection/>
    </xf>
    <xf numFmtId="0" fontId="1" fillId="0" borderId="1" xfId="152" applyFont="1" applyBorder="1" applyAlignment="1">
      <alignment horizontal="center" vertical="center" wrapText="1"/>
      <protection/>
    </xf>
    <xf numFmtId="0" fontId="1" fillId="0" borderId="29" xfId="152" applyFont="1" applyBorder="1" applyAlignment="1">
      <alignment horizontal="center" vertical="center" wrapText="1"/>
      <protection/>
    </xf>
    <xf numFmtId="0" fontId="1" fillId="0" borderId="16" xfId="152" applyFont="1" applyBorder="1" applyAlignment="1">
      <alignment horizontal="center" vertical="center" wrapText="1"/>
      <protection/>
    </xf>
    <xf numFmtId="0" fontId="1" fillId="0" borderId="1" xfId="152" applyBorder="1">
      <alignment horizontal="center" wrapText="1"/>
      <protection/>
    </xf>
    <xf numFmtId="173" fontId="0" fillId="0" borderId="0" xfId="195" applyNumberFormat="1" applyAlignment="1">
      <alignment horizontal="left"/>
      <protection/>
    </xf>
    <xf numFmtId="0" fontId="0" fillId="0" borderId="0" xfId="195" applyAlignment="1">
      <alignment/>
      <protection/>
    </xf>
    <xf numFmtId="199" fontId="5" fillId="0" borderId="0" xfId="195" applyNumberFormat="1" applyFont="1" applyAlignment="1">
      <alignment horizontal="left"/>
      <protection/>
    </xf>
    <xf numFmtId="49" fontId="4" fillId="0" borderId="0" xfId="128" applyNumberFormat="1" applyFont="1" applyFill="1" applyAlignment="1">
      <alignment horizontal="left"/>
      <protection/>
    </xf>
    <xf numFmtId="3" fontId="0" fillId="0" borderId="0" xfId="0" applyNumberFormat="1" applyBorder="1" applyAlignment="1">
      <alignment/>
    </xf>
    <xf numFmtId="0" fontId="0" fillId="0" borderId="0" xfId="0" applyBorder="1" applyAlignment="1">
      <alignment/>
    </xf>
    <xf numFmtId="3" fontId="0" fillId="0" borderId="20" xfId="0" applyNumberFormat="1" applyFont="1" applyBorder="1" applyAlignment="1">
      <alignment/>
    </xf>
    <xf numFmtId="3" fontId="0" fillId="0" borderId="25" xfId="0" applyNumberFormat="1" applyBorder="1" applyAlignment="1">
      <alignment/>
    </xf>
    <xf numFmtId="3" fontId="0" fillId="0" borderId="16" xfId="0" applyNumberFormat="1" applyBorder="1" applyAlignment="1">
      <alignment/>
    </xf>
    <xf numFmtId="3" fontId="0" fillId="0" borderId="16" xfId="0" applyNumberFormat="1" applyFont="1" applyBorder="1" applyAlignment="1">
      <alignment/>
    </xf>
    <xf numFmtId="0" fontId="0" fillId="0" borderId="16" xfId="0" applyBorder="1" applyAlignment="1">
      <alignment/>
    </xf>
    <xf numFmtId="165" fontId="0" fillId="0" borderId="13" xfId="0" applyNumberFormat="1" applyBorder="1" applyAlignment="1">
      <alignment/>
    </xf>
    <xf numFmtId="179" fontId="0" fillId="0" borderId="21" xfId="0" applyNumberFormat="1" applyBorder="1" applyAlignment="1">
      <alignment/>
    </xf>
    <xf numFmtId="186" fontId="0" fillId="0" borderId="13" xfId="0" applyNumberFormat="1" applyFill="1" applyBorder="1" applyAlignment="1">
      <alignment/>
    </xf>
    <xf numFmtId="165" fontId="0" fillId="0" borderId="13" xfId="0" applyNumberFormat="1" applyFill="1" applyBorder="1" applyAlignment="1">
      <alignment/>
    </xf>
    <xf numFmtId="179" fontId="0" fillId="0" borderId="13" xfId="0" applyNumberFormat="1" applyBorder="1" applyAlignment="1">
      <alignment/>
    </xf>
    <xf numFmtId="165" fontId="0" fillId="0" borderId="0" xfId="0" applyNumberFormat="1" applyBorder="1" applyAlignment="1">
      <alignment/>
    </xf>
    <xf numFmtId="0" fontId="0" fillId="0" borderId="1" xfId="0" applyBorder="1" applyAlignment="1">
      <alignment/>
    </xf>
    <xf numFmtId="181" fontId="0" fillId="0" borderId="13" xfId="0" applyNumberFormat="1" applyBorder="1" applyAlignment="1" quotePrefix="1">
      <alignment horizontal="right"/>
    </xf>
    <xf numFmtId="3" fontId="0" fillId="0" borderId="13" xfId="0" applyNumberFormat="1" applyBorder="1" applyAlignment="1">
      <alignment/>
    </xf>
    <xf numFmtId="3" fontId="0" fillId="0" borderId="21" xfId="0" applyNumberFormat="1" applyBorder="1" applyAlignment="1">
      <alignment/>
    </xf>
    <xf numFmtId="3" fontId="0" fillId="0" borderId="13" xfId="0" applyNumberFormat="1" applyFill="1" applyBorder="1" applyAlignment="1">
      <alignment/>
    </xf>
    <xf numFmtId="165" fontId="0" fillId="0" borderId="20" xfId="0" applyNumberFormat="1" applyBorder="1" applyAlignment="1">
      <alignment/>
    </xf>
    <xf numFmtId="179" fontId="0" fillId="0" borderId="25" xfId="0" applyNumberFormat="1" applyBorder="1" applyAlignment="1">
      <alignment/>
    </xf>
    <xf numFmtId="186" fontId="0" fillId="0" borderId="20" xfId="0" applyNumberFormat="1" applyBorder="1" applyAlignment="1">
      <alignment/>
    </xf>
    <xf numFmtId="165" fontId="0" fillId="0" borderId="20" xfId="0" applyNumberFormat="1" applyFill="1" applyBorder="1" applyAlignment="1">
      <alignment/>
    </xf>
    <xf numFmtId="179" fontId="0" fillId="0" borderId="20" xfId="0" applyNumberFormat="1" applyBorder="1" applyAlignment="1">
      <alignment/>
    </xf>
    <xf numFmtId="165" fontId="0" fillId="0" borderId="10" xfId="0" applyNumberFormat="1" applyBorder="1" applyAlignment="1">
      <alignment/>
    </xf>
    <xf numFmtId="178" fontId="0" fillId="0" borderId="1" xfId="0" applyNumberFormat="1" applyFont="1" applyBorder="1" applyAlignment="1">
      <alignment horizontal="left"/>
    </xf>
    <xf numFmtId="186" fontId="0" fillId="0" borderId="13" xfId="0" applyNumberFormat="1" applyBorder="1" applyAlignment="1">
      <alignment/>
    </xf>
    <xf numFmtId="168" fontId="0" fillId="0" borderId="13" xfId="0" applyNumberFormat="1" applyBorder="1" applyAlignment="1">
      <alignment/>
    </xf>
    <xf numFmtId="168" fontId="0" fillId="0" borderId="21" xfId="0" applyNumberFormat="1" applyBorder="1" applyAlignment="1">
      <alignment/>
    </xf>
    <xf numFmtId="168" fontId="0" fillId="0" borderId="1" xfId="0" applyNumberFormat="1" applyBorder="1" applyAlignment="1">
      <alignment/>
    </xf>
    <xf numFmtId="3" fontId="1" fillId="0" borderId="26" xfId="152" applyNumberFormat="1" applyFont="1" applyBorder="1" applyAlignment="1">
      <alignment horizontal="center" wrapText="1"/>
      <protection/>
    </xf>
    <xf numFmtId="0" fontId="1" fillId="0" borderId="26" xfId="152" applyFont="1" applyBorder="1" applyAlignment="1">
      <alignment horizontal="center" wrapText="1"/>
      <protection/>
    </xf>
    <xf numFmtId="0" fontId="1" fillId="0" borderId="30" xfId="152" applyFont="1" applyBorder="1" applyAlignment="1">
      <alignment horizontal="center" wrapText="1"/>
      <protection/>
    </xf>
    <xf numFmtId="0" fontId="1" fillId="0" borderId="27" xfId="152" applyFont="1" applyBorder="1" applyAlignment="1">
      <alignment horizontal="center" wrapText="1"/>
      <protection/>
    </xf>
    <xf numFmtId="0" fontId="1" fillId="0" borderId="27" xfId="152" applyBorder="1" applyAlignment="1">
      <alignment horizontal="center" wrapText="1"/>
      <protection/>
    </xf>
    <xf numFmtId="0" fontId="0" fillId="0" borderId="0" xfId="0" applyAlignment="1">
      <alignment horizontal="centerContinuous"/>
    </xf>
    <xf numFmtId="187" fontId="0" fillId="0" borderId="0" xfId="0" applyNumberFormat="1" applyAlignment="1">
      <alignment/>
    </xf>
    <xf numFmtId="187" fontId="0" fillId="0" borderId="0" xfId="0" applyNumberFormat="1" applyAlignment="1">
      <alignment horizontal="centerContinuous"/>
    </xf>
    <xf numFmtId="189" fontId="0" fillId="0" borderId="0" xfId="300" applyNumberFormat="1" applyFont="1" applyAlignment="1">
      <alignment horizontal="left"/>
      <protection/>
    </xf>
    <xf numFmtId="49" fontId="0" fillId="0" borderId="0" xfId="300" applyNumberFormat="1" applyFont="1" applyAlignment="1">
      <alignment horizontal="centerContinuous"/>
      <protection/>
    </xf>
    <xf numFmtId="0" fontId="11" fillId="0" borderId="0" xfId="300" applyFont="1" applyAlignment="1">
      <alignment horizontal="centerContinuous" wrapText="1"/>
      <protection/>
    </xf>
    <xf numFmtId="0" fontId="0" fillId="0" borderId="10" xfId="0" applyBorder="1" applyAlignment="1">
      <alignment/>
    </xf>
    <xf numFmtId="0" fontId="0" fillId="0" borderId="17" xfId="0" applyBorder="1" applyAlignment="1">
      <alignment/>
    </xf>
    <xf numFmtId="200" fontId="0" fillId="0" borderId="0" xfId="0" applyNumberFormat="1" applyFill="1" applyAlignment="1">
      <alignment/>
    </xf>
    <xf numFmtId="200" fontId="0" fillId="0" borderId="21" xfId="0" applyNumberFormat="1" applyFill="1" applyBorder="1" applyAlignment="1">
      <alignment/>
    </xf>
    <xf numFmtId="200" fontId="0" fillId="0" borderId="1" xfId="0" applyNumberFormat="1" applyFill="1" applyBorder="1" applyAlignment="1">
      <alignment/>
    </xf>
    <xf numFmtId="200" fontId="0" fillId="0" borderId="19" xfId="0" applyNumberFormat="1" applyFill="1" applyBorder="1" applyAlignment="1">
      <alignment/>
    </xf>
    <xf numFmtId="177" fontId="0" fillId="0" borderId="1" xfId="0" applyNumberFormat="1" applyBorder="1" applyAlignment="1">
      <alignment/>
    </xf>
    <xf numFmtId="200" fontId="0" fillId="0" borderId="0" xfId="0" applyNumberFormat="1" applyFill="1" applyBorder="1" applyAlignment="1">
      <alignment/>
    </xf>
    <xf numFmtId="200" fontId="0" fillId="0" borderId="31" xfId="0" applyNumberFormat="1" applyFill="1" applyBorder="1" applyAlignment="1">
      <alignment/>
    </xf>
    <xf numFmtId="200" fontId="0" fillId="0" borderId="1" xfId="0" applyNumberFormat="1" applyFont="1" applyFill="1" applyBorder="1" applyAlignment="1">
      <alignment/>
    </xf>
    <xf numFmtId="200" fontId="0" fillId="0" borderId="13" xfId="0" applyNumberFormat="1" applyFill="1" applyBorder="1" applyAlignment="1">
      <alignment/>
    </xf>
    <xf numFmtId="200" fontId="0" fillId="0" borderId="10" xfId="0" applyNumberFormat="1" applyFill="1" applyBorder="1" applyAlignment="1">
      <alignment/>
    </xf>
    <xf numFmtId="200" fontId="0" fillId="0" borderId="16" xfId="0" applyNumberFormat="1" applyFill="1" applyBorder="1" applyAlignment="1">
      <alignment/>
    </xf>
    <xf numFmtId="200" fontId="0" fillId="0" borderId="32" xfId="0" applyNumberFormat="1" applyFill="1" applyBorder="1" applyAlignment="1">
      <alignment/>
    </xf>
    <xf numFmtId="178" fontId="0" fillId="0" borderId="1" xfId="0" applyNumberFormat="1" applyBorder="1" applyAlignment="1">
      <alignment/>
    </xf>
    <xf numFmtId="0" fontId="0" fillId="0" borderId="1" xfId="0" applyBorder="1" applyAlignment="1">
      <alignment horizontal="center"/>
    </xf>
    <xf numFmtId="200" fontId="0" fillId="0" borderId="31" xfId="195" applyNumberFormat="1" applyFill="1" applyBorder="1">
      <alignment/>
      <protection/>
    </xf>
    <xf numFmtId="0" fontId="0" fillId="0" borderId="19" xfId="0" applyBorder="1" applyAlignment="1">
      <alignment/>
    </xf>
    <xf numFmtId="0" fontId="1" fillId="0" borderId="28" xfId="152" applyBorder="1" applyAlignment="1">
      <alignment horizontal="center" vertical="center" wrapText="1"/>
      <protection/>
    </xf>
    <xf numFmtId="0" fontId="1" fillId="0" borderId="33" xfId="152" applyBorder="1" applyAlignment="1">
      <alignment horizontal="center" vertical="center" wrapText="1"/>
      <protection/>
    </xf>
    <xf numFmtId="0" fontId="0" fillId="0" borderId="18" xfId="0" applyBorder="1" applyAlignment="1">
      <alignment/>
    </xf>
    <xf numFmtId="0" fontId="0" fillId="0" borderId="18" xfId="0" applyBorder="1" applyAlignment="1">
      <alignment horizontal="centerContinuous"/>
    </xf>
    <xf numFmtId="0" fontId="5" fillId="0" borderId="18" xfId="300" applyBorder="1" applyAlignment="1">
      <alignment horizontal="centerContinuous" wrapText="1"/>
      <protection/>
    </xf>
    <xf numFmtId="0" fontId="0" fillId="0" borderId="0" xfId="0" applyAlignment="1">
      <alignment horizontal="right"/>
    </xf>
    <xf numFmtId="14" fontId="0" fillId="0" borderId="0" xfId="0" applyNumberFormat="1" applyAlignment="1">
      <alignment/>
    </xf>
    <xf numFmtId="0" fontId="4" fillId="0" borderId="0" xfId="0" applyFont="1" applyAlignment="1">
      <alignment horizontal="left"/>
    </xf>
    <xf numFmtId="0" fontId="8" fillId="0" borderId="0" xfId="0" applyFont="1" applyAlignment="1">
      <alignment/>
    </xf>
    <xf numFmtId="0" fontId="4" fillId="0" borderId="0" xfId="0" applyFont="1" applyAlignment="1" quotePrefix="1">
      <alignment horizontal="left"/>
    </xf>
    <xf numFmtId="165" fontId="0" fillId="0" borderId="16" xfId="0" applyNumberFormat="1" applyBorder="1" applyAlignment="1">
      <alignment/>
    </xf>
    <xf numFmtId="201" fontId="0" fillId="0" borderId="16" xfId="0" applyNumberFormat="1" applyBorder="1" applyAlignment="1">
      <alignment horizontal="left"/>
    </xf>
    <xf numFmtId="165" fontId="0" fillId="0" borderId="32" xfId="0" applyNumberFormat="1" applyBorder="1" applyAlignment="1">
      <alignment/>
    </xf>
    <xf numFmtId="172" fontId="0" fillId="0" borderId="13" xfId="0" applyNumberFormat="1" applyBorder="1" applyAlignment="1">
      <alignment/>
    </xf>
    <xf numFmtId="172" fontId="0" fillId="0" borderId="1" xfId="0" applyNumberFormat="1" applyBorder="1" applyAlignment="1">
      <alignment/>
    </xf>
    <xf numFmtId="202" fontId="0" fillId="0" borderId="1" xfId="0" applyNumberFormat="1" applyBorder="1" applyAlignment="1">
      <alignment horizontal="left"/>
    </xf>
    <xf numFmtId="172" fontId="0" fillId="0" borderId="31" xfId="0" applyNumberFormat="1" applyBorder="1" applyAlignment="1">
      <alignment/>
    </xf>
    <xf numFmtId="168" fontId="0" fillId="0" borderId="31" xfId="0" applyNumberFormat="1" applyBorder="1" applyAlignment="1">
      <alignment/>
    </xf>
    <xf numFmtId="0" fontId="0" fillId="0" borderId="31" xfId="0" applyBorder="1" applyAlignment="1">
      <alignment/>
    </xf>
    <xf numFmtId="0" fontId="1" fillId="0" borderId="26" xfId="152" applyFont="1" applyBorder="1" applyAlignment="1">
      <alignment horizontal="center" vertical="center" wrapText="1"/>
      <protection/>
    </xf>
    <xf numFmtId="0" fontId="1" fillId="0" borderId="34" xfId="152" applyFont="1" applyBorder="1" applyAlignment="1">
      <alignment horizontal="center" vertical="center" wrapText="1"/>
      <protection/>
    </xf>
    <xf numFmtId="0" fontId="1" fillId="0" borderId="18" xfId="152" applyBorder="1" applyAlignment="1">
      <alignment horizontal="centerContinuous" wrapText="1"/>
      <protection/>
    </xf>
    <xf numFmtId="0" fontId="0" fillId="0" borderId="0" xfId="0" applyBorder="1" applyAlignment="1">
      <alignment horizontal="centerContinuous"/>
    </xf>
    <xf numFmtId="0" fontId="1" fillId="0" borderId="0" xfId="152" applyBorder="1" applyAlignment="1">
      <alignment horizontal="centerContinuous" wrapText="1"/>
      <protection/>
    </xf>
    <xf numFmtId="191" fontId="0" fillId="0" borderId="0" xfId="300" applyNumberFormat="1" applyFont="1" applyAlignment="1">
      <alignment horizontal="left"/>
      <protection/>
    </xf>
    <xf numFmtId="0" fontId="5" fillId="0" borderId="0" xfId="300">
      <alignment wrapText="1"/>
      <protection/>
    </xf>
    <xf numFmtId="0" fontId="5" fillId="0" borderId="0" xfId="300" applyBorder="1">
      <alignment wrapText="1"/>
      <protection/>
    </xf>
    <xf numFmtId="0" fontId="5" fillId="0" borderId="0" xfId="300" applyBorder="1" applyAlignment="1">
      <alignment horizontal="centerContinuous"/>
      <protection/>
    </xf>
    <xf numFmtId="0" fontId="0" fillId="0" borderId="0" xfId="300" applyFont="1" applyAlignment="1">
      <alignment horizontal="centerContinuous"/>
      <protection/>
    </xf>
    <xf numFmtId="0" fontId="1" fillId="0" borderId="0" xfId="152" applyAlignment="1">
      <alignment horizontal="centerContinuous" wrapText="1"/>
      <protection/>
    </xf>
    <xf numFmtId="0" fontId="0" fillId="0" borderId="20" xfId="0" applyBorder="1" applyAlignment="1">
      <alignment/>
    </xf>
    <xf numFmtId="203" fontId="0" fillId="0" borderId="13" xfId="95" applyNumberFormat="1" applyBorder="1" applyAlignment="1">
      <alignment horizontal="right"/>
    </xf>
    <xf numFmtId="204" fontId="0" fillId="0" borderId="1" xfId="16" applyNumberFormat="1" applyFont="1" applyBorder="1">
      <alignment/>
      <protection/>
    </xf>
    <xf numFmtId="169" fontId="0" fillId="0" borderId="13" xfId="95" applyNumberFormat="1" applyBorder="1" applyAlignment="1">
      <alignment horizontal="right"/>
    </xf>
    <xf numFmtId="177" fontId="0" fillId="0" borderId="1" xfId="16" applyFont="1" applyBorder="1">
      <alignment/>
      <protection/>
    </xf>
    <xf numFmtId="204" fontId="0" fillId="0" borderId="1" xfId="16" applyNumberFormat="1" applyFont="1" applyBorder="1" quotePrefix="1">
      <alignment/>
      <protection/>
    </xf>
    <xf numFmtId="205" fontId="0" fillId="0" borderId="13" xfId="95" applyNumberFormat="1" applyBorder="1" applyAlignment="1">
      <alignment horizontal="right"/>
    </xf>
    <xf numFmtId="206" fontId="0" fillId="0" borderId="13" xfId="95" applyNumberFormat="1" applyBorder="1" applyAlignment="1">
      <alignment horizontal="right"/>
    </xf>
    <xf numFmtId="0" fontId="0" fillId="0" borderId="1" xfId="0" applyBorder="1" applyAlignment="1">
      <alignment horizontal="right"/>
    </xf>
    <xf numFmtId="198" fontId="0" fillId="0" borderId="13" xfId="95" applyNumberFormat="1" applyBorder="1" applyAlignment="1">
      <alignment horizontal="right"/>
    </xf>
    <xf numFmtId="206" fontId="0" fillId="0" borderId="13" xfId="95" applyNumberFormat="1" applyFont="1" applyBorder="1" applyAlignment="1">
      <alignment horizontal="right"/>
    </xf>
    <xf numFmtId="198" fontId="0" fillId="0" borderId="20" xfId="95" applyNumberFormat="1" applyBorder="1" applyAlignment="1">
      <alignment horizontal="right"/>
    </xf>
    <xf numFmtId="0" fontId="0" fillId="0" borderId="13" xfId="0" applyFill="1" applyBorder="1" applyAlignment="1">
      <alignment/>
    </xf>
    <xf numFmtId="0" fontId="1" fillId="0" borderId="27" xfId="152" applyBorder="1" applyAlignment="1">
      <alignment horizontal="centerContinuous" vertical="center" wrapText="1"/>
      <protection/>
    </xf>
    <xf numFmtId="0" fontId="5" fillId="0" borderId="0" xfId="300" applyBorder="1" applyAlignment="1">
      <alignment horizontal="centerContinuous" wrapText="1"/>
      <protection/>
    </xf>
    <xf numFmtId="0" fontId="0" fillId="0" borderId="1" xfId="0" applyBorder="1" applyAlignment="1">
      <alignment horizontal="centerContinuous"/>
    </xf>
    <xf numFmtId="169" fontId="0" fillId="0" borderId="0" xfId="195" applyNumberFormat="1" applyFill="1">
      <alignment/>
      <protection/>
    </xf>
    <xf numFmtId="176" fontId="0" fillId="0" borderId="1" xfId="195" applyNumberFormat="1" applyBorder="1">
      <alignment/>
      <protection/>
    </xf>
    <xf numFmtId="166" fontId="0" fillId="0" borderId="1" xfId="195" applyNumberFormat="1" applyBorder="1">
      <alignment/>
      <protection/>
    </xf>
    <xf numFmtId="169" fontId="0" fillId="0" borderId="1" xfId="195" applyNumberFormat="1" applyFill="1" applyBorder="1">
      <alignment/>
      <protection/>
    </xf>
    <xf numFmtId="166" fontId="0" fillId="0" borderId="1" xfId="195" applyNumberFormat="1" applyFont="1" applyBorder="1">
      <alignment/>
      <protection/>
    </xf>
    <xf numFmtId="0" fontId="0" fillId="0" borderId="1" xfId="195" applyNumberFormat="1" applyBorder="1" applyAlignment="1">
      <alignment horizontal="left"/>
      <protection/>
    </xf>
    <xf numFmtId="0" fontId="1" fillId="0" borderId="10" xfId="152" applyBorder="1">
      <alignment horizontal="center" wrapText="1"/>
      <protection/>
    </xf>
    <xf numFmtId="0" fontId="1" fillId="0" borderId="1" xfId="152" applyFont="1" applyBorder="1" applyAlignment="1" quotePrefix="1">
      <alignment horizontal="left" vertical="center" wrapText="1"/>
      <protection/>
    </xf>
    <xf numFmtId="0" fontId="1" fillId="0" borderId="16" xfId="152" applyBorder="1" applyAlignment="1">
      <alignment horizontal="centerContinuous" vertical="center" wrapText="1"/>
      <protection/>
    </xf>
    <xf numFmtId="0" fontId="5" fillId="0" borderId="0" xfId="300" applyFont="1">
      <alignment wrapText="1"/>
      <protection/>
    </xf>
    <xf numFmtId="164" fontId="4" fillId="0" borderId="0" xfId="128">
      <alignment/>
      <protection/>
    </xf>
    <xf numFmtId="176" fontId="0" fillId="0" borderId="0" xfId="195" applyNumberFormat="1">
      <alignment/>
      <protection/>
    </xf>
    <xf numFmtId="166" fontId="0" fillId="0" borderId="35" xfId="195" applyNumberFormat="1" applyBorder="1">
      <alignment/>
      <protection/>
    </xf>
    <xf numFmtId="166" fontId="0" fillId="0" borderId="19" xfId="195" applyNumberFormat="1" applyBorder="1">
      <alignment/>
      <protection/>
    </xf>
    <xf numFmtId="177" fontId="0" fillId="0" borderId="1" xfId="195" applyNumberFormat="1" applyBorder="1">
      <alignment/>
      <protection/>
    </xf>
    <xf numFmtId="176" fontId="0" fillId="0" borderId="13" xfId="195" applyNumberFormat="1" applyBorder="1">
      <alignment/>
      <protection/>
    </xf>
    <xf numFmtId="166" fontId="0" fillId="0" borderId="31" xfId="195" applyNumberFormat="1" applyBorder="1">
      <alignment/>
      <protection/>
    </xf>
    <xf numFmtId="177" fontId="0" fillId="0" borderId="0" xfId="195" applyNumberFormat="1" applyBorder="1">
      <alignment/>
      <protection/>
    </xf>
    <xf numFmtId="166" fontId="0" fillId="0" borderId="35" xfId="195" applyNumberFormat="1" applyFont="1" applyBorder="1">
      <alignment/>
      <protection/>
    </xf>
    <xf numFmtId="0" fontId="0" fillId="0" borderId="1" xfId="195" applyBorder="1" applyAlignment="1">
      <alignment horizontal="center"/>
      <protection/>
    </xf>
    <xf numFmtId="0" fontId="1" fillId="0" borderId="28" xfId="152" applyBorder="1">
      <alignment horizontal="center" wrapText="1"/>
      <protection/>
    </xf>
    <xf numFmtId="0" fontId="1" fillId="0" borderId="27" xfId="152" applyBorder="1">
      <alignment horizontal="center" wrapText="1"/>
      <protection/>
    </xf>
    <xf numFmtId="0" fontId="1" fillId="0" borderId="33" xfId="152" applyFont="1" applyBorder="1">
      <alignment horizontal="center" wrapText="1"/>
      <protection/>
    </xf>
    <xf numFmtId="0" fontId="0" fillId="0" borderId="0" xfId="195" applyBorder="1" applyAlignment="1">
      <alignment horizontal="centerContinuous"/>
      <protection/>
    </xf>
    <xf numFmtId="0" fontId="0" fillId="0" borderId="0" xfId="300" applyFont="1" applyBorder="1" applyAlignment="1">
      <alignment horizontal="centerContinuous" wrapText="1"/>
      <protection/>
    </xf>
    <xf numFmtId="0" fontId="8" fillId="0" borderId="0" xfId="195" applyFont="1" applyFill="1">
      <alignment/>
      <protection/>
    </xf>
    <xf numFmtId="164" fontId="4" fillId="0" borderId="0" xfId="128" applyFont="1" applyFill="1" applyAlignment="1">
      <alignment horizontal="left"/>
      <protection/>
    </xf>
    <xf numFmtId="0" fontId="0" fillId="0" borderId="25" xfId="195" applyBorder="1">
      <alignment/>
      <protection/>
    </xf>
    <xf numFmtId="203" fontId="0" fillId="0" borderId="0" xfId="195" applyNumberFormat="1" applyBorder="1">
      <alignment/>
      <protection/>
    </xf>
    <xf numFmtId="203" fontId="0" fillId="0" borderId="21" xfId="195" applyNumberFormat="1" applyBorder="1">
      <alignment/>
      <protection/>
    </xf>
    <xf numFmtId="203" fontId="0" fillId="0" borderId="1" xfId="195" applyNumberFormat="1" applyBorder="1">
      <alignment/>
      <protection/>
    </xf>
    <xf numFmtId="185" fontId="0" fillId="0" borderId="1" xfId="195" applyNumberFormat="1" applyBorder="1" applyAlignment="1" quotePrefix="1">
      <alignment horizontal="right"/>
      <protection/>
    </xf>
    <xf numFmtId="0" fontId="0" fillId="0" borderId="21" xfId="195" applyBorder="1">
      <alignment/>
      <protection/>
    </xf>
    <xf numFmtId="0" fontId="1" fillId="0" borderId="28" xfId="152" applyBorder="1" applyAlignment="1">
      <alignment horizontal="centerContinuous" vertical="center" wrapText="1"/>
      <protection/>
    </xf>
    <xf numFmtId="0" fontId="0" fillId="0" borderId="16" xfId="195" applyBorder="1" applyAlignment="1">
      <alignment horizontal="centerContinuous" vertical="center"/>
      <protection/>
    </xf>
    <xf numFmtId="0" fontId="0" fillId="0" borderId="0" xfId="195" applyAlignment="1" quotePrefix="1">
      <alignment horizontal="left"/>
      <protection/>
    </xf>
    <xf numFmtId="207" fontId="0" fillId="0" borderId="0" xfId="195" applyNumberFormat="1">
      <alignment/>
      <protection/>
    </xf>
    <xf numFmtId="207" fontId="0" fillId="0" borderId="10" xfId="195" applyNumberFormat="1" applyBorder="1">
      <alignment/>
      <protection/>
    </xf>
    <xf numFmtId="207" fontId="0" fillId="0" borderId="16" xfId="195" applyNumberFormat="1" applyBorder="1">
      <alignment/>
      <protection/>
    </xf>
    <xf numFmtId="207" fontId="0" fillId="0" borderId="17" xfId="195" applyNumberFormat="1" applyBorder="1">
      <alignment/>
      <protection/>
    </xf>
    <xf numFmtId="183" fontId="0" fillId="0" borderId="1" xfId="195" applyNumberFormat="1" applyBorder="1" applyAlignment="1">
      <alignment horizontal="right"/>
      <protection/>
    </xf>
    <xf numFmtId="183" fontId="0" fillId="0" borderId="31" xfId="195" applyNumberFormat="1" applyBorder="1" applyAlignment="1">
      <alignment horizontal="right"/>
      <protection/>
    </xf>
    <xf numFmtId="49" fontId="0" fillId="0" borderId="1" xfId="195" applyNumberFormat="1" applyBorder="1" applyAlignment="1">
      <alignment horizontal="left"/>
      <protection/>
    </xf>
    <xf numFmtId="207" fontId="0" fillId="0" borderId="1" xfId="195" applyNumberFormat="1" applyBorder="1">
      <alignment/>
      <protection/>
    </xf>
    <xf numFmtId="171" fontId="0" fillId="0" borderId="1" xfId="195" applyNumberFormat="1" applyBorder="1">
      <alignment/>
      <protection/>
    </xf>
    <xf numFmtId="207" fontId="0" fillId="0" borderId="31" xfId="195" applyNumberFormat="1" applyFill="1" applyBorder="1">
      <alignment/>
      <protection/>
    </xf>
    <xf numFmtId="207" fontId="0" fillId="0" borderId="1" xfId="195" applyNumberFormat="1" applyFill="1" applyBorder="1">
      <alignment/>
      <protection/>
    </xf>
    <xf numFmtId="207" fontId="0" fillId="0" borderId="19" xfId="195" applyNumberFormat="1" applyFill="1" applyBorder="1">
      <alignment/>
      <protection/>
    </xf>
    <xf numFmtId="178" fontId="0" fillId="0" borderId="1" xfId="195" applyNumberFormat="1" applyBorder="1">
      <alignment/>
      <protection/>
    </xf>
    <xf numFmtId="207" fontId="0" fillId="0" borderId="16" xfId="195" applyNumberFormat="1" applyFont="1" applyFill="1" applyBorder="1">
      <alignment/>
      <protection/>
    </xf>
    <xf numFmtId="207" fontId="0" fillId="0" borderId="32" xfId="195" applyNumberFormat="1" applyFill="1" applyBorder="1">
      <alignment/>
      <protection/>
    </xf>
    <xf numFmtId="0" fontId="1" fillId="0" borderId="17" xfId="152" applyBorder="1" applyAlignment="1">
      <alignment horizontal="center" vertical="center" wrapText="1"/>
      <protection/>
    </xf>
    <xf numFmtId="0" fontId="4" fillId="0" borderId="0" xfId="0" applyFont="1" applyAlignment="1">
      <alignment/>
    </xf>
    <xf numFmtId="49" fontId="4" fillId="0" borderId="0" xfId="128" applyNumberFormat="1">
      <alignment/>
      <protection/>
    </xf>
    <xf numFmtId="49" fontId="4" fillId="0" borderId="0" xfId="128" applyNumberFormat="1" applyFont="1" applyAlignment="1" quotePrefix="1">
      <alignment horizontal="left"/>
      <protection/>
    </xf>
    <xf numFmtId="0" fontId="0" fillId="0" borderId="25" xfId="0" applyBorder="1" applyAlignment="1">
      <alignment/>
    </xf>
    <xf numFmtId="183" fontId="0" fillId="0" borderId="13" xfId="0" applyNumberFormat="1" applyFont="1" applyBorder="1" applyAlignment="1">
      <alignment horizontal="right"/>
    </xf>
    <xf numFmtId="207" fontId="0" fillId="0" borderId="21" xfId="0" applyNumberFormat="1" applyBorder="1" applyAlignment="1">
      <alignment horizontal="right"/>
    </xf>
    <xf numFmtId="183" fontId="0" fillId="0" borderId="21" xfId="0" applyNumberFormat="1" applyFont="1" applyBorder="1" applyAlignment="1">
      <alignment horizontal="right"/>
    </xf>
    <xf numFmtId="165" fontId="0" fillId="0" borderId="0" xfId="0" applyNumberFormat="1" applyBorder="1" applyAlignment="1">
      <alignment horizontal="right"/>
    </xf>
    <xf numFmtId="165" fontId="0" fillId="0" borderId="21" xfId="0" applyNumberFormat="1" applyBorder="1" applyAlignment="1">
      <alignment horizontal="right"/>
    </xf>
    <xf numFmtId="183" fontId="0" fillId="0" borderId="13" xfId="0" applyNumberFormat="1" applyBorder="1" applyAlignment="1">
      <alignment horizontal="right"/>
    </xf>
    <xf numFmtId="183" fontId="0" fillId="0" borderId="21" xfId="0" applyNumberFormat="1" applyBorder="1" applyAlignment="1">
      <alignment horizontal="right"/>
    </xf>
    <xf numFmtId="207" fontId="0" fillId="0" borderId="13" xfId="0" applyNumberFormat="1" applyBorder="1" applyAlignment="1">
      <alignment horizontal="right"/>
    </xf>
    <xf numFmtId="204" fontId="0" fillId="0" borderId="1" xfId="0" applyNumberFormat="1" applyBorder="1" applyAlignment="1">
      <alignment/>
    </xf>
    <xf numFmtId="177" fontId="0" fillId="0" borderId="1" xfId="0" applyNumberFormat="1" applyFont="1" applyBorder="1" applyAlignment="1">
      <alignment/>
    </xf>
    <xf numFmtId="207" fontId="0" fillId="0" borderId="0" xfId="0" applyNumberFormat="1" applyBorder="1" applyAlignment="1">
      <alignment horizontal="right"/>
    </xf>
    <xf numFmtId="0" fontId="0" fillId="0" borderId="1" xfId="0" applyFont="1" applyBorder="1" applyAlignment="1">
      <alignment/>
    </xf>
    <xf numFmtId="0" fontId="0" fillId="0" borderId="21" xfId="0" applyBorder="1" applyAlignment="1">
      <alignment/>
    </xf>
    <xf numFmtId="0" fontId="1" fillId="0" borderId="30" xfId="152" applyBorder="1" applyAlignment="1">
      <alignment horizontal="center" vertical="center" wrapText="1"/>
      <protection/>
    </xf>
    <xf numFmtId="0" fontId="0" fillId="0" borderId="0" xfId="0" applyAlignment="1" quotePrefix="1">
      <alignment horizontal="left"/>
    </xf>
    <xf numFmtId="0" fontId="8" fillId="0" borderId="0" xfId="195" applyFont="1">
      <alignment/>
      <protection/>
    </xf>
    <xf numFmtId="49" fontId="4" fillId="0" borderId="0" xfId="128" applyNumberFormat="1" applyFont="1" applyFill="1">
      <alignment/>
      <protection/>
    </xf>
    <xf numFmtId="0" fontId="0" fillId="0" borderId="20" xfId="195" applyBorder="1">
      <alignment/>
      <protection/>
    </xf>
    <xf numFmtId="200" fontId="0" fillId="0" borderId="13" xfId="195" applyNumberFormat="1" applyBorder="1">
      <alignment/>
      <protection/>
    </xf>
    <xf numFmtId="204" fontId="0" fillId="0" borderId="1" xfId="195" applyNumberFormat="1" applyBorder="1">
      <alignment/>
      <protection/>
    </xf>
    <xf numFmtId="185" fontId="0" fillId="0" borderId="13" xfId="195" applyNumberFormat="1" applyBorder="1" applyAlignment="1" quotePrefix="1">
      <alignment horizontal="right"/>
      <protection/>
    </xf>
    <xf numFmtId="0" fontId="0" fillId="0" borderId="13" xfId="195" applyBorder="1">
      <alignment/>
      <protection/>
    </xf>
    <xf numFmtId="164" fontId="14" fillId="0" borderId="0" xfId="128" applyFont="1">
      <alignment/>
      <protection/>
    </xf>
    <xf numFmtId="49" fontId="15" fillId="0" borderId="0" xfId="128" applyNumberFormat="1" applyFont="1">
      <alignment/>
      <protection/>
    </xf>
    <xf numFmtId="0" fontId="16" fillId="0" borderId="0" xfId="0" applyFont="1" applyAlignment="1">
      <alignment/>
    </xf>
    <xf numFmtId="0" fontId="16" fillId="0" borderId="0" xfId="0" applyFont="1" applyBorder="1" applyAlignment="1">
      <alignment/>
    </xf>
    <xf numFmtId="0" fontId="16" fillId="0" borderId="10" xfId="0" applyFont="1" applyBorder="1" applyAlignment="1">
      <alignment/>
    </xf>
    <xf numFmtId="0" fontId="16" fillId="0" borderId="16" xfId="0" applyFont="1" applyBorder="1" applyAlignment="1">
      <alignment/>
    </xf>
    <xf numFmtId="0" fontId="16" fillId="0" borderId="32" xfId="0" applyFont="1" applyBorder="1" applyAlignment="1">
      <alignment/>
    </xf>
    <xf numFmtId="0" fontId="16" fillId="0" borderId="17" xfId="0" applyFont="1" applyBorder="1" applyAlignment="1">
      <alignment/>
    </xf>
    <xf numFmtId="172" fontId="0" fillId="0" borderId="13" xfId="195" applyNumberFormat="1" applyFont="1" applyBorder="1">
      <alignment/>
      <protection/>
    </xf>
    <xf numFmtId="168" fontId="0" fillId="0" borderId="1" xfId="195" applyNumberFormat="1" applyFont="1" applyBorder="1" applyAlignment="1">
      <alignment horizontal="right"/>
      <protection/>
    </xf>
    <xf numFmtId="172" fontId="0" fillId="0" borderId="31" xfId="195" applyNumberFormat="1" applyFont="1" applyBorder="1">
      <alignment/>
      <protection/>
    </xf>
    <xf numFmtId="200" fontId="0" fillId="0" borderId="13" xfId="195" applyNumberFormat="1" applyFont="1" applyBorder="1">
      <alignment/>
      <protection/>
    </xf>
    <xf numFmtId="165" fontId="0" fillId="0" borderId="21" xfId="195" applyNumberFormat="1" applyFont="1" applyBorder="1" applyAlignment="1">
      <alignment horizontal="right"/>
      <protection/>
    </xf>
    <xf numFmtId="172" fontId="0" fillId="0" borderId="21" xfId="195" applyNumberFormat="1" applyFont="1" applyBorder="1" applyAlignment="1">
      <alignment horizontal="right"/>
      <protection/>
    </xf>
    <xf numFmtId="165" fontId="0" fillId="0" borderId="19" xfId="195" applyNumberFormat="1" applyFont="1" applyBorder="1" applyAlignment="1">
      <alignment horizontal="right"/>
      <protection/>
    </xf>
    <xf numFmtId="0" fontId="0" fillId="0" borderId="1" xfId="0" applyFont="1" applyBorder="1" applyAlignment="1">
      <alignment horizontal="left"/>
    </xf>
    <xf numFmtId="172" fontId="0" fillId="0" borderId="13" xfId="0" applyNumberFormat="1" applyFont="1" applyBorder="1" applyAlignment="1">
      <alignment/>
    </xf>
    <xf numFmtId="168" fontId="0" fillId="0" borderId="1" xfId="0" applyNumberFormat="1" applyFont="1" applyBorder="1" applyAlignment="1">
      <alignment horizontal="right"/>
    </xf>
    <xf numFmtId="172" fontId="0" fillId="0" borderId="31" xfId="0" applyNumberFormat="1" applyFont="1" applyBorder="1" applyAlignment="1">
      <alignment/>
    </xf>
    <xf numFmtId="200" fontId="0" fillId="0" borderId="13" xfId="0" applyNumberFormat="1" applyFont="1" applyBorder="1" applyAlignment="1">
      <alignment/>
    </xf>
    <xf numFmtId="165" fontId="0" fillId="0" borderId="21" xfId="0" applyNumberFormat="1" applyFont="1" applyBorder="1" applyAlignment="1">
      <alignment horizontal="right"/>
    </xf>
    <xf numFmtId="172" fontId="0" fillId="0" borderId="21" xfId="0" applyNumberFormat="1" applyFont="1" applyBorder="1" applyAlignment="1">
      <alignment horizontal="right"/>
    </xf>
    <xf numFmtId="165" fontId="0" fillId="0" borderId="19" xfId="0" applyNumberFormat="1" applyFont="1" applyBorder="1" applyAlignment="1">
      <alignment horizontal="right"/>
    </xf>
    <xf numFmtId="170" fontId="0" fillId="0" borderId="1" xfId="0" applyNumberFormat="1" applyFont="1" applyBorder="1" applyAlignment="1">
      <alignment horizontal="right"/>
    </xf>
    <xf numFmtId="0" fontId="0" fillId="0" borderId="0" xfId="0" applyFont="1" applyBorder="1" applyAlignment="1">
      <alignment/>
    </xf>
    <xf numFmtId="0" fontId="0" fillId="0" borderId="31" xfId="0" applyFont="1" applyBorder="1" applyAlignment="1">
      <alignment/>
    </xf>
    <xf numFmtId="0" fontId="0" fillId="0" borderId="19" xfId="0" applyFont="1" applyBorder="1" applyAlignment="1">
      <alignment/>
    </xf>
    <xf numFmtId="0" fontId="16" fillId="0" borderId="0" xfId="0" applyFont="1" applyAlignment="1">
      <alignment vertical="center"/>
    </xf>
    <xf numFmtId="0" fontId="1" fillId="0" borderId="29" xfId="152" applyFont="1" applyBorder="1" applyAlignment="1">
      <alignment horizontal="center" wrapText="1"/>
      <protection/>
    </xf>
    <xf numFmtId="0" fontId="1" fillId="0" borderId="16" xfId="152" applyFont="1" applyBorder="1" applyAlignment="1">
      <alignment horizontal="center" wrapText="1"/>
      <protection/>
    </xf>
    <xf numFmtId="0" fontId="1" fillId="0" borderId="32" xfId="152" applyBorder="1" applyAlignment="1">
      <alignment horizontal="center"/>
      <protection/>
    </xf>
    <xf numFmtId="0" fontId="1" fillId="0" borderId="17" xfId="152" applyBorder="1" applyAlignment="1">
      <alignment horizontal="center"/>
      <protection/>
    </xf>
    <xf numFmtId="0" fontId="1" fillId="0" borderId="16" xfId="152" applyBorder="1" applyAlignment="1">
      <alignment horizontal="center"/>
      <protection/>
    </xf>
    <xf numFmtId="0" fontId="1" fillId="0" borderId="26" xfId="152" applyFont="1" applyBorder="1" applyAlignment="1">
      <alignment horizontal="centerContinuous" vertical="center" wrapText="1"/>
      <protection/>
    </xf>
    <xf numFmtId="0" fontId="1" fillId="0" borderId="28" xfId="152" applyFont="1" applyBorder="1" applyAlignment="1">
      <alignment horizontal="centerContinuous" vertical="center" wrapText="1"/>
      <protection/>
    </xf>
    <xf numFmtId="0" fontId="1" fillId="0" borderId="36" xfId="152" applyBorder="1" applyAlignment="1">
      <alignment horizontal="center" vertical="center" wrapText="1"/>
      <protection/>
    </xf>
    <xf numFmtId="0" fontId="0" fillId="0" borderId="0" xfId="300" applyFont="1" applyBorder="1" applyAlignment="1">
      <alignment horizontal="centerContinuous"/>
      <protection/>
    </xf>
    <xf numFmtId="0" fontId="5" fillId="0" borderId="0" xfId="300" applyFont="1" applyBorder="1" applyAlignment="1">
      <alignment horizontal="centerContinuous" wrapText="1"/>
      <protection/>
    </xf>
    <xf numFmtId="0" fontId="18" fillId="0" borderId="0" xfId="300" applyFont="1" applyBorder="1" applyAlignment="1">
      <alignment horizontal="centerContinuous" wrapText="1"/>
      <protection/>
    </xf>
    <xf numFmtId="0" fontId="5" fillId="0" borderId="0" xfId="300" applyAlignment="1">
      <alignment/>
      <protection/>
    </xf>
    <xf numFmtId="0" fontId="11" fillId="0" borderId="0" xfId="300" applyFont="1" applyAlignment="1">
      <alignment horizontal="centerContinuous"/>
      <protection/>
    </xf>
    <xf numFmtId="0" fontId="11" fillId="0" borderId="0" xfId="300" applyFont="1" applyAlignment="1">
      <alignment/>
      <protection/>
    </xf>
    <xf numFmtId="190" fontId="5" fillId="0" borderId="0" xfId="300" applyNumberFormat="1" applyFont="1" applyAlignment="1">
      <alignment horizontal="left"/>
      <protection/>
    </xf>
    <xf numFmtId="0" fontId="1" fillId="0" borderId="0" xfId="0" applyFont="1" applyAlignment="1">
      <alignment/>
    </xf>
    <xf numFmtId="168" fontId="16" fillId="0" borderId="18" xfId="0" applyNumberFormat="1" applyFont="1" applyBorder="1" applyAlignment="1">
      <alignment vertical="center"/>
    </xf>
    <xf numFmtId="0" fontId="16" fillId="0" borderId="18" xfId="0" applyFont="1" applyBorder="1" applyAlignment="1">
      <alignment vertical="center"/>
    </xf>
    <xf numFmtId="0" fontId="20" fillId="0" borderId="0" xfId="0" applyFont="1" applyAlignment="1">
      <alignment/>
    </xf>
    <xf numFmtId="3" fontId="0" fillId="0" borderId="0" xfId="0" applyNumberFormat="1" applyFill="1" applyAlignment="1">
      <alignment/>
    </xf>
    <xf numFmtId="0" fontId="0" fillId="0" borderId="0" xfId="0" applyFill="1" applyAlignment="1">
      <alignment/>
    </xf>
    <xf numFmtId="168" fontId="0" fillId="0" borderId="0" xfId="0" applyNumberFormat="1" applyBorder="1" applyAlignment="1">
      <alignment/>
    </xf>
    <xf numFmtId="164" fontId="4" fillId="0" borderId="0" xfId="0" applyNumberFormat="1" applyFont="1" applyAlignment="1">
      <alignment/>
    </xf>
    <xf numFmtId="168" fontId="0" fillId="0" borderId="20" xfId="0" applyNumberFormat="1" applyBorder="1" applyAlignment="1">
      <alignment/>
    </xf>
    <xf numFmtId="168" fontId="0" fillId="0" borderId="13" xfId="0" applyNumberFormat="1" applyFill="1" applyBorder="1" applyAlignment="1">
      <alignment/>
    </xf>
    <xf numFmtId="168" fontId="0" fillId="0" borderId="13" xfId="0" applyNumberFormat="1" applyFont="1" applyBorder="1" applyAlignment="1">
      <alignment/>
    </xf>
    <xf numFmtId="0" fontId="0" fillId="0" borderId="24" xfId="0" applyBorder="1" applyAlignment="1">
      <alignment/>
    </xf>
    <xf numFmtId="0" fontId="0" fillId="0" borderId="0" xfId="0" applyFont="1" applyAlignment="1">
      <alignment/>
    </xf>
    <xf numFmtId="0" fontId="4" fillId="0" borderId="0" xfId="0" applyFont="1" applyAlignment="1" quotePrefix="1">
      <alignment/>
    </xf>
    <xf numFmtId="0" fontId="5" fillId="0" borderId="0" xfId="152" applyFont="1">
      <alignment horizontal="center" wrapText="1"/>
      <protection/>
    </xf>
    <xf numFmtId="168" fontId="5" fillId="0" borderId="0" xfId="152" applyNumberFormat="1" applyFont="1" applyBorder="1" applyAlignment="1">
      <alignment horizontal="centerContinuous" wrapText="1"/>
      <protection/>
    </xf>
    <xf numFmtId="168" fontId="0" fillId="0" borderId="10" xfId="0" applyNumberFormat="1" applyBorder="1" applyAlignment="1">
      <alignment/>
    </xf>
    <xf numFmtId="168" fontId="0" fillId="0" borderId="25" xfId="0" applyNumberFormat="1" applyBorder="1" applyAlignment="1">
      <alignment/>
    </xf>
    <xf numFmtId="168" fontId="0" fillId="0" borderId="0" xfId="0" applyNumberFormat="1" applyAlignment="1">
      <alignment horizontal="right"/>
    </xf>
    <xf numFmtId="168" fontId="0" fillId="0" borderId="21" xfId="0" applyNumberFormat="1" applyBorder="1" applyAlignment="1">
      <alignment horizontal="right"/>
    </xf>
    <xf numFmtId="185" fontId="0" fillId="0" borderId="13" xfId="0" applyNumberFormat="1" applyFont="1" applyBorder="1" applyAlignment="1" quotePrefix="1">
      <alignment horizontal="right"/>
    </xf>
    <xf numFmtId="185" fontId="0" fillId="0" borderId="1" xfId="0" applyNumberFormat="1" applyFont="1" applyBorder="1" applyAlignment="1" quotePrefix="1">
      <alignment horizontal="right"/>
    </xf>
    <xf numFmtId="207" fontId="0" fillId="0" borderId="21" xfId="0" applyNumberFormat="1" applyFont="1" applyBorder="1" applyAlignment="1">
      <alignment/>
    </xf>
    <xf numFmtId="207" fontId="0" fillId="0" borderId="1" xfId="0" applyNumberFormat="1" applyFont="1" applyBorder="1" applyAlignment="1">
      <alignment/>
    </xf>
    <xf numFmtId="168" fontId="0" fillId="0" borderId="19" xfId="0" applyNumberFormat="1" applyFont="1" applyBorder="1" applyAlignment="1">
      <alignment/>
    </xf>
    <xf numFmtId="0" fontId="0" fillId="0" borderId="1" xfId="0" applyNumberFormat="1" applyBorder="1" applyAlignment="1">
      <alignment horizontal="left"/>
    </xf>
    <xf numFmtId="207" fontId="0" fillId="0" borderId="21" xfId="0" applyNumberFormat="1" applyBorder="1" applyAlignment="1">
      <alignment/>
    </xf>
    <xf numFmtId="207" fontId="0" fillId="0" borderId="1" xfId="0" applyNumberFormat="1" applyBorder="1" applyAlignment="1">
      <alignment/>
    </xf>
    <xf numFmtId="168" fontId="0" fillId="0" borderId="19" xfId="0" applyNumberFormat="1" applyBorder="1" applyAlignment="1">
      <alignment/>
    </xf>
    <xf numFmtId="185" fontId="0" fillId="0" borderId="13" xfId="0" applyNumberFormat="1" applyBorder="1" applyAlignment="1" quotePrefix="1">
      <alignment horizontal="right"/>
    </xf>
    <xf numFmtId="185" fontId="0" fillId="0" borderId="1" xfId="0" applyNumberFormat="1" applyBorder="1" applyAlignment="1" quotePrefix="1">
      <alignment horizontal="right"/>
    </xf>
    <xf numFmtId="200" fontId="0" fillId="0" borderId="0" xfId="0" applyNumberFormat="1" applyAlignment="1">
      <alignment/>
    </xf>
    <xf numFmtId="200" fontId="0" fillId="0" borderId="1" xfId="0" applyNumberFormat="1" applyBorder="1" applyAlignment="1">
      <alignment/>
    </xf>
    <xf numFmtId="0" fontId="1" fillId="0" borderId="17" xfId="152" applyFont="1" applyBorder="1">
      <alignment horizontal="center" wrapText="1"/>
      <protection/>
    </xf>
    <xf numFmtId="0" fontId="1" fillId="0" borderId="19" xfId="152" applyBorder="1" applyAlignment="1">
      <alignment horizontal="center" vertical="center" wrapText="1"/>
      <protection/>
    </xf>
    <xf numFmtId="0" fontId="80" fillId="0" borderId="0" xfId="0" applyFont="1" applyAlignment="1">
      <alignment horizontal="centerContinuous"/>
    </xf>
    <xf numFmtId="0" fontId="80" fillId="0" borderId="0" xfId="0" applyFont="1" applyAlignment="1">
      <alignment/>
    </xf>
    <xf numFmtId="180" fontId="0" fillId="0" borderId="0" xfId="0" applyNumberFormat="1" applyFont="1" applyAlignment="1">
      <alignment horizontal="center"/>
    </xf>
    <xf numFmtId="182" fontId="0" fillId="0" borderId="1" xfId="0" applyNumberFormat="1" applyFont="1" applyBorder="1" applyAlignment="1">
      <alignment horizontal="right"/>
    </xf>
    <xf numFmtId="188" fontId="0" fillId="0" borderId="1" xfId="0" applyNumberFormat="1" applyFont="1" applyBorder="1" applyAlignment="1">
      <alignment horizontal="right"/>
    </xf>
    <xf numFmtId="180" fontId="0" fillId="0" borderId="1" xfId="0" applyNumberFormat="1" applyFont="1" applyBorder="1" applyAlignment="1">
      <alignment horizontal="center"/>
    </xf>
    <xf numFmtId="209" fontId="0" fillId="0" borderId="1" xfId="0" applyNumberFormat="1" applyBorder="1" applyAlignment="1">
      <alignment horizontal="left"/>
    </xf>
    <xf numFmtId="180" fontId="0" fillId="0" borderId="0" xfId="0" applyNumberFormat="1" applyAlignment="1">
      <alignment horizontal="center"/>
    </xf>
    <xf numFmtId="182" fontId="0" fillId="0" borderId="1" xfId="0" applyNumberFormat="1" applyBorder="1" applyAlignment="1">
      <alignment horizontal="right"/>
    </xf>
    <xf numFmtId="188" fontId="0" fillId="0" borderId="1" xfId="0" applyNumberFormat="1" applyBorder="1" applyAlignment="1">
      <alignment horizontal="right"/>
    </xf>
    <xf numFmtId="180" fontId="0" fillId="0" borderId="1" xfId="0" applyNumberFormat="1" applyBorder="1" applyAlignment="1">
      <alignment horizontal="center"/>
    </xf>
    <xf numFmtId="188" fontId="0" fillId="0" borderId="13" xfId="0" applyNumberFormat="1" applyBorder="1" applyAlignment="1">
      <alignment horizontal="right"/>
    </xf>
    <xf numFmtId="175" fontId="0" fillId="0" borderId="21" xfId="0" applyNumberFormat="1" applyBorder="1" applyAlignment="1">
      <alignment horizontal="center"/>
    </xf>
    <xf numFmtId="0" fontId="1" fillId="0" borderId="10" xfId="152" applyFont="1" applyBorder="1" applyAlignment="1" quotePrefix="1">
      <alignment horizontal="center" wrapText="1"/>
      <protection/>
    </xf>
    <xf numFmtId="0" fontId="1" fillId="0" borderId="10" xfId="152" applyFont="1" applyBorder="1" applyAlignment="1">
      <alignment horizontal="centerContinuous" vertical="center" wrapText="1"/>
      <protection/>
    </xf>
    <xf numFmtId="190" fontId="0" fillId="0" borderId="0" xfId="0" applyNumberFormat="1" applyAlignment="1">
      <alignment horizontal="left"/>
    </xf>
    <xf numFmtId="210" fontId="0" fillId="0" borderId="0" xfId="0" applyNumberFormat="1" applyFont="1" applyFill="1" applyBorder="1" applyAlignment="1">
      <alignment/>
    </xf>
    <xf numFmtId="211" fontId="0" fillId="0" borderId="21" xfId="0" applyNumberFormat="1" applyFont="1" applyFill="1" applyBorder="1" applyAlignment="1">
      <alignment/>
    </xf>
    <xf numFmtId="0" fontId="0" fillId="0" borderId="1" xfId="0" applyFill="1" applyBorder="1" applyAlignment="1">
      <alignment horizontal="center"/>
    </xf>
    <xf numFmtId="210" fontId="0" fillId="0" borderId="0" xfId="0" applyNumberFormat="1" applyBorder="1" applyAlignment="1">
      <alignment/>
    </xf>
    <xf numFmtId="211" fontId="0" fillId="0" borderId="21" xfId="0" applyNumberFormat="1" applyBorder="1" applyAlignment="1">
      <alignment/>
    </xf>
    <xf numFmtId="164" fontId="4" fillId="0" borderId="0" xfId="128" applyFont="1" applyFill="1">
      <alignment/>
      <protection/>
    </xf>
    <xf numFmtId="172" fontId="0" fillId="0" borderId="13" xfId="0" applyNumberFormat="1" applyFill="1" applyBorder="1" applyAlignment="1">
      <alignment/>
    </xf>
    <xf numFmtId="177" fontId="17" fillId="0" borderId="1" xfId="0" applyNumberFormat="1" applyFont="1" applyBorder="1" applyAlignment="1">
      <alignment/>
    </xf>
    <xf numFmtId="177" fontId="0" fillId="0" borderId="1" xfId="0" applyNumberFormat="1" applyFill="1" applyBorder="1" applyAlignment="1">
      <alignment/>
    </xf>
    <xf numFmtId="175" fontId="0" fillId="0" borderId="13" xfId="0" applyNumberFormat="1" applyFont="1" applyBorder="1" applyAlignment="1" quotePrefix="1">
      <alignment horizontal="right"/>
    </xf>
    <xf numFmtId="0" fontId="0" fillId="0" borderId="13" xfId="0" applyBorder="1" applyAlignment="1">
      <alignment/>
    </xf>
    <xf numFmtId="0" fontId="22" fillId="0" borderId="0" xfId="235" applyNumberFormat="1" applyFont="1" applyAlignment="1" quotePrefix="1">
      <alignment wrapText="1"/>
      <protection/>
    </xf>
    <xf numFmtId="0" fontId="0" fillId="0" borderId="0" xfId="196">
      <alignment/>
      <protection/>
    </xf>
    <xf numFmtId="0" fontId="23" fillId="0" borderId="0" xfId="233" applyNumberFormat="1" applyFont="1" applyFill="1">
      <alignment/>
      <protection/>
    </xf>
    <xf numFmtId="0" fontId="24" fillId="0" borderId="0" xfId="170" applyNumberFormat="1" applyFont="1" applyAlignment="1">
      <alignment wrapText="1"/>
    </xf>
    <xf numFmtId="0" fontId="24" fillId="0" borderId="37" xfId="176" applyNumberFormat="1" applyFont="1" applyBorder="1" applyAlignment="1" applyProtection="1" quotePrefix="1">
      <alignment vertical="top"/>
      <protection/>
    </xf>
    <xf numFmtId="0" fontId="26" fillId="0" borderId="37" xfId="234" applyNumberFormat="1" applyFont="1" applyBorder="1" applyAlignment="1" quotePrefix="1">
      <alignment wrapText="1"/>
      <protection/>
    </xf>
    <xf numFmtId="0" fontId="26" fillId="0" borderId="0" xfId="196" applyFont="1">
      <alignment/>
      <protection/>
    </xf>
    <xf numFmtId="0" fontId="44" fillId="0" borderId="0" xfId="180" applyFont="1">
      <alignment/>
      <protection/>
    </xf>
    <xf numFmtId="0" fontId="0" fillId="0" borderId="0" xfId="180">
      <alignment/>
      <protection/>
    </xf>
    <xf numFmtId="0" fontId="4" fillId="0" borderId="0" xfId="180" applyFont="1">
      <alignment/>
      <protection/>
    </xf>
    <xf numFmtId="0" fontId="45" fillId="0" borderId="0" xfId="180" applyFont="1" applyAlignment="1">
      <alignment horizontal="center"/>
      <protection/>
    </xf>
    <xf numFmtId="0" fontId="26" fillId="0" borderId="0" xfId="180" applyFont="1">
      <alignment/>
      <protection/>
    </xf>
    <xf numFmtId="0" fontId="26" fillId="0" borderId="0" xfId="180" applyFont="1" applyAlignment="1">
      <alignment wrapText="1"/>
      <protection/>
    </xf>
    <xf numFmtId="0" fontId="9" fillId="0" borderId="0" xfId="180" applyFont="1">
      <alignment/>
      <protection/>
    </xf>
    <xf numFmtId="49" fontId="0" fillId="0" borderId="0" xfId="300" applyNumberFormat="1" applyFont="1" applyAlignment="1">
      <alignment horizontal="center"/>
      <protection/>
    </xf>
  </cellXfs>
  <cellStyles count="326">
    <cellStyle name="Normal" xfId="0"/>
    <cellStyle name="1" xfId="15"/>
    <cellStyle name="1st indent" xfId="16"/>
    <cellStyle name="1st indent 2" xfId="17"/>
    <cellStyle name="1st indent 2 2" xfId="18"/>
    <cellStyle name="1st indent 2_old one_section15" xfId="19"/>
    <cellStyle name="1st indent 3" xfId="20"/>
    <cellStyle name="1st indent 3 2" xfId="21"/>
    <cellStyle name="1st indent 3_Section09" xfId="22"/>
    <cellStyle name="1st indent 4" xfId="23"/>
    <cellStyle name="1st indent 5" xfId="24"/>
    <cellStyle name="1st indent 6" xfId="25"/>
    <cellStyle name="1st indent 7" xfId="26"/>
    <cellStyle name="1st indent_010409" xfId="27"/>
    <cellStyle name="20% - Accent1" xfId="28"/>
    <cellStyle name="20% - Accent2" xfId="29"/>
    <cellStyle name="20% - Accent3" xfId="30"/>
    <cellStyle name="20% - Accent4" xfId="31"/>
    <cellStyle name="20% - Accent5" xfId="32"/>
    <cellStyle name="20% - Accent6" xfId="33"/>
    <cellStyle name="2nd indent" xfId="34"/>
    <cellStyle name="2nd indent 2" xfId="35"/>
    <cellStyle name="2nd indent 2 2" xfId="36"/>
    <cellStyle name="2nd indent 2_Section06_100804_full" xfId="37"/>
    <cellStyle name="2nd indent 3" xfId="38"/>
    <cellStyle name="2nd indent 3 2" xfId="39"/>
    <cellStyle name="2nd indent 3_Section03" xfId="40"/>
    <cellStyle name="2nd indent 4" xfId="41"/>
    <cellStyle name="2nd indent 5" xfId="42"/>
    <cellStyle name="2nd indent 6" xfId="43"/>
    <cellStyle name="2nd indent 7" xfId="44"/>
    <cellStyle name="2nd indent 8" xfId="45"/>
    <cellStyle name="2nd indent 9" xfId="46"/>
    <cellStyle name="2nd indent_010309" xfId="47"/>
    <cellStyle name="3rd indent" xfId="48"/>
    <cellStyle name="3rd indent 2" xfId="49"/>
    <cellStyle name="3rd indent 3" xfId="50"/>
    <cellStyle name="3rd indent 4" xfId="51"/>
    <cellStyle name="3rd indent 5" xfId="52"/>
    <cellStyle name="3rd indent 6" xfId="53"/>
    <cellStyle name="3rd indent_010409" xfId="54"/>
    <cellStyle name="40% - Accent1" xfId="55"/>
    <cellStyle name="40% - Accent2" xfId="56"/>
    <cellStyle name="40% - Accent3" xfId="57"/>
    <cellStyle name="40% - Accent4" xfId="58"/>
    <cellStyle name="40% - Accent5" xfId="59"/>
    <cellStyle name="40% - Accent6" xfId="60"/>
    <cellStyle name="4th indent" xfId="61"/>
    <cellStyle name="4th indent 2" xfId="62"/>
    <cellStyle name="4th indent 3" xfId="63"/>
    <cellStyle name="4th indent 4" xfId="64"/>
    <cellStyle name="4th indent 5" xfId="65"/>
    <cellStyle name="4th indent_010409" xfId="66"/>
    <cellStyle name="5th indent" xfId="67"/>
    <cellStyle name="5th indent 2" xfId="68"/>
    <cellStyle name="5th indent 3" xfId="69"/>
    <cellStyle name="5th indent 4" xfId="70"/>
    <cellStyle name="5th indent 5" xfId="71"/>
    <cellStyle name="5th indent_010409" xfId="72"/>
    <cellStyle name="60% - Accent1" xfId="73"/>
    <cellStyle name="60% - Accent2" xfId="74"/>
    <cellStyle name="60% - Accent3" xfId="75"/>
    <cellStyle name="60% - Accent4" xfId="76"/>
    <cellStyle name="60% - Accent5" xfId="77"/>
    <cellStyle name="60% - Accent6" xfId="78"/>
    <cellStyle name="6th indent" xfId="79"/>
    <cellStyle name="6th indent 2" xfId="80"/>
    <cellStyle name="6th indent 3" xfId="81"/>
    <cellStyle name="6th indent 4" xfId="82"/>
    <cellStyle name="6th indent 5" xfId="83"/>
    <cellStyle name="6th indent_010409" xfId="84"/>
    <cellStyle name="Accent1" xfId="85"/>
    <cellStyle name="Accent2" xfId="86"/>
    <cellStyle name="Accent3" xfId="87"/>
    <cellStyle name="Accent4" xfId="88"/>
    <cellStyle name="Accent5" xfId="89"/>
    <cellStyle name="Accent6" xfId="90"/>
    <cellStyle name="Bad" xfId="91"/>
    <cellStyle name="Bad 2" xfId="92"/>
    <cellStyle name="Calculation" xfId="93"/>
    <cellStyle name="Check Cell" xfId="94"/>
    <cellStyle name="Comma" xfId="95"/>
    <cellStyle name="Comma [0]" xfId="96"/>
    <cellStyle name="Comma 2" xfId="97"/>
    <cellStyle name="Comma 2 2" xfId="98"/>
    <cellStyle name="Comma 3" xfId="99"/>
    <cellStyle name="Comma 3 2" xfId="100"/>
    <cellStyle name="Comma 4" xfId="101"/>
    <cellStyle name="Comma 5" xfId="102"/>
    <cellStyle name="Comma 5 2" xfId="103"/>
    <cellStyle name="Comma 6" xfId="104"/>
    <cellStyle name="Comma 7" xfId="105"/>
    <cellStyle name="Comma0" xfId="106"/>
    <cellStyle name="Comma0 2" xfId="107"/>
    <cellStyle name="Comma0 3" xfId="108"/>
    <cellStyle name="Comma0_010907" xfId="109"/>
    <cellStyle name="Currency" xfId="110"/>
    <cellStyle name="Currency [0]" xfId="111"/>
    <cellStyle name="Currency 2" xfId="112"/>
    <cellStyle name="Currency 3" xfId="113"/>
    <cellStyle name="Currency0" xfId="114"/>
    <cellStyle name="Currency0 2" xfId="115"/>
    <cellStyle name="Currency0 3" xfId="116"/>
    <cellStyle name="Currency0_010907" xfId="117"/>
    <cellStyle name="Date" xfId="118"/>
    <cellStyle name="Date 2" xfId="119"/>
    <cellStyle name="Date 3" xfId="120"/>
    <cellStyle name="Date_010907" xfId="121"/>
    <cellStyle name="Explanatory Text" xfId="122"/>
    <cellStyle name="Fixed" xfId="123"/>
    <cellStyle name="Fixed 2" xfId="124"/>
    <cellStyle name="Fixed 3" xfId="125"/>
    <cellStyle name="Fixed_010907" xfId="126"/>
    <cellStyle name="Followed Hyperlink" xfId="127"/>
    <cellStyle name="FOOTNOTE" xfId="128"/>
    <cellStyle name="FOOTNOTE 10" xfId="129"/>
    <cellStyle name="FOOTNOTE 11" xfId="130"/>
    <cellStyle name="FOOTNOTE 12" xfId="131"/>
    <cellStyle name="FOOTNOTE 2" xfId="132"/>
    <cellStyle name="FOOTNOTE 2 2" xfId="133"/>
    <cellStyle name="FOOTNOTE 2 3" xfId="134"/>
    <cellStyle name="FOOTNOTE 2 4" xfId="135"/>
    <cellStyle name="FOOTNOTE 2_Section03" xfId="136"/>
    <cellStyle name="FOOTNOTE 3" xfId="137"/>
    <cellStyle name="FOOTNOTE 3 2" xfId="138"/>
    <cellStyle name="FOOTNOTE 3_Section10" xfId="139"/>
    <cellStyle name="FOOTNOTE 4" xfId="140"/>
    <cellStyle name="FOOTNOTE 4 2" xfId="141"/>
    <cellStyle name="FOOTNOTE 4_Section10" xfId="142"/>
    <cellStyle name="FOOTNOTE 5" xfId="143"/>
    <cellStyle name="FOOTNOTE 5 2" xfId="144"/>
    <cellStyle name="FOOTNOTE 5_Section10" xfId="145"/>
    <cellStyle name="FOOTNOTE 6" xfId="146"/>
    <cellStyle name="FOOTNOTE 7" xfId="147"/>
    <cellStyle name="FOOTNOTE 8" xfId="148"/>
    <cellStyle name="FOOTNOTE 9" xfId="149"/>
    <cellStyle name="FOOTNOTE_011710_update" xfId="150"/>
    <cellStyle name="Good" xfId="151"/>
    <cellStyle name="HEADING" xfId="152"/>
    <cellStyle name="Heading 1" xfId="153"/>
    <cellStyle name="Heading 1 2" xfId="154"/>
    <cellStyle name="Heading 1 2 2" xfId="155"/>
    <cellStyle name="Heading 1 2_010908" xfId="156"/>
    <cellStyle name="Heading 1 3" xfId="157"/>
    <cellStyle name="Heading 1 4" xfId="158"/>
    <cellStyle name="Heading 2" xfId="159"/>
    <cellStyle name="Heading 2 2" xfId="160"/>
    <cellStyle name="Heading 2 2 2" xfId="161"/>
    <cellStyle name="Heading 2 2_010908" xfId="162"/>
    <cellStyle name="Heading 2 3" xfId="163"/>
    <cellStyle name="Heading 2 4" xfId="164"/>
    <cellStyle name="Heading 3" xfId="165"/>
    <cellStyle name="Heading 4" xfId="166"/>
    <cellStyle name="HEADING 5" xfId="167"/>
    <cellStyle name="HEADING1" xfId="168"/>
    <cellStyle name="HEADING2" xfId="169"/>
    <cellStyle name="Hyperlink" xfId="170"/>
    <cellStyle name="Hyperlink 2" xfId="171"/>
    <cellStyle name="Hyperlink 2 2" xfId="172"/>
    <cellStyle name="Hyperlink 2_Section03" xfId="173"/>
    <cellStyle name="Hyperlink 3" xfId="174"/>
    <cellStyle name="Hyperlink 4" xfId="175"/>
    <cellStyle name="Hyperlink_Section01" xfId="176"/>
    <cellStyle name="Input" xfId="177"/>
    <cellStyle name="Linked Cell" xfId="178"/>
    <cellStyle name="Neutral" xfId="179"/>
    <cellStyle name="Normal 10" xfId="180"/>
    <cellStyle name="Normal 10 2" xfId="181"/>
    <cellStyle name="Normal 10 2 2" xfId="182"/>
    <cellStyle name="Normal 11" xfId="183"/>
    <cellStyle name="Normal 12" xfId="184"/>
    <cellStyle name="Normal 12 2" xfId="185"/>
    <cellStyle name="Normal 13" xfId="186"/>
    <cellStyle name="Normal 13 2" xfId="187"/>
    <cellStyle name="Normal 13_2010census_rep3_tab4_as of 5_8_jan" xfId="188"/>
    <cellStyle name="Normal 14" xfId="189"/>
    <cellStyle name="Normal 15" xfId="190"/>
    <cellStyle name="Normal 16" xfId="191"/>
    <cellStyle name="Normal 17" xfId="192"/>
    <cellStyle name="Normal 18" xfId="193"/>
    <cellStyle name="Normal 19" xfId="194"/>
    <cellStyle name="Normal 2" xfId="195"/>
    <cellStyle name="Normal 2 2" xfId="196"/>
    <cellStyle name="Normal 2 2 2" xfId="197"/>
    <cellStyle name="Normal 2 2_2010census_rep3_tab2&amp;3_to check_as of 4_25" xfId="198"/>
    <cellStyle name="Normal 2 3" xfId="199"/>
    <cellStyle name="Normal 2 3 2" xfId="200"/>
    <cellStyle name="Normal 2 3_Section21" xfId="201"/>
    <cellStyle name="Normal 2 4" xfId="202"/>
    <cellStyle name="Normal 2_010909" xfId="203"/>
    <cellStyle name="Normal 20" xfId="204"/>
    <cellStyle name="Normal 21" xfId="205"/>
    <cellStyle name="Normal 22" xfId="206"/>
    <cellStyle name="Normal 23" xfId="207"/>
    <cellStyle name="Normal 24" xfId="208"/>
    <cellStyle name="Normal 25" xfId="209"/>
    <cellStyle name="Normal 3" xfId="210"/>
    <cellStyle name="Normal 3 2" xfId="211"/>
    <cellStyle name="Normal 3 2 2" xfId="212"/>
    <cellStyle name="Normal 3 2_Section03" xfId="213"/>
    <cellStyle name="Normal 3 3" xfId="214"/>
    <cellStyle name="Normal 3 4" xfId="215"/>
    <cellStyle name="Normal 3 5" xfId="216"/>
    <cellStyle name="Normal 3_212609" xfId="217"/>
    <cellStyle name="Normal 4" xfId="218"/>
    <cellStyle name="Normal 4 2" xfId="219"/>
    <cellStyle name="Normal 4 3" xfId="220"/>
    <cellStyle name="Normal 4_Section02" xfId="221"/>
    <cellStyle name="Normal 5" xfId="222"/>
    <cellStyle name="Normal 5 2" xfId="223"/>
    <cellStyle name="Normal 5_Section02" xfId="224"/>
    <cellStyle name="Normal 6" xfId="225"/>
    <cellStyle name="Normal 6 2" xfId="226"/>
    <cellStyle name="Normal 7" xfId="227"/>
    <cellStyle name="Normal 7 2" xfId="228"/>
    <cellStyle name="Normal 8" xfId="229"/>
    <cellStyle name="Normal 8 2" xfId="230"/>
    <cellStyle name="Normal 9" xfId="231"/>
    <cellStyle name="Normal 9 2" xfId="232"/>
    <cellStyle name="Normal_last year excel compiled sec02_a276" xfId="233"/>
    <cellStyle name="Normal_Revised title_8_4_04" xfId="234"/>
    <cellStyle name="Normal_Section 2 Titles" xfId="235"/>
    <cellStyle name="Note" xfId="236"/>
    <cellStyle name="Note 10" xfId="237"/>
    <cellStyle name="Note 11" xfId="238"/>
    <cellStyle name="Note 12" xfId="239"/>
    <cellStyle name="Note 13" xfId="240"/>
    <cellStyle name="Note 14" xfId="241"/>
    <cellStyle name="Note 15" xfId="242"/>
    <cellStyle name="Note 16" xfId="243"/>
    <cellStyle name="Note 17" xfId="244"/>
    <cellStyle name="Note 18" xfId="245"/>
    <cellStyle name="Note 19" xfId="246"/>
    <cellStyle name="Note 2" xfId="247"/>
    <cellStyle name="Note 2 2" xfId="248"/>
    <cellStyle name="Note 20" xfId="249"/>
    <cellStyle name="Note 21" xfId="250"/>
    <cellStyle name="Note 22" xfId="251"/>
    <cellStyle name="Note 3" xfId="252"/>
    <cellStyle name="Note 3 2" xfId="253"/>
    <cellStyle name="Note 4" xfId="254"/>
    <cellStyle name="Note 4 2" xfId="255"/>
    <cellStyle name="Note 5" xfId="256"/>
    <cellStyle name="Note 5 2" xfId="257"/>
    <cellStyle name="Note 6" xfId="258"/>
    <cellStyle name="Note 6 2" xfId="259"/>
    <cellStyle name="Note 7" xfId="260"/>
    <cellStyle name="Note 7 2" xfId="261"/>
    <cellStyle name="Note 8" xfId="262"/>
    <cellStyle name="Note 9" xfId="263"/>
    <cellStyle name="numbcent" xfId="264"/>
    <cellStyle name="Output" xfId="265"/>
    <cellStyle name="Percent" xfId="266"/>
    <cellStyle name="Percent 2" xfId="267"/>
    <cellStyle name="Percent 2 2" xfId="268"/>
    <cellStyle name="Percent 2 2 2" xfId="269"/>
    <cellStyle name="Percent 3" xfId="270"/>
    <cellStyle name="Percent 3 2" xfId="271"/>
    <cellStyle name="Percent 3 3" xfId="272"/>
    <cellStyle name="Percent 4" xfId="273"/>
    <cellStyle name="Percent 5" xfId="274"/>
    <cellStyle name="R00B" xfId="275"/>
    <cellStyle name="R00L" xfId="276"/>
    <cellStyle name="R01B" xfId="277"/>
    <cellStyle name="R01H" xfId="278"/>
    <cellStyle name="R01L" xfId="279"/>
    <cellStyle name="R02B" xfId="280"/>
    <cellStyle name="R02L" xfId="281"/>
    <cellStyle name="Style 1" xfId="282"/>
    <cellStyle name="Style 21" xfId="283"/>
    <cellStyle name="Style 21 2" xfId="284"/>
    <cellStyle name="Style 22" xfId="285"/>
    <cellStyle name="Style 22 2" xfId="286"/>
    <cellStyle name="Style 23" xfId="287"/>
    <cellStyle name="Style 23 2" xfId="288"/>
    <cellStyle name="Style 24" xfId="289"/>
    <cellStyle name="Style 24 2" xfId="290"/>
    <cellStyle name="Style 25" xfId="291"/>
    <cellStyle name="Style 25 2" xfId="292"/>
    <cellStyle name="Style 26" xfId="293"/>
    <cellStyle name="Style 26 2" xfId="294"/>
    <cellStyle name="Style 27" xfId="295"/>
    <cellStyle name="Style 27 2" xfId="296"/>
    <cellStyle name="Style 28" xfId="297"/>
    <cellStyle name="style_col_headings" xfId="298"/>
    <cellStyle name="testing" xfId="299"/>
    <cellStyle name="TITLE" xfId="300"/>
    <cellStyle name="Title 10" xfId="301"/>
    <cellStyle name="Title 11" xfId="302"/>
    <cellStyle name="Title 12" xfId="303"/>
    <cellStyle name="Title 13" xfId="304"/>
    <cellStyle name="Title 14" xfId="305"/>
    <cellStyle name="Title 15" xfId="306"/>
    <cellStyle name="Title 16" xfId="307"/>
    <cellStyle name="Title 17" xfId="308"/>
    <cellStyle name="Title 18" xfId="309"/>
    <cellStyle name="Title 19" xfId="310"/>
    <cellStyle name="TITLE 2" xfId="311"/>
    <cellStyle name="Title 2 2" xfId="312"/>
    <cellStyle name="TITLE 2_212109" xfId="313"/>
    <cellStyle name="Title 20" xfId="314"/>
    <cellStyle name="Title 21" xfId="315"/>
    <cellStyle name="Title 22" xfId="316"/>
    <cellStyle name="TITLE 3" xfId="317"/>
    <cellStyle name="Title 3 2" xfId="318"/>
    <cellStyle name="Title 3_Section15" xfId="319"/>
    <cellStyle name="TITLE 4" xfId="320"/>
    <cellStyle name="Title 4 2" xfId="321"/>
    <cellStyle name="Title 4_Section15" xfId="322"/>
    <cellStyle name="TITLE 5" xfId="323"/>
    <cellStyle name="Title 5 2" xfId="324"/>
    <cellStyle name="Title 5_Section15" xfId="325"/>
    <cellStyle name="Title 6" xfId="326"/>
    <cellStyle name="Title 6 2" xfId="327"/>
    <cellStyle name="Title 7" xfId="328"/>
    <cellStyle name="Title 7 2" xfId="329"/>
    <cellStyle name="Title 8" xfId="330"/>
    <cellStyle name="Title 9" xfId="331"/>
    <cellStyle name="TITLE_010109" xfId="332"/>
    <cellStyle name="Total" xfId="333"/>
    <cellStyle name="Total 2" xfId="334"/>
    <cellStyle name="Total 2 2" xfId="335"/>
    <cellStyle name="Total 2_010908" xfId="336"/>
    <cellStyle name="Total 3" xfId="337"/>
    <cellStyle name="Total 4" xfId="338"/>
    <cellStyle name="Warning Text" xfId="3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iberatv\Local%20Settings\Temporary%20Internet%20Files\OLK4D\07-01-02%20COLA%20INDEX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edt-fs\read$\DataBook\DB2008\09\0910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edt-fs\read$\DataBook\DB2010\13\132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91007u_081006_vals"/>
      <sheetName val="091007u_081006_wkg"/>
      <sheetName val="091007u_081006_verify rank"/>
      <sheetName val="090907u_081013_wkg"/>
      <sheetName val="090907u_081013_rank chk"/>
      <sheetName val="2007"/>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32209u_100916_vals"/>
      <sheetName val="132209u_100916_wkg"/>
      <sheetName val="hstpov19a"/>
      <sheetName val="hstpov21"/>
      <sheetName val="Sheet1"/>
      <sheetName val=" grid"/>
      <sheetName val="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02"/>
  <sheetViews>
    <sheetView tabSelected="1" workbookViewId="0" topLeftCell="A1">
      <selection activeCell="A1" sqref="A1"/>
    </sheetView>
  </sheetViews>
  <sheetFormatPr defaultColWidth="9.140625" defaultRowHeight="12.75"/>
  <cols>
    <col min="1" max="1" width="9.57421875" style="419" customWidth="1"/>
    <col min="2" max="2" width="69.421875" style="419" customWidth="1"/>
    <col min="3" max="16384" width="9.140625" style="419" customWidth="1"/>
  </cols>
  <sheetData>
    <row r="1" spans="1:2" ht="31.5">
      <c r="A1" s="418" t="s">
        <v>530</v>
      </c>
      <c r="B1" s="418" t="s">
        <v>531</v>
      </c>
    </row>
    <row r="2" spans="1:2" ht="15.75">
      <c r="A2" s="418"/>
      <c r="B2" s="418"/>
    </row>
    <row r="3" spans="1:2" ht="15.75">
      <c r="A3" s="420" t="s">
        <v>532</v>
      </c>
      <c r="B3" s="418"/>
    </row>
    <row r="4" spans="1:2" ht="15.75">
      <c r="A4" s="420" t="s">
        <v>533</v>
      </c>
      <c r="B4" s="418"/>
    </row>
    <row r="5" spans="1:2" ht="15.75">
      <c r="A5" s="421" t="s">
        <v>534</v>
      </c>
      <c r="B5" s="418"/>
    </row>
    <row r="6" spans="1:2" ht="15.75">
      <c r="A6" s="422" t="s">
        <v>535</v>
      </c>
      <c r="B6" s="423" t="s">
        <v>557</v>
      </c>
    </row>
    <row r="7" spans="1:2" ht="31.5">
      <c r="A7" s="422" t="s">
        <v>536</v>
      </c>
      <c r="B7" s="423" t="s">
        <v>558</v>
      </c>
    </row>
    <row r="8" spans="1:2" ht="31.5">
      <c r="A8" s="422" t="s">
        <v>537</v>
      </c>
      <c r="B8" s="423" t="s">
        <v>559</v>
      </c>
    </row>
    <row r="9" spans="1:2" ht="31.5">
      <c r="A9" s="422" t="s">
        <v>538</v>
      </c>
      <c r="B9" s="423" t="s">
        <v>560</v>
      </c>
    </row>
    <row r="10" spans="1:2" ht="31.5">
      <c r="A10" s="422" t="s">
        <v>539</v>
      </c>
      <c r="B10" s="423" t="s">
        <v>561</v>
      </c>
    </row>
    <row r="11" spans="1:2" ht="15.75">
      <c r="A11" s="422" t="s">
        <v>540</v>
      </c>
      <c r="B11" s="423" t="s">
        <v>562</v>
      </c>
    </row>
    <row r="12" spans="1:2" ht="31.5">
      <c r="A12" s="422" t="s">
        <v>541</v>
      </c>
      <c r="B12" s="423" t="s">
        <v>563</v>
      </c>
    </row>
    <row r="13" spans="1:2" ht="15.75">
      <c r="A13" s="422" t="s">
        <v>542</v>
      </c>
      <c r="B13" s="423" t="s">
        <v>564</v>
      </c>
    </row>
    <row r="14" spans="1:2" ht="15.75">
      <c r="A14" s="422" t="s">
        <v>543</v>
      </c>
      <c r="B14" s="423" t="s">
        <v>565</v>
      </c>
    </row>
    <row r="15" spans="1:2" ht="31.5">
      <c r="A15" s="422" t="s">
        <v>544</v>
      </c>
      <c r="B15" s="423" t="s">
        <v>566</v>
      </c>
    </row>
    <row r="16" spans="1:2" ht="31.5">
      <c r="A16" s="422" t="s">
        <v>545</v>
      </c>
      <c r="B16" s="423" t="s">
        <v>567</v>
      </c>
    </row>
    <row r="17" spans="1:2" ht="15.75">
      <c r="A17" s="422" t="s">
        <v>546</v>
      </c>
      <c r="B17" s="423" t="s">
        <v>568</v>
      </c>
    </row>
    <row r="18" spans="1:2" ht="15.75">
      <c r="A18" s="422" t="s">
        <v>547</v>
      </c>
      <c r="B18" s="423" t="s">
        <v>569</v>
      </c>
    </row>
    <row r="19" spans="1:2" ht="15.75">
      <c r="A19" s="422" t="s">
        <v>548</v>
      </c>
      <c r="B19" s="423" t="s">
        <v>570</v>
      </c>
    </row>
    <row r="20" spans="1:2" ht="15.75">
      <c r="A20" s="422" t="s">
        <v>549</v>
      </c>
      <c r="B20" s="423" t="s">
        <v>571</v>
      </c>
    </row>
    <row r="21" spans="1:2" ht="31.5">
      <c r="A21" s="422" t="s">
        <v>550</v>
      </c>
      <c r="B21" s="423" t="s">
        <v>572</v>
      </c>
    </row>
    <row r="22" spans="1:2" ht="15.75">
      <c r="A22" s="422" t="s">
        <v>551</v>
      </c>
      <c r="B22" s="423" t="s">
        <v>573</v>
      </c>
    </row>
    <row r="23" spans="1:2" ht="15.75">
      <c r="A23" s="422" t="s">
        <v>552</v>
      </c>
      <c r="B23" s="423" t="s">
        <v>574</v>
      </c>
    </row>
    <row r="24" spans="1:2" ht="31.5" customHeight="1">
      <c r="A24" s="422" t="s">
        <v>553</v>
      </c>
      <c r="B24" s="423" t="s">
        <v>575</v>
      </c>
    </row>
    <row r="25" spans="1:2" ht="31.5" customHeight="1">
      <c r="A25" s="422" t="s">
        <v>554</v>
      </c>
      <c r="B25" s="423" t="s">
        <v>576</v>
      </c>
    </row>
    <row r="26" spans="1:2" ht="15.75">
      <c r="A26" s="422" t="s">
        <v>555</v>
      </c>
      <c r="B26" s="423" t="s">
        <v>577</v>
      </c>
    </row>
    <row r="27" spans="1:2" ht="15.75">
      <c r="A27" s="422" t="s">
        <v>556</v>
      </c>
      <c r="B27" s="423" t="s">
        <v>578</v>
      </c>
    </row>
    <row r="28" spans="1:2" ht="2.25" customHeight="1">
      <c r="A28" s="424"/>
      <c r="B28" s="424"/>
    </row>
    <row r="29" spans="1:2" ht="15.75" hidden="1">
      <c r="A29" s="424"/>
      <c r="B29" s="424"/>
    </row>
    <row r="30" spans="1:2" ht="15.75" hidden="1">
      <c r="A30" s="424"/>
      <c r="B30" s="424"/>
    </row>
    <row r="31" spans="1:2" ht="15.75" hidden="1">
      <c r="A31" s="424"/>
      <c r="B31" s="424"/>
    </row>
    <row r="32" spans="1:2" ht="15.75" hidden="1">
      <c r="A32" s="424"/>
      <c r="B32" s="424"/>
    </row>
    <row r="33" spans="1:2" ht="15.75" hidden="1">
      <c r="A33" s="424"/>
      <c r="B33" s="424"/>
    </row>
    <row r="34" spans="1:2" ht="15.75">
      <c r="A34" s="424"/>
      <c r="B34" s="424"/>
    </row>
    <row r="35" spans="1:2" ht="15.75">
      <c r="A35" s="424"/>
      <c r="B35" s="424"/>
    </row>
    <row r="36" spans="1:2" ht="15.75">
      <c r="A36" s="424"/>
      <c r="B36" s="424"/>
    </row>
    <row r="37" spans="1:2" ht="15.75">
      <c r="A37" s="424"/>
      <c r="B37" s="424"/>
    </row>
    <row r="38" spans="1:2" ht="15.75">
      <c r="A38" s="424"/>
      <c r="B38" s="424"/>
    </row>
    <row r="39" spans="1:2" ht="15.75">
      <c r="A39" s="424"/>
      <c r="B39" s="424"/>
    </row>
    <row r="40" spans="1:2" ht="15.75" customHeight="1">
      <c r="A40" s="424"/>
      <c r="B40" s="424"/>
    </row>
    <row r="41" spans="1:2" ht="15.75">
      <c r="A41" s="424"/>
      <c r="B41" s="424"/>
    </row>
    <row r="42" spans="1:2" ht="15.75">
      <c r="A42" s="424"/>
      <c r="B42" s="424"/>
    </row>
    <row r="43" spans="1:2" ht="15.75">
      <c r="A43" s="424"/>
      <c r="B43" s="424"/>
    </row>
    <row r="44" spans="1:2" ht="15.75">
      <c r="A44" s="424"/>
      <c r="B44" s="424"/>
    </row>
    <row r="45" spans="1:2" ht="15.75">
      <c r="A45" s="424"/>
      <c r="B45" s="424"/>
    </row>
    <row r="46" spans="1:2" ht="15.75">
      <c r="A46" s="424"/>
      <c r="B46" s="424"/>
    </row>
    <row r="47" spans="1:2" ht="15.75">
      <c r="A47" s="424"/>
      <c r="B47" s="424"/>
    </row>
    <row r="48" spans="1:2" ht="15.75">
      <c r="A48" s="424"/>
      <c r="B48" s="424"/>
    </row>
    <row r="49" spans="1:2" ht="15.75">
      <c r="A49" s="424"/>
      <c r="B49" s="424"/>
    </row>
    <row r="50" spans="1:2" ht="15.75">
      <c r="A50" s="424"/>
      <c r="B50" s="424"/>
    </row>
    <row r="51" spans="1:2" ht="15.75">
      <c r="A51" s="424"/>
      <c r="B51" s="424"/>
    </row>
    <row r="52" spans="1:2" ht="15.75">
      <c r="A52" s="424"/>
      <c r="B52" s="424"/>
    </row>
    <row r="53" spans="1:2" ht="15.75">
      <c r="A53" s="424"/>
      <c r="B53" s="424"/>
    </row>
    <row r="54" spans="1:2" ht="15.75">
      <c r="A54" s="424"/>
      <c r="B54" s="424"/>
    </row>
    <row r="55" spans="1:2" ht="15.75">
      <c r="A55" s="424"/>
      <c r="B55" s="424"/>
    </row>
    <row r="56" spans="1:2" ht="15.75">
      <c r="A56" s="424"/>
      <c r="B56" s="424"/>
    </row>
    <row r="57" spans="1:2" ht="15.75" customHeight="1">
      <c r="A57" s="424"/>
      <c r="B57" s="424"/>
    </row>
    <row r="58" spans="1:2" ht="15.75">
      <c r="A58" s="424"/>
      <c r="B58" s="424"/>
    </row>
    <row r="59" spans="1:2" ht="15.75">
      <c r="A59" s="424"/>
      <c r="B59" s="424"/>
    </row>
    <row r="60" spans="1:2" ht="15.75">
      <c r="A60" s="424"/>
      <c r="B60" s="424"/>
    </row>
    <row r="61" spans="1:2" ht="15.75">
      <c r="A61" s="424"/>
      <c r="B61" s="424"/>
    </row>
    <row r="62" spans="1:2" ht="15.75">
      <c r="A62" s="424"/>
      <c r="B62" s="424"/>
    </row>
    <row r="63" spans="1:2" ht="15.75">
      <c r="A63" s="424"/>
      <c r="B63" s="424"/>
    </row>
    <row r="64" spans="1:2" ht="15.75">
      <c r="A64" s="424"/>
      <c r="B64" s="424"/>
    </row>
    <row r="65" spans="1:2" ht="15.75">
      <c r="A65" s="424"/>
      <c r="B65" s="424"/>
    </row>
    <row r="66" spans="1:2" ht="15.75">
      <c r="A66" s="424"/>
      <c r="B66" s="424"/>
    </row>
    <row r="67" spans="1:2" ht="15.75">
      <c r="A67" s="424"/>
      <c r="B67" s="424"/>
    </row>
    <row r="68" spans="1:2" ht="15.75">
      <c r="A68" s="424"/>
      <c r="B68" s="424"/>
    </row>
    <row r="69" spans="1:2" ht="15.75">
      <c r="A69" s="424"/>
      <c r="B69" s="424"/>
    </row>
    <row r="70" spans="1:2" ht="15.75">
      <c r="A70" s="424"/>
      <c r="B70" s="424"/>
    </row>
    <row r="71" spans="1:2" ht="15.75">
      <c r="A71" s="424"/>
      <c r="B71" s="424"/>
    </row>
    <row r="72" spans="1:2" ht="15.75">
      <c r="A72" s="424"/>
      <c r="B72" s="424"/>
    </row>
    <row r="73" spans="1:2" ht="15.75">
      <c r="A73" s="424"/>
      <c r="B73" s="424"/>
    </row>
    <row r="74" spans="1:2" ht="15.75">
      <c r="A74" s="424"/>
      <c r="B74" s="424"/>
    </row>
    <row r="75" spans="1:2" ht="15.75">
      <c r="A75" s="424"/>
      <c r="B75" s="424"/>
    </row>
    <row r="76" spans="1:2" ht="15.75">
      <c r="A76" s="424"/>
      <c r="B76" s="424"/>
    </row>
    <row r="77" spans="1:2" ht="15.75">
      <c r="A77" s="424"/>
      <c r="B77" s="424"/>
    </row>
    <row r="78" spans="1:2" ht="15.75">
      <c r="A78" s="424"/>
      <c r="B78" s="424"/>
    </row>
    <row r="79" spans="1:2" ht="15.75">
      <c r="A79" s="424"/>
      <c r="B79" s="424"/>
    </row>
    <row r="80" spans="1:2" ht="15.75">
      <c r="A80" s="424"/>
      <c r="B80" s="424"/>
    </row>
    <row r="81" spans="1:2" ht="15.75">
      <c r="A81" s="424"/>
      <c r="B81" s="424"/>
    </row>
    <row r="82" spans="1:2" ht="15.75">
      <c r="A82" s="424"/>
      <c r="B82" s="424"/>
    </row>
    <row r="83" spans="1:2" ht="15.75">
      <c r="A83" s="424"/>
      <c r="B83" s="424"/>
    </row>
    <row r="84" spans="1:2" ht="15.75">
      <c r="A84" s="424"/>
      <c r="B84" s="424"/>
    </row>
    <row r="85" spans="1:2" ht="15.75">
      <c r="A85" s="424"/>
      <c r="B85" s="424"/>
    </row>
    <row r="86" spans="1:2" ht="15.75">
      <c r="A86" s="424"/>
      <c r="B86" s="424"/>
    </row>
    <row r="87" spans="1:2" ht="15.75">
      <c r="A87" s="424"/>
      <c r="B87" s="424"/>
    </row>
    <row r="88" spans="1:2" ht="15.75">
      <c r="A88" s="424"/>
      <c r="B88" s="424"/>
    </row>
    <row r="89" spans="1:2" ht="15.75">
      <c r="A89" s="424"/>
      <c r="B89" s="424"/>
    </row>
    <row r="90" spans="1:2" ht="15.75">
      <c r="A90" s="424"/>
      <c r="B90" s="424"/>
    </row>
    <row r="91" spans="1:2" ht="15.75">
      <c r="A91" s="424"/>
      <c r="B91" s="424"/>
    </row>
    <row r="92" spans="1:2" ht="15.75">
      <c r="A92" s="424"/>
      <c r="B92" s="424"/>
    </row>
    <row r="93" spans="1:2" ht="15.75">
      <c r="A93" s="424"/>
      <c r="B93" s="424"/>
    </row>
    <row r="94" spans="1:2" ht="15.75">
      <c r="A94" s="424"/>
      <c r="B94" s="424"/>
    </row>
    <row r="95" spans="1:2" ht="15.75">
      <c r="A95" s="424"/>
      <c r="B95" s="424"/>
    </row>
    <row r="96" spans="1:2" ht="15.75">
      <c r="A96" s="424"/>
      <c r="B96" s="424"/>
    </row>
    <row r="97" spans="1:2" ht="15.75">
      <c r="A97" s="424"/>
      <c r="B97" s="424"/>
    </row>
    <row r="98" spans="1:2" ht="15.75">
      <c r="A98" s="424"/>
      <c r="B98" s="424"/>
    </row>
    <row r="99" spans="1:2" ht="15.75">
      <c r="A99" s="424"/>
      <c r="B99" s="424"/>
    </row>
    <row r="100" spans="1:2" ht="15.75">
      <c r="A100" s="424"/>
      <c r="B100" s="424"/>
    </row>
    <row r="101" spans="1:2" ht="15.75">
      <c r="A101" s="424"/>
      <c r="B101" s="424"/>
    </row>
    <row r="102" spans="1:2" ht="15.75">
      <c r="A102" s="424"/>
      <c r="B102" s="424"/>
    </row>
  </sheetData>
  <sheetProtection/>
  <hyperlinks>
    <hyperlink ref="A5" location="Narrative!A1" display="Narrative"/>
    <hyperlink ref="A6" location="'04.01'!A1" display="04.01"/>
    <hyperlink ref="A7" location="'04.02'!A1" display="04.02"/>
    <hyperlink ref="A8" location="'04.03'!A1" display="04.03"/>
    <hyperlink ref="A9" location="'04.04'!A1" display="04.04"/>
    <hyperlink ref="A10" location="'04.05'!A1" display="04.05"/>
    <hyperlink ref="A11" location="'04.06'!A1" display="04.06"/>
    <hyperlink ref="A12" location="'04.07'!A1" display="04.07"/>
    <hyperlink ref="A13" location="'04.08'!A1" display="04.08"/>
    <hyperlink ref="A14" location="'04.09'!A1" display="04.09"/>
    <hyperlink ref="A15" location="'04.10'!A1" display="04.10"/>
    <hyperlink ref="A16" location="'04.11'!A1" display="04.11"/>
    <hyperlink ref="A17" location="'04.12'!A1" display="04.12"/>
    <hyperlink ref="A18" location="'04.13'!A1" display="04.13"/>
    <hyperlink ref="A19" location="'04.14'!A1" display="04.14"/>
    <hyperlink ref="A20" location="'04.15'!A1" display="04.15"/>
    <hyperlink ref="A21" location="'04.16'!A1" display="04.16"/>
    <hyperlink ref="A22" location="'04.17'!A1" display="04.17"/>
    <hyperlink ref="A23" location="'04.18'!A1" display="04.18"/>
    <hyperlink ref="A24" location="'04.19'!A1" display="04.19"/>
    <hyperlink ref="A25" location="'04.20'!A1" display="04.20"/>
    <hyperlink ref="A26" location="'04.21'!A1" display="04.21"/>
    <hyperlink ref="A27" location="'04.22'!A1" display="04.22"/>
  </hyperlinks>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ignoredErrors>
    <ignoredError sqref="A6:A27" numberStoredAsText="1"/>
  </ignoredErrors>
</worksheet>
</file>

<file path=xl/worksheets/sheet10.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9.140625" defaultRowHeight="12.75"/>
  <cols>
    <col min="1" max="1" width="7.7109375" style="0" customWidth="1"/>
    <col min="2" max="3" width="10.140625" style="0" customWidth="1"/>
    <col min="4" max="4" width="7.7109375" style="0" customWidth="1"/>
    <col min="5" max="6" width="10.140625" style="0" customWidth="1"/>
    <col min="7" max="7" width="7.7109375" style="0" customWidth="1"/>
    <col min="8" max="9" width="10.140625" style="0" customWidth="1"/>
  </cols>
  <sheetData>
    <row r="1" spans="1:9" s="2" customFormat="1" ht="15.75">
      <c r="A1" s="11" t="s">
        <v>162</v>
      </c>
      <c r="B1" s="218"/>
      <c r="C1" s="218"/>
      <c r="D1" s="11"/>
      <c r="E1" s="218"/>
      <c r="F1" s="218"/>
      <c r="G1" s="11"/>
      <c r="H1" s="218"/>
      <c r="I1" s="218"/>
    </row>
    <row r="2" spans="2:9" s="2" customFormat="1" ht="13.5" customHeight="1">
      <c r="B2" s="218"/>
      <c r="C2" s="218"/>
      <c r="D2" s="11"/>
      <c r="E2" s="218"/>
      <c r="F2" s="218"/>
      <c r="G2" s="11"/>
      <c r="H2" s="218"/>
      <c r="I2" s="218"/>
    </row>
    <row r="3" spans="1:10" s="214" customFormat="1" ht="13.5" customHeight="1">
      <c r="A3" s="217" t="s">
        <v>161</v>
      </c>
      <c r="B3" s="216"/>
      <c r="C3" s="216"/>
      <c r="D3" s="216"/>
      <c r="E3" s="216"/>
      <c r="F3" s="216"/>
      <c r="G3" s="216"/>
      <c r="H3" s="216"/>
      <c r="I3" s="216"/>
      <c r="J3" s="215"/>
    </row>
    <row r="4" spans="1:9" ht="12.75">
      <c r="A4" s="213" t="s">
        <v>160</v>
      </c>
      <c r="B4" s="211"/>
      <c r="C4" s="211"/>
      <c r="D4" s="212"/>
      <c r="E4" s="211"/>
      <c r="F4" s="211"/>
      <c r="G4" s="212"/>
      <c r="H4" s="211"/>
      <c r="I4" s="211"/>
    </row>
    <row r="5" spans="1:9" ht="12.75">
      <c r="A5" s="213" t="s">
        <v>159</v>
      </c>
      <c r="B5" s="211"/>
      <c r="C5" s="211"/>
      <c r="D5" s="212"/>
      <c r="E5" s="211"/>
      <c r="F5" s="211"/>
      <c r="G5" s="212"/>
      <c r="H5" s="211"/>
      <c r="I5" s="211"/>
    </row>
    <row r="6" spans="1:9" ht="12.75">
      <c r="A6" s="213" t="s">
        <v>158</v>
      </c>
      <c r="B6" s="211"/>
      <c r="C6" s="211"/>
      <c r="D6" s="212"/>
      <c r="E6" s="211"/>
      <c r="F6" s="211"/>
      <c r="G6" s="212"/>
      <c r="H6" s="211"/>
      <c r="I6" s="211"/>
    </row>
    <row r="7" spans="1:9" ht="12.75">
      <c r="A7" s="213" t="s">
        <v>157</v>
      </c>
      <c r="B7" s="211"/>
      <c r="C7" s="211"/>
      <c r="D7" s="212"/>
      <c r="E7" s="211"/>
      <c r="F7" s="211"/>
      <c r="G7" s="212"/>
      <c r="H7" s="211"/>
      <c r="I7" s="211"/>
    </row>
    <row r="8" spans="1:9" ht="13.5" thickBot="1">
      <c r="A8" s="210"/>
      <c r="B8" s="192"/>
      <c r="C8" s="192"/>
      <c r="D8" s="210"/>
      <c r="E8" s="192"/>
      <c r="F8" s="192"/>
      <c r="G8" s="210"/>
      <c r="H8" s="192"/>
      <c r="I8" s="192"/>
    </row>
    <row r="9" spans="1:9" s="9" customFormat="1" ht="24" customHeight="1" thickTop="1">
      <c r="A9" s="101" t="s">
        <v>1</v>
      </c>
      <c r="B9" s="101" t="s">
        <v>156</v>
      </c>
      <c r="C9" s="209" t="s">
        <v>155</v>
      </c>
      <c r="D9" s="101" t="s">
        <v>1</v>
      </c>
      <c r="E9" s="101" t="s">
        <v>156</v>
      </c>
      <c r="F9" s="209" t="s">
        <v>155</v>
      </c>
      <c r="G9" s="101" t="s">
        <v>1</v>
      </c>
      <c r="H9" s="101" t="s">
        <v>156</v>
      </c>
      <c r="I9" s="208" t="s">
        <v>155</v>
      </c>
    </row>
    <row r="10" spans="1:8" ht="12.75">
      <c r="A10" s="144"/>
      <c r="B10" s="144"/>
      <c r="C10" s="207"/>
      <c r="D10" s="144"/>
      <c r="E10" s="144"/>
      <c r="F10" s="207"/>
      <c r="G10" s="144"/>
      <c r="H10" s="144"/>
    </row>
    <row r="11" spans="1:9" ht="12.75">
      <c r="A11" s="204">
        <v>1975</v>
      </c>
      <c r="B11" s="159">
        <v>914</v>
      </c>
      <c r="C11" s="206">
        <v>423</v>
      </c>
      <c r="D11" s="204">
        <v>1987</v>
      </c>
      <c r="E11" s="203">
        <v>4741</v>
      </c>
      <c r="F11" s="205">
        <v>2555</v>
      </c>
      <c r="G11" s="204">
        <v>1999</v>
      </c>
      <c r="H11" s="203">
        <v>5962</v>
      </c>
      <c r="I11" s="202">
        <v>2935</v>
      </c>
    </row>
    <row r="12" spans="1:9" ht="12.75">
      <c r="A12" s="204">
        <v>1976</v>
      </c>
      <c r="B12" s="159">
        <v>1325</v>
      </c>
      <c r="C12" s="206">
        <v>634</v>
      </c>
      <c r="D12" s="204">
        <v>1988</v>
      </c>
      <c r="E12" s="203">
        <v>3893</v>
      </c>
      <c r="F12" s="205">
        <v>2315</v>
      </c>
      <c r="G12" s="204">
        <v>2000</v>
      </c>
      <c r="H12" s="203">
        <v>6184</v>
      </c>
      <c r="I12" s="202">
        <v>3533</v>
      </c>
    </row>
    <row r="13" spans="1:9" ht="12.75">
      <c r="A13" s="204">
        <v>1977</v>
      </c>
      <c r="B13" s="159">
        <v>1794</v>
      </c>
      <c r="C13" s="206">
        <v>841</v>
      </c>
      <c r="D13" s="204">
        <v>1989</v>
      </c>
      <c r="E13" s="203">
        <v>4054</v>
      </c>
      <c r="F13" s="205">
        <v>2386</v>
      </c>
      <c r="G13" s="204">
        <v>2001</v>
      </c>
      <c r="H13" s="203">
        <v>7210</v>
      </c>
      <c r="I13" s="202">
        <v>3930</v>
      </c>
    </row>
    <row r="14" spans="1:9" ht="12.75">
      <c r="A14" s="204">
        <v>1978</v>
      </c>
      <c r="B14" s="159">
        <v>1845</v>
      </c>
      <c r="C14" s="206">
        <v>1110</v>
      </c>
      <c r="D14" s="204">
        <v>1990</v>
      </c>
      <c r="E14" s="203">
        <v>4407</v>
      </c>
      <c r="F14" s="205">
        <v>2392</v>
      </c>
      <c r="G14" s="204">
        <v>2002</v>
      </c>
      <c r="H14" s="203">
        <v>7318</v>
      </c>
      <c r="I14" s="202">
        <v>3744</v>
      </c>
    </row>
    <row r="15" spans="1:9" ht="12.75">
      <c r="A15" s="204">
        <v>1979</v>
      </c>
      <c r="B15" s="159">
        <v>2290</v>
      </c>
      <c r="C15" s="206">
        <v>1109</v>
      </c>
      <c r="D15" s="204">
        <v>1991</v>
      </c>
      <c r="E15" s="203">
        <v>4365</v>
      </c>
      <c r="F15" s="205">
        <v>2318</v>
      </c>
      <c r="G15" s="204">
        <v>2003</v>
      </c>
      <c r="H15" s="203">
        <v>7835</v>
      </c>
      <c r="I15" s="202">
        <v>3868</v>
      </c>
    </row>
    <row r="16" spans="1:9" ht="12.75">
      <c r="A16" s="204">
        <v>1980</v>
      </c>
      <c r="B16" s="159">
        <v>2106</v>
      </c>
      <c r="C16" s="206">
        <v>1059</v>
      </c>
      <c r="D16" s="204">
        <v>1992</v>
      </c>
      <c r="E16" s="203">
        <v>4568</v>
      </c>
      <c r="F16" s="205">
        <v>2485</v>
      </c>
      <c r="G16" s="204">
        <v>2004</v>
      </c>
      <c r="H16" s="203">
        <v>6823</v>
      </c>
      <c r="I16" s="202">
        <v>3396</v>
      </c>
    </row>
    <row r="17" spans="1:9" ht="12.75">
      <c r="A17" s="204">
        <v>1981</v>
      </c>
      <c r="B17" s="159">
        <v>2360</v>
      </c>
      <c r="C17" s="206">
        <v>1137</v>
      </c>
      <c r="D17" s="204">
        <v>1993</v>
      </c>
      <c r="E17" s="203">
        <v>4753</v>
      </c>
      <c r="F17" s="205">
        <v>2411</v>
      </c>
      <c r="G17" s="204">
        <v>2005</v>
      </c>
      <c r="H17" s="203">
        <v>5207</v>
      </c>
      <c r="I17" s="202">
        <v>2645</v>
      </c>
    </row>
    <row r="18" spans="1:9" ht="12.75">
      <c r="A18" s="204">
        <v>1982</v>
      </c>
      <c r="B18" s="159">
        <v>2685</v>
      </c>
      <c r="C18" s="206">
        <v>1379</v>
      </c>
      <c r="D18" s="204">
        <v>1994</v>
      </c>
      <c r="E18" s="203">
        <v>5186</v>
      </c>
      <c r="F18" s="205">
        <v>2334</v>
      </c>
      <c r="G18" s="204">
        <v>2006</v>
      </c>
      <c r="H18" s="203">
        <v>3974</v>
      </c>
      <c r="I18" s="202">
        <v>1928</v>
      </c>
    </row>
    <row r="19" spans="1:9" ht="12.75">
      <c r="A19" s="204">
        <v>1983</v>
      </c>
      <c r="B19" s="159">
        <v>3635</v>
      </c>
      <c r="C19" s="206">
        <v>1621</v>
      </c>
      <c r="D19" s="204">
        <v>1995</v>
      </c>
      <c r="E19" s="203">
        <v>4984</v>
      </c>
      <c r="F19" s="205">
        <v>2317</v>
      </c>
      <c r="G19" s="204">
        <v>2007</v>
      </c>
      <c r="H19" s="203">
        <v>4690</v>
      </c>
      <c r="I19" s="202">
        <v>2082</v>
      </c>
    </row>
    <row r="20" spans="1:9" ht="12.75">
      <c r="A20" s="204">
        <v>1984</v>
      </c>
      <c r="B20" s="159">
        <v>4388</v>
      </c>
      <c r="C20" s="206">
        <v>2180</v>
      </c>
      <c r="D20" s="204">
        <v>1996</v>
      </c>
      <c r="E20" s="203">
        <v>4775</v>
      </c>
      <c r="F20" s="205">
        <v>2268</v>
      </c>
      <c r="G20" s="204">
        <v>2008</v>
      </c>
      <c r="H20" s="203">
        <v>4628</v>
      </c>
      <c r="I20" s="202">
        <v>1850</v>
      </c>
    </row>
    <row r="21" spans="1:9" ht="12.75">
      <c r="A21" s="204">
        <v>1985</v>
      </c>
      <c r="B21" s="159">
        <v>4359</v>
      </c>
      <c r="C21" s="206">
        <v>2391</v>
      </c>
      <c r="D21" s="204">
        <v>1997</v>
      </c>
      <c r="E21" s="203">
        <v>5235</v>
      </c>
      <c r="F21" s="205">
        <v>2531</v>
      </c>
      <c r="G21" s="204">
        <v>2009</v>
      </c>
      <c r="H21" s="203">
        <v>5939</v>
      </c>
      <c r="I21" s="202">
        <v>2174</v>
      </c>
    </row>
    <row r="22" spans="1:9" ht="12.75">
      <c r="A22" s="204">
        <v>1986</v>
      </c>
      <c r="B22" s="159">
        <v>4900</v>
      </c>
      <c r="C22" s="206">
        <v>2629</v>
      </c>
      <c r="D22" s="204">
        <v>1998</v>
      </c>
      <c r="E22" s="203">
        <v>4762</v>
      </c>
      <c r="F22" s="205">
        <v>2242</v>
      </c>
      <c r="G22" s="204">
        <v>2010</v>
      </c>
      <c r="H22" s="203">
        <v>4199</v>
      </c>
      <c r="I22" s="202">
        <v>1575</v>
      </c>
    </row>
    <row r="23" spans="1:9" ht="12.75">
      <c r="A23" s="200"/>
      <c r="B23" s="199"/>
      <c r="C23" s="201"/>
      <c r="D23" s="200"/>
      <c r="E23" s="199"/>
      <c r="F23" s="201"/>
      <c r="G23" s="200"/>
      <c r="H23" s="199"/>
      <c r="I23" s="154"/>
    </row>
    <row r="25" ht="12.75">
      <c r="A25" s="198" t="s">
        <v>154</v>
      </c>
    </row>
    <row r="26" ht="12.75">
      <c r="A26" s="197" t="s">
        <v>153</v>
      </c>
    </row>
    <row r="27" ht="12.75">
      <c r="A27" s="196" t="s">
        <v>152</v>
      </c>
    </row>
    <row r="43" ht="12.75">
      <c r="H43" s="195"/>
    </row>
    <row r="44" ht="12.75">
      <c r="H44" s="19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2011&amp;R&amp;"Arial"&amp;9http://www.hawaii.gov/dbedt/</oddFooter>
  </headerFooter>
</worksheet>
</file>

<file path=xl/worksheets/sheet11.xml><?xml version="1.0" encoding="utf-8"?>
<worksheet xmlns="http://schemas.openxmlformats.org/spreadsheetml/2006/main" xmlns:r="http://schemas.openxmlformats.org/officeDocument/2006/relationships">
  <dimension ref="A1:E49"/>
  <sheetViews>
    <sheetView workbookViewId="0" topLeftCell="A1">
      <selection activeCell="A1" sqref="A1"/>
    </sheetView>
  </sheetViews>
  <sheetFormatPr defaultColWidth="9.140625" defaultRowHeight="12.75"/>
  <cols>
    <col min="1" max="1" width="32.140625" style="0" customWidth="1"/>
    <col min="2" max="5" width="12.7109375" style="0" customWidth="1"/>
  </cols>
  <sheetData>
    <row r="1" spans="1:5" ht="15.75" customHeight="1">
      <c r="A1" s="11" t="s">
        <v>194</v>
      </c>
      <c r="B1" s="11"/>
      <c r="C1" s="11"/>
      <c r="D1" s="11"/>
      <c r="E1" s="11"/>
    </row>
    <row r="2" spans="1:5" ht="15.75">
      <c r="A2" s="11" t="s">
        <v>193</v>
      </c>
      <c r="B2" s="11"/>
      <c r="C2" s="11"/>
      <c r="D2" s="11"/>
      <c r="E2" s="11"/>
    </row>
    <row r="3" spans="1:5" ht="12.75" customHeight="1">
      <c r="A3" s="233"/>
      <c r="B3" s="211"/>
      <c r="C3" s="211"/>
      <c r="D3" s="211"/>
      <c r="E3" s="211"/>
    </row>
    <row r="4" spans="1:5" ht="12.75" customHeight="1">
      <c r="A4" s="234" t="s">
        <v>192</v>
      </c>
      <c r="B4" s="211"/>
      <c r="C4" s="211"/>
      <c r="D4" s="211"/>
      <c r="E4" s="211"/>
    </row>
    <row r="5" spans="1:5" ht="12.75" customHeight="1">
      <c r="A5" s="234" t="s">
        <v>191</v>
      </c>
      <c r="B5" s="211"/>
      <c r="C5" s="211"/>
      <c r="D5" s="211"/>
      <c r="E5" s="211"/>
    </row>
    <row r="6" spans="1:5" ht="12.75" customHeight="1" thickBot="1">
      <c r="A6" s="233"/>
      <c r="B6" s="211"/>
      <c r="C6" s="211"/>
      <c r="D6" s="211"/>
      <c r="E6" s="211"/>
    </row>
    <row r="7" spans="1:5" s="9" customFormat="1" ht="24" customHeight="1" thickTop="1">
      <c r="A7" s="232" t="s">
        <v>149</v>
      </c>
      <c r="B7" s="208">
        <v>2007</v>
      </c>
      <c r="C7" s="208">
        <v>2008</v>
      </c>
      <c r="D7" s="208">
        <v>2009</v>
      </c>
      <c r="E7" s="208">
        <v>2010</v>
      </c>
    </row>
    <row r="8" spans="1:5" ht="12.75">
      <c r="A8" s="144"/>
      <c r="B8" s="231"/>
      <c r="C8" s="231"/>
      <c r="D8" s="231"/>
      <c r="E8" s="231"/>
    </row>
    <row r="9" spans="1:5" ht="12.75">
      <c r="A9" s="186" t="s">
        <v>146</v>
      </c>
      <c r="B9" s="230">
        <v>2032</v>
      </c>
      <c r="C9" s="230">
        <v>1791</v>
      </c>
      <c r="D9" s="230">
        <v>2102</v>
      </c>
      <c r="E9" s="230">
        <v>1523</v>
      </c>
    </row>
    <row r="10" spans="1:5" ht="12.75">
      <c r="A10" s="144"/>
      <c r="B10" s="226"/>
      <c r="C10" s="226"/>
      <c r="D10" s="226"/>
      <c r="E10" s="226"/>
    </row>
    <row r="11" spans="1:5" ht="12.75">
      <c r="A11" s="144" t="s">
        <v>190</v>
      </c>
      <c r="B11" s="229"/>
      <c r="C11" s="229"/>
      <c r="D11" s="229"/>
      <c r="E11" s="229"/>
    </row>
    <row r="12" spans="1:5" ht="12.75">
      <c r="A12" s="223" t="s">
        <v>189</v>
      </c>
      <c r="B12" s="228">
        <v>228</v>
      </c>
      <c r="C12" s="228">
        <v>202</v>
      </c>
      <c r="D12" s="228">
        <v>207</v>
      </c>
      <c r="E12" s="228">
        <v>185</v>
      </c>
    </row>
    <row r="13" spans="1:5" ht="12.75">
      <c r="A13" s="223" t="s">
        <v>188</v>
      </c>
      <c r="B13" s="228">
        <v>255</v>
      </c>
      <c r="C13" s="228">
        <v>269</v>
      </c>
      <c r="D13" s="228">
        <v>304</v>
      </c>
      <c r="E13" s="228">
        <v>189</v>
      </c>
    </row>
    <row r="14" spans="1:5" ht="12.75">
      <c r="A14" s="223" t="s">
        <v>187</v>
      </c>
      <c r="B14" s="228">
        <v>40</v>
      </c>
      <c r="C14" s="228">
        <v>30</v>
      </c>
      <c r="D14" s="228">
        <v>31</v>
      </c>
      <c r="E14" s="228">
        <v>21</v>
      </c>
    </row>
    <row r="15" spans="1:5" ht="12.75">
      <c r="A15" s="223" t="s">
        <v>186</v>
      </c>
      <c r="B15" s="228">
        <v>120</v>
      </c>
      <c r="C15" s="228">
        <v>107</v>
      </c>
      <c r="D15" s="228">
        <v>76</v>
      </c>
      <c r="E15" s="228">
        <v>94</v>
      </c>
    </row>
    <row r="16" spans="1:5" ht="12.75">
      <c r="A16" s="223" t="s">
        <v>185</v>
      </c>
      <c r="B16" s="228">
        <v>22</v>
      </c>
      <c r="C16" s="228">
        <v>26</v>
      </c>
      <c r="D16" s="228">
        <v>8</v>
      </c>
      <c r="E16" s="228">
        <v>7</v>
      </c>
    </row>
    <row r="17" spans="1:5" ht="12.75">
      <c r="A17" s="223" t="s">
        <v>184</v>
      </c>
      <c r="B17" s="228">
        <v>1876</v>
      </c>
      <c r="C17" s="228">
        <v>1640</v>
      </c>
      <c r="D17" s="228">
        <v>1946</v>
      </c>
      <c r="E17" s="228">
        <v>1420</v>
      </c>
    </row>
    <row r="18" spans="1:5" ht="12.75">
      <c r="A18" s="227"/>
      <c r="B18" s="228"/>
      <c r="C18" s="228"/>
      <c r="D18" s="228"/>
      <c r="E18" s="228"/>
    </row>
    <row r="19" spans="1:5" ht="12.75">
      <c r="A19" s="144" t="s">
        <v>104</v>
      </c>
      <c r="B19" s="228"/>
      <c r="C19" s="228"/>
      <c r="D19" s="228"/>
      <c r="E19" s="228"/>
    </row>
    <row r="20" spans="1:5" ht="12.75">
      <c r="A20" s="223" t="s">
        <v>93</v>
      </c>
      <c r="B20" s="228">
        <v>429</v>
      </c>
      <c r="C20" s="228">
        <v>331</v>
      </c>
      <c r="D20" s="228">
        <v>404</v>
      </c>
      <c r="E20" s="228">
        <v>304</v>
      </c>
    </row>
    <row r="21" spans="1:5" ht="12.75">
      <c r="A21" s="223" t="s">
        <v>94</v>
      </c>
      <c r="B21" s="228">
        <v>1302</v>
      </c>
      <c r="C21" s="228">
        <v>1159</v>
      </c>
      <c r="D21" s="228">
        <v>1322</v>
      </c>
      <c r="E21" s="228">
        <v>875</v>
      </c>
    </row>
    <row r="22" spans="1:5" ht="12.75">
      <c r="A22" s="223" t="s">
        <v>92</v>
      </c>
      <c r="B22" s="228">
        <v>81</v>
      </c>
      <c r="C22" s="228">
        <v>95</v>
      </c>
      <c r="D22" s="228">
        <v>93</v>
      </c>
      <c r="E22" s="228">
        <v>81</v>
      </c>
    </row>
    <row r="23" spans="1:5" ht="12.75">
      <c r="A23" s="223" t="s">
        <v>91</v>
      </c>
      <c r="B23" s="228">
        <v>220</v>
      </c>
      <c r="C23" s="228">
        <v>206</v>
      </c>
      <c r="D23" s="228">
        <v>283</v>
      </c>
      <c r="E23" s="228">
        <v>263</v>
      </c>
    </row>
    <row r="24" spans="1:5" ht="12.75">
      <c r="A24" s="227"/>
      <c r="B24" s="226"/>
      <c r="C24" s="226"/>
      <c r="D24" s="226"/>
      <c r="E24" s="226"/>
    </row>
    <row r="25" spans="1:5" ht="12.75">
      <c r="A25" s="144" t="s">
        <v>183</v>
      </c>
      <c r="B25" s="226"/>
      <c r="C25" s="226"/>
      <c r="D25" s="226"/>
      <c r="E25" s="226"/>
    </row>
    <row r="26" spans="1:5" ht="12.75">
      <c r="A26" s="223" t="s">
        <v>182</v>
      </c>
      <c r="B26" s="225"/>
      <c r="C26" s="225"/>
      <c r="D26" s="225"/>
      <c r="E26" s="225"/>
    </row>
    <row r="27" spans="1:5" ht="12.75">
      <c r="A27" s="221" t="s">
        <v>181</v>
      </c>
      <c r="B27" s="220">
        <v>40.74803149606299</v>
      </c>
      <c r="C27" s="220">
        <v>39.3</v>
      </c>
      <c r="D27" s="220">
        <v>41.674595623215986</v>
      </c>
      <c r="E27" s="220">
        <v>41.30006565988181</v>
      </c>
    </row>
    <row r="28" spans="1:5" ht="12.75">
      <c r="A28" s="224" t="s">
        <v>180</v>
      </c>
      <c r="B28" s="220">
        <v>31.988188976377952</v>
      </c>
      <c r="C28" s="220">
        <v>35.1</v>
      </c>
      <c r="D28" s="220">
        <v>34.490960989533775</v>
      </c>
      <c r="E28" s="220">
        <v>34.07747866053841</v>
      </c>
    </row>
    <row r="29" spans="1:5" ht="12.75">
      <c r="A29" s="224" t="s">
        <v>179</v>
      </c>
      <c r="B29" s="220">
        <v>26.87007874015748</v>
      </c>
      <c r="C29" s="220">
        <v>25.6</v>
      </c>
      <c r="D29" s="220">
        <v>23.78686964795433</v>
      </c>
      <c r="E29" s="220">
        <v>24.42547603414314</v>
      </c>
    </row>
    <row r="30" spans="1:5" ht="12.75">
      <c r="A30" s="221" t="s">
        <v>178</v>
      </c>
      <c r="B30" s="220">
        <v>0.39370078740157477</v>
      </c>
      <c r="C30" s="220">
        <v>0.1</v>
      </c>
      <c r="D30" s="220">
        <v>0.04757373929590866</v>
      </c>
      <c r="E30" s="220">
        <v>0.1969796454366382</v>
      </c>
    </row>
    <row r="31" spans="1:5" ht="12.75">
      <c r="A31" s="223" t="s">
        <v>177</v>
      </c>
      <c r="B31" s="220">
        <v>51.4</v>
      </c>
      <c r="C31" s="220">
        <v>51.1</v>
      </c>
      <c r="D31" s="220">
        <v>51.7</v>
      </c>
      <c r="E31" s="220">
        <v>53.2</v>
      </c>
    </row>
    <row r="32" spans="1:5" ht="12.75">
      <c r="A32" s="223" t="s">
        <v>176</v>
      </c>
      <c r="B32" s="222"/>
      <c r="C32" s="222"/>
      <c r="D32" s="222"/>
      <c r="E32" s="222"/>
    </row>
    <row r="33" spans="1:5" ht="12.75">
      <c r="A33" s="221" t="s">
        <v>175</v>
      </c>
      <c r="B33" s="220">
        <v>30.61023622047244</v>
      </c>
      <c r="C33" s="220">
        <v>35.4</v>
      </c>
      <c r="D33" s="220">
        <v>38.648262732032364</v>
      </c>
      <c r="E33" s="220">
        <v>38.476690741956666</v>
      </c>
    </row>
    <row r="34" spans="1:5" ht="12.75">
      <c r="A34" s="221" t="s">
        <v>174</v>
      </c>
      <c r="B34" s="220">
        <v>16.683070866141733</v>
      </c>
      <c r="C34" s="220">
        <v>14.7</v>
      </c>
      <c r="D34" s="220">
        <v>16.039980961446933</v>
      </c>
      <c r="E34" s="220">
        <v>18.71306631648063</v>
      </c>
    </row>
    <row r="35" spans="1:5" ht="12.75">
      <c r="A35" s="221" t="s">
        <v>173</v>
      </c>
      <c r="B35" s="220">
        <v>10.826771653543307</v>
      </c>
      <c r="C35" s="220">
        <v>12.7</v>
      </c>
      <c r="D35" s="220">
        <v>10.185625892432174</v>
      </c>
      <c r="E35" s="220">
        <v>11.227839789888378</v>
      </c>
    </row>
    <row r="36" spans="1:5" ht="12.75">
      <c r="A36" s="221" t="s">
        <v>172</v>
      </c>
      <c r="B36" s="220">
        <v>7.18503937007874</v>
      </c>
      <c r="C36" s="220">
        <v>6.2</v>
      </c>
      <c r="D36" s="220">
        <v>7.996192289386006</v>
      </c>
      <c r="E36" s="220">
        <v>4.9244911359159556</v>
      </c>
    </row>
    <row r="37" spans="1:5" ht="12.75">
      <c r="A37" s="221" t="s">
        <v>171</v>
      </c>
      <c r="B37" s="220">
        <v>2.2</v>
      </c>
      <c r="C37" s="220">
        <v>5.5</v>
      </c>
      <c r="D37" s="220">
        <v>2.5226082817705855</v>
      </c>
      <c r="E37" s="220">
        <v>2.3637557452396587</v>
      </c>
    </row>
    <row r="38" spans="1:5" ht="12.75">
      <c r="A38" s="221" t="s">
        <v>170</v>
      </c>
      <c r="B38" s="220">
        <v>10.5</v>
      </c>
      <c r="C38" s="220">
        <v>12.5</v>
      </c>
      <c r="D38" s="220">
        <v>13.898143741075678</v>
      </c>
      <c r="E38" s="220">
        <v>10.04596191726855</v>
      </c>
    </row>
    <row r="39" spans="1:5" ht="12.75">
      <c r="A39" s="221" t="s">
        <v>169</v>
      </c>
      <c r="B39" s="220">
        <v>21.998031496062993</v>
      </c>
      <c r="C39" s="220">
        <v>13</v>
      </c>
      <c r="D39" s="220">
        <v>10.70918610185626</v>
      </c>
      <c r="E39" s="220">
        <v>14.248194353250165</v>
      </c>
    </row>
    <row r="40" spans="1:5" ht="9.75" customHeight="1">
      <c r="A40" s="137"/>
      <c r="B40" s="219"/>
      <c r="C40" s="219"/>
      <c r="D40" s="219"/>
      <c r="E40" s="219"/>
    </row>
    <row r="41" spans="1:5" ht="9.75" customHeight="1">
      <c r="A41" s="132"/>
      <c r="B41" s="132"/>
      <c r="C41" s="132"/>
      <c r="D41" s="132"/>
      <c r="E41" s="132"/>
    </row>
    <row r="42" spans="1:5" ht="12.75">
      <c r="A42" s="198" t="s">
        <v>168</v>
      </c>
      <c r="B42" s="132"/>
      <c r="C42" s="132"/>
      <c r="D42" s="132"/>
      <c r="E42" s="132"/>
    </row>
    <row r="43" spans="1:5" ht="12.75">
      <c r="A43" s="196" t="s">
        <v>167</v>
      </c>
      <c r="B43" s="132"/>
      <c r="C43" s="132"/>
      <c r="D43" s="132"/>
      <c r="E43" s="132"/>
    </row>
    <row r="44" spans="1:5" ht="12.75">
      <c r="A44" s="196" t="s">
        <v>166</v>
      </c>
      <c r="B44" s="132"/>
      <c r="C44" s="132"/>
      <c r="D44" s="132"/>
      <c r="E44" s="132"/>
    </row>
    <row r="45" spans="1:5" ht="12.75">
      <c r="A45" s="198" t="s">
        <v>165</v>
      </c>
      <c r="B45" s="132"/>
      <c r="C45" s="132"/>
      <c r="D45" s="132"/>
      <c r="E45" s="132"/>
    </row>
    <row r="46" ht="12.75">
      <c r="A46" s="198" t="s">
        <v>154</v>
      </c>
    </row>
    <row r="47" ht="12.75">
      <c r="A47" s="197" t="s">
        <v>164</v>
      </c>
    </row>
    <row r="48" ht="12.75">
      <c r="A48" s="196" t="s">
        <v>152</v>
      </c>
    </row>
    <row r="49" ht="12.75">
      <c r="A49" s="198" t="s">
        <v>163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2011&amp;R&amp;"Arial"&amp;9http://www.hawaii.gov/dbedt/</oddFooter>
  </headerFooter>
</worksheet>
</file>

<file path=xl/worksheets/sheet12.xml><?xml version="1.0" encoding="utf-8"?>
<worksheet xmlns="http://schemas.openxmlformats.org/spreadsheetml/2006/main" xmlns:r="http://schemas.openxmlformats.org/officeDocument/2006/relationships">
  <dimension ref="A1:G35"/>
  <sheetViews>
    <sheetView workbookViewId="0" topLeftCell="A1">
      <selection activeCell="A1" sqref="A1"/>
    </sheetView>
  </sheetViews>
  <sheetFormatPr defaultColWidth="9.140625" defaultRowHeight="12.75"/>
  <cols>
    <col min="1" max="7" width="11.7109375" style="14" customWidth="1"/>
    <col min="8" max="16384" width="9.140625" style="14" customWidth="1"/>
  </cols>
  <sheetData>
    <row r="1" spans="1:7" s="244" customFormat="1" ht="15.75" customHeight="1">
      <c r="A1" s="11" t="s">
        <v>206</v>
      </c>
      <c r="B1" s="11"/>
      <c r="C1" s="11"/>
      <c r="D1" s="11"/>
      <c r="E1" s="11"/>
      <c r="F1" s="11"/>
      <c r="G1" s="11"/>
    </row>
    <row r="2" spans="1:7" s="244" customFormat="1" ht="15.75" customHeight="1">
      <c r="A2" s="11" t="s">
        <v>205</v>
      </c>
      <c r="B2" s="11"/>
      <c r="C2" s="11"/>
      <c r="D2" s="11"/>
      <c r="E2" s="11"/>
      <c r="F2" s="11"/>
      <c r="G2" s="11"/>
    </row>
    <row r="3" spans="1:7" s="214" customFormat="1" ht="12.75" customHeight="1" thickBot="1">
      <c r="A3" s="193" t="s">
        <v>8</v>
      </c>
      <c r="B3" s="193"/>
      <c r="C3" s="193"/>
      <c r="D3" s="193"/>
      <c r="E3" s="193"/>
      <c r="F3" s="193"/>
      <c r="G3" s="193"/>
    </row>
    <row r="4" spans="1:7" s="9" customFormat="1" ht="24" customHeight="1" thickTop="1">
      <c r="A4" s="6"/>
      <c r="B4" s="7" t="s">
        <v>204</v>
      </c>
      <c r="C4" s="7"/>
      <c r="D4" s="243"/>
      <c r="E4" s="7" t="s">
        <v>203</v>
      </c>
      <c r="F4" s="7"/>
      <c r="G4" s="7"/>
    </row>
    <row r="5" spans="1:7" s="9" customFormat="1" ht="24" customHeight="1">
      <c r="A5" s="6"/>
      <c r="B5" s="6"/>
      <c r="C5" s="7" t="s">
        <v>202</v>
      </c>
      <c r="D5" s="243"/>
      <c r="E5" s="242" t="s">
        <v>163</v>
      </c>
      <c r="F5" s="7" t="s">
        <v>202</v>
      </c>
      <c r="G5" s="7"/>
    </row>
    <row r="6" spans="1:7" s="2" customFormat="1" ht="45" customHeight="1">
      <c r="A6" s="3" t="s">
        <v>1</v>
      </c>
      <c r="B6" s="81" t="s">
        <v>201</v>
      </c>
      <c r="C6" s="3" t="s">
        <v>199</v>
      </c>
      <c r="D6" s="3" t="s">
        <v>198</v>
      </c>
      <c r="E6" s="81" t="s">
        <v>200</v>
      </c>
      <c r="F6" s="3" t="s">
        <v>199</v>
      </c>
      <c r="G6" s="241" t="s">
        <v>198</v>
      </c>
    </row>
    <row r="7" spans="1:6" ht="12.75">
      <c r="A7" s="17"/>
      <c r="B7" s="17"/>
      <c r="C7" s="17"/>
      <c r="D7" s="17"/>
      <c r="E7" s="17"/>
      <c r="F7" s="17"/>
    </row>
    <row r="8" spans="1:7" ht="12.75">
      <c r="A8" s="240">
        <v>1990</v>
      </c>
      <c r="B8" s="237">
        <v>10152.1</v>
      </c>
      <c r="C8" s="237">
        <v>7752.2</v>
      </c>
      <c r="D8" s="70">
        <v>76.4</v>
      </c>
      <c r="E8" s="237">
        <v>41026.4</v>
      </c>
      <c r="F8" s="236">
        <v>1824.3</v>
      </c>
      <c r="G8" s="79">
        <v>4.4</v>
      </c>
    </row>
    <row r="9" spans="1:7" ht="12.75">
      <c r="A9" s="240">
        <v>1991</v>
      </c>
      <c r="B9" s="237">
        <v>8231.7</v>
      </c>
      <c r="C9" s="237">
        <v>6584.4</v>
      </c>
      <c r="D9" s="70">
        <v>80</v>
      </c>
      <c r="E9" s="237">
        <v>57399</v>
      </c>
      <c r="F9" s="236">
        <v>2650.3</v>
      </c>
      <c r="G9" s="79">
        <v>4.6</v>
      </c>
    </row>
    <row r="10" spans="1:7" ht="12.75">
      <c r="A10" s="240">
        <v>1992</v>
      </c>
      <c r="B10" s="237">
        <v>7806.9</v>
      </c>
      <c r="C10" s="237">
        <v>6439.5</v>
      </c>
      <c r="D10" s="70">
        <v>82.5</v>
      </c>
      <c r="E10" s="237">
        <v>50186.9</v>
      </c>
      <c r="F10" s="236">
        <v>3177.5</v>
      </c>
      <c r="G10" s="79">
        <v>6.3</v>
      </c>
    </row>
    <row r="11" spans="1:7" ht="12.75">
      <c r="A11" s="240">
        <v>1993</v>
      </c>
      <c r="B11" s="237">
        <v>10604.6</v>
      </c>
      <c r="C11" s="237">
        <v>7703.6</v>
      </c>
      <c r="D11" s="70">
        <v>72.6</v>
      </c>
      <c r="E11" s="237">
        <v>52523.6</v>
      </c>
      <c r="F11" s="236">
        <v>2957.9</v>
      </c>
      <c r="G11" s="79">
        <v>5.6</v>
      </c>
    </row>
    <row r="12" spans="1:7" ht="12.75">
      <c r="A12" s="240">
        <v>1994</v>
      </c>
      <c r="B12" s="237">
        <v>12130.1</v>
      </c>
      <c r="C12" s="237">
        <v>9283.5</v>
      </c>
      <c r="D12" s="70">
        <v>76.5</v>
      </c>
      <c r="E12" s="237">
        <v>56242.1</v>
      </c>
      <c r="F12" s="236">
        <v>3355.1</v>
      </c>
      <c r="G12" s="79">
        <v>6</v>
      </c>
    </row>
    <row r="13" spans="1:7" ht="12.75">
      <c r="A13" s="240">
        <v>1995</v>
      </c>
      <c r="B13" s="237">
        <v>14916.3</v>
      </c>
      <c r="C13" s="237">
        <v>11821</v>
      </c>
      <c r="D13" s="70">
        <v>79.2</v>
      </c>
      <c r="E13" s="237">
        <v>59467.6</v>
      </c>
      <c r="F13" s="236">
        <v>2978.2</v>
      </c>
      <c r="G13" s="79">
        <v>5</v>
      </c>
    </row>
    <row r="14" spans="1:7" ht="12.75">
      <c r="A14" s="240">
        <v>1996</v>
      </c>
      <c r="B14" s="237">
        <v>17884.9</v>
      </c>
      <c r="C14" s="237">
        <v>13933.6</v>
      </c>
      <c r="D14" s="70">
        <v>77.9</v>
      </c>
      <c r="E14" s="237">
        <v>59619.9</v>
      </c>
      <c r="F14" s="236">
        <v>3538</v>
      </c>
      <c r="G14" s="79">
        <v>5.9</v>
      </c>
    </row>
    <row r="15" spans="1:7" ht="12.75">
      <c r="A15" s="240">
        <v>1997</v>
      </c>
      <c r="B15" s="237">
        <v>15908.6</v>
      </c>
      <c r="C15" s="237">
        <v>11341.6</v>
      </c>
      <c r="D15" s="70">
        <v>71.3</v>
      </c>
      <c r="E15" s="237">
        <v>50515.4</v>
      </c>
      <c r="F15" s="236">
        <v>2262.1</v>
      </c>
      <c r="G15" s="79">
        <v>4.5</v>
      </c>
    </row>
    <row r="16" spans="1:7" ht="12.75">
      <c r="A16" s="240">
        <v>1998</v>
      </c>
      <c r="B16" s="237">
        <v>12406.3</v>
      </c>
      <c r="C16" s="237">
        <v>8702.4</v>
      </c>
      <c r="D16" s="70">
        <v>70.1</v>
      </c>
      <c r="E16" s="237">
        <v>47282.6</v>
      </c>
      <c r="F16" s="236">
        <v>2492.7</v>
      </c>
      <c r="G16" s="79">
        <v>5.3</v>
      </c>
    </row>
    <row r="17" spans="1:7" ht="12.75">
      <c r="A17" s="240">
        <v>1999</v>
      </c>
      <c r="B17" s="237">
        <v>10295.3</v>
      </c>
      <c r="C17" s="237">
        <v>7425.8</v>
      </c>
      <c r="D17" s="70">
        <v>72.1</v>
      </c>
      <c r="E17" s="237">
        <v>41141.6</v>
      </c>
      <c r="F17" s="236">
        <v>2030.3</v>
      </c>
      <c r="G17" s="79">
        <v>4.9</v>
      </c>
    </row>
    <row r="18" spans="1:7" ht="12.75">
      <c r="A18" s="240">
        <v>2000</v>
      </c>
      <c r="B18" s="237">
        <v>10668.4</v>
      </c>
      <c r="C18" s="237">
        <v>7972.4</v>
      </c>
      <c r="D18" s="70">
        <v>74.7</v>
      </c>
      <c r="E18" s="237">
        <v>48654.7</v>
      </c>
      <c r="F18" s="236">
        <v>1654.6</v>
      </c>
      <c r="G18" s="79">
        <v>3.4</v>
      </c>
    </row>
    <row r="19" spans="1:7" ht="12.75">
      <c r="A19" s="240">
        <v>2001</v>
      </c>
      <c r="B19" s="237">
        <v>12801.3</v>
      </c>
      <c r="C19" s="237">
        <v>8558.9</v>
      </c>
      <c r="D19" s="70">
        <v>66.9</v>
      </c>
      <c r="E19" s="237">
        <v>48731.3</v>
      </c>
      <c r="F19" s="236">
        <v>2288.1</v>
      </c>
      <c r="G19" s="79">
        <v>4.7</v>
      </c>
    </row>
    <row r="20" spans="1:7" ht="12.75">
      <c r="A20" s="240">
        <v>2002</v>
      </c>
      <c r="B20" s="237">
        <v>15538.4</v>
      </c>
      <c r="C20" s="237">
        <v>11478.1</v>
      </c>
      <c r="D20" s="70">
        <v>73.9</v>
      </c>
      <c r="E20" s="237">
        <v>53506.8</v>
      </c>
      <c r="F20" s="236">
        <v>2192.4</v>
      </c>
      <c r="G20" s="79">
        <v>4.1</v>
      </c>
    </row>
    <row r="21" spans="1:7" ht="12.75">
      <c r="A21" s="240">
        <v>2003</v>
      </c>
      <c r="B21" s="237">
        <v>11794.636</v>
      </c>
      <c r="C21" s="237">
        <v>8305.338</v>
      </c>
      <c r="D21" s="70">
        <v>70.41622988619572</v>
      </c>
      <c r="E21" s="237">
        <v>47898.931</v>
      </c>
      <c r="F21" s="236">
        <v>2122.146</v>
      </c>
      <c r="G21" s="79">
        <v>4.430466308319073</v>
      </c>
    </row>
    <row r="22" spans="1:7" ht="12.75">
      <c r="A22" s="240">
        <v>2004</v>
      </c>
      <c r="B22" s="237">
        <v>12405.4</v>
      </c>
      <c r="C22" s="237">
        <v>8132.5</v>
      </c>
      <c r="D22" s="70">
        <v>65.6</v>
      </c>
      <c r="E22" s="237">
        <v>52757.4</v>
      </c>
      <c r="F22" s="236">
        <v>3169.6</v>
      </c>
      <c r="G22" s="79">
        <v>6</v>
      </c>
    </row>
    <row r="23" spans="1:7" ht="12.75">
      <c r="A23" s="240">
        <v>2005</v>
      </c>
      <c r="B23" s="237">
        <v>51801.2</v>
      </c>
      <c r="C23" s="237">
        <v>29645.8</v>
      </c>
      <c r="D23" s="70">
        <v>57.2</v>
      </c>
      <c r="E23" s="237">
        <v>54224.7</v>
      </c>
      <c r="F23" s="236">
        <v>3131.3</v>
      </c>
      <c r="G23" s="79">
        <v>5.8</v>
      </c>
    </row>
    <row r="24" spans="1:7" ht="12.75">
      <c r="A24" s="240">
        <v>2006</v>
      </c>
      <c r="B24" s="237">
        <v>48313.066</v>
      </c>
      <c r="C24" s="237">
        <v>27863.519</v>
      </c>
      <c r="D24" s="70">
        <v>57.67284361543107</v>
      </c>
      <c r="E24" s="237">
        <v>57223.905000000006</v>
      </c>
      <c r="F24" s="236">
        <v>5016.963000000003</v>
      </c>
      <c r="G24" s="79">
        <v>8.767250330084957</v>
      </c>
    </row>
    <row r="25" spans="1:7" ht="12.75">
      <c r="A25" s="240">
        <v>2007</v>
      </c>
      <c r="B25" s="239">
        <v>37647.4</v>
      </c>
      <c r="C25" s="237">
        <v>24008.8</v>
      </c>
      <c r="D25" s="70">
        <v>63.8</v>
      </c>
      <c r="E25" s="237">
        <v>57591.824</v>
      </c>
      <c r="F25" s="236">
        <v>3233.177</v>
      </c>
      <c r="G25" s="79">
        <v>5.613951383099101</v>
      </c>
    </row>
    <row r="26" spans="1:7" ht="12.75">
      <c r="A26" s="240">
        <v>2008</v>
      </c>
      <c r="B26" s="239">
        <v>33960.8</v>
      </c>
      <c r="C26" s="237">
        <v>21658.5</v>
      </c>
      <c r="D26" s="238">
        <v>63.775083992421614</v>
      </c>
      <c r="E26" s="237">
        <v>51704.5</v>
      </c>
      <c r="F26" s="236">
        <v>2746</v>
      </c>
      <c r="G26" s="235">
        <v>5.3</v>
      </c>
    </row>
    <row r="27" spans="1:7" ht="12.75">
      <c r="A27" s="240">
        <v>2009</v>
      </c>
      <c r="B27" s="239">
        <v>28780.274</v>
      </c>
      <c r="C27" s="237">
        <v>19600.507</v>
      </c>
      <c r="D27" s="238">
        <v>68.10396245706347</v>
      </c>
      <c r="E27" s="237">
        <v>58907.64</v>
      </c>
      <c r="F27" s="236">
        <v>3378.914</v>
      </c>
      <c r="G27" s="235">
        <v>5.735952076844362</v>
      </c>
    </row>
    <row r="28" spans="1:7" ht="12.75">
      <c r="A28" s="240">
        <v>2010</v>
      </c>
      <c r="B28" s="239">
        <v>28857.843</v>
      </c>
      <c r="C28" s="237">
        <v>17963.196</v>
      </c>
      <c r="D28" s="238">
        <v>62.24718874518792</v>
      </c>
      <c r="E28" s="237">
        <v>52556.57</v>
      </c>
      <c r="F28" s="236">
        <v>3576.022</v>
      </c>
      <c r="G28" s="235">
        <v>6.804138854571369</v>
      </c>
    </row>
    <row r="29" spans="1:7" ht="12.75">
      <c r="A29" s="24"/>
      <c r="B29" s="24"/>
      <c r="C29" s="24"/>
      <c r="D29" s="24"/>
      <c r="E29" s="24"/>
      <c r="F29" s="24"/>
      <c r="G29" s="26"/>
    </row>
    <row r="31" ht="12.75">
      <c r="A31" s="66" t="s">
        <v>197</v>
      </c>
    </row>
    <row r="32" ht="12.75">
      <c r="A32" s="106" t="s">
        <v>14</v>
      </c>
    </row>
    <row r="33" ht="12.75">
      <c r="A33" s="106" t="s">
        <v>22</v>
      </c>
    </row>
    <row r="34" ht="12.75">
      <c r="A34" s="106" t="s">
        <v>196</v>
      </c>
    </row>
    <row r="35" ht="12.75">
      <c r="A35" s="106" t="s">
        <v>195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3.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9.140625" defaultRowHeight="12.75"/>
  <cols>
    <col min="1" max="1" width="25.140625" style="14" customWidth="1"/>
    <col min="2" max="6" width="11.7109375" style="14" customWidth="1"/>
    <col min="7" max="16384" width="9.140625" style="14" customWidth="1"/>
  </cols>
  <sheetData>
    <row r="1" spans="1:6" ht="15.75">
      <c r="A1" s="11" t="s">
        <v>217</v>
      </c>
      <c r="B1" s="13"/>
      <c r="C1" s="13"/>
      <c r="D1" s="13"/>
      <c r="E1" s="13"/>
      <c r="F1" s="13"/>
    </row>
    <row r="2" spans="1:6" ht="15.75">
      <c r="A2" s="11" t="s">
        <v>216</v>
      </c>
      <c r="B2" s="13"/>
      <c r="C2" s="13"/>
      <c r="D2" s="13"/>
      <c r="E2" s="13"/>
      <c r="F2" s="13"/>
    </row>
    <row r="3" spans="1:6" ht="12.75" customHeight="1">
      <c r="A3" s="233" t="s">
        <v>8</v>
      </c>
      <c r="B3" s="258"/>
      <c r="C3" s="258"/>
      <c r="D3" s="258"/>
      <c r="E3" s="258"/>
      <c r="F3" s="258"/>
    </row>
    <row r="4" spans="1:6" ht="12.75" customHeight="1">
      <c r="A4" s="259" t="s">
        <v>215</v>
      </c>
      <c r="B4" s="258"/>
      <c r="C4" s="258"/>
      <c r="D4" s="258"/>
      <c r="E4" s="258"/>
      <c r="F4" s="258"/>
    </row>
    <row r="5" spans="1:6" ht="12.75" customHeight="1" thickBot="1">
      <c r="A5" s="233"/>
      <c r="B5" s="258"/>
      <c r="C5" s="258"/>
      <c r="D5" s="258"/>
      <c r="E5" s="258"/>
      <c r="F5" s="258"/>
    </row>
    <row r="6" spans="1:6" s="2" customFormat="1" ht="34.5" customHeight="1" thickTop="1">
      <c r="A6" s="256" t="s">
        <v>149</v>
      </c>
      <c r="B6" s="257" t="s">
        <v>214</v>
      </c>
      <c r="C6" s="256" t="s">
        <v>94</v>
      </c>
      <c r="D6" s="256" t="s">
        <v>93</v>
      </c>
      <c r="E6" s="256" t="s">
        <v>91</v>
      </c>
      <c r="F6" s="255" t="s">
        <v>92</v>
      </c>
    </row>
    <row r="7" spans="1:5" ht="12.75">
      <c r="A7" s="17"/>
      <c r="B7" s="18"/>
      <c r="C7" s="17"/>
      <c r="D7" s="17"/>
      <c r="E7" s="17"/>
    </row>
    <row r="8" spans="1:5" ht="12.75">
      <c r="A8" s="254">
        <v>2009</v>
      </c>
      <c r="B8" s="18"/>
      <c r="C8" s="17"/>
      <c r="D8" s="17"/>
      <c r="E8" s="17"/>
    </row>
    <row r="9" spans="1:5" ht="12.75">
      <c r="A9" s="17"/>
      <c r="B9" s="18"/>
      <c r="C9" s="17"/>
      <c r="D9" s="17"/>
      <c r="E9" s="17"/>
    </row>
    <row r="10" spans="1:6" ht="12.75">
      <c r="A10" s="17" t="s">
        <v>213</v>
      </c>
      <c r="B10" s="248">
        <v>87687.914</v>
      </c>
      <c r="C10" s="253">
        <v>65062.727</v>
      </c>
      <c r="D10" s="236">
        <v>10295.532</v>
      </c>
      <c r="E10" s="236">
        <v>8932.625</v>
      </c>
      <c r="F10" s="250">
        <v>3397.03</v>
      </c>
    </row>
    <row r="11" spans="1:6" ht="12.75">
      <c r="A11" s="249" t="s">
        <v>209</v>
      </c>
      <c r="B11" s="248">
        <v>28780.274</v>
      </c>
      <c r="C11" s="253">
        <v>22565.346</v>
      </c>
      <c r="D11" s="236">
        <v>2040.121</v>
      </c>
      <c r="E11" s="236">
        <v>3530.167</v>
      </c>
      <c r="F11" s="250">
        <v>644.64</v>
      </c>
    </row>
    <row r="12" spans="1:6" ht="12.75">
      <c r="A12" s="249" t="s">
        <v>208</v>
      </c>
      <c r="B12" s="248">
        <v>58907.64</v>
      </c>
      <c r="C12" s="247">
        <v>42497.381</v>
      </c>
      <c r="D12" s="236">
        <v>8255.411</v>
      </c>
      <c r="E12" s="236">
        <v>5402.458</v>
      </c>
      <c r="F12" s="250">
        <v>2752.39</v>
      </c>
    </row>
    <row r="13" spans="1:6" ht="12.75">
      <c r="A13" s="17"/>
      <c r="B13" s="248"/>
      <c r="C13" s="247"/>
      <c r="D13" s="236"/>
      <c r="E13" s="236"/>
      <c r="F13" s="250"/>
    </row>
    <row r="14" spans="1:6" ht="12.75">
      <c r="A14" s="17" t="s">
        <v>212</v>
      </c>
      <c r="B14" s="248"/>
      <c r="C14" s="247"/>
      <c r="D14" s="236"/>
      <c r="E14" s="236"/>
      <c r="F14" s="250"/>
    </row>
    <row r="15" spans="1:6" ht="12.75">
      <c r="A15" s="252" t="s">
        <v>211</v>
      </c>
      <c r="B15" s="251">
        <v>22979.421</v>
      </c>
      <c r="C15" s="247">
        <v>17465.247</v>
      </c>
      <c r="D15" s="236">
        <v>1594.766</v>
      </c>
      <c r="E15" s="236">
        <v>3214.992</v>
      </c>
      <c r="F15" s="250">
        <v>704.416</v>
      </c>
    </row>
    <row r="16" spans="1:6" ht="12.75">
      <c r="A16" s="252" t="s">
        <v>209</v>
      </c>
      <c r="B16" s="251">
        <v>19600.507</v>
      </c>
      <c r="C16" s="247">
        <v>15342.009</v>
      </c>
      <c r="D16" s="236">
        <v>1064.59</v>
      </c>
      <c r="E16" s="236">
        <v>2665.787</v>
      </c>
      <c r="F16" s="250">
        <v>528.121</v>
      </c>
    </row>
    <row r="17" spans="1:6" ht="12.75">
      <c r="A17" s="249" t="s">
        <v>208</v>
      </c>
      <c r="B17" s="248">
        <v>3378.914</v>
      </c>
      <c r="C17" s="247">
        <v>2123.238</v>
      </c>
      <c r="D17" s="236">
        <v>530.176</v>
      </c>
      <c r="E17" s="236">
        <v>549.205</v>
      </c>
      <c r="F17" s="250">
        <v>176.295</v>
      </c>
    </row>
    <row r="18" spans="1:6" ht="12.75">
      <c r="A18" s="17"/>
      <c r="B18" s="248"/>
      <c r="C18" s="237"/>
      <c r="D18" s="236"/>
      <c r="E18" s="236"/>
      <c r="F18" s="246"/>
    </row>
    <row r="19" spans="1:6" ht="12.75">
      <c r="A19" s="17" t="s">
        <v>210</v>
      </c>
      <c r="B19" s="248">
        <v>26.205915903074168</v>
      </c>
      <c r="C19" s="237">
        <v>26.84370576720524</v>
      </c>
      <c r="D19" s="236">
        <v>15.489884349832531</v>
      </c>
      <c r="E19" s="236">
        <v>35.99157022711689</v>
      </c>
      <c r="F19" s="246">
        <v>20.736231355036605</v>
      </c>
    </row>
    <row r="20" spans="1:6" ht="12.75">
      <c r="A20" s="249" t="s">
        <v>209</v>
      </c>
      <c r="B20" s="248">
        <v>68.10396245706347</v>
      </c>
      <c r="C20" s="237">
        <v>67.98924776070352</v>
      </c>
      <c r="D20" s="236">
        <v>52.18268916402508</v>
      </c>
      <c r="E20" s="236">
        <v>75.51447282805601</v>
      </c>
      <c r="F20" s="246">
        <v>81.92495035989079</v>
      </c>
    </row>
    <row r="21" spans="1:6" ht="12.75">
      <c r="A21" s="249" t="s">
        <v>208</v>
      </c>
      <c r="B21" s="248">
        <v>5.735952076844362</v>
      </c>
      <c r="C21" s="247">
        <v>4.996161998782936</v>
      </c>
      <c r="D21" s="236">
        <v>6.422163596700395</v>
      </c>
      <c r="E21" s="236">
        <v>10.165835625191349</v>
      </c>
      <c r="F21" s="246">
        <v>6.405160605873441</v>
      </c>
    </row>
    <row r="22" spans="1:6" ht="12.75">
      <c r="A22" s="249"/>
      <c r="B22" s="248"/>
      <c r="C22" s="237"/>
      <c r="D22" s="236"/>
      <c r="E22" s="236"/>
      <c r="F22" s="246"/>
    </row>
    <row r="23" spans="1:5" ht="12.75">
      <c r="A23" s="254">
        <v>2010</v>
      </c>
      <c r="B23" s="18"/>
      <c r="C23" s="17"/>
      <c r="D23" s="17"/>
      <c r="E23" s="17"/>
    </row>
    <row r="24" spans="1:5" ht="12.75">
      <c r="A24" s="17"/>
      <c r="B24" s="18"/>
      <c r="C24" s="17"/>
      <c r="D24" s="17"/>
      <c r="E24" s="17"/>
    </row>
    <row r="25" spans="1:6" ht="12.75">
      <c r="A25" s="17" t="s">
        <v>213</v>
      </c>
      <c r="B25" s="248">
        <v>81414.413</v>
      </c>
      <c r="C25" s="253">
        <v>56960.22</v>
      </c>
      <c r="D25" s="236">
        <v>8127.444</v>
      </c>
      <c r="E25" s="236">
        <v>13140.224</v>
      </c>
      <c r="F25" s="250">
        <v>3186.525</v>
      </c>
    </row>
    <row r="26" spans="1:6" ht="12.75">
      <c r="A26" s="249" t="s">
        <v>209</v>
      </c>
      <c r="B26" s="248">
        <v>28857.843</v>
      </c>
      <c r="C26" s="253">
        <v>21499.27</v>
      </c>
      <c r="D26" s="236">
        <v>1968.955</v>
      </c>
      <c r="E26" s="236">
        <v>4830.83</v>
      </c>
      <c r="F26" s="250">
        <v>558.788</v>
      </c>
    </row>
    <row r="27" spans="1:6" ht="12.75">
      <c r="A27" s="249" t="s">
        <v>208</v>
      </c>
      <c r="B27" s="248">
        <v>52556.57</v>
      </c>
      <c r="C27" s="247">
        <v>35460.95</v>
      </c>
      <c r="D27" s="236">
        <v>6158.489</v>
      </c>
      <c r="E27" s="236">
        <v>8309.394</v>
      </c>
      <c r="F27" s="250">
        <v>2627.737</v>
      </c>
    </row>
    <row r="28" spans="1:6" ht="12.75">
      <c r="A28" s="17"/>
      <c r="B28" s="248"/>
      <c r="C28" s="247"/>
      <c r="D28" s="236"/>
      <c r="E28" s="236"/>
      <c r="F28" s="250"/>
    </row>
    <row r="29" spans="1:6" ht="12.75">
      <c r="A29" s="17" t="s">
        <v>212</v>
      </c>
      <c r="B29" s="248"/>
      <c r="C29" s="247"/>
      <c r="D29" s="236"/>
      <c r="E29" s="236"/>
      <c r="F29" s="250"/>
    </row>
    <row r="30" spans="1:6" ht="12.75">
      <c r="A30" s="252" t="s">
        <v>211</v>
      </c>
      <c r="B30" s="251">
        <v>21539.218</v>
      </c>
      <c r="C30" s="247">
        <v>15208.979</v>
      </c>
      <c r="D30" s="236">
        <v>766.433</v>
      </c>
      <c r="E30" s="236">
        <v>4895.809</v>
      </c>
      <c r="F30" s="250">
        <v>667.997</v>
      </c>
    </row>
    <row r="31" spans="1:6" ht="12.75">
      <c r="A31" s="252" t="s">
        <v>209</v>
      </c>
      <c r="B31" s="251">
        <v>17963.196</v>
      </c>
      <c r="C31" s="247">
        <v>13547.424</v>
      </c>
      <c r="D31" s="236">
        <v>634.843</v>
      </c>
      <c r="E31" s="236">
        <v>3362.377</v>
      </c>
      <c r="F31" s="250">
        <v>418.552</v>
      </c>
    </row>
    <row r="32" spans="1:6" ht="12.75">
      <c r="A32" s="249" t="s">
        <v>208</v>
      </c>
      <c r="B32" s="248">
        <v>3576.022</v>
      </c>
      <c r="C32" s="247">
        <v>1661.555</v>
      </c>
      <c r="D32" s="236">
        <v>131.59</v>
      </c>
      <c r="E32" s="236">
        <v>1533.432</v>
      </c>
      <c r="F32" s="250">
        <v>249.445</v>
      </c>
    </row>
    <row r="33" spans="1:6" ht="12.75">
      <c r="A33" s="17"/>
      <c r="B33" s="248"/>
      <c r="C33" s="237"/>
      <c r="D33" s="236"/>
      <c r="E33" s="236"/>
      <c r="F33" s="246"/>
    </row>
    <row r="34" spans="1:6" ht="12.75">
      <c r="A34" s="17" t="s">
        <v>210</v>
      </c>
      <c r="B34" s="248">
        <v>26.45627132385024</v>
      </c>
      <c r="C34" s="237">
        <v>26.701053823176945</v>
      </c>
      <c r="D34" s="236">
        <v>9.430184938831939</v>
      </c>
      <c r="E34" s="236">
        <v>37.25818524859241</v>
      </c>
      <c r="F34" s="246">
        <v>20.963180894548135</v>
      </c>
    </row>
    <row r="35" spans="1:6" ht="12.75">
      <c r="A35" s="249" t="s">
        <v>209</v>
      </c>
      <c r="B35" s="248">
        <v>62.24718874518792</v>
      </c>
      <c r="C35" s="237">
        <v>63.013413943822286</v>
      </c>
      <c r="D35" s="236">
        <v>32.2426363223131</v>
      </c>
      <c r="E35" s="236">
        <v>69.60246996892874</v>
      </c>
      <c r="F35" s="246">
        <v>74.90354123567435</v>
      </c>
    </row>
    <row r="36" spans="1:6" ht="12.75">
      <c r="A36" s="249" t="s">
        <v>208</v>
      </c>
      <c r="B36" s="248">
        <v>6.804138854571369</v>
      </c>
      <c r="C36" s="247">
        <v>4.685590769564831</v>
      </c>
      <c r="D36" s="236">
        <v>2.136725420797212</v>
      </c>
      <c r="E36" s="236">
        <v>18.4541977429401</v>
      </c>
      <c r="F36" s="246">
        <v>9.49276887298843</v>
      </c>
    </row>
    <row r="37" spans="1:6" ht="12.75">
      <c r="A37" s="24"/>
      <c r="B37" s="25" t="s">
        <v>8</v>
      </c>
      <c r="C37" s="24"/>
      <c r="D37" s="24" t="s">
        <v>8</v>
      </c>
      <c r="E37" s="24" t="s">
        <v>8</v>
      </c>
      <c r="F37" s="26"/>
    </row>
    <row r="39" ht="12.75">
      <c r="A39" s="245" t="s">
        <v>207</v>
      </c>
    </row>
    <row r="40" ht="12.75">
      <c r="A40" s="37" t="s">
        <v>14</v>
      </c>
    </row>
    <row r="41" ht="12.75">
      <c r="A41" s="37" t="s">
        <v>22</v>
      </c>
    </row>
    <row r="42" ht="12.75">
      <c r="A42" s="37" t="s">
        <v>196</v>
      </c>
    </row>
    <row r="43" ht="12.75">
      <c r="A43" s="37" t="s">
        <v>195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4.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cols>
    <col min="1" max="1" width="25.28125" style="14" customWidth="1"/>
    <col min="2" max="5" width="14.7109375" style="14" customWidth="1"/>
    <col min="6" max="16384" width="9.140625" style="14" customWidth="1"/>
  </cols>
  <sheetData>
    <row r="1" spans="1:5" ht="15.75" customHeight="1">
      <c r="A1" s="11" t="s">
        <v>238</v>
      </c>
      <c r="B1" s="13"/>
      <c r="C1" s="13"/>
      <c r="D1" s="13"/>
      <c r="E1" s="13"/>
    </row>
    <row r="2" spans="1:5" ht="15.75">
      <c r="A2" s="11" t="s">
        <v>237</v>
      </c>
      <c r="B2" s="13"/>
      <c r="C2" s="13"/>
      <c r="D2" s="13"/>
      <c r="E2" s="13"/>
    </row>
    <row r="3" ht="12.75">
      <c r="A3" s="270"/>
    </row>
    <row r="4" spans="1:5" ht="12.75">
      <c r="A4" s="258" t="s">
        <v>236</v>
      </c>
      <c r="B4" s="13"/>
      <c r="C4" s="13"/>
      <c r="D4" s="13"/>
      <c r="E4" s="13"/>
    </row>
    <row r="5" spans="1:5" ht="12.75">
      <c r="A5" s="103" t="s">
        <v>235</v>
      </c>
      <c r="B5" s="13"/>
      <c r="C5" s="13"/>
      <c r="D5" s="13"/>
      <c r="E5" s="13"/>
    </row>
    <row r="6" spans="1:5" ht="12.75">
      <c r="A6" s="103" t="s">
        <v>234</v>
      </c>
      <c r="B6" s="13"/>
      <c r="C6" s="13"/>
      <c r="D6" s="13"/>
      <c r="E6" s="13"/>
    </row>
    <row r="7" spans="1:5" ht="13.5" thickBot="1">
      <c r="A7" s="16"/>
      <c r="B7" s="85"/>
      <c r="C7" s="85"/>
      <c r="D7" s="85"/>
      <c r="E7" s="85"/>
    </row>
    <row r="8" spans="1:5" s="9" customFormat="1" ht="24" customHeight="1" thickTop="1">
      <c r="A8" s="6"/>
      <c r="B8" s="7" t="s">
        <v>233</v>
      </c>
      <c r="C8" s="269"/>
      <c r="D8" s="7" t="s">
        <v>232</v>
      </c>
      <c r="E8" s="268"/>
    </row>
    <row r="9" spans="1:5" s="9" customFormat="1" ht="24" customHeight="1">
      <c r="A9" s="55" t="s">
        <v>112</v>
      </c>
      <c r="B9" s="55">
        <v>2009</v>
      </c>
      <c r="C9" s="55">
        <v>2010</v>
      </c>
      <c r="D9" s="54">
        <v>2009</v>
      </c>
      <c r="E9" s="53">
        <v>2010</v>
      </c>
    </row>
    <row r="10" spans="1:5" ht="12.75">
      <c r="A10" s="17"/>
      <c r="B10" s="17"/>
      <c r="C10" s="17"/>
      <c r="D10" s="267"/>
      <c r="E10" s="99"/>
    </row>
    <row r="11" spans="1:5" ht="12.75">
      <c r="A11" s="17" t="s">
        <v>231</v>
      </c>
      <c r="B11" s="266" t="s">
        <v>230</v>
      </c>
      <c r="C11" s="265">
        <v>403.6</v>
      </c>
      <c r="D11" s="264">
        <v>275.6</v>
      </c>
      <c r="E11" s="263">
        <v>264.9</v>
      </c>
    </row>
    <row r="12" spans="1:5" ht="12.75">
      <c r="A12" s="17" t="s">
        <v>229</v>
      </c>
      <c r="B12" s="266" t="s">
        <v>228</v>
      </c>
      <c r="C12" s="265">
        <v>2941.9</v>
      </c>
      <c r="D12" s="264">
        <v>3688.6</v>
      </c>
      <c r="E12" s="263">
        <v>3357.1</v>
      </c>
    </row>
    <row r="13" spans="1:5" ht="12.75">
      <c r="A13" s="24"/>
      <c r="B13" s="24"/>
      <c r="C13" s="24"/>
      <c r="D13" s="262"/>
      <c r="E13" s="26"/>
    </row>
    <row r="15" ht="12.75">
      <c r="A15" s="34" t="s">
        <v>227</v>
      </c>
    </row>
    <row r="16" ht="12.75">
      <c r="A16" s="34" t="s">
        <v>226</v>
      </c>
    </row>
    <row r="17" ht="12.75">
      <c r="A17" s="34" t="s">
        <v>225</v>
      </c>
    </row>
    <row r="18" ht="12.75">
      <c r="A18" s="34" t="s">
        <v>224</v>
      </c>
    </row>
    <row r="19" ht="12.75">
      <c r="A19" s="34" t="s">
        <v>223</v>
      </c>
    </row>
    <row r="20" ht="12.75">
      <c r="A20" s="261" t="s">
        <v>222</v>
      </c>
    </row>
    <row r="21" ht="12.75">
      <c r="A21" s="260" t="s">
        <v>221</v>
      </c>
    </row>
    <row r="22" ht="12.75">
      <c r="A22" s="34" t="s">
        <v>220</v>
      </c>
    </row>
    <row r="23" ht="12.75">
      <c r="A23" s="130" t="s">
        <v>219</v>
      </c>
    </row>
    <row r="24" ht="12.75">
      <c r="A24" s="130" t="s">
        <v>218</v>
      </c>
    </row>
    <row r="25" ht="12.75">
      <c r="A25" s="14" t="s">
        <v>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5.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
    </sheetView>
  </sheetViews>
  <sheetFormatPr defaultColWidth="9.140625" defaultRowHeight="12.75"/>
  <cols>
    <col min="1" max="1" width="22.57421875" style="14" customWidth="1"/>
    <col min="2" max="6" width="12.28125" style="14" customWidth="1"/>
    <col min="7" max="16384" width="9.140625" style="14" customWidth="1"/>
  </cols>
  <sheetData>
    <row r="1" spans="1:6" ht="15.75">
      <c r="A1" s="11" t="s">
        <v>251</v>
      </c>
      <c r="B1" s="13"/>
      <c r="C1" s="13"/>
      <c r="D1" s="13"/>
      <c r="E1" s="13"/>
      <c r="F1" s="13"/>
    </row>
    <row r="3" spans="1:6" ht="12.75">
      <c r="A3" s="13" t="s">
        <v>250</v>
      </c>
      <c r="B3" s="13"/>
      <c r="C3" s="13"/>
      <c r="D3" s="13"/>
      <c r="E3" s="13"/>
      <c r="F3" s="13"/>
    </row>
    <row r="4" spans="1:6" ht="12.75" customHeight="1" thickBot="1">
      <c r="A4" s="193"/>
      <c r="B4" s="85"/>
      <c r="C4" s="85"/>
      <c r="D4" s="85"/>
      <c r="E4" s="85"/>
      <c r="F4" s="85"/>
    </row>
    <row r="5" spans="1:6" s="9" customFormat="1" ht="24" customHeight="1" thickTop="1">
      <c r="A5" s="125" t="s">
        <v>249</v>
      </c>
      <c r="B5" s="286" t="s">
        <v>0</v>
      </c>
      <c r="C5" s="55" t="s">
        <v>94</v>
      </c>
      <c r="D5" s="55" t="s">
        <v>93</v>
      </c>
      <c r="E5" s="55" t="s">
        <v>92</v>
      </c>
      <c r="F5" s="53" t="s">
        <v>91</v>
      </c>
    </row>
    <row r="6" spans="1:6" ht="12.75">
      <c r="A6" s="17"/>
      <c r="B6" s="18"/>
      <c r="C6" s="278"/>
      <c r="D6" s="278"/>
      <c r="E6" s="278"/>
      <c r="F6" s="271"/>
    </row>
    <row r="7" spans="1:6" ht="12.75">
      <c r="A7" s="283" t="s">
        <v>146</v>
      </c>
      <c r="B7" s="285">
        <f>SUM(C7:F7)</f>
        <v>4584</v>
      </c>
      <c r="C7" s="284">
        <v>3190</v>
      </c>
      <c r="D7" s="273">
        <v>643</v>
      </c>
      <c r="E7" s="273">
        <v>225</v>
      </c>
      <c r="F7" s="272">
        <v>526</v>
      </c>
    </row>
    <row r="8" spans="1:6" ht="12.75">
      <c r="A8" s="283"/>
      <c r="B8" s="282"/>
      <c r="C8" s="281"/>
      <c r="D8" s="278"/>
      <c r="E8" s="278"/>
      <c r="F8" s="271"/>
    </row>
    <row r="9" spans="1:6" ht="12.75">
      <c r="A9" s="17" t="s">
        <v>248</v>
      </c>
      <c r="B9" s="280">
        <f>SUM(C9:F9)</f>
        <v>3095</v>
      </c>
      <c r="C9" s="278">
        <v>2138</v>
      </c>
      <c r="D9" s="278">
        <v>432</v>
      </c>
      <c r="E9" s="278">
        <v>150</v>
      </c>
      <c r="F9" s="271">
        <v>375</v>
      </c>
    </row>
    <row r="10" spans="1:6" ht="12.75">
      <c r="A10" s="17" t="s">
        <v>247</v>
      </c>
      <c r="B10" s="280">
        <f>SUM(C10:F10)</f>
        <v>126</v>
      </c>
      <c r="C10" s="278">
        <v>100</v>
      </c>
      <c r="D10" s="278">
        <v>26</v>
      </c>
      <c r="E10" s="275" t="s">
        <v>122</v>
      </c>
      <c r="F10" s="77" t="s">
        <v>122</v>
      </c>
    </row>
    <row r="11" spans="1:6" ht="12.75">
      <c r="A11" s="17" t="s">
        <v>246</v>
      </c>
      <c r="B11" s="280">
        <f>SUM(C11:F11)</f>
        <v>417</v>
      </c>
      <c r="C11" s="278">
        <v>360</v>
      </c>
      <c r="D11" s="278">
        <v>43</v>
      </c>
      <c r="E11" s="275" t="s">
        <v>122</v>
      </c>
      <c r="F11" s="271">
        <v>14</v>
      </c>
    </row>
    <row r="12" spans="1:6" ht="12.75">
      <c r="A12" s="17" t="s">
        <v>245</v>
      </c>
      <c r="B12" s="280">
        <f>SUM(C12:F12)</f>
        <v>946</v>
      </c>
      <c r="C12" s="278">
        <v>592</v>
      </c>
      <c r="D12" s="278">
        <v>142</v>
      </c>
      <c r="E12" s="278">
        <v>75</v>
      </c>
      <c r="F12" s="271">
        <v>137</v>
      </c>
    </row>
    <row r="13" spans="1:6" ht="12.75">
      <c r="A13" s="279" t="s">
        <v>244</v>
      </c>
      <c r="B13" s="276" t="s">
        <v>243</v>
      </c>
      <c r="C13" s="275" t="s">
        <v>242</v>
      </c>
      <c r="D13" s="278">
        <v>38</v>
      </c>
      <c r="E13" s="278">
        <v>20</v>
      </c>
      <c r="F13" s="271">
        <v>45</v>
      </c>
    </row>
    <row r="14" spans="1:6" ht="12.75">
      <c r="A14" s="277" t="s">
        <v>241</v>
      </c>
      <c r="B14" s="276" t="s">
        <v>122</v>
      </c>
      <c r="C14" s="275" t="s">
        <v>122</v>
      </c>
      <c r="D14" s="275" t="s">
        <v>122</v>
      </c>
      <c r="E14" s="275" t="s">
        <v>122</v>
      </c>
      <c r="F14" s="77" t="s">
        <v>122</v>
      </c>
    </row>
    <row r="15" spans="1:6" ht="12.75">
      <c r="A15" s="24"/>
      <c r="B15" s="274"/>
      <c r="C15" s="273"/>
      <c r="D15" s="273"/>
      <c r="E15" s="273"/>
      <c r="F15" s="272"/>
    </row>
    <row r="17" ht="12.75">
      <c r="A17" s="68" t="s">
        <v>240</v>
      </c>
    </row>
    <row r="18" spans="1:4" ht="12.75">
      <c r="A18" s="245" t="s">
        <v>239</v>
      </c>
      <c r="D18" s="271" t="s">
        <v>8</v>
      </c>
    </row>
    <row r="19" ht="12.75">
      <c r="D19" s="271" t="s">
        <v>8</v>
      </c>
    </row>
    <row r="20" ht="12.75">
      <c r="D20" s="271"/>
    </row>
    <row r="21" ht="12.75">
      <c r="D21" s="271"/>
    </row>
    <row r="22" ht="12.75">
      <c r="D22" s="271"/>
    </row>
    <row r="23" ht="12.75">
      <c r="D23" s="271"/>
    </row>
    <row r="24" ht="12.75">
      <c r="D24" s="271"/>
    </row>
    <row r="25" ht="12.75">
      <c r="D25" s="271"/>
    </row>
    <row r="26" ht="12.75">
      <c r="D26" s="271"/>
    </row>
    <row r="27" ht="12.75">
      <c r="D27" s="271"/>
    </row>
    <row r="28" ht="12.75">
      <c r="D28" s="27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2011&amp;R&amp;"Arial"&amp;9http://www.hawaii.gov/dbedt/</oddFooter>
  </headerFooter>
</worksheet>
</file>

<file path=xl/worksheets/sheet16.xml><?xml version="1.0" encoding="utf-8"?>
<worksheet xmlns="http://schemas.openxmlformats.org/spreadsheetml/2006/main" xmlns:r="http://schemas.openxmlformats.org/officeDocument/2006/relationships">
  <dimension ref="A1:D40"/>
  <sheetViews>
    <sheetView zoomScalePageLayoutView="0" workbookViewId="0" topLeftCell="A1">
      <selection activeCell="A1" sqref="A1"/>
    </sheetView>
  </sheetViews>
  <sheetFormatPr defaultColWidth="9.140625" defaultRowHeight="12.75"/>
  <cols>
    <col min="1" max="1" width="43.00390625" style="0" customWidth="1"/>
    <col min="2" max="4" width="12.7109375" style="0" customWidth="1"/>
  </cols>
  <sheetData>
    <row r="1" spans="1:4" ht="15.75" customHeight="1">
      <c r="A1" s="11" t="s">
        <v>290</v>
      </c>
      <c r="B1" s="165"/>
      <c r="C1" s="165"/>
      <c r="D1" s="165"/>
    </row>
    <row r="2" spans="1:4" ht="15.75" customHeight="1">
      <c r="A2" s="11" t="s">
        <v>289</v>
      </c>
      <c r="B2" s="165"/>
      <c r="C2" s="165"/>
      <c r="D2" s="165"/>
    </row>
    <row r="3" ht="12.75">
      <c r="A3" s="305" t="s">
        <v>163</v>
      </c>
    </row>
    <row r="4" spans="1:4" ht="12.75">
      <c r="A4" s="165" t="s">
        <v>288</v>
      </c>
      <c r="B4" s="165"/>
      <c r="C4" s="165"/>
      <c r="D4" s="165"/>
    </row>
    <row r="5" ht="13.5" thickBot="1">
      <c r="A5" s="192"/>
    </row>
    <row r="6" spans="1:4" s="9" customFormat="1" ht="24" customHeight="1" thickTop="1">
      <c r="A6" s="55" t="s">
        <v>149</v>
      </c>
      <c r="B6" s="304">
        <v>2009</v>
      </c>
      <c r="C6" s="304">
        <v>2010</v>
      </c>
      <c r="D6" s="189">
        <v>2011</v>
      </c>
    </row>
    <row r="7" spans="1:4" ht="12.75">
      <c r="A7" s="144"/>
      <c r="B7" s="303"/>
      <c r="C7" s="303"/>
      <c r="D7" s="132"/>
    </row>
    <row r="8" spans="1:4" ht="12.75">
      <c r="A8" s="302" t="s">
        <v>287</v>
      </c>
      <c r="B8" s="303"/>
      <c r="C8" s="303"/>
      <c r="D8" s="132"/>
    </row>
    <row r="9" spans="1:4" ht="12.75">
      <c r="A9" s="177" t="s">
        <v>286</v>
      </c>
      <c r="B9" s="292">
        <v>1</v>
      </c>
      <c r="C9" s="292">
        <v>1</v>
      </c>
      <c r="D9" s="301">
        <v>1</v>
      </c>
    </row>
    <row r="10" spans="1:4" ht="12.75">
      <c r="A10" s="177" t="s">
        <v>285</v>
      </c>
      <c r="B10" s="297" t="s">
        <v>284</v>
      </c>
      <c r="C10" s="297" t="s">
        <v>284</v>
      </c>
      <c r="D10" s="301">
        <v>7</v>
      </c>
    </row>
    <row r="11" spans="1:4" ht="12.75">
      <c r="A11" s="144"/>
      <c r="B11" s="292"/>
      <c r="C11" s="292"/>
      <c r="D11" s="301"/>
    </row>
    <row r="12" spans="1:4" ht="12.75">
      <c r="A12" s="302" t="s">
        <v>283</v>
      </c>
      <c r="B12" s="292"/>
      <c r="C12" s="292"/>
      <c r="D12" s="301"/>
    </row>
    <row r="13" spans="1:4" ht="12.75">
      <c r="A13" s="177" t="s">
        <v>282</v>
      </c>
      <c r="B13" s="292">
        <v>5</v>
      </c>
      <c r="C13" s="292">
        <v>5</v>
      </c>
      <c r="D13" s="298">
        <v>5</v>
      </c>
    </row>
    <row r="14" spans="1:4" ht="12.75">
      <c r="A14" s="177" t="s">
        <v>281</v>
      </c>
      <c r="B14" s="292">
        <v>6</v>
      </c>
      <c r="C14" s="292">
        <v>6</v>
      </c>
      <c r="D14" s="298">
        <v>6</v>
      </c>
    </row>
    <row r="15" spans="1:4" ht="12.75">
      <c r="A15" s="300" t="s">
        <v>280</v>
      </c>
      <c r="B15" s="292">
        <v>33</v>
      </c>
      <c r="C15" s="292">
        <v>33</v>
      </c>
      <c r="D15" s="298">
        <v>33</v>
      </c>
    </row>
    <row r="16" spans="1:4" ht="12.75">
      <c r="A16" s="299" t="s">
        <v>278</v>
      </c>
      <c r="B16" s="292">
        <v>3</v>
      </c>
      <c r="C16" s="292">
        <v>3</v>
      </c>
      <c r="D16" s="298">
        <v>3</v>
      </c>
    </row>
    <row r="17" spans="1:4" ht="12.75">
      <c r="A17" s="300" t="s">
        <v>279</v>
      </c>
      <c r="B17" s="292">
        <v>37</v>
      </c>
      <c r="C17" s="292">
        <v>37</v>
      </c>
      <c r="D17" s="298">
        <v>37</v>
      </c>
    </row>
    <row r="18" spans="1:4" ht="12.75">
      <c r="A18" s="299" t="s">
        <v>278</v>
      </c>
      <c r="B18" s="292">
        <v>16</v>
      </c>
      <c r="C18" s="292">
        <v>16</v>
      </c>
      <c r="D18" s="298">
        <v>16</v>
      </c>
    </row>
    <row r="19" spans="1:4" ht="12.75">
      <c r="A19" s="177" t="s">
        <v>277</v>
      </c>
      <c r="B19" s="297" t="s">
        <v>275</v>
      </c>
      <c r="C19" s="297" t="s">
        <v>275</v>
      </c>
      <c r="D19" s="296" t="s">
        <v>275</v>
      </c>
    </row>
    <row r="20" spans="1:4" ht="12.75">
      <c r="A20" s="177" t="s">
        <v>276</v>
      </c>
      <c r="B20" s="297" t="s">
        <v>275</v>
      </c>
      <c r="C20" s="297" t="s">
        <v>275</v>
      </c>
      <c r="D20" s="296" t="s">
        <v>275</v>
      </c>
    </row>
    <row r="21" spans="1:4" ht="12.75">
      <c r="A21" s="144"/>
      <c r="B21" s="295"/>
      <c r="C21" s="295"/>
      <c r="D21" s="294"/>
    </row>
    <row r="22" spans="1:4" ht="12.75">
      <c r="A22" s="144" t="s">
        <v>274</v>
      </c>
      <c r="B22" s="293" t="s">
        <v>273</v>
      </c>
      <c r="C22" s="292">
        <v>7276</v>
      </c>
      <c r="D22" s="291" t="s">
        <v>272</v>
      </c>
    </row>
    <row r="23" spans="1:4" ht="12.75">
      <c r="A23" s="177" t="s">
        <v>271</v>
      </c>
      <c r="B23" s="293" t="s">
        <v>270</v>
      </c>
      <c r="C23" s="292">
        <v>4667</v>
      </c>
      <c r="D23" s="291" t="s">
        <v>269</v>
      </c>
    </row>
    <row r="24" spans="1:4" ht="12.75">
      <c r="A24" s="177" t="s">
        <v>268</v>
      </c>
      <c r="B24" s="293" t="s">
        <v>267</v>
      </c>
      <c r="C24" s="292">
        <v>2609</v>
      </c>
      <c r="D24" s="291" t="s">
        <v>266</v>
      </c>
    </row>
    <row r="25" spans="1:4" ht="12.75">
      <c r="A25" s="137"/>
      <c r="B25" s="290"/>
      <c r="C25" s="290"/>
      <c r="D25" s="171"/>
    </row>
    <row r="27" ht="12.75">
      <c r="A27" s="68" t="s">
        <v>265</v>
      </c>
    </row>
    <row r="28" ht="12.75">
      <c r="A28" s="68" t="s">
        <v>264</v>
      </c>
    </row>
    <row r="29" ht="12.75">
      <c r="A29" s="68" t="s">
        <v>263</v>
      </c>
    </row>
    <row r="30" ht="12.75">
      <c r="A30" s="289" t="s">
        <v>262</v>
      </c>
    </row>
    <row r="31" ht="12.75">
      <c r="A31" s="289" t="s">
        <v>261</v>
      </c>
    </row>
    <row r="32" ht="12.75">
      <c r="A32" s="289" t="s">
        <v>260</v>
      </c>
    </row>
    <row r="33" ht="12.75">
      <c r="A33" s="67" t="s">
        <v>259</v>
      </c>
    </row>
    <row r="34" ht="12.75">
      <c r="A34" s="288" t="s">
        <v>258</v>
      </c>
    </row>
    <row r="35" ht="12.75">
      <c r="A35" s="68" t="s">
        <v>257</v>
      </c>
    </row>
    <row r="36" ht="12.75">
      <c r="A36" s="68" t="s">
        <v>256</v>
      </c>
    </row>
    <row r="37" ht="12.75">
      <c r="A37" s="68" t="s">
        <v>255</v>
      </c>
    </row>
    <row r="38" ht="12.75">
      <c r="A38" s="67" t="s">
        <v>254</v>
      </c>
    </row>
    <row r="39" ht="12.75">
      <c r="A39" s="287" t="s">
        <v>253</v>
      </c>
    </row>
    <row r="40" ht="12.75">
      <c r="A40" s="287" t="s">
        <v>252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2011&amp;R&amp;"Arial"&amp;9http://www.hawaii.gov/dbedt/</oddFooter>
  </headerFooter>
</worksheet>
</file>

<file path=xl/worksheets/sheet17.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
    </sheetView>
  </sheetViews>
  <sheetFormatPr defaultColWidth="9.140625" defaultRowHeight="12.75"/>
  <cols>
    <col min="1" max="1" width="25.8515625" style="14" customWidth="1"/>
    <col min="2" max="6" width="11.7109375" style="14" customWidth="1"/>
    <col min="7" max="16384" width="9.140625" style="14" customWidth="1"/>
  </cols>
  <sheetData>
    <row r="1" spans="1:6" ht="15.75">
      <c r="A1" s="11" t="s">
        <v>321</v>
      </c>
      <c r="B1" s="13"/>
      <c r="C1" s="13"/>
      <c r="D1" s="13"/>
      <c r="E1" s="13"/>
      <c r="F1" s="13"/>
    </row>
    <row r="2" spans="1:6" ht="15.75">
      <c r="A2" s="11" t="s">
        <v>320</v>
      </c>
      <c r="B2" s="13"/>
      <c r="C2" s="13"/>
      <c r="D2" s="13"/>
      <c r="E2" s="13"/>
      <c r="F2" s="13"/>
    </row>
    <row r="3" ht="12.75">
      <c r="A3" s="270"/>
    </row>
    <row r="4" spans="1:6" ht="12.75">
      <c r="A4" s="13" t="s">
        <v>319</v>
      </c>
      <c r="B4" s="13"/>
      <c r="C4" s="13"/>
      <c r="D4" s="13"/>
      <c r="E4" s="13"/>
      <c r="F4" s="13"/>
    </row>
    <row r="5" spans="1:6" ht="12.75" customHeight="1" thickBot="1">
      <c r="A5" s="85"/>
      <c r="B5" s="85"/>
      <c r="C5" s="85"/>
      <c r="D5" s="85"/>
      <c r="E5" s="85"/>
      <c r="F5" s="85"/>
    </row>
    <row r="6" spans="1:6" s="9" customFormat="1" ht="24" customHeight="1" thickTop="1">
      <c r="A6" s="55" t="s">
        <v>149</v>
      </c>
      <c r="B6" s="208">
        <v>2007</v>
      </c>
      <c r="C6" s="208">
        <v>2008</v>
      </c>
      <c r="D6" s="208">
        <v>2009</v>
      </c>
      <c r="E6" s="208">
        <v>2010</v>
      </c>
      <c r="F6" s="208">
        <v>2011</v>
      </c>
    </row>
    <row r="7" spans="1:6" ht="12.75">
      <c r="A7" s="17"/>
      <c r="B7" s="312"/>
      <c r="C7" s="312"/>
      <c r="D7" s="312"/>
      <c r="E7" s="312"/>
      <c r="F7" s="312"/>
    </row>
    <row r="8" spans="1:6" ht="12.75">
      <c r="A8" s="17" t="s">
        <v>318</v>
      </c>
      <c r="B8" s="312"/>
      <c r="C8" s="312"/>
      <c r="D8" s="312"/>
      <c r="E8" s="312"/>
      <c r="F8" s="312"/>
    </row>
    <row r="9" spans="1:6" ht="12.75">
      <c r="A9" s="249" t="s">
        <v>307</v>
      </c>
      <c r="B9" s="309">
        <v>663</v>
      </c>
      <c r="C9" s="309">
        <v>578</v>
      </c>
      <c r="D9" s="309">
        <v>622</v>
      </c>
      <c r="E9" s="41">
        <v>742</v>
      </c>
      <c r="F9" s="309">
        <v>821</v>
      </c>
    </row>
    <row r="10" spans="1:6" ht="12.75">
      <c r="A10" s="249" t="s">
        <v>304</v>
      </c>
      <c r="B10" s="309">
        <v>758</v>
      </c>
      <c r="C10" s="309">
        <v>671</v>
      </c>
      <c r="D10" s="309">
        <v>604</v>
      </c>
      <c r="E10" s="41">
        <v>642</v>
      </c>
      <c r="F10" s="309">
        <v>750</v>
      </c>
    </row>
    <row r="11" spans="1:6" ht="12.75">
      <c r="A11" s="249" t="s">
        <v>317</v>
      </c>
      <c r="B11" s="309">
        <v>630</v>
      </c>
      <c r="C11" s="309">
        <v>531</v>
      </c>
      <c r="D11" s="309">
        <v>549</v>
      </c>
      <c r="E11" s="60" t="s">
        <v>316</v>
      </c>
      <c r="F11" s="309">
        <v>717</v>
      </c>
    </row>
    <row r="12" spans="1:6" ht="12.75">
      <c r="A12" s="17"/>
      <c r="B12" s="309"/>
      <c r="C12" s="309"/>
      <c r="D12" s="309"/>
      <c r="E12" s="309"/>
      <c r="F12" s="309"/>
    </row>
    <row r="13" spans="1:6" ht="12.75">
      <c r="A13" s="17" t="s">
        <v>315</v>
      </c>
      <c r="B13" s="309"/>
      <c r="C13" s="309"/>
      <c r="D13" s="309"/>
      <c r="E13" s="309"/>
      <c r="F13" s="309"/>
    </row>
    <row r="14" spans="1:6" ht="12.75">
      <c r="A14" s="249" t="s">
        <v>307</v>
      </c>
      <c r="B14" s="309">
        <v>364</v>
      </c>
      <c r="C14" s="309">
        <v>567</v>
      </c>
      <c r="D14" s="309">
        <v>411</v>
      </c>
      <c r="E14" s="41">
        <v>551</v>
      </c>
      <c r="F14" s="309">
        <v>813</v>
      </c>
    </row>
    <row r="15" spans="1:6" ht="12.75">
      <c r="A15" s="249" t="s">
        <v>304</v>
      </c>
      <c r="B15" s="309">
        <v>391</v>
      </c>
      <c r="C15" s="309">
        <v>645</v>
      </c>
      <c r="D15" s="309">
        <v>565</v>
      </c>
      <c r="E15" s="41">
        <v>702</v>
      </c>
      <c r="F15" s="309">
        <v>862</v>
      </c>
    </row>
    <row r="16" spans="1:6" ht="12.75">
      <c r="A16" s="249" t="s">
        <v>314</v>
      </c>
      <c r="B16" s="311" t="s">
        <v>313</v>
      </c>
      <c r="C16" s="311" t="s">
        <v>312</v>
      </c>
      <c r="D16" s="311" t="s">
        <v>311</v>
      </c>
      <c r="E16" s="60" t="s">
        <v>310</v>
      </c>
      <c r="F16" s="311" t="s">
        <v>309</v>
      </c>
    </row>
    <row r="17" spans="1:6" ht="12.75">
      <c r="A17" s="249"/>
      <c r="B17" s="309"/>
      <c r="C17" s="309"/>
      <c r="D17" s="309"/>
      <c r="E17" s="309"/>
      <c r="F17" s="309"/>
    </row>
    <row r="18" spans="1:6" ht="12.75">
      <c r="A18" s="17" t="s">
        <v>308</v>
      </c>
      <c r="B18" s="309"/>
      <c r="C18" s="309"/>
      <c r="D18" s="309"/>
      <c r="E18" s="309"/>
      <c r="F18" s="309"/>
    </row>
    <row r="19" spans="1:6" ht="12.75">
      <c r="A19" s="249" t="s">
        <v>307</v>
      </c>
      <c r="B19" s="309">
        <v>1281</v>
      </c>
      <c r="C19" s="309">
        <v>1810</v>
      </c>
      <c r="D19" s="309">
        <v>2941</v>
      </c>
      <c r="E19" s="41">
        <v>3862</v>
      </c>
      <c r="F19" s="309">
        <v>3566</v>
      </c>
    </row>
    <row r="20" spans="1:6" ht="12.75">
      <c r="A20" s="310" t="s">
        <v>306</v>
      </c>
      <c r="B20" s="309">
        <v>46</v>
      </c>
      <c r="C20" s="309">
        <v>67</v>
      </c>
      <c r="D20" s="309">
        <v>117</v>
      </c>
      <c r="E20" s="41">
        <v>149</v>
      </c>
      <c r="F20" s="309">
        <v>166</v>
      </c>
    </row>
    <row r="21" spans="1:6" ht="12.75">
      <c r="A21" s="310" t="s">
        <v>305</v>
      </c>
      <c r="B21" s="309">
        <v>1235</v>
      </c>
      <c r="C21" s="309">
        <v>1743</v>
      </c>
      <c r="D21" s="309">
        <v>2824</v>
      </c>
      <c r="E21" s="41">
        <v>3713</v>
      </c>
      <c r="F21" s="309">
        <v>3400</v>
      </c>
    </row>
    <row r="22" spans="1:6" ht="12.75">
      <c r="A22" s="249" t="s">
        <v>304</v>
      </c>
      <c r="B22" s="309">
        <v>1482</v>
      </c>
      <c r="C22" s="309">
        <v>1575</v>
      </c>
      <c r="D22" s="309">
        <v>2439</v>
      </c>
      <c r="E22" s="41">
        <v>3290</v>
      </c>
      <c r="F22" s="309">
        <v>3290</v>
      </c>
    </row>
    <row r="23" spans="1:6" ht="12.75">
      <c r="A23" s="249" t="s">
        <v>303</v>
      </c>
      <c r="B23" s="309">
        <v>1335</v>
      </c>
      <c r="C23" s="309">
        <v>1570</v>
      </c>
      <c r="D23" s="309">
        <v>2072</v>
      </c>
      <c r="E23" s="60" t="s">
        <v>302</v>
      </c>
      <c r="F23" s="309">
        <v>2922</v>
      </c>
    </row>
    <row r="24" spans="1:6" ht="12.75">
      <c r="A24" s="24"/>
      <c r="B24" s="308"/>
      <c r="C24" s="308"/>
      <c r="D24" s="308"/>
      <c r="E24" s="308"/>
      <c r="F24" s="308"/>
    </row>
    <row r="26" ht="12.75">
      <c r="A26" s="68" t="s">
        <v>301</v>
      </c>
    </row>
    <row r="27" ht="12.75">
      <c r="A27" s="66" t="s">
        <v>300</v>
      </c>
    </row>
    <row r="28" ht="12.75">
      <c r="A28" s="307" t="s">
        <v>223</v>
      </c>
    </row>
    <row r="29" ht="12.75">
      <c r="A29" s="68" t="s">
        <v>299</v>
      </c>
    </row>
    <row r="30" ht="12.75">
      <c r="A30" s="66" t="s">
        <v>298</v>
      </c>
    </row>
    <row r="31" ht="12.75">
      <c r="A31" s="66" t="s">
        <v>297</v>
      </c>
    </row>
    <row r="32" ht="12.75">
      <c r="A32" s="66" t="s">
        <v>296</v>
      </c>
    </row>
    <row r="33" ht="12.75">
      <c r="A33" s="307" t="s">
        <v>295</v>
      </c>
    </row>
    <row r="34" ht="12.75">
      <c r="A34" s="307" t="s">
        <v>294</v>
      </c>
    </row>
    <row r="35" ht="12.75">
      <c r="A35" s="289" t="s">
        <v>293</v>
      </c>
    </row>
    <row r="36" ht="12.75">
      <c r="A36" s="306" t="s">
        <v>292</v>
      </c>
    </row>
    <row r="37" ht="12.75">
      <c r="A37" s="65" t="s">
        <v>291</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2011&amp;R&amp;"Arial"&amp;9http://www.hawaii.gov/dbedt/</oddFooter>
  </headerFooter>
</worksheet>
</file>

<file path=xl/worksheets/sheet18.xml><?xml version="1.0" encoding="utf-8"?>
<worksheet xmlns="http://schemas.openxmlformats.org/spreadsheetml/2006/main" xmlns:r="http://schemas.openxmlformats.org/officeDocument/2006/relationships">
  <dimension ref="A1:K48"/>
  <sheetViews>
    <sheetView zoomScalePageLayoutView="0" workbookViewId="0" topLeftCell="A1">
      <selection activeCell="A1" sqref="A1"/>
    </sheetView>
  </sheetViews>
  <sheetFormatPr defaultColWidth="9.140625" defaultRowHeight="12.75"/>
  <cols>
    <col min="1" max="1" width="7.421875" style="0" customWidth="1"/>
    <col min="2" max="2" width="8.140625" style="0" customWidth="1"/>
    <col min="3" max="4" width="8.57421875" style="0" customWidth="1"/>
    <col min="5" max="5" width="7.8515625" style="0" customWidth="1"/>
    <col min="6" max="10" width="8.57421875" style="0" customWidth="1"/>
  </cols>
  <sheetData>
    <row r="1" spans="1:10" s="214" customFormat="1" ht="15.75" customHeight="1">
      <c r="A1" s="88" t="s">
        <v>359</v>
      </c>
      <c r="B1" s="88"/>
      <c r="C1" s="88"/>
      <c r="D1" s="88"/>
      <c r="E1" s="88"/>
      <c r="F1" s="88"/>
      <c r="G1" s="88"/>
      <c r="H1" s="88"/>
      <c r="I1" s="88"/>
      <c r="J1" s="88"/>
    </row>
    <row r="2" spans="1:10" s="214" customFormat="1" ht="15.75">
      <c r="A2" s="355" t="s">
        <v>358</v>
      </c>
      <c r="B2" s="88"/>
      <c r="C2" s="88"/>
      <c r="D2" s="88"/>
      <c r="E2" s="88"/>
      <c r="F2" s="88"/>
      <c r="G2" s="88"/>
      <c r="H2" s="88"/>
      <c r="I2" s="88"/>
      <c r="J2" s="88"/>
    </row>
    <row r="3" spans="1:11" s="214" customFormat="1" ht="15.75">
      <c r="A3" s="355" t="s">
        <v>357</v>
      </c>
      <c r="B3" s="88"/>
      <c r="C3" s="88"/>
      <c r="D3" s="88"/>
      <c r="E3" s="88"/>
      <c r="F3" s="88"/>
      <c r="G3" s="88"/>
      <c r="H3" s="354" t="s">
        <v>8</v>
      </c>
      <c r="I3" s="353"/>
      <c r="J3" s="353"/>
      <c r="K3" s="352"/>
    </row>
    <row r="4" spans="1:10" s="214" customFormat="1" ht="12.75" customHeight="1">
      <c r="A4" s="351"/>
      <c r="B4" s="233"/>
      <c r="C4" s="350"/>
      <c r="D4" s="233"/>
      <c r="E4" s="233"/>
      <c r="F4" s="233"/>
      <c r="G4" s="233"/>
      <c r="H4" s="233"/>
      <c r="I4" s="233"/>
      <c r="J4" s="233"/>
    </row>
    <row r="5" spans="1:10" s="214" customFormat="1" ht="12.75" customHeight="1">
      <c r="A5" s="349" t="s">
        <v>356</v>
      </c>
      <c r="B5" s="216"/>
      <c r="C5" s="216"/>
      <c r="D5" s="216"/>
      <c r="E5" s="216"/>
      <c r="F5" s="216"/>
      <c r="G5" s="216"/>
      <c r="H5" s="216"/>
      <c r="I5" s="216"/>
      <c r="J5" s="216"/>
    </row>
    <row r="6" spans="1:10" s="214" customFormat="1" ht="14.25" customHeight="1">
      <c r="A6" s="349" t="s">
        <v>355</v>
      </c>
      <c r="B6" s="216"/>
      <c r="C6" s="216"/>
      <c r="D6" s="216"/>
      <c r="E6" s="216"/>
      <c r="F6" s="216"/>
      <c r="G6" s="216"/>
      <c r="H6" s="216"/>
      <c r="I6" s="216"/>
      <c r="J6" s="216"/>
    </row>
    <row r="7" spans="1:10" s="214" customFormat="1" ht="12.75" customHeight="1" thickBot="1">
      <c r="A7" s="233"/>
      <c r="B7" s="233"/>
      <c r="C7" s="233"/>
      <c r="D7" s="233"/>
      <c r="E7" s="233"/>
      <c r="F7" s="233"/>
      <c r="G7" s="233"/>
      <c r="H7" s="233"/>
      <c r="I7" s="233"/>
      <c r="J7" s="233"/>
    </row>
    <row r="8" spans="1:10" s="340" customFormat="1" ht="21" customHeight="1" thickTop="1">
      <c r="A8" s="348" t="s">
        <v>8</v>
      </c>
      <c r="B8" s="347" t="s">
        <v>354</v>
      </c>
      <c r="C8" s="268"/>
      <c r="D8" s="232"/>
      <c r="E8" s="347" t="s">
        <v>353</v>
      </c>
      <c r="F8" s="268"/>
      <c r="G8" s="268"/>
      <c r="H8" s="346" t="s">
        <v>352</v>
      </c>
      <c r="I8" s="268"/>
      <c r="J8" s="268"/>
    </row>
    <row r="9" spans="1:10" s="340" customFormat="1" ht="34.5" customHeight="1">
      <c r="A9" s="345" t="s">
        <v>1</v>
      </c>
      <c r="B9" s="344" t="s">
        <v>146</v>
      </c>
      <c r="C9" s="342" t="s">
        <v>351</v>
      </c>
      <c r="D9" s="342" t="s">
        <v>350</v>
      </c>
      <c r="E9" s="344" t="s">
        <v>146</v>
      </c>
      <c r="F9" s="342" t="s">
        <v>351</v>
      </c>
      <c r="G9" s="342" t="s">
        <v>350</v>
      </c>
      <c r="H9" s="343" t="s">
        <v>146</v>
      </c>
      <c r="I9" s="342" t="s">
        <v>351</v>
      </c>
      <c r="J9" s="341" t="s">
        <v>350</v>
      </c>
    </row>
    <row r="10" spans="1:10" s="315" customFormat="1" ht="12.75" customHeight="1">
      <c r="A10" s="302"/>
      <c r="B10" s="339"/>
      <c r="C10" s="302"/>
      <c r="D10" s="302"/>
      <c r="E10" s="339"/>
      <c r="F10" s="302"/>
      <c r="G10" s="337"/>
      <c r="H10" s="338"/>
      <c r="I10" s="302"/>
      <c r="J10" s="337"/>
    </row>
    <row r="11" spans="1:10" s="315" customFormat="1" ht="12.75" customHeight="1">
      <c r="A11" s="328">
        <v>1998</v>
      </c>
      <c r="B11" s="335">
        <v>5265</v>
      </c>
      <c r="C11" s="334">
        <v>79</v>
      </c>
      <c r="D11" s="333">
        <v>5186</v>
      </c>
      <c r="E11" s="331">
        <v>27</v>
      </c>
      <c r="F11" s="330">
        <v>24</v>
      </c>
      <c r="G11" s="332">
        <v>3</v>
      </c>
      <c r="H11" s="331">
        <v>518</v>
      </c>
      <c r="I11" s="330">
        <v>6</v>
      </c>
      <c r="J11" s="329">
        <v>512</v>
      </c>
    </row>
    <row r="12" spans="1:10" s="315" customFormat="1" ht="12.75" customHeight="1">
      <c r="A12" s="328">
        <v>1999</v>
      </c>
      <c r="B12" s="335">
        <v>4882</v>
      </c>
      <c r="C12" s="334">
        <v>59</v>
      </c>
      <c r="D12" s="333">
        <v>4823</v>
      </c>
      <c r="E12" s="331">
        <v>30</v>
      </c>
      <c r="F12" s="330">
        <v>29</v>
      </c>
      <c r="G12" s="332">
        <v>1</v>
      </c>
      <c r="H12" s="331">
        <v>500</v>
      </c>
      <c r="I12" s="330">
        <v>6</v>
      </c>
      <c r="J12" s="329">
        <v>494</v>
      </c>
    </row>
    <row r="13" spans="1:10" s="315" customFormat="1" ht="12.75" customHeight="1">
      <c r="A13" s="328">
        <v>2000</v>
      </c>
      <c r="B13" s="335">
        <v>4012</v>
      </c>
      <c r="C13" s="334">
        <v>44</v>
      </c>
      <c r="D13" s="333">
        <v>3968</v>
      </c>
      <c r="E13" s="331">
        <v>34</v>
      </c>
      <c r="F13" s="330">
        <v>22</v>
      </c>
      <c r="G13" s="332">
        <v>12</v>
      </c>
      <c r="H13" s="331">
        <v>486</v>
      </c>
      <c r="I13" s="330">
        <v>3</v>
      </c>
      <c r="J13" s="329">
        <v>483</v>
      </c>
    </row>
    <row r="14" spans="1:10" s="315" customFormat="1" ht="12.75" customHeight="1">
      <c r="A14" s="328">
        <v>2001</v>
      </c>
      <c r="B14" s="335">
        <v>4497</v>
      </c>
      <c r="C14" s="334">
        <v>39</v>
      </c>
      <c r="D14" s="333">
        <v>4458</v>
      </c>
      <c r="E14" s="331">
        <v>22</v>
      </c>
      <c r="F14" s="330">
        <v>20</v>
      </c>
      <c r="G14" s="332">
        <v>2</v>
      </c>
      <c r="H14" s="331">
        <v>506</v>
      </c>
      <c r="I14" s="330">
        <v>2</v>
      </c>
      <c r="J14" s="329">
        <v>504</v>
      </c>
    </row>
    <row r="15" spans="1:10" s="315" customFormat="1" ht="12.75" customHeight="1">
      <c r="A15" s="328">
        <v>2002</v>
      </c>
      <c r="B15" s="335">
        <v>4032</v>
      </c>
      <c r="C15" s="334">
        <v>36</v>
      </c>
      <c r="D15" s="333">
        <v>3996</v>
      </c>
      <c r="E15" s="331">
        <v>20</v>
      </c>
      <c r="F15" s="330">
        <v>18</v>
      </c>
      <c r="G15" s="332">
        <v>2</v>
      </c>
      <c r="H15" s="331">
        <v>432</v>
      </c>
      <c r="I15" s="336" t="s">
        <v>122</v>
      </c>
      <c r="J15" s="329">
        <v>432</v>
      </c>
    </row>
    <row r="16" spans="1:10" s="315" customFormat="1" ht="12.75" customHeight="1">
      <c r="A16" s="328">
        <v>2003</v>
      </c>
      <c r="B16" s="335">
        <v>3293</v>
      </c>
      <c r="C16" s="334">
        <v>39</v>
      </c>
      <c r="D16" s="333">
        <v>3254</v>
      </c>
      <c r="E16" s="331">
        <v>29</v>
      </c>
      <c r="F16" s="330">
        <v>25</v>
      </c>
      <c r="G16" s="332">
        <v>4</v>
      </c>
      <c r="H16" s="331">
        <v>459</v>
      </c>
      <c r="I16" s="330">
        <v>2</v>
      </c>
      <c r="J16" s="329">
        <v>457</v>
      </c>
    </row>
    <row r="17" spans="1:10" s="315" customFormat="1" ht="12.75" customHeight="1">
      <c r="A17" s="328">
        <v>2004</v>
      </c>
      <c r="B17" s="335">
        <v>2714</v>
      </c>
      <c r="C17" s="334">
        <v>29</v>
      </c>
      <c r="D17" s="333">
        <v>2685</v>
      </c>
      <c r="E17" s="331">
        <v>18</v>
      </c>
      <c r="F17" s="330">
        <v>12</v>
      </c>
      <c r="G17" s="332">
        <v>6</v>
      </c>
      <c r="H17" s="331">
        <v>366</v>
      </c>
      <c r="I17" s="330">
        <v>4</v>
      </c>
      <c r="J17" s="329">
        <v>362</v>
      </c>
    </row>
    <row r="18" spans="1:10" s="315" customFormat="1" ht="12.75" customHeight="1">
      <c r="A18" s="328" t="s">
        <v>349</v>
      </c>
      <c r="B18" s="335">
        <v>4125</v>
      </c>
      <c r="C18" s="334">
        <v>62</v>
      </c>
      <c r="D18" s="333">
        <v>4063</v>
      </c>
      <c r="E18" s="331">
        <v>17</v>
      </c>
      <c r="F18" s="330">
        <v>15</v>
      </c>
      <c r="G18" s="332">
        <v>2</v>
      </c>
      <c r="H18" s="331">
        <v>340</v>
      </c>
      <c r="I18" s="330">
        <v>3</v>
      </c>
      <c r="J18" s="329">
        <v>337</v>
      </c>
    </row>
    <row r="19" spans="1:10" s="315" customFormat="1" ht="12.75" customHeight="1">
      <c r="A19" s="328" t="s">
        <v>348</v>
      </c>
      <c r="B19" s="335">
        <v>793</v>
      </c>
      <c r="C19" s="334">
        <v>16</v>
      </c>
      <c r="D19" s="333">
        <v>777</v>
      </c>
      <c r="E19" s="331">
        <v>9</v>
      </c>
      <c r="F19" s="330">
        <v>6</v>
      </c>
      <c r="G19" s="332">
        <v>3</v>
      </c>
      <c r="H19" s="331">
        <v>151</v>
      </c>
      <c r="I19" s="330">
        <v>1</v>
      </c>
      <c r="J19" s="329">
        <v>150</v>
      </c>
    </row>
    <row r="20" spans="1:10" s="315" customFormat="1" ht="12.75" customHeight="1">
      <c r="A20" s="328" t="s">
        <v>347</v>
      </c>
      <c r="B20" s="335">
        <v>1127</v>
      </c>
      <c r="C20" s="334">
        <v>40</v>
      </c>
      <c r="D20" s="333">
        <v>1087</v>
      </c>
      <c r="E20" s="331">
        <v>15</v>
      </c>
      <c r="F20" s="330">
        <v>13</v>
      </c>
      <c r="G20" s="332">
        <v>2</v>
      </c>
      <c r="H20" s="331">
        <v>242</v>
      </c>
      <c r="I20" s="330">
        <v>2</v>
      </c>
      <c r="J20" s="329">
        <v>240</v>
      </c>
    </row>
    <row r="21" spans="1:10" s="315" customFormat="1" ht="12.75" customHeight="1">
      <c r="A21" s="328" t="s">
        <v>346</v>
      </c>
      <c r="B21" s="335">
        <v>1618</v>
      </c>
      <c r="C21" s="334">
        <v>53</v>
      </c>
      <c r="D21" s="333">
        <v>1565</v>
      </c>
      <c r="E21" s="331">
        <v>23</v>
      </c>
      <c r="F21" s="330">
        <v>21</v>
      </c>
      <c r="G21" s="332">
        <v>2</v>
      </c>
      <c r="H21" s="331">
        <v>436</v>
      </c>
      <c r="I21" s="330">
        <v>8</v>
      </c>
      <c r="J21" s="329">
        <v>428</v>
      </c>
    </row>
    <row r="22" spans="1:10" s="315" customFormat="1" ht="12.75" customHeight="1">
      <c r="A22" s="328" t="s">
        <v>345</v>
      </c>
      <c r="B22" s="335">
        <v>2498</v>
      </c>
      <c r="C22" s="334">
        <v>87</v>
      </c>
      <c r="D22" s="333">
        <v>2411</v>
      </c>
      <c r="E22" s="331">
        <v>15</v>
      </c>
      <c r="F22" s="330">
        <v>14</v>
      </c>
      <c r="G22" s="332">
        <v>1</v>
      </c>
      <c r="H22" s="331">
        <v>601</v>
      </c>
      <c r="I22" s="330">
        <v>10</v>
      </c>
      <c r="J22" s="329">
        <v>591</v>
      </c>
    </row>
    <row r="23" spans="1:10" s="315" customFormat="1" ht="12.75" customHeight="1">
      <c r="A23" s="328" t="s">
        <v>344</v>
      </c>
      <c r="B23" s="327">
        <v>3040</v>
      </c>
      <c r="C23" s="326">
        <v>124</v>
      </c>
      <c r="D23" s="325">
        <v>2916</v>
      </c>
      <c r="E23" s="323">
        <v>20</v>
      </c>
      <c r="F23" s="322">
        <v>16</v>
      </c>
      <c r="G23" s="324">
        <v>4</v>
      </c>
      <c r="H23" s="323">
        <v>836</v>
      </c>
      <c r="I23" s="322">
        <v>14</v>
      </c>
      <c r="J23" s="321">
        <v>822</v>
      </c>
    </row>
    <row r="24" spans="1:10" s="315" customFormat="1" ht="12.75" customHeight="1">
      <c r="A24" s="328" t="s">
        <v>343</v>
      </c>
      <c r="B24" s="327">
        <f>SUM(C24:D24)</f>
        <v>2571</v>
      </c>
      <c r="C24" s="326">
        <v>129</v>
      </c>
      <c r="D24" s="325">
        <v>2442</v>
      </c>
      <c r="E24" s="323">
        <f>SUM(F24:G24)</f>
        <v>24</v>
      </c>
      <c r="F24" s="322">
        <v>19</v>
      </c>
      <c r="G24" s="324">
        <v>5</v>
      </c>
      <c r="H24" s="323">
        <f>SUM(I24:J24)</f>
        <v>739</v>
      </c>
      <c r="I24" s="322">
        <v>15</v>
      </c>
      <c r="J24" s="321">
        <v>724</v>
      </c>
    </row>
    <row r="25" spans="1:10" s="315" customFormat="1" ht="12.75" customHeight="1">
      <c r="A25" s="318"/>
      <c r="B25" s="320"/>
      <c r="C25" s="318"/>
      <c r="D25" s="318"/>
      <c r="E25" s="320"/>
      <c r="F25" s="318"/>
      <c r="G25" s="317"/>
      <c r="H25" s="319"/>
      <c r="I25" s="318"/>
      <c r="J25" s="317"/>
    </row>
    <row r="26" spans="1:10" s="315" customFormat="1" ht="12.75" customHeight="1">
      <c r="A26" s="316"/>
      <c r="B26" s="316"/>
      <c r="C26" s="316"/>
      <c r="D26" s="316"/>
      <c r="E26" s="316"/>
      <c r="F26" s="316"/>
      <c r="G26" s="316"/>
      <c r="H26" s="316"/>
      <c r="I26" s="316"/>
      <c r="J26" s="316"/>
    </row>
    <row r="27" s="245" customFormat="1" ht="12.75" customHeight="1">
      <c r="A27" s="68" t="s">
        <v>342</v>
      </c>
    </row>
    <row r="28" s="245" customFormat="1" ht="12.75" customHeight="1">
      <c r="A28" s="66" t="s">
        <v>341</v>
      </c>
    </row>
    <row r="29" s="245" customFormat="1" ht="12.75" customHeight="1">
      <c r="A29" s="66" t="s">
        <v>340</v>
      </c>
    </row>
    <row r="30" s="245" customFormat="1" ht="12.75" customHeight="1">
      <c r="A30" s="66" t="s">
        <v>339</v>
      </c>
    </row>
    <row r="31" spans="1:2" s="245" customFormat="1" ht="12.75" customHeight="1">
      <c r="A31" s="314" t="s">
        <v>338</v>
      </c>
      <c r="B31" s="313"/>
    </row>
    <row r="32" s="245" customFormat="1" ht="12.75" customHeight="1">
      <c r="A32" s="66" t="s">
        <v>337</v>
      </c>
    </row>
    <row r="33" s="245" customFormat="1" ht="12.75" customHeight="1">
      <c r="A33" s="66" t="s">
        <v>336</v>
      </c>
    </row>
    <row r="34" s="245" customFormat="1" ht="12.75" customHeight="1">
      <c r="A34" s="66" t="s">
        <v>335</v>
      </c>
    </row>
    <row r="35" s="245" customFormat="1" ht="12.75" customHeight="1">
      <c r="A35" s="66" t="s">
        <v>334</v>
      </c>
    </row>
    <row r="36" s="245" customFormat="1" ht="12.75" customHeight="1">
      <c r="A36" s="66" t="s">
        <v>333</v>
      </c>
    </row>
    <row r="37" s="245" customFormat="1" ht="12.75" customHeight="1">
      <c r="A37" s="66" t="s">
        <v>332</v>
      </c>
    </row>
    <row r="38" s="245" customFormat="1" ht="12.75" customHeight="1">
      <c r="A38" s="66" t="s">
        <v>331</v>
      </c>
    </row>
    <row r="39" s="245" customFormat="1" ht="12.75" customHeight="1">
      <c r="A39" s="66" t="s">
        <v>330</v>
      </c>
    </row>
    <row r="40" s="245" customFormat="1" ht="12.75" customHeight="1">
      <c r="A40" s="66" t="s">
        <v>329</v>
      </c>
    </row>
    <row r="41" spans="1:10" s="245" customFormat="1" ht="12.75" customHeight="1">
      <c r="A41" s="66" t="s">
        <v>328</v>
      </c>
      <c r="B41" s="313"/>
      <c r="C41" s="313"/>
      <c r="D41" s="313"/>
      <c r="E41" s="313"/>
      <c r="F41" s="313"/>
      <c r="G41" s="313"/>
      <c r="H41" s="313"/>
      <c r="I41" s="313"/>
      <c r="J41" s="313"/>
    </row>
    <row r="42" spans="1:10" s="245" customFormat="1" ht="12.75" customHeight="1">
      <c r="A42" s="66" t="s">
        <v>327</v>
      </c>
      <c r="B42" s="313"/>
      <c r="C42" s="313"/>
      <c r="D42" s="313"/>
      <c r="E42" s="313"/>
      <c r="F42" s="313"/>
      <c r="G42" s="313"/>
      <c r="H42" s="313"/>
      <c r="I42" s="313"/>
      <c r="J42" s="313"/>
    </row>
    <row r="43" spans="1:10" s="245" customFormat="1" ht="12.75" customHeight="1">
      <c r="A43" s="66" t="s">
        <v>326</v>
      </c>
      <c r="B43" s="313"/>
      <c r="C43" s="313"/>
      <c r="D43" s="313"/>
      <c r="E43" s="313"/>
      <c r="F43" s="313"/>
      <c r="G43" s="313"/>
      <c r="H43" s="313"/>
      <c r="I43" s="313"/>
      <c r="J43" s="313"/>
    </row>
    <row r="44" s="245" customFormat="1" ht="12.75" customHeight="1">
      <c r="A44" s="66" t="s">
        <v>325</v>
      </c>
    </row>
    <row r="45" s="245" customFormat="1" ht="12.75" customHeight="1">
      <c r="A45" s="68" t="s">
        <v>324</v>
      </c>
    </row>
    <row r="46" ht="12.75">
      <c r="A46" s="66" t="s">
        <v>323</v>
      </c>
    </row>
    <row r="47" ht="12.75">
      <c r="A47" s="66" t="s">
        <v>322</v>
      </c>
    </row>
    <row r="48" ht="12.75">
      <c r="A48" s="66" t="s">
        <v>8</v>
      </c>
    </row>
  </sheetData>
  <sheetProtection/>
  <printOptions horizontalCentered="1"/>
  <pageMargins left="1" right="1" top="1" bottom="1" header="0.5" footer="0.5"/>
  <pageSetup orientation="portrait" r:id="rId1"/>
  <headerFooter alignWithMargins="0">
    <oddFooter>&amp;L&amp;"Arial,Italic"&amp;9      The State of Hawaii Data Book 2011&amp;R&amp;"Arial"&amp;9http://www.hawaii.gov/dbedt/</oddFooter>
  </headerFooter>
</worksheet>
</file>

<file path=xl/worksheets/sheet19.xml><?xml version="1.0" encoding="utf-8"?>
<worksheet xmlns="http://schemas.openxmlformats.org/spreadsheetml/2006/main" xmlns:r="http://schemas.openxmlformats.org/officeDocument/2006/relationships">
  <dimension ref="A1:D83"/>
  <sheetViews>
    <sheetView zoomScalePageLayoutView="0" workbookViewId="0" topLeftCell="A1">
      <selection activeCell="A1" sqref="A1"/>
    </sheetView>
  </sheetViews>
  <sheetFormatPr defaultColWidth="9.140625" defaultRowHeight="12.75"/>
  <cols>
    <col min="1" max="1" width="43.8515625" style="0" customWidth="1"/>
    <col min="2" max="4" width="13.28125" style="0" customWidth="1"/>
  </cols>
  <sheetData>
    <row r="1" spans="1:4" ht="15.75">
      <c r="A1" s="11" t="s">
        <v>385</v>
      </c>
      <c r="B1" s="165"/>
      <c r="C1" s="165"/>
      <c r="D1" s="165"/>
    </row>
    <row r="2" spans="1:4" ht="15.75">
      <c r="A2" s="11" t="s">
        <v>406</v>
      </c>
      <c r="B2" s="165"/>
      <c r="C2" s="165"/>
      <c r="D2" s="165"/>
    </row>
    <row r="3" spans="1:2" ht="12.75">
      <c r="A3" s="305"/>
      <c r="B3" s="368" t="s">
        <v>8</v>
      </c>
    </row>
    <row r="4" spans="1:4" ht="12.75">
      <c r="A4" s="165" t="s">
        <v>405</v>
      </c>
      <c r="B4" s="165"/>
      <c r="C4" s="165"/>
      <c r="D4" s="165"/>
    </row>
    <row r="5" spans="1:4" ht="13.5" thickBot="1">
      <c r="A5" s="192"/>
      <c r="B5" s="192"/>
      <c r="C5" s="192"/>
      <c r="D5" s="192"/>
    </row>
    <row r="6" spans="1:4" s="9" customFormat="1" ht="24" customHeight="1" thickTop="1">
      <c r="A6" s="55" t="s">
        <v>383</v>
      </c>
      <c r="B6" s="52">
        <v>2009</v>
      </c>
      <c r="C6" s="52">
        <v>2010</v>
      </c>
      <c r="D6" s="52">
        <v>2011</v>
      </c>
    </row>
    <row r="7" spans="1:4" ht="12.75">
      <c r="A7" s="144"/>
      <c r="B7" s="367"/>
      <c r="C7" s="367"/>
      <c r="D7" s="367"/>
    </row>
    <row r="8" spans="1:4" ht="12.75">
      <c r="A8" s="144" t="s">
        <v>282</v>
      </c>
      <c r="B8" s="157">
        <v>428</v>
      </c>
      <c r="C8" s="157">
        <v>497</v>
      </c>
      <c r="D8" s="157">
        <v>484</v>
      </c>
    </row>
    <row r="9" spans="1:4" ht="12.75">
      <c r="A9" s="177" t="s">
        <v>402</v>
      </c>
      <c r="B9" s="157">
        <v>127</v>
      </c>
      <c r="C9" s="157">
        <v>143</v>
      </c>
      <c r="D9" s="157">
        <v>166</v>
      </c>
    </row>
    <row r="10" spans="1:4" ht="12.75">
      <c r="A10" s="185" t="s">
        <v>401</v>
      </c>
      <c r="B10" s="157">
        <v>30</v>
      </c>
      <c r="C10" s="157">
        <v>45</v>
      </c>
      <c r="D10" s="157">
        <v>30</v>
      </c>
    </row>
    <row r="11" spans="1:4" ht="12.75">
      <c r="A11" s="185" t="s">
        <v>404</v>
      </c>
      <c r="B11" s="157">
        <v>97</v>
      </c>
      <c r="C11" s="157">
        <v>98</v>
      </c>
      <c r="D11" s="157">
        <v>136</v>
      </c>
    </row>
    <row r="12" spans="1:4" ht="12.75">
      <c r="A12" s="177" t="s">
        <v>400</v>
      </c>
      <c r="B12" s="157">
        <v>301</v>
      </c>
      <c r="C12" s="157">
        <v>354</v>
      </c>
      <c r="D12" s="157">
        <v>318</v>
      </c>
    </row>
    <row r="13" spans="1:4" ht="12.75">
      <c r="A13" s="144"/>
      <c r="B13" s="157"/>
      <c r="C13" s="157"/>
      <c r="D13" s="157"/>
    </row>
    <row r="14" spans="1:4" ht="12.75">
      <c r="A14" s="144" t="s">
        <v>403</v>
      </c>
      <c r="B14" s="157">
        <v>3035</v>
      </c>
      <c r="C14" s="157">
        <v>2818</v>
      </c>
      <c r="D14" s="157">
        <v>2956</v>
      </c>
    </row>
    <row r="15" spans="1:4" ht="12.75">
      <c r="A15" s="177" t="s">
        <v>402</v>
      </c>
      <c r="B15" s="157">
        <v>565</v>
      </c>
      <c r="C15" s="157">
        <v>542</v>
      </c>
      <c r="D15" s="157">
        <v>558</v>
      </c>
    </row>
    <row r="16" spans="1:4" ht="12.75">
      <c r="A16" s="185" t="s">
        <v>401</v>
      </c>
      <c r="B16" s="157">
        <v>565</v>
      </c>
      <c r="C16" s="157">
        <v>542</v>
      </c>
      <c r="D16" s="157">
        <v>558</v>
      </c>
    </row>
    <row r="17" spans="1:4" ht="12.75">
      <c r="A17" s="177" t="s">
        <v>400</v>
      </c>
      <c r="B17" s="157">
        <v>2470</v>
      </c>
      <c r="C17" s="157">
        <v>2276</v>
      </c>
      <c r="D17" s="157">
        <v>2398</v>
      </c>
    </row>
    <row r="18" spans="1:4" ht="12.75">
      <c r="A18" s="144"/>
      <c r="B18" s="157"/>
      <c r="C18" s="157"/>
      <c r="D18" s="157"/>
    </row>
    <row r="19" spans="1:4" ht="12.75">
      <c r="A19" s="144" t="s">
        <v>399</v>
      </c>
      <c r="B19" s="157">
        <v>12347</v>
      </c>
      <c r="C19" s="157">
        <v>14981</v>
      </c>
      <c r="D19" s="157">
        <v>15115</v>
      </c>
    </row>
    <row r="20" spans="1:4" ht="12.75">
      <c r="A20" s="177" t="s">
        <v>398</v>
      </c>
      <c r="B20" s="366">
        <v>4972</v>
      </c>
      <c r="C20" s="366">
        <v>5019</v>
      </c>
      <c r="D20" s="366">
        <v>4538</v>
      </c>
    </row>
    <row r="21" spans="1:4" ht="12.75">
      <c r="A21" s="177" t="s">
        <v>397</v>
      </c>
      <c r="B21" s="157">
        <v>1300</v>
      </c>
      <c r="C21" s="157">
        <v>1219</v>
      </c>
      <c r="D21" s="157">
        <v>1275</v>
      </c>
    </row>
    <row r="22" spans="1:4" ht="12.75">
      <c r="A22" s="300" t="s">
        <v>396</v>
      </c>
      <c r="B22" s="157">
        <v>262</v>
      </c>
      <c r="C22" s="157">
        <v>261</v>
      </c>
      <c r="D22" s="157">
        <v>219</v>
      </c>
    </row>
    <row r="23" spans="1:4" ht="12.75">
      <c r="A23" s="177" t="s">
        <v>388</v>
      </c>
      <c r="B23" s="157">
        <v>1378</v>
      </c>
      <c r="C23" s="365">
        <v>4015</v>
      </c>
      <c r="D23" s="365">
        <v>4641</v>
      </c>
    </row>
    <row r="24" spans="1:4" ht="12.75">
      <c r="A24" s="177" t="s">
        <v>372</v>
      </c>
      <c r="B24" s="157">
        <v>4205</v>
      </c>
      <c r="C24" s="157">
        <v>4221</v>
      </c>
      <c r="D24" s="157">
        <v>4171</v>
      </c>
    </row>
    <row r="25" spans="1:4" ht="12.75">
      <c r="A25" s="185" t="s">
        <v>371</v>
      </c>
      <c r="B25" s="157">
        <v>1889</v>
      </c>
      <c r="C25" s="157">
        <v>1939</v>
      </c>
      <c r="D25" s="157">
        <v>1899</v>
      </c>
    </row>
    <row r="26" spans="1:4" ht="12.75">
      <c r="A26" s="185" t="s">
        <v>370</v>
      </c>
      <c r="B26" s="157">
        <v>2316</v>
      </c>
      <c r="C26" s="157">
        <v>2282</v>
      </c>
      <c r="D26" s="157">
        <v>2272</v>
      </c>
    </row>
    <row r="27" spans="1:4" ht="12.75">
      <c r="A27" s="300" t="s">
        <v>395</v>
      </c>
      <c r="B27" s="157">
        <v>230</v>
      </c>
      <c r="C27" s="157">
        <v>246</v>
      </c>
      <c r="D27" s="157">
        <v>271</v>
      </c>
    </row>
    <row r="28" spans="1:4" ht="12.75">
      <c r="A28" s="144"/>
      <c r="B28" s="157"/>
      <c r="C28" s="157"/>
      <c r="D28" s="157"/>
    </row>
    <row r="29" spans="1:4" ht="12.75">
      <c r="A29" s="144" t="s">
        <v>394</v>
      </c>
      <c r="B29" s="157">
        <v>36494</v>
      </c>
      <c r="C29" s="157">
        <v>34132</v>
      </c>
      <c r="D29" s="157">
        <v>30385</v>
      </c>
    </row>
    <row r="30" spans="1:4" ht="12.75">
      <c r="A30" s="177" t="s">
        <v>393</v>
      </c>
      <c r="B30" s="157">
        <v>5622</v>
      </c>
      <c r="C30" s="157">
        <v>5808</v>
      </c>
      <c r="D30" s="157">
        <v>5686</v>
      </c>
    </row>
    <row r="31" spans="1:4" ht="12.75">
      <c r="A31" s="177" t="s">
        <v>392</v>
      </c>
      <c r="B31" s="157">
        <v>379</v>
      </c>
      <c r="C31" s="157">
        <v>568</v>
      </c>
      <c r="D31" s="157">
        <v>561</v>
      </c>
    </row>
    <row r="32" spans="1:4" ht="12.75">
      <c r="A32" s="177" t="s">
        <v>391</v>
      </c>
      <c r="B32" s="157">
        <v>602</v>
      </c>
      <c r="C32" s="157">
        <v>566</v>
      </c>
      <c r="D32" s="157">
        <v>527</v>
      </c>
    </row>
    <row r="33" spans="1:4" ht="12.75">
      <c r="A33" s="177" t="s">
        <v>390</v>
      </c>
      <c r="B33" s="157">
        <v>2021</v>
      </c>
      <c r="C33" s="157">
        <v>2024</v>
      </c>
      <c r="D33" s="157">
        <v>1845</v>
      </c>
    </row>
    <row r="34" spans="1:4" ht="12.75">
      <c r="A34" s="177" t="s">
        <v>389</v>
      </c>
      <c r="B34" s="157">
        <v>5095</v>
      </c>
      <c r="C34" s="157">
        <v>5095</v>
      </c>
      <c r="D34" s="157">
        <v>5288</v>
      </c>
    </row>
    <row r="35" spans="1:4" ht="12.75">
      <c r="A35" s="177" t="s">
        <v>388</v>
      </c>
      <c r="B35" s="157">
        <v>2466</v>
      </c>
      <c r="C35" s="157">
        <v>2261</v>
      </c>
      <c r="D35" s="157">
        <v>2115</v>
      </c>
    </row>
    <row r="36" spans="1:4" ht="12.75">
      <c r="A36" s="177" t="s">
        <v>372</v>
      </c>
      <c r="B36" s="157">
        <v>3089</v>
      </c>
      <c r="C36" s="157">
        <v>3040</v>
      </c>
      <c r="D36" s="157">
        <v>2810</v>
      </c>
    </row>
    <row r="37" spans="1:4" ht="12.75">
      <c r="A37" s="177" t="s">
        <v>387</v>
      </c>
      <c r="B37" s="157">
        <v>17220</v>
      </c>
      <c r="C37" s="157">
        <v>14770</v>
      </c>
      <c r="D37" s="157">
        <v>11553</v>
      </c>
    </row>
    <row r="38" spans="1:4" ht="12.75">
      <c r="A38" s="137"/>
      <c r="B38" s="364"/>
      <c r="C38" s="364"/>
      <c r="D38" s="364"/>
    </row>
    <row r="39" spans="2:4" ht="12.75">
      <c r="B39" s="362"/>
      <c r="C39" s="362"/>
      <c r="D39" s="362"/>
    </row>
    <row r="40" spans="1:4" ht="12.75">
      <c r="A40" s="363" t="s">
        <v>386</v>
      </c>
      <c r="B40" s="362"/>
      <c r="C40" s="362"/>
      <c r="D40" s="362"/>
    </row>
    <row r="41" spans="1:4" ht="12.75">
      <c r="A41" s="361"/>
      <c r="B41" s="360"/>
      <c r="C41" s="360"/>
      <c r="D41" s="360"/>
    </row>
    <row r="42" ht="23.25">
      <c r="A42" s="359"/>
    </row>
    <row r="50" spans="1:4" ht="15.75">
      <c r="A50" s="11" t="s">
        <v>385</v>
      </c>
      <c r="B50" s="165"/>
      <c r="C50" s="165"/>
      <c r="D50" s="165"/>
    </row>
    <row r="51" spans="1:4" ht="15.75">
      <c r="A51" s="11" t="s">
        <v>384</v>
      </c>
      <c r="B51" s="165"/>
      <c r="C51" s="165"/>
      <c r="D51" s="165"/>
    </row>
    <row r="52" spans="1:4" s="340" customFormat="1" ht="12.75" customHeight="1" thickBot="1">
      <c r="A52" s="358"/>
      <c r="B52" s="357"/>
      <c r="C52" s="357"/>
      <c r="D52" s="357"/>
    </row>
    <row r="53" spans="1:4" s="9" customFormat="1" ht="24" customHeight="1" thickTop="1">
      <c r="A53" s="55" t="s">
        <v>383</v>
      </c>
      <c r="B53" s="52">
        <v>2009</v>
      </c>
      <c r="C53" s="52">
        <v>2010</v>
      </c>
      <c r="D53" s="52">
        <v>2011</v>
      </c>
    </row>
    <row r="54" spans="1:4" ht="12.75">
      <c r="A54" s="144"/>
      <c r="B54" s="157"/>
      <c r="C54" s="157"/>
      <c r="D54" s="157"/>
    </row>
    <row r="55" spans="1:4" ht="12.75">
      <c r="A55" s="144" t="s">
        <v>382</v>
      </c>
      <c r="B55" s="157">
        <v>480665</v>
      </c>
      <c r="C55" s="157">
        <v>479656</v>
      </c>
      <c r="D55" s="157">
        <v>458161</v>
      </c>
    </row>
    <row r="56" spans="1:4" ht="12.75">
      <c r="A56" s="177" t="s">
        <v>381</v>
      </c>
      <c r="B56" s="157">
        <v>24917</v>
      </c>
      <c r="C56" s="157">
        <v>30552</v>
      </c>
      <c r="D56" s="157">
        <v>25892</v>
      </c>
    </row>
    <row r="57" spans="1:4" ht="12.75">
      <c r="A57" s="185" t="s">
        <v>380</v>
      </c>
      <c r="B57" s="157">
        <v>20940</v>
      </c>
      <c r="C57" s="157">
        <v>26819</v>
      </c>
      <c r="D57" s="157">
        <v>22269</v>
      </c>
    </row>
    <row r="58" spans="1:4" ht="12.75">
      <c r="A58" s="185" t="s">
        <v>379</v>
      </c>
      <c r="B58" s="157">
        <v>3977</v>
      </c>
      <c r="C58" s="157">
        <v>3733</v>
      </c>
      <c r="D58" s="157">
        <v>3623</v>
      </c>
    </row>
    <row r="59" spans="1:4" ht="12.75">
      <c r="A59" s="177" t="s">
        <v>378</v>
      </c>
      <c r="B59" s="157">
        <v>423847</v>
      </c>
      <c r="C59" s="157">
        <v>416885</v>
      </c>
      <c r="D59" s="157">
        <v>402862</v>
      </c>
    </row>
    <row r="60" spans="1:4" ht="12.75">
      <c r="A60" s="185" t="s">
        <v>377</v>
      </c>
      <c r="B60" s="157">
        <v>34064</v>
      </c>
      <c r="C60" s="157">
        <v>35322</v>
      </c>
      <c r="D60" s="157">
        <v>32804</v>
      </c>
    </row>
    <row r="61" spans="1:4" ht="12.75">
      <c r="A61" s="185" t="s">
        <v>376</v>
      </c>
      <c r="B61" s="157">
        <v>224008</v>
      </c>
      <c r="C61" s="157">
        <v>220958</v>
      </c>
      <c r="D61" s="157">
        <v>222273</v>
      </c>
    </row>
    <row r="62" spans="1:4" ht="12.75">
      <c r="A62" s="185" t="s">
        <v>375</v>
      </c>
      <c r="B62" s="157">
        <v>159502</v>
      </c>
      <c r="C62" s="157">
        <v>154221</v>
      </c>
      <c r="D62" s="157">
        <v>141095</v>
      </c>
    </row>
    <row r="63" spans="1:4" ht="12.75">
      <c r="A63" s="185" t="s">
        <v>373</v>
      </c>
      <c r="B63" s="157">
        <v>26</v>
      </c>
      <c r="C63" s="157">
        <v>47</v>
      </c>
      <c r="D63" s="157">
        <v>44</v>
      </c>
    </row>
    <row r="64" spans="1:4" ht="12.75">
      <c r="A64" s="185" t="s">
        <v>374</v>
      </c>
      <c r="B64" s="157">
        <v>6247</v>
      </c>
      <c r="C64" s="157">
        <v>6337</v>
      </c>
      <c r="D64" s="157">
        <v>6646</v>
      </c>
    </row>
    <row r="65" spans="1:4" ht="12.75">
      <c r="A65" s="177" t="s">
        <v>373</v>
      </c>
      <c r="B65" s="157">
        <v>2903</v>
      </c>
      <c r="C65" s="157">
        <v>2302</v>
      </c>
      <c r="D65" s="157">
        <v>1727</v>
      </c>
    </row>
    <row r="66" spans="1:4" ht="12.75">
      <c r="A66" s="177" t="s">
        <v>372</v>
      </c>
      <c r="B66" s="157">
        <v>28998</v>
      </c>
      <c r="C66" s="157">
        <v>29917</v>
      </c>
      <c r="D66" s="157">
        <v>27680</v>
      </c>
    </row>
    <row r="67" spans="1:4" ht="12.75">
      <c r="A67" s="185" t="s">
        <v>371</v>
      </c>
      <c r="B67" s="157">
        <v>3994</v>
      </c>
      <c r="C67" s="157">
        <v>4845</v>
      </c>
      <c r="D67" s="157">
        <v>4709</v>
      </c>
    </row>
    <row r="68" spans="1:4" ht="12.75">
      <c r="A68" s="185" t="s">
        <v>370</v>
      </c>
      <c r="B68" s="157">
        <v>25004</v>
      </c>
      <c r="C68" s="157">
        <v>25072</v>
      </c>
      <c r="D68" s="157">
        <v>22971</v>
      </c>
    </row>
    <row r="69" spans="1:4" ht="12.75">
      <c r="A69" s="137"/>
      <c r="B69" s="219"/>
      <c r="C69" s="219"/>
      <c r="D69" s="219"/>
    </row>
    <row r="71" s="356" customFormat="1" ht="12.75">
      <c r="A71" s="287" t="s">
        <v>369</v>
      </c>
    </row>
    <row r="72" s="356" customFormat="1" ht="12.75">
      <c r="A72" s="287" t="s">
        <v>368</v>
      </c>
    </row>
    <row r="73" s="356" customFormat="1" ht="12.75">
      <c r="A73" s="287" t="s">
        <v>367</v>
      </c>
    </row>
    <row r="74" s="356" customFormat="1" ht="12.75">
      <c r="A74" s="287" t="s">
        <v>366</v>
      </c>
    </row>
    <row r="75" s="356" customFormat="1" ht="12.75">
      <c r="A75" s="287" t="s">
        <v>365</v>
      </c>
    </row>
    <row r="76" s="356" customFormat="1" ht="12.75">
      <c r="A76" s="287" t="s">
        <v>364</v>
      </c>
    </row>
    <row r="77" s="356" customFormat="1" ht="12.75">
      <c r="A77" s="287" t="s">
        <v>363</v>
      </c>
    </row>
    <row r="78" ht="12.75">
      <c r="A78" s="287" t="s">
        <v>362</v>
      </c>
    </row>
    <row r="79" ht="12.75">
      <c r="A79" s="287" t="s">
        <v>361</v>
      </c>
    </row>
    <row r="80" ht="12.75">
      <c r="A80" s="287" t="s">
        <v>360</v>
      </c>
    </row>
    <row r="83" ht="12.75">
      <c r="A83" s="287"/>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A12"/>
  <sheetViews>
    <sheetView workbookViewId="0" topLeftCell="A1">
      <selection activeCell="A1" sqref="A1"/>
    </sheetView>
  </sheetViews>
  <sheetFormatPr defaultColWidth="9.140625" defaultRowHeight="12.75"/>
  <cols>
    <col min="1" max="1" width="81.7109375" style="426" customWidth="1"/>
    <col min="2" max="16384" width="9.140625" style="426" customWidth="1"/>
  </cols>
  <sheetData>
    <row r="1" ht="18.75">
      <c r="A1" s="425" t="s">
        <v>579</v>
      </c>
    </row>
    <row r="2" ht="12.75">
      <c r="A2" s="427"/>
    </row>
    <row r="3" ht="12.75">
      <c r="A3" s="427"/>
    </row>
    <row r="4" ht="22.5">
      <c r="A4" s="428" t="s">
        <v>580</v>
      </c>
    </row>
    <row r="5" ht="15.75">
      <c r="A5" s="429"/>
    </row>
    <row r="6" ht="15.75">
      <c r="A6" s="429"/>
    </row>
    <row r="7" ht="31.5">
      <c r="A7" s="430" t="s">
        <v>581</v>
      </c>
    </row>
    <row r="8" ht="12.75" customHeight="1">
      <c r="A8" s="429"/>
    </row>
    <row r="9" ht="110.25">
      <c r="A9" s="430" t="s">
        <v>582</v>
      </c>
    </row>
    <row r="12" ht="12.75">
      <c r="A12" s="431" t="s">
        <v>8</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worksheet>
</file>

<file path=xl/worksheets/sheet20.xml><?xml version="1.0" encoding="utf-8"?>
<worksheet xmlns="http://schemas.openxmlformats.org/spreadsheetml/2006/main" xmlns:r="http://schemas.openxmlformats.org/officeDocument/2006/relationships">
  <dimension ref="A1:D81"/>
  <sheetViews>
    <sheetView zoomScalePageLayoutView="0" workbookViewId="0" topLeftCell="A1">
      <selection activeCell="A1" sqref="A1"/>
    </sheetView>
  </sheetViews>
  <sheetFormatPr defaultColWidth="9.140625" defaultRowHeight="12.75"/>
  <cols>
    <col min="1" max="1" width="43.8515625" style="0" customWidth="1"/>
    <col min="2" max="4" width="13.28125" style="0" customWidth="1"/>
  </cols>
  <sheetData>
    <row r="1" spans="1:4" ht="15.75" customHeight="1">
      <c r="A1" s="11" t="s">
        <v>412</v>
      </c>
      <c r="B1" s="165"/>
      <c r="C1" s="165"/>
      <c r="D1" s="165"/>
    </row>
    <row r="2" spans="1:4" ht="15.75" customHeight="1">
      <c r="A2" s="11" t="s">
        <v>289</v>
      </c>
      <c r="B2" s="165"/>
      <c r="C2" s="165"/>
      <c r="D2" s="165"/>
    </row>
    <row r="3" spans="1:2" ht="12.75">
      <c r="A3" s="305"/>
      <c r="B3" s="368" t="s">
        <v>8</v>
      </c>
    </row>
    <row r="4" spans="1:4" ht="12.75">
      <c r="A4" s="165" t="s">
        <v>405</v>
      </c>
      <c r="B4" s="165"/>
      <c r="C4" s="165"/>
      <c r="D4" s="165"/>
    </row>
    <row r="5" spans="1:4" ht="13.5" thickBot="1">
      <c r="A5" s="192"/>
      <c r="B5" s="192"/>
      <c r="C5" s="192"/>
      <c r="D5" s="192"/>
    </row>
    <row r="6" spans="1:4" s="9" customFormat="1" ht="24" customHeight="1" thickTop="1">
      <c r="A6" s="55" t="s">
        <v>383</v>
      </c>
      <c r="B6" s="304">
        <v>2009</v>
      </c>
      <c r="C6" s="304">
        <v>2010</v>
      </c>
      <c r="D6" s="53">
        <v>2011</v>
      </c>
    </row>
    <row r="7" spans="1:4" ht="12.75">
      <c r="A7" s="144"/>
      <c r="B7" s="303"/>
      <c r="C7" s="303"/>
      <c r="D7" s="132"/>
    </row>
    <row r="8" spans="1:4" ht="12.75">
      <c r="A8" s="144" t="s">
        <v>282</v>
      </c>
      <c r="B8" s="158">
        <v>409</v>
      </c>
      <c r="C8" s="158">
        <v>519</v>
      </c>
      <c r="D8" s="362">
        <v>465</v>
      </c>
    </row>
    <row r="9" spans="1:4" ht="12.75">
      <c r="A9" s="177" t="s">
        <v>402</v>
      </c>
      <c r="B9" s="158">
        <v>127</v>
      </c>
      <c r="C9" s="158">
        <v>147</v>
      </c>
      <c r="D9" s="362">
        <v>161</v>
      </c>
    </row>
    <row r="10" spans="1:4" ht="12.75">
      <c r="A10" s="185" t="s">
        <v>401</v>
      </c>
      <c r="B10" s="158">
        <v>38</v>
      </c>
      <c r="C10" s="158">
        <v>40</v>
      </c>
      <c r="D10" s="362">
        <v>23</v>
      </c>
    </row>
    <row r="11" spans="1:4" ht="12.75">
      <c r="A11" s="185" t="s">
        <v>404</v>
      </c>
      <c r="B11" s="158">
        <v>89</v>
      </c>
      <c r="C11" s="158">
        <v>107</v>
      </c>
      <c r="D11" s="362">
        <v>138</v>
      </c>
    </row>
    <row r="12" spans="1:4" ht="12.75">
      <c r="A12" s="177" t="s">
        <v>400</v>
      </c>
      <c r="B12" s="158">
        <v>282</v>
      </c>
      <c r="C12" s="158">
        <v>372</v>
      </c>
      <c r="D12" s="362">
        <v>304</v>
      </c>
    </row>
    <row r="13" spans="1:4" ht="12.75">
      <c r="A13" s="144"/>
      <c r="B13" s="158"/>
      <c r="C13" s="158"/>
      <c r="D13" s="362"/>
    </row>
    <row r="14" spans="1:4" ht="12.75">
      <c r="A14" s="144" t="s">
        <v>403</v>
      </c>
      <c r="B14" s="158">
        <f>3053-5</f>
        <v>3048</v>
      </c>
      <c r="C14" s="158">
        <v>2805</v>
      </c>
      <c r="D14" s="362">
        <v>2864</v>
      </c>
    </row>
    <row r="15" spans="1:4" ht="12.75">
      <c r="A15" s="177" t="s">
        <v>402</v>
      </c>
      <c r="B15" s="158">
        <v>585</v>
      </c>
      <c r="C15" s="158">
        <v>511</v>
      </c>
      <c r="D15" s="362">
        <v>481</v>
      </c>
    </row>
    <row r="16" spans="1:4" ht="12.75">
      <c r="A16" s="185" t="s">
        <v>401</v>
      </c>
      <c r="B16" s="158">
        <v>585</v>
      </c>
      <c r="C16" s="158">
        <v>511</v>
      </c>
      <c r="D16" s="362">
        <v>481</v>
      </c>
    </row>
    <row r="17" spans="1:4" ht="12.75">
      <c r="A17" s="177" t="s">
        <v>400</v>
      </c>
      <c r="B17" s="158">
        <v>2463</v>
      </c>
      <c r="C17" s="158">
        <v>2294</v>
      </c>
      <c r="D17" s="362">
        <v>2383</v>
      </c>
    </row>
    <row r="18" spans="1:4" ht="12.75">
      <c r="A18" s="144"/>
      <c r="B18" s="158"/>
      <c r="C18" s="158"/>
      <c r="D18" s="362"/>
    </row>
    <row r="19" spans="1:4" ht="12.75">
      <c r="A19" s="144" t="s">
        <v>399</v>
      </c>
      <c r="B19" s="158">
        <v>9402</v>
      </c>
      <c r="C19" s="158">
        <v>10722</v>
      </c>
      <c r="D19" s="362">
        <v>12593</v>
      </c>
    </row>
    <row r="20" spans="1:4" ht="12.75">
      <c r="A20" s="177" t="s">
        <v>398</v>
      </c>
      <c r="B20" s="158">
        <v>3706</v>
      </c>
      <c r="C20" s="158">
        <v>3981</v>
      </c>
      <c r="D20" s="362">
        <v>3958</v>
      </c>
    </row>
    <row r="21" spans="1:4" ht="12.75">
      <c r="A21" s="177" t="s">
        <v>397</v>
      </c>
      <c r="B21" s="158">
        <v>472</v>
      </c>
      <c r="C21" s="158">
        <v>391</v>
      </c>
      <c r="D21" s="362">
        <v>368</v>
      </c>
    </row>
    <row r="22" spans="1:4" ht="12.75">
      <c r="A22" s="300" t="s">
        <v>396</v>
      </c>
      <c r="B22" s="158">
        <v>171</v>
      </c>
      <c r="C22" s="158">
        <v>134</v>
      </c>
      <c r="D22" s="362">
        <v>138</v>
      </c>
    </row>
    <row r="23" spans="1:4" ht="12.75">
      <c r="A23" s="177" t="s">
        <v>388</v>
      </c>
      <c r="B23" s="158">
        <v>976</v>
      </c>
      <c r="C23" s="158">
        <v>2530</v>
      </c>
      <c r="D23" s="362">
        <v>4195</v>
      </c>
    </row>
    <row r="24" spans="1:4" ht="12.75">
      <c r="A24" s="177" t="s">
        <v>372</v>
      </c>
      <c r="B24" s="158">
        <v>3987</v>
      </c>
      <c r="C24" s="158">
        <v>3619</v>
      </c>
      <c r="D24" s="362">
        <v>3860</v>
      </c>
    </row>
    <row r="25" spans="1:4" ht="12.75">
      <c r="A25" s="185" t="s">
        <v>371</v>
      </c>
      <c r="B25" s="158">
        <v>1686</v>
      </c>
      <c r="C25" s="158">
        <v>1546</v>
      </c>
      <c r="D25" s="362">
        <v>1716</v>
      </c>
    </row>
    <row r="26" spans="1:4" ht="12.75">
      <c r="A26" s="185" t="s">
        <v>370</v>
      </c>
      <c r="B26" s="158">
        <v>2301</v>
      </c>
      <c r="C26" s="158">
        <v>2073</v>
      </c>
      <c r="D26" s="362">
        <v>2144</v>
      </c>
    </row>
    <row r="27" spans="1:4" ht="12.75">
      <c r="A27" s="300" t="s">
        <v>395</v>
      </c>
      <c r="B27" s="158">
        <v>90</v>
      </c>
      <c r="C27" s="158">
        <v>67</v>
      </c>
      <c r="D27" s="362">
        <v>74</v>
      </c>
    </row>
    <row r="28" spans="1:4" ht="12.75">
      <c r="A28" s="144"/>
      <c r="B28" s="158"/>
      <c r="C28" s="158"/>
      <c r="D28" s="362"/>
    </row>
    <row r="29" spans="1:4" ht="12.75">
      <c r="A29" s="144" t="s">
        <v>394</v>
      </c>
      <c r="B29" s="158">
        <v>33605</v>
      </c>
      <c r="C29" s="158">
        <v>33024</v>
      </c>
      <c r="D29" s="362">
        <v>29550</v>
      </c>
    </row>
    <row r="30" spans="1:4" ht="12.75">
      <c r="A30" s="177" t="s">
        <v>393</v>
      </c>
      <c r="B30" s="158">
        <v>4538</v>
      </c>
      <c r="C30" s="158">
        <v>5792</v>
      </c>
      <c r="D30" s="362">
        <v>5006</v>
      </c>
    </row>
    <row r="31" spans="1:4" ht="12.75">
      <c r="A31" s="177" t="s">
        <v>392</v>
      </c>
      <c r="B31" s="375">
        <v>357</v>
      </c>
      <c r="C31" s="375">
        <v>535</v>
      </c>
      <c r="D31" s="374">
        <v>529</v>
      </c>
    </row>
    <row r="32" spans="1:4" ht="12.75">
      <c r="A32" s="177" t="s">
        <v>391</v>
      </c>
      <c r="B32" s="158">
        <v>593</v>
      </c>
      <c r="C32" s="158">
        <v>494</v>
      </c>
      <c r="D32" s="362">
        <v>427</v>
      </c>
    </row>
    <row r="33" spans="1:4" ht="12.75">
      <c r="A33" s="177" t="s">
        <v>390</v>
      </c>
      <c r="B33" s="158">
        <v>2018</v>
      </c>
      <c r="C33" s="158">
        <v>1563</v>
      </c>
      <c r="D33" s="362">
        <v>1402</v>
      </c>
    </row>
    <row r="34" spans="1:4" ht="12.75">
      <c r="A34" s="177" t="s">
        <v>389</v>
      </c>
      <c r="B34" s="158">
        <v>5055</v>
      </c>
      <c r="C34" s="158">
        <v>5065</v>
      </c>
      <c r="D34" s="362">
        <v>5234</v>
      </c>
    </row>
    <row r="35" spans="1:4" ht="12.75">
      <c r="A35" s="177" t="s">
        <v>388</v>
      </c>
      <c r="B35" s="158">
        <v>2334</v>
      </c>
      <c r="C35" s="158">
        <v>1821</v>
      </c>
      <c r="D35" s="362">
        <v>1728</v>
      </c>
    </row>
    <row r="36" spans="1:4" ht="12.75">
      <c r="A36" s="177" t="s">
        <v>372</v>
      </c>
      <c r="B36" s="158">
        <v>3031</v>
      </c>
      <c r="C36" s="158">
        <v>2712</v>
      </c>
      <c r="D36" s="362">
        <v>2114</v>
      </c>
    </row>
    <row r="37" spans="1:4" ht="12.75">
      <c r="A37" s="177" t="s">
        <v>387</v>
      </c>
      <c r="B37" s="158">
        <v>15679</v>
      </c>
      <c r="C37" s="158">
        <v>15042</v>
      </c>
      <c r="D37" s="362">
        <v>13110</v>
      </c>
    </row>
    <row r="38" spans="1:4" ht="12.75">
      <c r="A38" s="137"/>
      <c r="B38" s="373"/>
      <c r="C38" s="373"/>
      <c r="D38" s="372"/>
    </row>
    <row r="39" spans="2:4" ht="12.75">
      <c r="B39" s="362"/>
      <c r="C39" s="362"/>
      <c r="D39" s="362"/>
    </row>
    <row r="40" spans="1:4" ht="12.75">
      <c r="A40" s="363" t="s">
        <v>386</v>
      </c>
      <c r="B40" s="362"/>
      <c r="C40" s="362"/>
      <c r="D40" s="362"/>
    </row>
    <row r="50" spans="1:4" ht="12.75">
      <c r="A50" s="363"/>
      <c r="B50" s="362"/>
      <c r="C50" s="362"/>
      <c r="D50" s="362"/>
    </row>
    <row r="51" spans="1:4" s="370" customFormat="1" ht="15.75" customHeight="1">
      <c r="A51" s="11" t="s">
        <v>412</v>
      </c>
      <c r="B51" s="371"/>
      <c r="C51" s="371"/>
      <c r="D51" s="371"/>
    </row>
    <row r="52" spans="1:4" s="370" customFormat="1" ht="15.75" customHeight="1">
      <c r="A52" s="11" t="s">
        <v>384</v>
      </c>
      <c r="B52" s="371"/>
      <c r="C52" s="371"/>
      <c r="D52" s="371"/>
    </row>
    <row r="53" spans="1:4" s="340" customFormat="1" ht="12.75" customHeight="1" thickBot="1">
      <c r="A53" s="358"/>
      <c r="B53" s="357"/>
      <c r="C53" s="357"/>
      <c r="D53" s="357"/>
    </row>
    <row r="54" spans="1:4" s="9" customFormat="1" ht="24" customHeight="1" thickTop="1">
      <c r="A54" s="55" t="s">
        <v>383</v>
      </c>
      <c r="B54" s="304">
        <v>2009</v>
      </c>
      <c r="C54" s="304">
        <v>2010</v>
      </c>
      <c r="D54" s="53">
        <v>2011</v>
      </c>
    </row>
    <row r="55" spans="1:4" ht="12.75">
      <c r="A55" s="144"/>
      <c r="B55" s="158"/>
      <c r="C55" s="158"/>
      <c r="D55" s="362"/>
    </row>
    <row r="56" spans="1:4" ht="12.75">
      <c r="A56" s="144" t="s">
        <v>382</v>
      </c>
      <c r="B56" s="158">
        <v>556917</v>
      </c>
      <c r="C56" s="158">
        <v>506646</v>
      </c>
      <c r="D56" s="362">
        <v>451302</v>
      </c>
    </row>
    <row r="57" spans="1:4" ht="12.75">
      <c r="A57" s="177" t="s">
        <v>381</v>
      </c>
      <c r="B57" s="158">
        <v>20212</v>
      </c>
      <c r="C57" s="158">
        <v>20188</v>
      </c>
      <c r="D57" s="362">
        <v>22229</v>
      </c>
    </row>
    <row r="58" spans="1:4" ht="12.75">
      <c r="A58" s="185" t="s">
        <v>380</v>
      </c>
      <c r="B58" s="158">
        <v>16552</v>
      </c>
      <c r="C58" s="158">
        <v>16895</v>
      </c>
      <c r="D58" s="362">
        <v>19191</v>
      </c>
    </row>
    <row r="59" spans="1:4" ht="12.75">
      <c r="A59" s="185" t="s">
        <v>379</v>
      </c>
      <c r="B59" s="158">
        <v>3660</v>
      </c>
      <c r="C59" s="158">
        <v>3293</v>
      </c>
      <c r="D59" s="362">
        <v>3038</v>
      </c>
    </row>
    <row r="60" spans="1:4" ht="12.75">
      <c r="A60" s="177" t="s">
        <v>378</v>
      </c>
      <c r="B60" s="158">
        <v>508675</v>
      </c>
      <c r="C60" s="158">
        <v>457223</v>
      </c>
      <c r="D60" s="362">
        <v>403360</v>
      </c>
    </row>
    <row r="61" spans="1:4" ht="12.75">
      <c r="A61" s="185" t="s">
        <v>377</v>
      </c>
      <c r="B61" s="158">
        <v>47084</v>
      </c>
      <c r="C61" s="158">
        <v>35264</v>
      </c>
      <c r="D61" s="362">
        <v>30974</v>
      </c>
    </row>
    <row r="62" spans="1:4" ht="12.75">
      <c r="A62" s="185" t="s">
        <v>376</v>
      </c>
      <c r="B62" s="158">
        <v>250991</v>
      </c>
      <c r="C62" s="158">
        <v>249412</v>
      </c>
      <c r="D62" s="362">
        <v>225601</v>
      </c>
    </row>
    <row r="63" spans="1:4" ht="12.75">
      <c r="A63" s="185" t="s">
        <v>375</v>
      </c>
      <c r="B63" s="158">
        <v>204222</v>
      </c>
      <c r="C63" s="158">
        <v>166273</v>
      </c>
      <c r="D63" s="362">
        <v>140138</v>
      </c>
    </row>
    <row r="64" spans="1:4" ht="12.75">
      <c r="A64" s="185" t="s">
        <v>373</v>
      </c>
      <c r="B64" s="158">
        <v>125</v>
      </c>
      <c r="C64" s="158">
        <v>40</v>
      </c>
      <c r="D64" s="362">
        <v>48</v>
      </c>
    </row>
    <row r="65" spans="1:4" ht="12.75">
      <c r="A65" s="185" t="s">
        <v>374</v>
      </c>
      <c r="B65" s="158">
        <v>6253</v>
      </c>
      <c r="C65" s="158">
        <v>6234</v>
      </c>
      <c r="D65" s="362">
        <v>6599</v>
      </c>
    </row>
    <row r="66" spans="1:4" ht="12.75">
      <c r="A66" s="177" t="s">
        <v>373</v>
      </c>
      <c r="B66" s="158">
        <v>2649</v>
      </c>
      <c r="C66" s="158">
        <v>2294</v>
      </c>
      <c r="D66" s="362">
        <v>2361</v>
      </c>
    </row>
    <row r="67" spans="1:4" ht="12.75">
      <c r="A67" s="177" t="s">
        <v>372</v>
      </c>
      <c r="B67" s="158">
        <v>25381</v>
      </c>
      <c r="C67" s="158">
        <v>26941</v>
      </c>
      <c r="D67" s="362">
        <v>23352</v>
      </c>
    </row>
    <row r="68" spans="1:4" ht="12.75">
      <c r="A68" s="185" t="s">
        <v>371</v>
      </c>
      <c r="B68" s="158">
        <v>3885</v>
      </c>
      <c r="C68" s="158">
        <v>4150</v>
      </c>
      <c r="D68" s="362">
        <v>3980</v>
      </c>
    </row>
    <row r="69" spans="1:4" ht="12.75">
      <c r="A69" s="185" t="s">
        <v>370</v>
      </c>
      <c r="B69" s="158">
        <v>21496</v>
      </c>
      <c r="C69" s="158">
        <v>22791</v>
      </c>
      <c r="D69" s="362">
        <v>19372</v>
      </c>
    </row>
    <row r="70" spans="1:4" ht="12.75">
      <c r="A70" s="137"/>
      <c r="B70" s="290"/>
      <c r="C70" s="290"/>
      <c r="D70" s="171"/>
    </row>
    <row r="71" ht="12.75">
      <c r="A71" t="s">
        <v>8</v>
      </c>
    </row>
    <row r="72" ht="12.75">
      <c r="A72" s="287" t="s">
        <v>411</v>
      </c>
    </row>
    <row r="73" ht="12.75">
      <c r="A73" s="287" t="s">
        <v>368</v>
      </c>
    </row>
    <row r="74" ht="12.75">
      <c r="A74" s="287" t="s">
        <v>367</v>
      </c>
    </row>
    <row r="75" ht="12.75">
      <c r="A75" s="287" t="s">
        <v>410</v>
      </c>
    </row>
    <row r="76" ht="12.75">
      <c r="A76" s="287" t="s">
        <v>409</v>
      </c>
    </row>
    <row r="77" ht="12.75">
      <c r="A77" s="287" t="s">
        <v>408</v>
      </c>
    </row>
    <row r="78" ht="12.75">
      <c r="A78" s="287" t="s">
        <v>407</v>
      </c>
    </row>
    <row r="79" ht="12.75">
      <c r="A79" s="287" t="s">
        <v>362</v>
      </c>
    </row>
    <row r="80" ht="12.75">
      <c r="A80" s="369" t="s">
        <v>361</v>
      </c>
    </row>
    <row r="81" ht="12.75">
      <c r="A81" s="287" t="s">
        <v>360</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2011&amp;R&amp;"Arial"&amp;9http://www.hawaii.gov/dbedt/</oddFooter>
  </headerFooter>
</worksheet>
</file>

<file path=xl/worksheets/sheet21.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140625" defaultRowHeight="12.75"/>
  <cols>
    <col min="1" max="1" width="6.28125" style="0" customWidth="1"/>
    <col min="2" max="2" width="10.421875" style="0" customWidth="1"/>
    <col min="3" max="6" width="11.7109375" style="0" customWidth="1"/>
    <col min="7" max="8" width="9.7109375" style="0" customWidth="1"/>
  </cols>
  <sheetData>
    <row r="1" spans="1:8" ht="15.75" customHeight="1">
      <c r="A1" s="11" t="s">
        <v>451</v>
      </c>
      <c r="B1" s="165"/>
      <c r="C1" s="165"/>
      <c r="D1" s="165"/>
      <c r="E1" s="165"/>
      <c r="F1" s="165"/>
      <c r="G1" s="165"/>
      <c r="H1" s="165"/>
    </row>
    <row r="2" spans="1:8" ht="15.75" customHeight="1">
      <c r="A2" s="11" t="s">
        <v>450</v>
      </c>
      <c r="B2" s="165"/>
      <c r="C2" s="165"/>
      <c r="D2" s="165"/>
      <c r="E2" s="165"/>
      <c r="F2" s="165"/>
      <c r="G2" s="165"/>
      <c r="H2" s="165"/>
    </row>
    <row r="3" spans="1:7" ht="12.75">
      <c r="A3" s="368" t="s">
        <v>8</v>
      </c>
      <c r="G3" s="392" t="s">
        <v>8</v>
      </c>
    </row>
    <row r="4" spans="1:8" ht="12.75">
      <c r="A4" s="165" t="s">
        <v>449</v>
      </c>
      <c r="B4" s="165"/>
      <c r="C4" s="165"/>
      <c r="D4" s="165"/>
      <c r="E4" s="165"/>
      <c r="F4" s="165"/>
      <c r="G4" s="391"/>
      <c r="H4" s="165"/>
    </row>
    <row r="5" spans="1:8" ht="13.5" thickBot="1">
      <c r="A5" s="191"/>
      <c r="B5" s="191"/>
      <c r="C5" s="191"/>
      <c r="D5" s="191"/>
      <c r="E5" s="191"/>
      <c r="F5" s="191"/>
      <c r="G5" s="191"/>
      <c r="H5" s="191"/>
    </row>
    <row r="6" spans="1:8" s="9" customFormat="1" ht="24" customHeight="1" thickTop="1">
      <c r="A6" s="6"/>
      <c r="B6" s="390"/>
      <c r="C6" s="7" t="s">
        <v>448</v>
      </c>
      <c r="D6" s="7"/>
      <c r="E6" s="7"/>
      <c r="F6" s="243"/>
      <c r="G6" s="7" t="s">
        <v>447</v>
      </c>
      <c r="H6" s="7"/>
    </row>
    <row r="7" spans="1:8" s="2" customFormat="1" ht="34.5" customHeight="1">
      <c r="A7" s="3" t="s">
        <v>1</v>
      </c>
      <c r="B7" s="389" t="s">
        <v>146</v>
      </c>
      <c r="C7" s="3" t="s">
        <v>446</v>
      </c>
      <c r="D7" s="3" t="s">
        <v>445</v>
      </c>
      <c r="E7" s="3" t="s">
        <v>444</v>
      </c>
      <c r="F7" s="3" t="s">
        <v>443</v>
      </c>
      <c r="G7" s="3" t="s">
        <v>442</v>
      </c>
      <c r="H7" s="241" t="s">
        <v>441</v>
      </c>
    </row>
    <row r="8" spans="1:7" ht="12.75">
      <c r="A8" s="144"/>
      <c r="B8" s="188"/>
      <c r="C8" s="144"/>
      <c r="D8" s="144"/>
      <c r="E8" s="144"/>
      <c r="F8" s="144"/>
      <c r="G8" s="144"/>
    </row>
    <row r="9" spans="1:8" ht="12.75">
      <c r="A9" s="381">
        <v>1997</v>
      </c>
      <c r="B9" s="384">
        <v>3450</v>
      </c>
      <c r="C9" s="383">
        <v>1557</v>
      </c>
      <c r="D9" s="383">
        <v>343</v>
      </c>
      <c r="E9" s="383">
        <v>994</v>
      </c>
      <c r="F9" s="382">
        <v>498</v>
      </c>
      <c r="G9" s="388">
        <v>50</v>
      </c>
      <c r="H9" s="387">
        <v>8</v>
      </c>
    </row>
    <row r="10" spans="1:8" ht="12.75">
      <c r="A10" s="381">
        <v>1998</v>
      </c>
      <c r="B10" s="384">
        <v>4157</v>
      </c>
      <c r="C10" s="383">
        <v>1662</v>
      </c>
      <c r="D10" s="383">
        <v>432</v>
      </c>
      <c r="E10" s="383">
        <v>1348</v>
      </c>
      <c r="F10" s="382">
        <v>644</v>
      </c>
      <c r="G10" s="388">
        <v>61</v>
      </c>
      <c r="H10" s="387">
        <v>10</v>
      </c>
    </row>
    <row r="11" spans="1:8" ht="12.75">
      <c r="A11" s="381">
        <v>1999</v>
      </c>
      <c r="B11" s="384">
        <v>3811</v>
      </c>
      <c r="C11" s="383">
        <v>1456</v>
      </c>
      <c r="D11" s="383">
        <v>438</v>
      </c>
      <c r="E11" s="383">
        <v>1163</v>
      </c>
      <c r="F11" s="382">
        <v>667</v>
      </c>
      <c r="G11" s="388">
        <v>60</v>
      </c>
      <c r="H11" s="387">
        <v>27</v>
      </c>
    </row>
    <row r="12" spans="1:8" ht="12.75">
      <c r="A12" s="381">
        <v>2000</v>
      </c>
      <c r="B12" s="384">
        <v>3669</v>
      </c>
      <c r="C12" s="383">
        <v>1426</v>
      </c>
      <c r="D12" s="383">
        <v>337</v>
      </c>
      <c r="E12" s="383">
        <v>1062</v>
      </c>
      <c r="F12" s="382">
        <v>752</v>
      </c>
      <c r="G12" s="388">
        <v>75</v>
      </c>
      <c r="H12" s="387">
        <v>17</v>
      </c>
    </row>
    <row r="13" spans="1:8" ht="12.75">
      <c r="A13" s="381">
        <v>2001</v>
      </c>
      <c r="B13" s="384">
        <v>3855</v>
      </c>
      <c r="C13" s="383">
        <v>1687</v>
      </c>
      <c r="D13" s="383">
        <v>318</v>
      </c>
      <c r="E13" s="383">
        <v>974</v>
      </c>
      <c r="F13" s="382">
        <v>801</v>
      </c>
      <c r="G13" s="388">
        <v>58</v>
      </c>
      <c r="H13" s="387">
        <v>17</v>
      </c>
    </row>
    <row r="14" spans="1:8" ht="12.75">
      <c r="A14" s="381">
        <v>2002</v>
      </c>
      <c r="B14" s="384">
        <v>3988</v>
      </c>
      <c r="C14" s="383">
        <v>1797</v>
      </c>
      <c r="D14" s="383">
        <v>363</v>
      </c>
      <c r="E14" s="383">
        <v>949</v>
      </c>
      <c r="F14" s="382">
        <v>794</v>
      </c>
      <c r="G14" s="388">
        <v>70</v>
      </c>
      <c r="H14" s="387">
        <v>15</v>
      </c>
    </row>
    <row r="15" spans="1:8" ht="12.75">
      <c r="A15" s="381">
        <v>2003</v>
      </c>
      <c r="B15" s="384">
        <v>3943</v>
      </c>
      <c r="C15" s="383">
        <v>1809</v>
      </c>
      <c r="D15" s="383">
        <v>430</v>
      </c>
      <c r="E15" s="383">
        <v>867</v>
      </c>
      <c r="F15" s="382">
        <v>751</v>
      </c>
      <c r="G15" s="388">
        <v>69</v>
      </c>
      <c r="H15" s="387">
        <v>17</v>
      </c>
    </row>
    <row r="16" spans="1:8" ht="12.75">
      <c r="A16" s="381">
        <v>2004</v>
      </c>
      <c r="B16" s="384">
        <v>4130</v>
      </c>
      <c r="C16" s="383">
        <v>1915</v>
      </c>
      <c r="D16" s="383">
        <v>506</v>
      </c>
      <c r="E16" s="383">
        <v>890</v>
      </c>
      <c r="F16" s="382">
        <v>740</v>
      </c>
      <c r="G16" s="388">
        <v>65</v>
      </c>
      <c r="H16" s="387">
        <v>14</v>
      </c>
    </row>
    <row r="17" spans="1:8" ht="12.75">
      <c r="A17" s="381">
        <v>2005</v>
      </c>
      <c r="B17" s="384">
        <v>3990</v>
      </c>
      <c r="C17" s="383">
        <v>1846</v>
      </c>
      <c r="D17" s="383">
        <v>459</v>
      </c>
      <c r="E17" s="383">
        <v>932</v>
      </c>
      <c r="F17" s="382">
        <v>694</v>
      </c>
      <c r="G17" s="386" t="s">
        <v>438</v>
      </c>
      <c r="H17" s="385" t="s">
        <v>440</v>
      </c>
    </row>
    <row r="18" spans="1:8" ht="12.75">
      <c r="A18" s="381">
        <v>2006</v>
      </c>
      <c r="B18" s="384">
        <v>3921</v>
      </c>
      <c r="C18" s="383">
        <v>1781</v>
      </c>
      <c r="D18" s="383">
        <v>312</v>
      </c>
      <c r="E18" s="383">
        <v>1036</v>
      </c>
      <c r="F18" s="382">
        <v>733</v>
      </c>
      <c r="G18" s="386" t="s">
        <v>439</v>
      </c>
      <c r="H18" s="385" t="s">
        <v>437</v>
      </c>
    </row>
    <row r="19" spans="1:8" ht="12.75">
      <c r="A19" s="381">
        <v>2007</v>
      </c>
      <c r="B19" s="384">
        <v>3708</v>
      </c>
      <c r="C19" s="383">
        <v>1705</v>
      </c>
      <c r="D19" s="383">
        <v>262</v>
      </c>
      <c r="E19" s="383">
        <v>1062</v>
      </c>
      <c r="F19" s="382">
        <v>615</v>
      </c>
      <c r="G19" s="386" t="s">
        <v>438</v>
      </c>
      <c r="H19" s="385" t="s">
        <v>437</v>
      </c>
    </row>
    <row r="20" spans="1:8" ht="12.75">
      <c r="A20" s="381">
        <v>2008</v>
      </c>
      <c r="B20" s="384">
        <v>3553</v>
      </c>
      <c r="C20" s="383">
        <v>1661</v>
      </c>
      <c r="D20" s="383">
        <v>337</v>
      </c>
      <c r="E20" s="383">
        <v>912</v>
      </c>
      <c r="F20" s="382">
        <v>571</v>
      </c>
      <c r="G20" s="377" t="s">
        <v>436</v>
      </c>
      <c r="H20" s="376" t="s">
        <v>430</v>
      </c>
    </row>
    <row r="21" spans="1:8" ht="12.75">
      <c r="A21" s="381">
        <v>2009</v>
      </c>
      <c r="B21" s="384">
        <v>3487</v>
      </c>
      <c r="C21" s="383">
        <v>1644</v>
      </c>
      <c r="D21" s="383">
        <v>426</v>
      </c>
      <c r="E21" s="383">
        <v>818</v>
      </c>
      <c r="F21" s="382">
        <v>525</v>
      </c>
      <c r="G21" s="377" t="s">
        <v>435</v>
      </c>
      <c r="H21" s="376" t="s">
        <v>434</v>
      </c>
    </row>
    <row r="22" spans="1:8" ht="12.75">
      <c r="A22" s="381">
        <v>2010</v>
      </c>
      <c r="B22" s="380">
        <v>3374</v>
      </c>
      <c r="C22" s="379">
        <v>1496</v>
      </c>
      <c r="D22" s="379">
        <v>435</v>
      </c>
      <c r="E22" s="379">
        <v>867</v>
      </c>
      <c r="F22" s="378">
        <v>503</v>
      </c>
      <c r="G22" s="377" t="s">
        <v>433</v>
      </c>
      <c r="H22" s="376" t="s">
        <v>432</v>
      </c>
    </row>
    <row r="23" spans="1:8" ht="12.75">
      <c r="A23" s="381">
        <v>2011</v>
      </c>
      <c r="B23" s="380">
        <v>3537</v>
      </c>
      <c r="C23" s="379">
        <v>1550</v>
      </c>
      <c r="D23" s="379">
        <v>325</v>
      </c>
      <c r="E23" s="379">
        <v>1005</v>
      </c>
      <c r="F23" s="378">
        <v>608</v>
      </c>
      <c r="G23" s="377" t="s">
        <v>431</v>
      </c>
      <c r="H23" s="376" t="s">
        <v>430</v>
      </c>
    </row>
    <row r="24" spans="1:8" ht="12.75">
      <c r="A24" s="137"/>
      <c r="B24" s="172"/>
      <c r="C24" s="137"/>
      <c r="D24" s="137"/>
      <c r="E24" s="137"/>
      <c r="F24" s="137"/>
      <c r="G24" s="137"/>
      <c r="H24" s="171"/>
    </row>
    <row r="26" ht="12.75">
      <c r="A26" s="68" t="s">
        <v>429</v>
      </c>
    </row>
    <row r="27" ht="12.75">
      <c r="A27" s="289" t="s">
        <v>428</v>
      </c>
    </row>
    <row r="28" ht="12.75">
      <c r="A28" s="65" t="s">
        <v>427</v>
      </c>
    </row>
    <row r="29" ht="12.75">
      <c r="A29" s="65" t="s">
        <v>426</v>
      </c>
    </row>
    <row r="30" ht="12.75">
      <c r="A30" s="68" t="s">
        <v>425</v>
      </c>
    </row>
    <row r="31" ht="12.75">
      <c r="A31" s="66" t="s">
        <v>424</v>
      </c>
    </row>
    <row r="32" spans="1:8" ht="12.75">
      <c r="A32" s="66" t="s">
        <v>423</v>
      </c>
      <c r="B32" s="368"/>
      <c r="C32" s="368"/>
      <c r="D32" s="368"/>
      <c r="E32" s="368"/>
      <c r="F32" s="368"/>
      <c r="G32" s="368"/>
      <c r="H32" s="368"/>
    </row>
    <row r="33" spans="1:8" ht="12.75">
      <c r="A33" s="66" t="s">
        <v>422</v>
      </c>
      <c r="B33" s="368"/>
      <c r="C33" s="368"/>
      <c r="D33" s="368"/>
      <c r="E33" s="368"/>
      <c r="F33" s="368"/>
      <c r="G33" s="368"/>
      <c r="H33" s="368"/>
    </row>
    <row r="34" spans="1:8" ht="12.75">
      <c r="A34" s="66" t="s">
        <v>421</v>
      </c>
      <c r="B34" s="368"/>
      <c r="C34" s="368"/>
      <c r="D34" s="368"/>
      <c r="E34" s="368"/>
      <c r="F34" s="368"/>
      <c r="G34" s="368"/>
      <c r="H34" s="368"/>
    </row>
    <row r="35" spans="1:8" ht="12.75">
      <c r="A35" s="66" t="s">
        <v>420</v>
      </c>
      <c r="B35" s="368"/>
      <c r="C35" s="368"/>
      <c r="D35" s="368"/>
      <c r="E35" s="368"/>
      <c r="F35" s="368"/>
      <c r="G35" s="368"/>
      <c r="H35" s="368"/>
    </row>
    <row r="36" ht="12.75">
      <c r="A36" s="245" t="s">
        <v>419</v>
      </c>
    </row>
    <row r="37" ht="12.75">
      <c r="A37" s="245" t="s">
        <v>418</v>
      </c>
    </row>
    <row r="38" ht="12.75">
      <c r="A38" s="245" t="s">
        <v>417</v>
      </c>
    </row>
    <row r="39" ht="12.75">
      <c r="A39" s="66" t="s">
        <v>416</v>
      </c>
    </row>
    <row r="40" ht="12.75">
      <c r="A40" s="67" t="s">
        <v>415</v>
      </c>
    </row>
    <row r="41" ht="12.75">
      <c r="A41" s="287" t="s">
        <v>414</v>
      </c>
    </row>
    <row r="42" ht="12.75">
      <c r="A42" s="287" t="s">
        <v>413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2011&amp;R&amp;"Arial"&amp;9http://www.hawaii.gov/dbedt/</oddFooter>
  </headerFooter>
</worksheet>
</file>

<file path=xl/worksheets/sheet22.xml><?xml version="1.0" encoding="utf-8"?>
<worksheet xmlns="http://schemas.openxmlformats.org/spreadsheetml/2006/main" xmlns:r="http://schemas.openxmlformats.org/officeDocument/2006/relationships">
  <dimension ref="A1:F36"/>
  <sheetViews>
    <sheetView zoomScalePageLayoutView="0" workbookViewId="0" topLeftCell="A1">
      <selection activeCell="A1" sqref="A1"/>
    </sheetView>
  </sheetViews>
  <sheetFormatPr defaultColWidth="9.140625" defaultRowHeight="12.75"/>
  <cols>
    <col min="1" max="6" width="14.00390625" style="0" customWidth="1"/>
  </cols>
  <sheetData>
    <row r="1" spans="1:6" ht="15.75" customHeight="1">
      <c r="A1" s="11" t="s">
        <v>475</v>
      </c>
      <c r="B1" s="165"/>
      <c r="C1" s="165"/>
      <c r="D1" s="165"/>
      <c r="E1" s="165"/>
      <c r="F1" s="165"/>
    </row>
    <row r="2" spans="1:6" ht="15.75" customHeight="1">
      <c r="A2" s="11" t="s">
        <v>474</v>
      </c>
      <c r="B2" s="165"/>
      <c r="C2" s="165"/>
      <c r="D2" s="165"/>
      <c r="E2" s="165"/>
      <c r="F2" s="165"/>
    </row>
    <row r="3" spans="1:6" ht="12.75" customHeight="1">
      <c r="A3" s="1"/>
      <c r="B3" s="165"/>
      <c r="C3" s="165"/>
      <c r="D3" s="165"/>
      <c r="E3" s="165"/>
      <c r="F3" s="165"/>
    </row>
    <row r="4" spans="1:6" ht="12.75">
      <c r="A4" s="165" t="s">
        <v>473</v>
      </c>
      <c r="B4" s="165"/>
      <c r="C4" s="165"/>
      <c r="D4" s="165"/>
      <c r="E4" s="165"/>
      <c r="F4" s="165"/>
    </row>
    <row r="5" spans="1:6" ht="12.75">
      <c r="A5" s="406" t="s">
        <v>472</v>
      </c>
      <c r="B5" s="165"/>
      <c r="C5" s="165"/>
      <c r="D5" s="165"/>
      <c r="E5" s="165"/>
      <c r="F5" s="165"/>
    </row>
    <row r="6" spans="1:6" ht="12.75">
      <c r="A6" s="406" t="s">
        <v>471</v>
      </c>
      <c r="B6" s="165"/>
      <c r="C6" s="165"/>
      <c r="D6" s="165"/>
      <c r="E6" s="165"/>
      <c r="F6" s="165"/>
    </row>
    <row r="7" spans="1:6" ht="12.75">
      <c r="A7" s="406" t="s">
        <v>470</v>
      </c>
      <c r="B7" s="165"/>
      <c r="C7" s="165"/>
      <c r="D7" s="165"/>
      <c r="E7" s="165"/>
      <c r="F7" s="165"/>
    </row>
    <row r="8" spans="1:6" ht="13.5" thickBot="1">
      <c r="A8" s="191"/>
      <c r="B8" s="191"/>
      <c r="C8" s="191"/>
      <c r="D8" s="191"/>
      <c r="E8" s="191"/>
      <c r="F8" s="191"/>
    </row>
    <row r="9" spans="1:6" s="9" customFormat="1" ht="24" customHeight="1" thickTop="1">
      <c r="A9" s="6"/>
      <c r="B9" s="7" t="s">
        <v>469</v>
      </c>
      <c r="C9" s="243"/>
      <c r="D9" s="405" t="s">
        <v>468</v>
      </c>
      <c r="E9" s="7"/>
      <c r="F9" s="7"/>
    </row>
    <row r="10" spans="1:5" s="9" customFormat="1" ht="24" customHeight="1">
      <c r="A10" s="6"/>
      <c r="B10" s="6"/>
      <c r="C10" s="6"/>
      <c r="D10" s="243" t="s">
        <v>467</v>
      </c>
      <c r="E10" s="243"/>
    </row>
    <row r="11" spans="1:6" s="2" customFormat="1" ht="34.5" customHeight="1">
      <c r="A11" s="3" t="s">
        <v>1</v>
      </c>
      <c r="B11" s="3" t="s">
        <v>466</v>
      </c>
      <c r="C11" s="81" t="s">
        <v>465</v>
      </c>
      <c r="D11" s="3" t="s">
        <v>464</v>
      </c>
      <c r="E11" s="3" t="s">
        <v>463</v>
      </c>
      <c r="F11" s="404" t="s">
        <v>462</v>
      </c>
    </row>
    <row r="12" spans="1:5" ht="12.75">
      <c r="A12" s="144"/>
      <c r="B12" s="144"/>
      <c r="C12" s="144"/>
      <c r="D12" s="144"/>
      <c r="E12" s="144"/>
    </row>
    <row r="13" spans="1:6" ht="12.75">
      <c r="A13" s="397">
        <v>1997</v>
      </c>
      <c r="B13" s="401">
        <v>33.3</v>
      </c>
      <c r="C13" s="401">
        <v>34.3</v>
      </c>
      <c r="D13" s="401">
        <v>51.2</v>
      </c>
      <c r="E13" s="403" t="s">
        <v>461</v>
      </c>
      <c r="F13" s="398">
        <v>38.9</v>
      </c>
    </row>
    <row r="14" spans="1:6" ht="12.75">
      <c r="A14" s="397">
        <v>1998</v>
      </c>
      <c r="B14" s="401">
        <v>33.5</v>
      </c>
      <c r="C14" s="401">
        <v>34.9</v>
      </c>
      <c r="D14" s="401">
        <v>45.2</v>
      </c>
      <c r="E14" s="403" t="s">
        <v>460</v>
      </c>
      <c r="F14" s="398">
        <v>36.7</v>
      </c>
    </row>
    <row r="15" spans="1:6" ht="12.75">
      <c r="A15" s="397">
        <v>1999</v>
      </c>
      <c r="B15" s="401">
        <v>33.7</v>
      </c>
      <c r="C15" s="401">
        <v>31.9</v>
      </c>
      <c r="D15" s="401">
        <v>47.6</v>
      </c>
      <c r="E15" s="403" t="s">
        <v>459</v>
      </c>
      <c r="F15" s="398">
        <v>34.4</v>
      </c>
    </row>
    <row r="16" spans="1:6" ht="12.75">
      <c r="A16" s="397">
        <v>2000</v>
      </c>
      <c r="B16" s="400" t="s">
        <v>69</v>
      </c>
      <c r="C16" s="400" t="s">
        <v>69</v>
      </c>
      <c r="D16" s="400" t="s">
        <v>69</v>
      </c>
      <c r="E16" s="399" t="s">
        <v>69</v>
      </c>
      <c r="F16" s="402" t="s">
        <v>69</v>
      </c>
    </row>
    <row r="17" spans="1:6" ht="12.75">
      <c r="A17" s="397">
        <v>2001</v>
      </c>
      <c r="B17" s="401">
        <v>34.9</v>
      </c>
      <c r="C17" s="401">
        <v>37.3</v>
      </c>
      <c r="D17" s="400" t="s">
        <v>69</v>
      </c>
      <c r="E17" s="399" t="s">
        <v>69</v>
      </c>
      <c r="F17" s="398">
        <v>36.5</v>
      </c>
    </row>
    <row r="18" spans="1:6" ht="12.75">
      <c r="A18" s="397">
        <v>2002</v>
      </c>
      <c r="B18" s="401">
        <v>33.8</v>
      </c>
      <c r="C18" s="401">
        <v>32.8</v>
      </c>
      <c r="D18" s="400" t="s">
        <v>69</v>
      </c>
      <c r="E18" s="399" t="s">
        <v>69</v>
      </c>
      <c r="F18" s="398">
        <v>34.7</v>
      </c>
    </row>
    <row r="19" spans="1:6" ht="12.75">
      <c r="A19" s="397">
        <v>2003</v>
      </c>
      <c r="B19" s="401">
        <v>34.2</v>
      </c>
      <c r="C19" s="401">
        <v>37</v>
      </c>
      <c r="D19" s="400" t="s">
        <v>69</v>
      </c>
      <c r="E19" s="399" t="s">
        <v>69</v>
      </c>
      <c r="F19" s="398">
        <v>34.7</v>
      </c>
    </row>
    <row r="20" spans="1:6" ht="12.75">
      <c r="A20" s="397">
        <v>2004</v>
      </c>
      <c r="B20" s="401">
        <v>34.9</v>
      </c>
      <c r="C20" s="401">
        <v>37.1</v>
      </c>
      <c r="D20" s="400" t="s">
        <v>69</v>
      </c>
      <c r="E20" s="399" t="s">
        <v>69</v>
      </c>
      <c r="F20" s="398">
        <v>31.2</v>
      </c>
    </row>
    <row r="21" spans="1:6" ht="12.75">
      <c r="A21" s="397">
        <v>2005</v>
      </c>
      <c r="B21" s="401">
        <v>35</v>
      </c>
      <c r="C21" s="401">
        <v>37.7</v>
      </c>
      <c r="D21" s="400" t="s">
        <v>69</v>
      </c>
      <c r="E21" s="399" t="s">
        <v>69</v>
      </c>
      <c r="F21" s="398">
        <v>34.5</v>
      </c>
    </row>
    <row r="22" spans="1:6" ht="12.75">
      <c r="A22" s="397">
        <v>2006</v>
      </c>
      <c r="B22" s="401">
        <v>34.5</v>
      </c>
      <c r="C22" s="401">
        <v>37.8</v>
      </c>
      <c r="D22" s="400" t="s">
        <v>69</v>
      </c>
      <c r="E22" s="399" t="s">
        <v>69</v>
      </c>
      <c r="F22" s="398">
        <v>38.9</v>
      </c>
    </row>
    <row r="23" spans="1:6" ht="12.75">
      <c r="A23" s="397">
        <v>2007</v>
      </c>
      <c r="B23" s="401">
        <v>35.72211</v>
      </c>
      <c r="C23" s="401">
        <v>38.28611</v>
      </c>
      <c r="D23" s="400" t="s">
        <v>69</v>
      </c>
      <c r="E23" s="399" t="s">
        <v>69</v>
      </c>
      <c r="F23" s="398">
        <v>42.1191</v>
      </c>
    </row>
    <row r="24" spans="1:6" ht="12.75">
      <c r="A24" s="397">
        <v>2008</v>
      </c>
      <c r="B24" s="401">
        <v>35.5</v>
      </c>
      <c r="C24" s="401">
        <v>38.9</v>
      </c>
      <c r="D24" s="400" t="s">
        <v>69</v>
      </c>
      <c r="E24" s="399" t="s">
        <v>69</v>
      </c>
      <c r="F24" s="398">
        <v>42.3</v>
      </c>
    </row>
    <row r="25" spans="1:6" ht="12.75">
      <c r="A25" s="397">
        <v>2009</v>
      </c>
      <c r="B25" s="401">
        <v>35.7</v>
      </c>
      <c r="C25" s="401">
        <v>39.2</v>
      </c>
      <c r="D25" s="400" t="s">
        <v>69</v>
      </c>
      <c r="E25" s="399" t="s">
        <v>69</v>
      </c>
      <c r="F25" s="398">
        <v>43</v>
      </c>
    </row>
    <row r="26" spans="1:6" ht="12.75">
      <c r="A26" s="397">
        <v>2010</v>
      </c>
      <c r="B26" s="396">
        <v>35.5</v>
      </c>
      <c r="C26" s="396">
        <v>39.5</v>
      </c>
      <c r="D26" s="395" t="s">
        <v>69</v>
      </c>
      <c r="E26" s="394" t="s">
        <v>69</v>
      </c>
      <c r="F26" s="393">
        <v>47.9</v>
      </c>
    </row>
    <row r="27" spans="1:6" ht="12.75">
      <c r="A27" s="397">
        <v>2011</v>
      </c>
      <c r="B27" s="396">
        <v>36.4</v>
      </c>
      <c r="C27" s="396">
        <v>40.5</v>
      </c>
      <c r="D27" s="395" t="s">
        <v>69</v>
      </c>
      <c r="E27" s="394" t="s">
        <v>69</v>
      </c>
      <c r="F27" s="393">
        <v>51.4</v>
      </c>
    </row>
    <row r="28" spans="1:6" ht="12.75">
      <c r="A28" s="137"/>
      <c r="B28" s="137"/>
      <c r="C28" s="137"/>
      <c r="D28" s="137"/>
      <c r="E28" s="137"/>
      <c r="F28" s="171"/>
    </row>
    <row r="30" ht="12.75">
      <c r="A30" s="288" t="s">
        <v>458</v>
      </c>
    </row>
    <row r="31" ht="12.75">
      <c r="A31" s="245" t="s">
        <v>457</v>
      </c>
    </row>
    <row r="32" ht="12.75">
      <c r="A32" s="66" t="s">
        <v>456</v>
      </c>
    </row>
    <row r="33" ht="12.75">
      <c r="A33" s="66" t="s">
        <v>455</v>
      </c>
    </row>
    <row r="34" ht="12.75">
      <c r="A34" s="68" t="s">
        <v>454</v>
      </c>
    </row>
    <row r="35" ht="12.75">
      <c r="A35" s="67" t="s">
        <v>453</v>
      </c>
    </row>
    <row r="36" ht="12.75">
      <c r="A36" s="287" t="s">
        <v>452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2011&amp;R&amp;"Arial"&amp;9http://www.hawaii.gov/dbedt/</oddFooter>
  </headerFooter>
</worksheet>
</file>

<file path=xl/worksheets/sheet23.xml><?xml version="1.0" encoding="utf-8"?>
<worksheet xmlns="http://schemas.openxmlformats.org/spreadsheetml/2006/main" xmlns:r="http://schemas.openxmlformats.org/officeDocument/2006/relationships">
  <dimension ref="A1:D31"/>
  <sheetViews>
    <sheetView zoomScalePageLayoutView="0" workbookViewId="0" topLeftCell="A1">
      <selection activeCell="A1" sqref="A1"/>
    </sheetView>
  </sheetViews>
  <sheetFormatPr defaultColWidth="9.140625" defaultRowHeight="12.75"/>
  <cols>
    <col min="1" max="1" width="16.421875" style="0" customWidth="1"/>
    <col min="2" max="4" width="20.7109375" style="0" customWidth="1"/>
  </cols>
  <sheetData>
    <row r="1" spans="1:4" ht="15.75" customHeight="1">
      <c r="A1" s="88" t="s">
        <v>490</v>
      </c>
      <c r="B1" s="165"/>
      <c r="C1" s="165"/>
      <c r="D1" s="165"/>
    </row>
    <row r="2" spans="1:4" ht="15.75" customHeight="1">
      <c r="A2" s="11" t="s">
        <v>489</v>
      </c>
      <c r="B2" s="165"/>
      <c r="C2" s="165"/>
      <c r="D2" s="165"/>
    </row>
    <row r="3" ht="12.75">
      <c r="A3" s="305"/>
    </row>
    <row r="4" spans="1:4" ht="12.75">
      <c r="A4" s="165" t="s">
        <v>405</v>
      </c>
      <c r="B4" s="165"/>
      <c r="C4" s="165"/>
      <c r="D4" s="165"/>
    </row>
    <row r="5" spans="1:4" ht="12.75" customHeight="1" thickBot="1">
      <c r="A5" s="192"/>
      <c r="B5" s="192"/>
      <c r="C5" s="192"/>
      <c r="D5" s="192"/>
    </row>
    <row r="6" spans="1:4" s="9" customFormat="1" ht="34.5" customHeight="1" thickTop="1">
      <c r="A6" s="342" t="s">
        <v>1</v>
      </c>
      <c r="B6" s="162" t="s">
        <v>488</v>
      </c>
      <c r="C6" s="162" t="s">
        <v>487</v>
      </c>
      <c r="D6" s="10" t="s">
        <v>486</v>
      </c>
    </row>
    <row r="7" spans="1:4" ht="12.75">
      <c r="A7" s="144"/>
      <c r="B7" s="303"/>
      <c r="C7" s="303"/>
      <c r="D7" s="132"/>
    </row>
    <row r="8" spans="1:4" ht="12.75">
      <c r="A8" s="186" t="s">
        <v>18</v>
      </c>
      <c r="B8" s="411">
        <v>300</v>
      </c>
      <c r="C8" s="411">
        <v>4604</v>
      </c>
      <c r="D8" s="410">
        <f aca="true" t="shared" si="0" ref="D8:D14">+((B8/C8)*100)</f>
        <v>6.516072980017376</v>
      </c>
    </row>
    <row r="9" spans="1:4" ht="12.75">
      <c r="A9" s="186" t="s">
        <v>19</v>
      </c>
      <c r="B9" s="411">
        <v>600</v>
      </c>
      <c r="C9" s="411">
        <v>5216</v>
      </c>
      <c r="D9" s="410">
        <f t="shared" si="0"/>
        <v>11.503067484662576</v>
      </c>
    </row>
    <row r="10" spans="1:4" ht="12.75">
      <c r="A10" s="186">
        <v>1999</v>
      </c>
      <c r="B10" s="411">
        <v>1178</v>
      </c>
      <c r="C10" s="411">
        <v>5043</v>
      </c>
      <c r="D10" s="410">
        <f t="shared" si="0"/>
        <v>23.359111639896888</v>
      </c>
    </row>
    <row r="11" spans="1:4" ht="12.75">
      <c r="A11" s="186">
        <v>2000</v>
      </c>
      <c r="B11" s="411">
        <v>1079</v>
      </c>
      <c r="C11" s="411">
        <v>5127</v>
      </c>
      <c r="D11" s="410">
        <f t="shared" si="0"/>
        <v>21.045445679734737</v>
      </c>
    </row>
    <row r="12" spans="1:4" ht="12.75">
      <c r="A12" s="186" t="s">
        <v>485</v>
      </c>
      <c r="B12" s="411">
        <v>1194</v>
      </c>
      <c r="C12" s="411">
        <v>5412</v>
      </c>
      <c r="D12" s="410">
        <f t="shared" si="0"/>
        <v>22.06208425720621</v>
      </c>
    </row>
    <row r="13" spans="1:4" ht="12.75">
      <c r="A13" s="186" t="s">
        <v>484</v>
      </c>
      <c r="B13" s="411">
        <v>1232</v>
      </c>
      <c r="C13" s="411">
        <v>5569</v>
      </c>
      <c r="D13" s="410">
        <f t="shared" si="0"/>
        <v>22.12246363799605</v>
      </c>
    </row>
    <row r="14" spans="1:4" ht="12.75">
      <c r="A14" s="186" t="s">
        <v>483</v>
      </c>
      <c r="B14" s="411">
        <v>1295</v>
      </c>
      <c r="C14" s="411">
        <v>5657</v>
      </c>
      <c r="D14" s="410">
        <f t="shared" si="0"/>
        <v>22.89199222202581</v>
      </c>
    </row>
    <row r="15" spans="1:4" ht="12.75">
      <c r="A15" s="186">
        <v>2004</v>
      </c>
      <c r="B15" s="411">
        <v>1579</v>
      </c>
      <c r="C15" s="411">
        <v>5958</v>
      </c>
      <c r="D15" s="410">
        <v>26.5</v>
      </c>
    </row>
    <row r="16" spans="1:4" ht="12.75">
      <c r="A16" s="186">
        <v>2005</v>
      </c>
      <c r="B16" s="411">
        <v>1730</v>
      </c>
      <c r="C16" s="411">
        <v>6092</v>
      </c>
      <c r="D16" s="410">
        <v>28.4</v>
      </c>
    </row>
    <row r="17" spans="1:4" ht="12.75">
      <c r="A17" s="186">
        <v>2006</v>
      </c>
      <c r="B17" s="411">
        <v>1844</v>
      </c>
      <c r="C17" s="411">
        <v>6251</v>
      </c>
      <c r="D17" s="410">
        <v>29.5</v>
      </c>
    </row>
    <row r="18" spans="1:4" ht="12.75">
      <c r="A18" s="186">
        <v>2007</v>
      </c>
      <c r="B18" s="411">
        <f>2175-166</f>
        <v>2009</v>
      </c>
      <c r="C18" s="411">
        <v>6045</v>
      </c>
      <c r="D18" s="410">
        <f>(+B18/C18)*100</f>
        <v>33.23407775020678</v>
      </c>
    </row>
    <row r="19" spans="1:4" ht="12.75">
      <c r="A19" s="186">
        <v>2008</v>
      </c>
      <c r="B19" s="411">
        <v>2014</v>
      </c>
      <c r="C19" s="411">
        <v>6014</v>
      </c>
      <c r="D19" s="410">
        <v>33.5</v>
      </c>
    </row>
    <row r="20" spans="1:4" ht="12.75">
      <c r="A20" s="186">
        <v>2009</v>
      </c>
      <c r="B20" s="411">
        <v>2077</v>
      </c>
      <c r="C20" s="411">
        <v>6005</v>
      </c>
      <c r="D20" s="410">
        <v>34.6</v>
      </c>
    </row>
    <row r="21" spans="1:4" ht="12.75">
      <c r="A21" s="409">
        <v>2010</v>
      </c>
      <c r="B21" s="408">
        <v>1940</v>
      </c>
      <c r="C21" s="408">
        <v>5987</v>
      </c>
      <c r="D21" s="407">
        <v>32.4</v>
      </c>
    </row>
    <row r="22" spans="1:4" ht="12.75">
      <c r="A22" s="409">
        <v>2011</v>
      </c>
      <c r="B22" s="408">
        <v>1667</v>
      </c>
      <c r="C22" s="408">
        <v>6090</v>
      </c>
      <c r="D22" s="407">
        <v>27.4</v>
      </c>
    </row>
    <row r="23" spans="1:4" ht="12.75">
      <c r="A23" s="137"/>
      <c r="B23" s="373"/>
      <c r="C23" s="373"/>
      <c r="D23" s="372"/>
    </row>
    <row r="24" spans="2:4" ht="12.75">
      <c r="B24" s="362"/>
      <c r="C24" s="362"/>
      <c r="D24" s="362"/>
    </row>
    <row r="25" spans="1:4" ht="12.75">
      <c r="A25" s="287" t="s">
        <v>482</v>
      </c>
      <c r="B25" s="362"/>
      <c r="C25" s="362"/>
      <c r="D25" s="362"/>
    </row>
    <row r="26" spans="1:4" ht="12.75">
      <c r="A26" s="287" t="s">
        <v>481</v>
      </c>
      <c r="B26" s="362"/>
      <c r="C26" s="362"/>
      <c r="D26" s="362"/>
    </row>
    <row r="27" spans="1:4" ht="12.75">
      <c r="A27" s="287" t="s">
        <v>480</v>
      </c>
      <c r="B27" s="362"/>
      <c r="C27" s="362"/>
      <c r="D27" s="362"/>
    </row>
    <row r="28" spans="1:4" ht="12.75">
      <c r="A28" s="287" t="s">
        <v>479</v>
      </c>
      <c r="B28" s="362"/>
      <c r="C28" s="362"/>
      <c r="D28" s="362"/>
    </row>
    <row r="29" ht="12.75">
      <c r="A29" s="287" t="s">
        <v>478</v>
      </c>
    </row>
    <row r="30" ht="12.75">
      <c r="A30" s="287" t="s">
        <v>477</v>
      </c>
    </row>
    <row r="31" ht="12.75">
      <c r="A31" s="287" t="s">
        <v>476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2011&amp;R&amp;"Arial"&amp;9http://www.hawaii.gov/dbedt/</oddFooter>
  </headerFooter>
</worksheet>
</file>

<file path=xl/worksheets/sheet24.xml><?xml version="1.0" encoding="utf-8"?>
<worksheet xmlns="http://schemas.openxmlformats.org/spreadsheetml/2006/main" xmlns:r="http://schemas.openxmlformats.org/officeDocument/2006/relationships">
  <dimension ref="A1:E45"/>
  <sheetViews>
    <sheetView zoomScalePageLayoutView="0" workbookViewId="0" topLeftCell="A1">
      <selection activeCell="A1" sqref="A1"/>
    </sheetView>
  </sheetViews>
  <sheetFormatPr defaultColWidth="9.140625" defaultRowHeight="12.75"/>
  <cols>
    <col min="1" max="1" width="44.8515625" style="0" customWidth="1"/>
    <col min="2" max="5" width="9.7109375" style="0" customWidth="1"/>
  </cols>
  <sheetData>
    <row r="1" spans="1:5" ht="15.75">
      <c r="A1" s="11" t="s">
        <v>529</v>
      </c>
      <c r="B1" s="165"/>
      <c r="C1" s="165"/>
      <c r="D1" s="165"/>
      <c r="E1" s="165"/>
    </row>
    <row r="2" spans="1:5" ht="15.75">
      <c r="A2" s="11" t="s">
        <v>528</v>
      </c>
      <c r="B2" s="165"/>
      <c r="C2" s="165"/>
      <c r="D2" s="165"/>
      <c r="E2" s="165"/>
    </row>
    <row r="3" ht="12.75">
      <c r="A3" s="305" t="s">
        <v>163</v>
      </c>
    </row>
    <row r="4" spans="1:5" ht="12.75">
      <c r="A4" s="165" t="s">
        <v>405</v>
      </c>
      <c r="B4" s="165"/>
      <c r="C4" s="165"/>
      <c r="D4" s="165"/>
      <c r="E4" s="165"/>
    </row>
    <row r="5" spans="1:5" ht="13.5" thickBot="1">
      <c r="A5" s="192"/>
      <c r="B5" s="192"/>
      <c r="C5" s="192"/>
      <c r="D5" s="192"/>
      <c r="E5" s="192"/>
    </row>
    <row r="6" spans="1:5" s="9" customFormat="1" ht="24" customHeight="1" thickTop="1">
      <c r="A6" s="55" t="s">
        <v>527</v>
      </c>
      <c r="B6" s="61">
        <v>2008</v>
      </c>
      <c r="C6" s="61">
        <v>2009</v>
      </c>
      <c r="D6" s="61">
        <v>2010</v>
      </c>
      <c r="E6" s="61">
        <v>2011</v>
      </c>
    </row>
    <row r="7" spans="1:5" ht="12.75">
      <c r="A7" s="144"/>
      <c r="B7" s="417"/>
      <c r="C7" s="417"/>
      <c r="D7" s="417"/>
      <c r="E7" s="417"/>
    </row>
    <row r="8" spans="1:5" ht="12.75">
      <c r="A8" s="144" t="s">
        <v>526</v>
      </c>
      <c r="B8" s="202">
        <v>1950</v>
      </c>
      <c r="C8" s="416" t="s">
        <v>525</v>
      </c>
      <c r="D8" s="416" t="s">
        <v>524</v>
      </c>
      <c r="E8" s="416" t="s">
        <v>523</v>
      </c>
    </row>
    <row r="9" spans="1:5" ht="12.75">
      <c r="A9" s="177" t="s">
        <v>522</v>
      </c>
      <c r="B9" s="202">
        <v>1486</v>
      </c>
      <c r="C9" s="416" t="s">
        <v>521</v>
      </c>
      <c r="D9" s="416" t="s">
        <v>520</v>
      </c>
      <c r="E9" s="416" t="s">
        <v>519</v>
      </c>
    </row>
    <row r="10" spans="1:5" ht="12.75">
      <c r="A10" s="415" t="s">
        <v>518</v>
      </c>
      <c r="B10" s="202">
        <v>204</v>
      </c>
      <c r="C10" s="329">
        <f>48+157</f>
        <v>205</v>
      </c>
      <c r="D10" s="329">
        <v>296</v>
      </c>
      <c r="E10" s="329">
        <v>280</v>
      </c>
    </row>
    <row r="11" spans="1:5" ht="12.75">
      <c r="A11" s="177" t="s">
        <v>517</v>
      </c>
      <c r="B11" s="202">
        <v>109</v>
      </c>
      <c r="C11" s="329">
        <v>94</v>
      </c>
      <c r="D11" s="329">
        <v>102</v>
      </c>
      <c r="E11" s="329">
        <v>96</v>
      </c>
    </row>
    <row r="12" spans="1:5" ht="12.75">
      <c r="A12" s="177" t="s">
        <v>516</v>
      </c>
      <c r="B12" s="202">
        <v>151</v>
      </c>
      <c r="C12" s="329">
        <v>75</v>
      </c>
      <c r="D12" s="329">
        <v>70</v>
      </c>
      <c r="E12" s="329">
        <v>48</v>
      </c>
    </row>
    <row r="13" spans="1:5" ht="12.75">
      <c r="A13" s="144"/>
      <c r="B13" s="202"/>
      <c r="C13" s="202"/>
      <c r="D13" s="202" t="s">
        <v>8</v>
      </c>
      <c r="E13" s="202"/>
    </row>
    <row r="14" spans="1:5" ht="12.75">
      <c r="A14" s="144" t="s">
        <v>515</v>
      </c>
      <c r="B14" s="202">
        <v>2746</v>
      </c>
      <c r="C14" s="202">
        <v>2692</v>
      </c>
      <c r="D14" s="202">
        <v>2751</v>
      </c>
      <c r="E14" s="202">
        <v>2161</v>
      </c>
    </row>
    <row r="15" spans="1:5" ht="12.75">
      <c r="A15" s="177" t="s">
        <v>514</v>
      </c>
      <c r="B15" s="202">
        <v>787</v>
      </c>
      <c r="C15" s="202">
        <v>740</v>
      </c>
      <c r="D15" s="202">
        <v>760</v>
      </c>
      <c r="E15" s="202">
        <v>622</v>
      </c>
    </row>
    <row r="16" spans="1:5" ht="12.75">
      <c r="A16" s="144"/>
      <c r="B16" s="202"/>
      <c r="C16" s="202"/>
      <c r="D16" s="202"/>
      <c r="E16" s="202"/>
    </row>
    <row r="17" spans="1:5" ht="12.75">
      <c r="A17" s="144" t="s">
        <v>513</v>
      </c>
      <c r="B17" s="202">
        <v>1987</v>
      </c>
      <c r="C17" s="202">
        <v>2204</v>
      </c>
      <c r="D17" s="202">
        <v>2115</v>
      </c>
      <c r="E17" s="202">
        <v>2188</v>
      </c>
    </row>
    <row r="18" spans="1:5" ht="12.75">
      <c r="A18" s="414" t="s">
        <v>512</v>
      </c>
      <c r="B18" s="202">
        <v>647</v>
      </c>
      <c r="C18" s="202">
        <v>736</v>
      </c>
      <c r="D18" s="202">
        <v>718</v>
      </c>
      <c r="E18" s="202">
        <v>687</v>
      </c>
    </row>
    <row r="19" spans="1:5" ht="12.75">
      <c r="A19" s="177" t="s">
        <v>511</v>
      </c>
      <c r="B19" s="202">
        <v>1235</v>
      </c>
      <c r="C19" s="202">
        <v>1367</v>
      </c>
      <c r="D19" s="202">
        <v>1233</v>
      </c>
      <c r="E19" s="202">
        <v>1232</v>
      </c>
    </row>
    <row r="20" spans="1:5" ht="12.75">
      <c r="A20" s="177" t="s">
        <v>510</v>
      </c>
      <c r="B20" s="202">
        <v>104</v>
      </c>
      <c r="C20" s="202">
        <v>100</v>
      </c>
      <c r="D20" s="202">
        <v>161</v>
      </c>
      <c r="E20" s="202">
        <v>266</v>
      </c>
    </row>
    <row r="21" spans="1:5" ht="12.75">
      <c r="A21" s="177" t="s">
        <v>509</v>
      </c>
      <c r="B21" s="202">
        <v>1</v>
      </c>
      <c r="C21" s="202">
        <v>1</v>
      </c>
      <c r="D21" s="202">
        <v>2</v>
      </c>
      <c r="E21" s="202">
        <v>3</v>
      </c>
    </row>
    <row r="22" spans="1:5" ht="12.75">
      <c r="A22" s="144" t="s">
        <v>508</v>
      </c>
      <c r="B22" s="202">
        <v>1626</v>
      </c>
      <c r="C22" s="202">
        <v>1749</v>
      </c>
      <c r="D22" s="202">
        <v>1667</v>
      </c>
      <c r="E22" s="202">
        <v>1852</v>
      </c>
    </row>
    <row r="23" spans="1:5" ht="12.75">
      <c r="A23" s="144"/>
      <c r="B23" s="202"/>
      <c r="C23" s="202"/>
      <c r="D23" s="202"/>
      <c r="E23" s="202"/>
    </row>
    <row r="24" spans="1:5" ht="12.75">
      <c r="A24" s="144" t="s">
        <v>507</v>
      </c>
      <c r="B24" s="202">
        <v>305</v>
      </c>
      <c r="C24" s="202">
        <v>297</v>
      </c>
      <c r="D24" s="202">
        <v>243</v>
      </c>
      <c r="E24" s="202">
        <v>279</v>
      </c>
    </row>
    <row r="25" spans="1:5" ht="12.75">
      <c r="A25" s="177" t="s">
        <v>506</v>
      </c>
      <c r="B25" s="413">
        <v>284</v>
      </c>
      <c r="C25" s="413">
        <v>259</v>
      </c>
      <c r="D25" s="413">
        <v>220</v>
      </c>
      <c r="E25" s="413">
        <v>236</v>
      </c>
    </row>
    <row r="26" spans="1:5" ht="12.75">
      <c r="A26" s="177" t="s">
        <v>505</v>
      </c>
      <c r="B26" s="202">
        <v>21</v>
      </c>
      <c r="C26" s="202">
        <v>38</v>
      </c>
      <c r="D26" s="202">
        <v>23</v>
      </c>
      <c r="E26" s="202">
        <v>43</v>
      </c>
    </row>
    <row r="27" spans="1:5" ht="12.75">
      <c r="A27" s="144"/>
      <c r="B27" s="202"/>
      <c r="C27" s="202"/>
      <c r="D27" s="202"/>
      <c r="E27" s="202"/>
    </row>
    <row r="28" spans="1:5" ht="12.75">
      <c r="A28" s="144" t="s">
        <v>504</v>
      </c>
      <c r="B28" s="202">
        <v>45</v>
      </c>
      <c r="C28" s="202">
        <v>58</v>
      </c>
      <c r="D28" s="202">
        <v>68</v>
      </c>
      <c r="E28" s="413">
        <v>96</v>
      </c>
    </row>
    <row r="29" spans="1:5" ht="12.75">
      <c r="A29" s="177" t="s">
        <v>503</v>
      </c>
      <c r="B29" s="413">
        <v>14</v>
      </c>
      <c r="C29" s="413">
        <v>20</v>
      </c>
      <c r="D29" s="413">
        <v>28</v>
      </c>
      <c r="E29" s="413">
        <v>38</v>
      </c>
    </row>
    <row r="30" spans="1:5" ht="12.75">
      <c r="A30" s="144" t="s">
        <v>8</v>
      </c>
      <c r="B30" s="202"/>
      <c r="C30" s="202"/>
      <c r="D30" s="202"/>
      <c r="E30" s="202"/>
    </row>
    <row r="31" spans="1:5" ht="12.75">
      <c r="A31" s="144" t="s">
        <v>502</v>
      </c>
      <c r="B31" s="202">
        <v>389</v>
      </c>
      <c r="C31" s="202">
        <v>435</v>
      </c>
      <c r="D31" s="202">
        <v>335</v>
      </c>
      <c r="E31" s="202">
        <v>362</v>
      </c>
    </row>
    <row r="32" spans="1:5" ht="12.75">
      <c r="A32" s="177" t="s">
        <v>501</v>
      </c>
      <c r="B32" s="202">
        <v>273</v>
      </c>
      <c r="C32" s="202">
        <v>287</v>
      </c>
      <c r="D32" s="202">
        <v>225</v>
      </c>
      <c r="E32" s="202">
        <v>249</v>
      </c>
    </row>
    <row r="33" spans="1:5" ht="12.75">
      <c r="A33" s="177" t="s">
        <v>500</v>
      </c>
      <c r="B33" s="202">
        <v>103</v>
      </c>
      <c r="C33" s="202">
        <v>126</v>
      </c>
      <c r="D33" s="202">
        <v>96</v>
      </c>
      <c r="E33" s="202">
        <v>91</v>
      </c>
    </row>
    <row r="34" spans="1:5" ht="12.75">
      <c r="A34" s="177" t="s">
        <v>499</v>
      </c>
      <c r="B34" s="202">
        <v>13</v>
      </c>
      <c r="C34" s="202">
        <v>22</v>
      </c>
      <c r="D34" s="202">
        <v>14</v>
      </c>
      <c r="E34" s="202">
        <v>22</v>
      </c>
    </row>
    <row r="35" spans="1:5" ht="12.75">
      <c r="A35" s="137"/>
      <c r="B35" s="219"/>
      <c r="C35" s="219"/>
      <c r="D35" s="219"/>
      <c r="E35" s="219"/>
    </row>
    <row r="37" ht="12.75">
      <c r="A37" s="412" t="s">
        <v>498</v>
      </c>
    </row>
    <row r="38" ht="12.75">
      <c r="A38" s="307" t="s">
        <v>497</v>
      </c>
    </row>
    <row r="39" ht="12.75">
      <c r="A39" s="307" t="s">
        <v>496</v>
      </c>
    </row>
    <row r="40" ht="12.75">
      <c r="A40" s="307" t="s">
        <v>495</v>
      </c>
    </row>
    <row r="41" ht="12.75">
      <c r="A41" s="68" t="s">
        <v>494</v>
      </c>
    </row>
    <row r="42" ht="12.75">
      <c r="A42" s="66" t="s">
        <v>493</v>
      </c>
    </row>
    <row r="43" ht="12.75">
      <c r="A43" s="66" t="s">
        <v>492</v>
      </c>
    </row>
    <row r="44" ht="12.75">
      <c r="A44" s="66" t="s">
        <v>491</v>
      </c>
    </row>
    <row r="45" ht="12.75">
      <c r="A45" s="6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2011&amp;R&amp;"Arial"&amp;9http://www.hawaii.gov/dbedt/</oddFooter>
  </headerFooter>
</worksheet>
</file>

<file path=xl/worksheets/sheet3.xml><?xml version="1.0" encoding="utf-8"?>
<worksheet xmlns="http://schemas.openxmlformats.org/spreadsheetml/2006/main" xmlns:r="http://schemas.openxmlformats.org/officeDocument/2006/relationships">
  <dimension ref="A1:K46"/>
  <sheetViews>
    <sheetView workbookViewId="0" topLeftCell="A1">
      <selection activeCell="A1" sqref="A1"/>
    </sheetView>
  </sheetViews>
  <sheetFormatPr defaultColWidth="9.140625" defaultRowHeight="12.75"/>
  <cols>
    <col min="1" max="7" width="11.7109375" style="14" customWidth="1"/>
    <col min="8" max="16384" width="9.140625" style="14" customWidth="1"/>
  </cols>
  <sheetData>
    <row r="1" spans="1:7" ht="15.75">
      <c r="A1" s="11" t="s">
        <v>11</v>
      </c>
      <c r="B1" s="13"/>
      <c r="C1" s="13"/>
      <c r="D1" s="13"/>
      <c r="E1" s="13"/>
      <c r="F1" s="13"/>
      <c r="G1" s="13"/>
    </row>
    <row r="2" spans="1:7" ht="15.75">
      <c r="A2" s="11" t="s">
        <v>23</v>
      </c>
      <c r="B2" s="13"/>
      <c r="C2" s="13"/>
      <c r="D2" s="13"/>
      <c r="E2" s="13"/>
      <c r="F2" s="13"/>
      <c r="G2" s="13"/>
    </row>
    <row r="3" spans="1:6" ht="12.75" customHeight="1">
      <c r="A3" s="1"/>
      <c r="B3" s="13"/>
      <c r="C3" s="13"/>
      <c r="D3" s="13"/>
      <c r="E3" s="13"/>
      <c r="F3" s="13"/>
    </row>
    <row r="4" spans="1:7" ht="12.75">
      <c r="A4" s="15" t="s">
        <v>9</v>
      </c>
      <c r="B4" s="13"/>
      <c r="C4" s="13"/>
      <c r="D4" s="13"/>
      <c r="E4" s="13"/>
      <c r="F4" s="13"/>
      <c r="G4" s="13"/>
    </row>
    <row r="5" ht="12.75">
      <c r="A5" s="36" t="s">
        <v>12</v>
      </c>
    </row>
    <row r="6" ht="12.75">
      <c r="A6" s="36" t="s">
        <v>31</v>
      </c>
    </row>
    <row r="7" ht="12.75">
      <c r="A7" s="36" t="s">
        <v>32</v>
      </c>
    </row>
    <row r="8" spans="1:7" ht="12.75" customHeight="1" thickBot="1">
      <c r="A8" s="16"/>
      <c r="B8" s="16"/>
      <c r="C8" s="16"/>
      <c r="D8" s="16"/>
      <c r="E8" s="16"/>
      <c r="F8" s="16"/>
      <c r="G8" s="16"/>
    </row>
    <row r="9" spans="1:6" s="9" customFormat="1" ht="24" customHeight="1" thickTop="1">
      <c r="A9" s="6"/>
      <c r="B9" s="7" t="s">
        <v>0</v>
      </c>
      <c r="C9" s="8"/>
      <c r="D9" s="6"/>
      <c r="E9" s="6"/>
      <c r="F9" s="6"/>
    </row>
    <row r="10" spans="1:7" s="2" customFormat="1" ht="45" customHeight="1">
      <c r="A10" s="3" t="s">
        <v>1</v>
      </c>
      <c r="B10" s="3" t="s">
        <v>2</v>
      </c>
      <c r="C10" s="5" t="s">
        <v>3</v>
      </c>
      <c r="D10" s="3" t="s">
        <v>4</v>
      </c>
      <c r="E10" s="4" t="s">
        <v>5</v>
      </c>
      <c r="F10" s="4" t="s">
        <v>6</v>
      </c>
      <c r="G10" s="10" t="s">
        <v>7</v>
      </c>
    </row>
    <row r="11" spans="1:6" ht="12.75">
      <c r="A11" s="17"/>
      <c r="B11" s="17"/>
      <c r="C11" s="18"/>
      <c r="D11" s="17"/>
      <c r="E11" s="17"/>
      <c r="F11" s="17"/>
    </row>
    <row r="12" spans="1:11" ht="12.75">
      <c r="A12" s="29" t="s">
        <v>21</v>
      </c>
      <c r="B12" s="20">
        <v>73566</v>
      </c>
      <c r="C12" s="21">
        <v>62.72477528865879</v>
      </c>
      <c r="D12" s="20">
        <v>56405</v>
      </c>
      <c r="E12" s="20">
        <v>6880</v>
      </c>
      <c r="F12" s="20">
        <v>2346</v>
      </c>
      <c r="G12" s="22">
        <v>7935</v>
      </c>
      <c r="K12" s="30"/>
    </row>
    <row r="13" spans="1:7" ht="12.75">
      <c r="A13" s="19" t="s">
        <v>15</v>
      </c>
      <c r="B13" s="20">
        <v>78763</v>
      </c>
      <c r="C13" s="21">
        <v>66.32472615567022</v>
      </c>
      <c r="D13" s="20">
        <v>60825</v>
      </c>
      <c r="E13" s="20">
        <v>7116</v>
      </c>
      <c r="F13" s="20">
        <v>2365</v>
      </c>
      <c r="G13" s="22">
        <v>8457</v>
      </c>
    </row>
    <row r="14" spans="1:7" ht="12.75">
      <c r="A14" s="19" t="s">
        <v>16</v>
      </c>
      <c r="B14" s="20">
        <v>85447</v>
      </c>
      <c r="C14" s="21">
        <v>71.39300198687559</v>
      </c>
      <c r="D14" s="20">
        <v>67145</v>
      </c>
      <c r="E14" s="20">
        <v>7074</v>
      </c>
      <c r="F14" s="20">
        <v>2637</v>
      </c>
      <c r="G14" s="22">
        <v>8591</v>
      </c>
    </row>
    <row r="15" spans="1:7" ht="12.75">
      <c r="A15" s="19" t="s">
        <v>17</v>
      </c>
      <c r="B15" s="20">
        <v>77961</v>
      </c>
      <c r="C15" s="21">
        <v>64.76484002143293</v>
      </c>
      <c r="D15" s="20">
        <v>60059</v>
      </c>
      <c r="E15" s="20">
        <v>6855</v>
      </c>
      <c r="F15" s="20">
        <v>2977</v>
      </c>
      <c r="G15" s="22">
        <v>8070</v>
      </c>
    </row>
    <row r="16" spans="1:7" ht="12.75">
      <c r="A16" s="19" t="s">
        <v>18</v>
      </c>
      <c r="B16" s="20">
        <v>71492</v>
      </c>
      <c r="C16" s="21">
        <v>59.004324716912606</v>
      </c>
      <c r="D16" s="20">
        <v>53410</v>
      </c>
      <c r="E16" s="20">
        <v>7317</v>
      </c>
      <c r="F16" s="20">
        <v>2849</v>
      </c>
      <c r="G16" s="22">
        <v>7916</v>
      </c>
    </row>
    <row r="17" spans="1:7" ht="12.75">
      <c r="A17" s="19" t="s">
        <v>19</v>
      </c>
      <c r="B17" s="20">
        <v>63623</v>
      </c>
      <c r="C17" s="21">
        <v>52.354569041492454</v>
      </c>
      <c r="D17" s="20">
        <v>47453</v>
      </c>
      <c r="E17" s="20">
        <v>6757</v>
      </c>
      <c r="F17" s="20">
        <v>2263</v>
      </c>
      <c r="G17" s="22">
        <v>7150</v>
      </c>
    </row>
    <row r="18" spans="1:7" ht="12.75">
      <c r="A18" s="23">
        <v>1999</v>
      </c>
      <c r="B18" s="20">
        <v>57324</v>
      </c>
      <c r="C18" s="21">
        <v>47.36346360406511</v>
      </c>
      <c r="D18" s="20">
        <v>42678</v>
      </c>
      <c r="E18" s="20">
        <v>5815</v>
      </c>
      <c r="F18" s="20">
        <v>2076</v>
      </c>
      <c r="G18" s="22">
        <v>6755</v>
      </c>
    </row>
    <row r="19" spans="1:7" ht="12.75">
      <c r="A19" s="23">
        <v>2000</v>
      </c>
      <c r="B19" s="20">
        <v>62987</v>
      </c>
      <c r="C19" s="21">
        <v>51.90442012032774</v>
      </c>
      <c r="D19" s="20">
        <v>46659</v>
      </c>
      <c r="E19" s="20">
        <v>6425</v>
      </c>
      <c r="F19" s="20">
        <v>2578</v>
      </c>
      <c r="G19" s="22">
        <v>7325</v>
      </c>
    </row>
    <row r="20" spans="1:7" ht="12.75">
      <c r="A20" s="23">
        <v>2001</v>
      </c>
      <c r="B20" s="20">
        <v>65947</v>
      </c>
      <c r="C20" s="21">
        <v>53.79265678479022</v>
      </c>
      <c r="D20" s="20">
        <v>48442</v>
      </c>
      <c r="E20" s="20">
        <v>6985</v>
      </c>
      <c r="F20" s="20">
        <v>2346</v>
      </c>
      <c r="G20" s="22">
        <v>8174</v>
      </c>
    </row>
    <row r="21" spans="1:7" ht="12.75">
      <c r="A21" s="23">
        <v>2002</v>
      </c>
      <c r="B21" s="20">
        <v>75238</v>
      </c>
      <c r="C21" s="21">
        <v>60.69474908701344</v>
      </c>
      <c r="D21" s="20">
        <v>57271</v>
      </c>
      <c r="E21" s="20">
        <v>6936</v>
      </c>
      <c r="F21" s="20">
        <v>3045</v>
      </c>
      <c r="G21" s="22">
        <v>7986</v>
      </c>
    </row>
    <row r="22" spans="1:7" ht="12.75">
      <c r="A22" s="23">
        <v>2003</v>
      </c>
      <c r="B22" s="20">
        <v>69267</v>
      </c>
      <c r="C22" s="21">
        <v>55.36248934983224</v>
      </c>
      <c r="D22" s="20">
        <v>50912</v>
      </c>
      <c r="E22" s="20">
        <v>7133</v>
      </c>
      <c r="F22" s="20">
        <v>3043</v>
      </c>
      <c r="G22" s="22">
        <v>8179</v>
      </c>
    </row>
    <row r="23" spans="1:7" ht="12.75">
      <c r="A23" s="23">
        <v>2004</v>
      </c>
      <c r="B23" s="20">
        <v>63665</v>
      </c>
      <c r="C23" s="21">
        <v>49.9894391273657</v>
      </c>
      <c r="D23" s="20">
        <v>46628</v>
      </c>
      <c r="E23" s="20">
        <v>6219</v>
      </c>
      <c r="F23" s="20">
        <v>2701</v>
      </c>
      <c r="G23" s="22">
        <v>8117</v>
      </c>
    </row>
    <row r="24" spans="1:7" ht="12.75">
      <c r="A24" s="23">
        <v>2005</v>
      </c>
      <c r="B24" s="20">
        <v>64067</v>
      </c>
      <c r="C24" s="21">
        <v>49.55949777563588</v>
      </c>
      <c r="D24" s="20">
        <v>44953</v>
      </c>
      <c r="E24" s="20">
        <v>8278</v>
      </c>
      <c r="F24" s="20">
        <v>2221</v>
      </c>
      <c r="G24" s="22">
        <v>8615</v>
      </c>
    </row>
    <row r="25" spans="1:7" ht="12.75">
      <c r="A25" s="23">
        <v>2006</v>
      </c>
      <c r="B25" s="20">
        <v>58347</v>
      </c>
      <c r="C25" s="21">
        <v>44.54884247223285</v>
      </c>
      <c r="D25" s="20">
        <v>41055</v>
      </c>
      <c r="E25" s="20">
        <v>6760</v>
      </c>
      <c r="F25" s="20">
        <v>2711</v>
      </c>
      <c r="G25" s="22">
        <v>7821</v>
      </c>
    </row>
    <row r="26" spans="1:7" ht="12.75">
      <c r="A26" s="23">
        <v>2007</v>
      </c>
      <c r="B26" s="20">
        <v>56411</v>
      </c>
      <c r="C26" s="21">
        <v>42.876090219849125</v>
      </c>
      <c r="D26" s="20">
        <v>39810</v>
      </c>
      <c r="E26" s="20">
        <v>6369</v>
      </c>
      <c r="F26" s="20">
        <v>3008</v>
      </c>
      <c r="G26" s="22">
        <v>7224</v>
      </c>
    </row>
    <row r="27" spans="1:7" ht="12.75">
      <c r="A27" s="23">
        <v>2008</v>
      </c>
      <c r="B27" s="20">
        <v>49454</v>
      </c>
      <c r="C27" s="31">
        <v>37.121691501283955</v>
      </c>
      <c r="D27" s="20">
        <v>34356</v>
      </c>
      <c r="E27" s="20">
        <v>5935</v>
      </c>
      <c r="F27" s="20">
        <v>2792</v>
      </c>
      <c r="G27" s="22">
        <v>6371</v>
      </c>
    </row>
    <row r="28" spans="1:7" ht="12.75">
      <c r="A28" s="23">
        <v>2009</v>
      </c>
      <c r="B28" s="20">
        <v>51066</v>
      </c>
      <c r="C28" s="31">
        <v>37.918879764642455</v>
      </c>
      <c r="D28" s="20">
        <v>35912</v>
      </c>
      <c r="E28" s="20">
        <v>6211</v>
      </c>
      <c r="F28" s="20">
        <v>2895</v>
      </c>
      <c r="G28" s="22">
        <v>6048</v>
      </c>
    </row>
    <row r="29" spans="1:7" ht="12.75">
      <c r="A29" s="23">
        <v>2010</v>
      </c>
      <c r="B29" s="20">
        <v>49270</v>
      </c>
      <c r="C29" s="31">
        <v>36.138683941647066</v>
      </c>
      <c r="D29" s="20">
        <v>34216</v>
      </c>
      <c r="E29" s="20">
        <v>5769</v>
      </c>
      <c r="F29" s="20">
        <v>2722</v>
      </c>
      <c r="G29" s="22">
        <v>6563</v>
      </c>
    </row>
    <row r="30" spans="1:7" ht="12.75">
      <c r="A30" s="24"/>
      <c r="B30" s="24"/>
      <c r="C30" s="25"/>
      <c r="D30" s="24"/>
      <c r="E30" s="24"/>
      <c r="F30" s="24"/>
      <c r="G30" s="26"/>
    </row>
    <row r="31" ht="12.75">
      <c r="A31" s="32" t="s">
        <v>8</v>
      </c>
    </row>
    <row r="32" ht="12.75">
      <c r="A32" s="33" t="s">
        <v>10</v>
      </c>
    </row>
    <row r="33" ht="12.75">
      <c r="A33" s="33" t="s">
        <v>33</v>
      </c>
    </row>
    <row r="34" ht="12.75">
      <c r="A34" s="33" t="s">
        <v>34</v>
      </c>
    </row>
    <row r="35" spans="1:7" ht="12.75">
      <c r="A35" s="33" t="s">
        <v>24</v>
      </c>
      <c r="B35" s="27"/>
      <c r="C35" s="27"/>
      <c r="D35" s="27"/>
      <c r="E35" s="27"/>
      <c r="F35" s="27"/>
      <c r="G35" s="27"/>
    </row>
    <row r="36" spans="1:7" ht="12.75">
      <c r="A36" s="33" t="s">
        <v>20</v>
      </c>
      <c r="B36" s="27"/>
      <c r="C36" s="27"/>
      <c r="D36" s="27"/>
      <c r="E36" s="27"/>
      <c r="F36" s="27"/>
      <c r="G36" s="27"/>
    </row>
    <row r="37" ht="12.75">
      <c r="A37" s="34" t="s">
        <v>14</v>
      </c>
    </row>
    <row r="38" ht="12.75">
      <c r="A38" s="34" t="s">
        <v>22</v>
      </c>
    </row>
    <row r="39" ht="12.75">
      <c r="A39" s="34" t="s">
        <v>29</v>
      </c>
    </row>
    <row r="40" ht="12.75">
      <c r="A40" s="35" t="s">
        <v>25</v>
      </c>
    </row>
    <row r="41" ht="12.75">
      <c r="A41" s="35" t="s">
        <v>30</v>
      </c>
    </row>
    <row r="42" ht="12.75">
      <c r="A42" s="35" t="s">
        <v>28</v>
      </c>
    </row>
    <row r="43" ht="12.75">
      <c r="A43" s="35" t="s">
        <v>27</v>
      </c>
    </row>
    <row r="44" ht="12.75">
      <c r="A44" s="12" t="s">
        <v>26</v>
      </c>
    </row>
    <row r="45" ht="12.75">
      <c r="A45" s="12" t="s">
        <v>35</v>
      </c>
    </row>
    <row r="46" ht="12.75">
      <c r="A46" s="28" t="s">
        <v>13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 width="24.7109375" style="14" customWidth="1"/>
    <col min="2" max="6" width="11.7109375" style="14" customWidth="1"/>
    <col min="7" max="16384" width="9.140625" style="14" customWidth="1"/>
  </cols>
  <sheetData>
    <row r="1" spans="1:6" ht="15.75" customHeight="1">
      <c r="A1" s="11" t="s">
        <v>54</v>
      </c>
      <c r="B1" s="13"/>
      <c r="C1" s="13"/>
      <c r="D1" s="13"/>
      <c r="E1" s="13"/>
      <c r="F1" s="13"/>
    </row>
    <row r="2" spans="1:6" ht="15.75" customHeight="1">
      <c r="A2" s="11" t="s">
        <v>53</v>
      </c>
      <c r="B2" s="13"/>
      <c r="C2" s="13"/>
      <c r="D2" s="13"/>
      <c r="E2" s="13"/>
      <c r="F2" s="13"/>
    </row>
    <row r="3" s="27" customFormat="1" ht="12.75">
      <c r="A3" s="64" t="s">
        <v>52</v>
      </c>
    </row>
    <row r="4" spans="1:6" ht="12.75" customHeight="1">
      <c r="A4" s="432" t="s">
        <v>51</v>
      </c>
      <c r="B4" s="432"/>
      <c r="C4" s="432"/>
      <c r="D4" s="432"/>
      <c r="E4" s="432"/>
      <c r="F4" s="432"/>
    </row>
    <row r="5" spans="1:4" ht="12.75" customHeight="1">
      <c r="A5" s="63" t="s">
        <v>50</v>
      </c>
      <c r="B5" s="13"/>
      <c r="C5" s="13"/>
      <c r="D5" s="13"/>
    </row>
    <row r="6" spans="1:4" ht="12.75" customHeight="1">
      <c r="A6" s="63" t="s">
        <v>49</v>
      </c>
      <c r="B6" s="13"/>
      <c r="C6" s="13"/>
      <c r="D6" s="13"/>
    </row>
    <row r="7" spans="1:4" ht="12.75" customHeight="1" thickBot="1">
      <c r="A7" s="1"/>
      <c r="B7" s="13"/>
      <c r="C7" s="13"/>
      <c r="D7" s="13"/>
    </row>
    <row r="8" spans="1:6" s="9" customFormat="1" ht="24" customHeight="1" thickTop="1">
      <c r="A8" s="62" t="s">
        <v>48</v>
      </c>
      <c r="B8" s="61">
        <v>2001</v>
      </c>
      <c r="C8" s="61">
        <v>2002</v>
      </c>
      <c r="D8" s="61">
        <v>2003</v>
      </c>
      <c r="E8" s="61">
        <v>2004</v>
      </c>
      <c r="F8" s="61">
        <v>2005</v>
      </c>
    </row>
    <row r="9" spans="1:6" ht="12.75">
      <c r="A9" s="17"/>
      <c r="B9" s="43"/>
      <c r="C9" s="49"/>
      <c r="D9" s="49"/>
      <c r="E9" s="49"/>
      <c r="F9" s="49"/>
    </row>
    <row r="10" spans="1:6" ht="12.75">
      <c r="A10" s="48" t="s">
        <v>47</v>
      </c>
      <c r="B10" s="60"/>
      <c r="C10" s="41"/>
      <c r="D10" s="41"/>
      <c r="E10" s="41"/>
      <c r="F10" s="41"/>
    </row>
    <row r="11" spans="1:6" ht="12.75">
      <c r="A11" s="48" t="s">
        <v>46</v>
      </c>
      <c r="B11" s="59">
        <v>65947</v>
      </c>
      <c r="C11" s="38">
        <v>75238</v>
      </c>
      <c r="D11" s="38">
        <v>69267</v>
      </c>
      <c r="E11" s="38">
        <v>63665</v>
      </c>
      <c r="F11" s="38">
        <v>64067</v>
      </c>
    </row>
    <row r="12" spans="1:6" ht="12.75">
      <c r="A12" s="17"/>
      <c r="B12" s="45"/>
      <c r="C12" s="45"/>
      <c r="D12" s="58"/>
      <c r="E12" s="58"/>
      <c r="F12" s="58"/>
    </row>
    <row r="13" spans="1:6" ht="12.75">
      <c r="A13" s="17" t="s">
        <v>45</v>
      </c>
      <c r="B13" s="41">
        <v>32</v>
      </c>
      <c r="C13" s="41">
        <v>24</v>
      </c>
      <c r="D13" s="41">
        <v>22</v>
      </c>
      <c r="E13" s="41">
        <v>33</v>
      </c>
      <c r="F13" s="41">
        <v>25</v>
      </c>
    </row>
    <row r="14" spans="1:6" ht="12.75">
      <c r="A14" s="17" t="s">
        <v>44</v>
      </c>
      <c r="B14" s="41">
        <v>409</v>
      </c>
      <c r="C14" s="41">
        <v>372</v>
      </c>
      <c r="D14" s="41">
        <v>367</v>
      </c>
      <c r="E14" s="41">
        <v>361</v>
      </c>
      <c r="F14" s="41">
        <v>310</v>
      </c>
    </row>
    <row r="15" spans="1:6" ht="12.75">
      <c r="A15" s="17" t="s">
        <v>43</v>
      </c>
      <c r="B15" s="41">
        <v>1142</v>
      </c>
      <c r="C15" s="41">
        <v>1210</v>
      </c>
      <c r="D15" s="41">
        <v>1168</v>
      </c>
      <c r="E15" s="41">
        <v>963</v>
      </c>
      <c r="F15" s="41">
        <v>1022</v>
      </c>
    </row>
    <row r="16" spans="1:6" ht="12.75">
      <c r="A16" s="17" t="s">
        <v>42</v>
      </c>
      <c r="B16" s="41">
        <v>1534</v>
      </c>
      <c r="C16" s="41">
        <v>1656</v>
      </c>
      <c r="D16" s="41">
        <v>1843</v>
      </c>
      <c r="E16" s="41">
        <v>1917</v>
      </c>
      <c r="F16" s="41">
        <v>2075</v>
      </c>
    </row>
    <row r="17" spans="1:6" ht="12.75">
      <c r="A17" s="17" t="s">
        <v>41</v>
      </c>
      <c r="B17" s="41">
        <v>11162</v>
      </c>
      <c r="C17" s="41">
        <v>12722</v>
      </c>
      <c r="D17" s="41">
        <v>11409</v>
      </c>
      <c r="E17" s="41">
        <v>10719</v>
      </c>
      <c r="F17" s="41">
        <v>10073</v>
      </c>
    </row>
    <row r="18" spans="1:6" ht="12.75">
      <c r="A18" s="17" t="s">
        <v>40</v>
      </c>
      <c r="B18" s="41">
        <v>44925</v>
      </c>
      <c r="C18" s="41">
        <v>49344</v>
      </c>
      <c r="D18" s="41">
        <v>44807</v>
      </c>
      <c r="E18" s="41">
        <v>41045</v>
      </c>
      <c r="F18" s="41">
        <v>41704</v>
      </c>
    </row>
    <row r="19" spans="1:6" ht="12.75">
      <c r="A19" s="17" t="s">
        <v>39</v>
      </c>
      <c r="B19" s="41">
        <v>6743</v>
      </c>
      <c r="C19" s="41">
        <v>9910</v>
      </c>
      <c r="D19" s="41">
        <v>9651</v>
      </c>
      <c r="E19" s="41">
        <v>8627</v>
      </c>
      <c r="F19" s="41">
        <v>8858</v>
      </c>
    </row>
    <row r="20" spans="1:6" ht="12.75">
      <c r="A20" s="17"/>
      <c r="B20" s="41"/>
      <c r="C20" s="41"/>
      <c r="D20" s="41"/>
      <c r="E20" s="41"/>
      <c r="F20" s="41"/>
    </row>
    <row r="21" spans="1:6" ht="12.75">
      <c r="A21" s="17" t="s">
        <v>38</v>
      </c>
      <c r="B21" s="41">
        <v>517</v>
      </c>
      <c r="C21" s="41">
        <v>527</v>
      </c>
      <c r="D21" s="41">
        <v>509</v>
      </c>
      <c r="E21" s="41">
        <v>529</v>
      </c>
      <c r="F21" s="41">
        <v>645</v>
      </c>
    </row>
    <row r="22" spans="1:6" ht="12.75">
      <c r="A22" s="24"/>
      <c r="B22" s="57"/>
      <c r="C22" s="57"/>
      <c r="D22" s="57"/>
      <c r="E22" s="56"/>
      <c r="F22" s="56"/>
    </row>
    <row r="23" spans="1:6" s="9" customFormat="1" ht="24" customHeight="1">
      <c r="A23" s="55" t="s">
        <v>48</v>
      </c>
      <c r="B23" s="54">
        <v>2006</v>
      </c>
      <c r="C23" s="53">
        <v>2007</v>
      </c>
      <c r="D23" s="52">
        <v>2008</v>
      </c>
      <c r="E23" s="52">
        <v>2009</v>
      </c>
      <c r="F23" s="52">
        <v>2010</v>
      </c>
    </row>
    <row r="24" spans="1:6" ht="12.75">
      <c r="A24" s="17"/>
      <c r="B24" s="51"/>
      <c r="C24" s="50"/>
      <c r="D24" s="49"/>
      <c r="E24" s="49"/>
      <c r="F24" s="49"/>
    </row>
    <row r="25" spans="1:6" ht="12.75">
      <c r="A25" s="48" t="s">
        <v>47</v>
      </c>
      <c r="B25" s="41"/>
      <c r="C25" s="41"/>
      <c r="D25" s="41"/>
      <c r="E25" s="41"/>
      <c r="F25" s="41"/>
    </row>
    <row r="26" spans="1:6" ht="12.75">
      <c r="A26" s="48" t="s">
        <v>46</v>
      </c>
      <c r="B26" s="38">
        <v>58347</v>
      </c>
      <c r="C26" s="38">
        <v>56411</v>
      </c>
      <c r="D26" s="38">
        <v>49454</v>
      </c>
      <c r="E26" s="38">
        <v>51066</v>
      </c>
      <c r="F26" s="38">
        <v>49270</v>
      </c>
    </row>
    <row r="27" spans="1:6" ht="12.75">
      <c r="A27" s="17"/>
      <c r="B27" s="47"/>
      <c r="C27" s="46" t="s">
        <v>8</v>
      </c>
      <c r="D27" s="45" t="s">
        <v>8</v>
      </c>
      <c r="E27" s="45"/>
      <c r="F27" s="45"/>
    </row>
    <row r="28" spans="1:6" ht="12.75">
      <c r="A28" s="17" t="s">
        <v>45</v>
      </c>
      <c r="B28" s="43">
        <v>22</v>
      </c>
      <c r="C28" s="42">
        <v>25</v>
      </c>
      <c r="D28" s="41">
        <v>26</v>
      </c>
      <c r="E28" s="41">
        <v>23</v>
      </c>
      <c r="F28" s="41">
        <v>25</v>
      </c>
    </row>
    <row r="29" spans="1:6" ht="12.75">
      <c r="A29" s="17" t="s">
        <v>44</v>
      </c>
      <c r="B29" s="43">
        <v>364</v>
      </c>
      <c r="C29" s="42">
        <v>377</v>
      </c>
      <c r="D29" s="41">
        <v>363</v>
      </c>
      <c r="E29" s="41">
        <v>385</v>
      </c>
      <c r="F29" s="41">
        <v>377</v>
      </c>
    </row>
    <row r="30" spans="1:6" ht="12.75">
      <c r="A30" s="17" t="s">
        <v>43</v>
      </c>
      <c r="B30" s="43">
        <v>1150</v>
      </c>
      <c r="C30" s="42">
        <v>1122</v>
      </c>
      <c r="D30" s="41">
        <v>1085</v>
      </c>
      <c r="E30" s="41">
        <v>1030</v>
      </c>
      <c r="F30" s="41">
        <v>1065</v>
      </c>
    </row>
    <row r="31" spans="1:6" ht="12.75">
      <c r="A31" s="17" t="s">
        <v>42</v>
      </c>
      <c r="B31" s="43">
        <v>2103</v>
      </c>
      <c r="C31" s="42">
        <v>2021</v>
      </c>
      <c r="D31" s="41">
        <v>2036</v>
      </c>
      <c r="E31" s="41">
        <v>2112</v>
      </c>
      <c r="F31" s="41">
        <v>2136</v>
      </c>
    </row>
    <row r="32" spans="1:6" ht="12.75">
      <c r="A32" s="17" t="s">
        <v>41</v>
      </c>
      <c r="B32" s="43">
        <v>8755</v>
      </c>
      <c r="C32" s="42">
        <v>9089</v>
      </c>
      <c r="D32" s="41">
        <v>9404</v>
      </c>
      <c r="E32" s="41">
        <v>9244</v>
      </c>
      <c r="F32" s="41">
        <v>8706</v>
      </c>
    </row>
    <row r="33" spans="1:6" ht="12.75">
      <c r="A33" s="17" t="s">
        <v>40</v>
      </c>
      <c r="B33" s="43">
        <v>38234</v>
      </c>
      <c r="C33" s="42">
        <v>37494</v>
      </c>
      <c r="D33" s="41">
        <v>31424</v>
      </c>
      <c r="E33" s="41">
        <v>33415</v>
      </c>
      <c r="F33" s="41">
        <v>31681</v>
      </c>
    </row>
    <row r="34" spans="1:6" ht="12.75">
      <c r="A34" s="17" t="s">
        <v>39</v>
      </c>
      <c r="B34" s="43">
        <v>7719</v>
      </c>
      <c r="C34" s="42">
        <v>6283</v>
      </c>
      <c r="D34" s="41">
        <v>5116</v>
      </c>
      <c r="E34" s="41">
        <v>4857</v>
      </c>
      <c r="F34" s="41">
        <v>5280</v>
      </c>
    </row>
    <row r="35" spans="1:6" ht="12.75">
      <c r="A35" s="17"/>
      <c r="B35" s="44" t="s">
        <v>8</v>
      </c>
      <c r="C35" s="42"/>
      <c r="D35" s="41"/>
      <c r="E35" s="41"/>
      <c r="F35" s="41"/>
    </row>
    <row r="36" spans="1:6" ht="12.75">
      <c r="A36" s="17" t="s">
        <v>38</v>
      </c>
      <c r="B36" s="43">
        <v>696</v>
      </c>
      <c r="C36" s="42">
        <v>554</v>
      </c>
      <c r="D36" s="41">
        <v>509</v>
      </c>
      <c r="E36" s="41">
        <v>501</v>
      </c>
      <c r="F36" s="41">
        <v>441</v>
      </c>
    </row>
    <row r="37" spans="1:6" ht="12.75">
      <c r="A37" s="24"/>
      <c r="B37" s="40" t="s">
        <v>8</v>
      </c>
      <c r="C37" s="40" t="s">
        <v>8</v>
      </c>
      <c r="D37" s="40" t="s">
        <v>8</v>
      </c>
      <c r="E37" s="39" t="s">
        <v>8</v>
      </c>
      <c r="F37" s="38" t="s">
        <v>8</v>
      </c>
    </row>
    <row r="38" ht="12.75">
      <c r="B38" s="14" t="s">
        <v>37</v>
      </c>
    </row>
    <row r="39" ht="12.75">
      <c r="A39" s="37" t="s">
        <v>14</v>
      </c>
    </row>
    <row r="40" ht="12.75">
      <c r="A40" s="37" t="s">
        <v>22</v>
      </c>
    </row>
    <row r="41" ht="12.75">
      <c r="A41" s="37" t="s">
        <v>36</v>
      </c>
    </row>
  </sheetData>
  <sheetProtection/>
  <mergeCells count="1">
    <mergeCell ref="A4:F4"/>
  </mergeCells>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worksheet>
</file>

<file path=xl/worksheets/sheet5.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7" width="12.00390625" style="14" customWidth="1"/>
    <col min="8" max="16384" width="9.140625" style="14" customWidth="1"/>
  </cols>
  <sheetData>
    <row r="1" spans="1:7" ht="15.75">
      <c r="A1" s="88" t="s">
        <v>84</v>
      </c>
      <c r="B1" s="13"/>
      <c r="C1" s="13"/>
      <c r="D1" s="13"/>
      <c r="E1" s="13"/>
      <c r="F1" s="13"/>
      <c r="G1" s="13"/>
    </row>
    <row r="2" spans="1:7" ht="15.75">
      <c r="A2" s="87" t="s">
        <v>83</v>
      </c>
      <c r="B2" s="13"/>
      <c r="C2" s="13"/>
      <c r="D2" s="13"/>
      <c r="E2" s="13"/>
      <c r="F2" s="13"/>
      <c r="G2" s="13"/>
    </row>
    <row r="3" spans="1:7" ht="15.75">
      <c r="A3" s="87" t="s">
        <v>82</v>
      </c>
      <c r="B3" s="13"/>
      <c r="C3" s="13"/>
      <c r="D3" s="13"/>
      <c r="E3" s="13"/>
      <c r="F3" s="13"/>
      <c r="G3" s="13"/>
    </row>
    <row r="4" spans="1:7" ht="9" customHeight="1">
      <c r="A4" s="87" t="s">
        <v>8</v>
      </c>
      <c r="B4" s="13"/>
      <c r="C4" s="13"/>
      <c r="D4" s="13"/>
      <c r="E4" s="13"/>
      <c r="F4" s="13"/>
      <c r="G4" s="13"/>
    </row>
    <row r="5" spans="1:7" ht="12.75" customHeight="1">
      <c r="A5" s="432" t="s">
        <v>81</v>
      </c>
      <c r="B5" s="432"/>
      <c r="C5" s="432"/>
      <c r="D5" s="432"/>
      <c r="E5" s="432"/>
      <c r="F5" s="432"/>
      <c r="G5" s="432"/>
    </row>
    <row r="6" spans="1:4" ht="12.75" customHeight="1">
      <c r="A6" s="86" t="s">
        <v>50</v>
      </c>
      <c r="B6" s="13"/>
      <c r="C6" s="13"/>
      <c r="D6" s="13"/>
    </row>
    <row r="7" spans="1:4" ht="12.75" customHeight="1">
      <c r="A7" s="86" t="s">
        <v>49</v>
      </c>
      <c r="B7" s="13"/>
      <c r="C7" s="13"/>
      <c r="D7" s="13"/>
    </row>
    <row r="8" spans="1:7" ht="8.25" customHeight="1" thickBot="1">
      <c r="A8" s="85"/>
      <c r="B8" s="85"/>
      <c r="C8" s="85"/>
      <c r="D8" s="85"/>
      <c r="E8" s="85"/>
      <c r="F8" s="85"/>
      <c r="G8" s="85"/>
    </row>
    <row r="9" spans="1:7" s="9" customFormat="1" ht="34.5" customHeight="1" thickTop="1">
      <c r="A9" s="6"/>
      <c r="B9" s="84" t="s">
        <v>80</v>
      </c>
      <c r="C9" s="83"/>
      <c r="D9" s="84" t="s">
        <v>79</v>
      </c>
      <c r="E9" s="83"/>
      <c r="F9" s="82" t="s">
        <v>78</v>
      </c>
      <c r="G9" s="82"/>
    </row>
    <row r="10" spans="1:7" s="2" customFormat="1" ht="45" customHeight="1">
      <c r="A10" s="3" t="s">
        <v>1</v>
      </c>
      <c r="B10" s="81" t="s">
        <v>77</v>
      </c>
      <c r="C10" s="81" t="s">
        <v>76</v>
      </c>
      <c r="D10" s="81" t="s">
        <v>77</v>
      </c>
      <c r="E10" s="81" t="s">
        <v>76</v>
      </c>
      <c r="F10" s="81" t="s">
        <v>77</v>
      </c>
      <c r="G10" s="80" t="s">
        <v>76</v>
      </c>
    </row>
    <row r="11" spans="1:6" ht="12.75">
      <c r="A11" s="17"/>
      <c r="B11" s="17"/>
      <c r="C11" s="17"/>
      <c r="D11" s="17"/>
      <c r="E11" s="17"/>
      <c r="F11" s="17"/>
    </row>
    <row r="12" spans="1:7" ht="12.75">
      <c r="A12" s="23">
        <v>1994</v>
      </c>
      <c r="B12" s="43">
        <v>78763</v>
      </c>
      <c r="C12" s="72">
        <v>118942</v>
      </c>
      <c r="D12" s="75">
        <v>12131</v>
      </c>
      <c r="E12" s="20">
        <v>75843</v>
      </c>
      <c r="F12" s="70">
        <v>15.4</v>
      </c>
      <c r="G12" s="79">
        <v>63.8</v>
      </c>
    </row>
    <row r="13" spans="1:7" ht="12.75">
      <c r="A13" s="23">
        <v>1995</v>
      </c>
      <c r="B13" s="43">
        <v>85447</v>
      </c>
      <c r="C13" s="72">
        <v>121629</v>
      </c>
      <c r="D13" s="75">
        <v>11613</v>
      </c>
      <c r="E13" s="20">
        <v>80461</v>
      </c>
      <c r="F13" s="70">
        <v>13.6</v>
      </c>
      <c r="G13" s="74">
        <v>66.2</v>
      </c>
    </row>
    <row r="14" spans="1:7" ht="12.75">
      <c r="A14" s="23">
        <v>1996</v>
      </c>
      <c r="B14" s="43">
        <v>77961</v>
      </c>
      <c r="C14" s="72">
        <v>115435</v>
      </c>
      <c r="D14" s="75">
        <v>12292</v>
      </c>
      <c r="E14" s="20">
        <v>79523</v>
      </c>
      <c r="F14" s="70">
        <v>15.8</v>
      </c>
      <c r="G14" s="74">
        <v>68.9</v>
      </c>
    </row>
    <row r="15" spans="1:7" ht="12.75">
      <c r="A15" s="23">
        <v>1997</v>
      </c>
      <c r="B15" s="43">
        <v>71492</v>
      </c>
      <c r="C15" s="72">
        <v>117354</v>
      </c>
      <c r="D15" s="75">
        <v>12651</v>
      </c>
      <c r="E15" s="78" t="s">
        <v>75</v>
      </c>
      <c r="F15" s="70">
        <v>17.7</v>
      </c>
      <c r="G15" s="77" t="s">
        <v>74</v>
      </c>
    </row>
    <row r="16" spans="1:7" ht="12.75">
      <c r="A16" s="23">
        <v>1998</v>
      </c>
      <c r="B16" s="43">
        <v>63623</v>
      </c>
      <c r="C16" s="72">
        <v>109183</v>
      </c>
      <c r="D16" s="75">
        <v>12023</v>
      </c>
      <c r="E16" s="20">
        <v>72564</v>
      </c>
      <c r="F16" s="70">
        <v>18.9</v>
      </c>
      <c r="G16" s="74">
        <v>66.5</v>
      </c>
    </row>
    <row r="17" spans="1:7" ht="12.75">
      <c r="A17" s="23">
        <v>1999</v>
      </c>
      <c r="B17" s="43">
        <v>57324</v>
      </c>
      <c r="C17" s="72">
        <v>107135</v>
      </c>
      <c r="D17" s="20">
        <v>9947</v>
      </c>
      <c r="E17" s="20">
        <v>70826</v>
      </c>
      <c r="F17" s="70">
        <v>17.4</v>
      </c>
      <c r="G17" s="74">
        <v>66.1</v>
      </c>
    </row>
    <row r="18" spans="1:8" ht="12.75">
      <c r="A18" s="23">
        <v>2000</v>
      </c>
      <c r="B18" s="43">
        <v>62987</v>
      </c>
      <c r="C18" s="72">
        <v>113060</v>
      </c>
      <c r="D18" s="20">
        <v>8998</v>
      </c>
      <c r="E18" s="20">
        <v>72075</v>
      </c>
      <c r="F18" s="70">
        <v>14.4</v>
      </c>
      <c r="G18" s="74">
        <v>63.7</v>
      </c>
      <c r="H18" s="76"/>
    </row>
    <row r="19" spans="1:8" ht="12.75">
      <c r="A19" s="23">
        <v>2001</v>
      </c>
      <c r="B19" s="43">
        <v>65947</v>
      </c>
      <c r="C19" s="72">
        <v>111477</v>
      </c>
      <c r="D19" s="20">
        <v>8096</v>
      </c>
      <c r="E19" s="20">
        <v>61941</v>
      </c>
      <c r="F19" s="70">
        <v>12.3</v>
      </c>
      <c r="G19" s="74">
        <v>55.6</v>
      </c>
      <c r="H19" s="76"/>
    </row>
    <row r="20" spans="1:7" ht="12.75">
      <c r="A20" s="23">
        <v>2002</v>
      </c>
      <c r="B20" s="43">
        <v>75238</v>
      </c>
      <c r="C20" s="72">
        <v>118822</v>
      </c>
      <c r="D20" s="20">
        <v>7872</v>
      </c>
      <c r="E20" s="20">
        <v>62964</v>
      </c>
      <c r="F20" s="70">
        <v>10.5</v>
      </c>
      <c r="G20" s="74">
        <v>53</v>
      </c>
    </row>
    <row r="21" spans="1:7" ht="12.75">
      <c r="A21" s="23">
        <v>2003</v>
      </c>
      <c r="B21" s="43">
        <v>69267</v>
      </c>
      <c r="C21" s="72">
        <v>112952</v>
      </c>
      <c r="D21" s="20">
        <v>7945</v>
      </c>
      <c r="E21" s="20">
        <v>57557</v>
      </c>
      <c r="F21" s="70">
        <v>11.5</v>
      </c>
      <c r="G21" s="74">
        <v>51</v>
      </c>
    </row>
    <row r="22" spans="1:7" ht="12.75">
      <c r="A22" s="23">
        <v>2004</v>
      </c>
      <c r="B22" s="43">
        <v>63665</v>
      </c>
      <c r="C22" s="72">
        <v>110839</v>
      </c>
      <c r="D22" s="75">
        <v>7314</v>
      </c>
      <c r="E22" s="20">
        <v>58254</v>
      </c>
      <c r="F22" s="70">
        <v>11.5</v>
      </c>
      <c r="G22" s="74">
        <v>52.6</v>
      </c>
    </row>
    <row r="23" spans="1:7" ht="12.75">
      <c r="A23" s="23">
        <v>2005</v>
      </c>
      <c r="B23" s="43">
        <v>64067</v>
      </c>
      <c r="C23" s="72">
        <v>109914</v>
      </c>
      <c r="D23" s="75">
        <v>7047</v>
      </c>
      <c r="E23" s="20">
        <v>57791</v>
      </c>
      <c r="F23" s="70">
        <v>11</v>
      </c>
      <c r="G23" s="74">
        <v>52.6</v>
      </c>
    </row>
    <row r="24" spans="1:7" ht="12.75">
      <c r="A24" s="23">
        <v>2006</v>
      </c>
      <c r="B24" s="43">
        <v>58347</v>
      </c>
      <c r="C24" s="73" t="s">
        <v>73</v>
      </c>
      <c r="D24" s="71" t="s">
        <v>69</v>
      </c>
      <c r="E24" s="71" t="s">
        <v>69</v>
      </c>
      <c r="F24" s="70">
        <v>12</v>
      </c>
      <c r="G24" s="69" t="s">
        <v>69</v>
      </c>
    </row>
    <row r="25" spans="1:7" ht="12.75">
      <c r="A25" s="23">
        <v>2007</v>
      </c>
      <c r="B25" s="43">
        <v>56411</v>
      </c>
      <c r="C25" s="73" t="s">
        <v>72</v>
      </c>
      <c r="D25" s="71" t="s">
        <v>69</v>
      </c>
      <c r="E25" s="71" t="s">
        <v>69</v>
      </c>
      <c r="F25" s="70">
        <v>13.4</v>
      </c>
      <c r="G25" s="69" t="s">
        <v>69</v>
      </c>
    </row>
    <row r="26" spans="1:7" ht="12.75">
      <c r="A26" s="23">
        <v>2008</v>
      </c>
      <c r="B26" s="43">
        <v>49454</v>
      </c>
      <c r="C26" s="73" t="s">
        <v>71</v>
      </c>
      <c r="D26" s="71" t="s">
        <v>69</v>
      </c>
      <c r="E26" s="71" t="s">
        <v>69</v>
      </c>
      <c r="F26" s="70">
        <v>14.5</v>
      </c>
      <c r="G26" s="69" t="s">
        <v>69</v>
      </c>
    </row>
    <row r="27" spans="1:7" ht="12.75">
      <c r="A27" s="23">
        <v>2009</v>
      </c>
      <c r="B27" s="43">
        <v>51066</v>
      </c>
      <c r="C27" s="73" t="s">
        <v>70</v>
      </c>
      <c r="D27" s="71" t="s">
        <v>69</v>
      </c>
      <c r="E27" s="71" t="s">
        <v>69</v>
      </c>
      <c r="F27" s="70">
        <v>15.6</v>
      </c>
      <c r="G27" s="69" t="s">
        <v>69</v>
      </c>
    </row>
    <row r="28" spans="1:7" ht="12.75">
      <c r="A28" s="23">
        <v>2010</v>
      </c>
      <c r="B28" s="43">
        <v>49270</v>
      </c>
      <c r="C28" s="72">
        <v>104387</v>
      </c>
      <c r="D28" s="71" t="s">
        <v>69</v>
      </c>
      <c r="E28" s="71" t="s">
        <v>69</v>
      </c>
      <c r="F28" s="70">
        <v>15.4</v>
      </c>
      <c r="G28" s="69" t="s">
        <v>69</v>
      </c>
    </row>
    <row r="29" spans="1:7" ht="10.5" customHeight="1">
      <c r="A29" s="24"/>
      <c r="B29" s="24"/>
      <c r="C29" s="24"/>
      <c r="D29" s="24"/>
      <c r="E29" s="24"/>
      <c r="F29" s="24"/>
      <c r="G29" s="26"/>
    </row>
    <row r="30" ht="9.75" customHeight="1">
      <c r="A30" s="32" t="s">
        <v>8</v>
      </c>
    </row>
    <row r="31" ht="12.75">
      <c r="A31" s="68" t="s">
        <v>68</v>
      </c>
    </row>
    <row r="32" ht="12.75">
      <c r="A32" s="67" t="s">
        <v>67</v>
      </c>
    </row>
    <row r="33" ht="12.75">
      <c r="A33" s="66" t="s">
        <v>66</v>
      </c>
    </row>
    <row r="34" ht="12.75">
      <c r="A34" s="66" t="s">
        <v>65</v>
      </c>
    </row>
    <row r="35" ht="12.75">
      <c r="A35" s="67" t="s">
        <v>64</v>
      </c>
    </row>
    <row r="36" ht="12.75">
      <c r="A36" s="66" t="s">
        <v>63</v>
      </c>
    </row>
    <row r="37" ht="12.75">
      <c r="A37" s="66" t="s">
        <v>62</v>
      </c>
    </row>
    <row r="38" ht="12.75">
      <c r="A38" s="66" t="s">
        <v>61</v>
      </c>
    </row>
    <row r="39" ht="12.75">
      <c r="A39" s="66" t="s">
        <v>60</v>
      </c>
    </row>
    <row r="40" ht="12.75">
      <c r="A40" s="68" t="s">
        <v>59</v>
      </c>
    </row>
    <row r="41" ht="12.75">
      <c r="A41" s="67" t="s">
        <v>58</v>
      </c>
    </row>
    <row r="42" ht="12.75">
      <c r="A42" s="66" t="s">
        <v>57</v>
      </c>
    </row>
    <row r="43" ht="12.75">
      <c r="A43" s="66" t="s">
        <v>56</v>
      </c>
    </row>
    <row r="44" ht="12.75">
      <c r="A44" s="65" t="s">
        <v>55</v>
      </c>
    </row>
    <row r="45" ht="12.75">
      <c r="A45" s="37" t="s">
        <v>14</v>
      </c>
    </row>
    <row r="46" ht="12.75">
      <c r="A46" s="37" t="s">
        <v>22</v>
      </c>
    </row>
    <row r="47" ht="12.75">
      <c r="A47" s="37" t="s">
        <v>36</v>
      </c>
    </row>
  </sheetData>
  <sheetProtection/>
  <mergeCells count="1">
    <mergeCell ref="A5:G5"/>
  </mergeCells>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6.xml><?xml version="1.0" encoding="utf-8"?>
<worksheet xmlns="http://schemas.openxmlformats.org/spreadsheetml/2006/main" xmlns:r="http://schemas.openxmlformats.org/officeDocument/2006/relationships">
  <dimension ref="A1:C43"/>
  <sheetViews>
    <sheetView workbookViewId="0" topLeftCell="A1">
      <selection activeCell="A1" sqref="A1"/>
    </sheetView>
  </sheetViews>
  <sheetFormatPr defaultColWidth="9.140625" defaultRowHeight="12.75"/>
  <cols>
    <col min="1" max="1" width="33.140625" style="14" customWidth="1"/>
    <col min="2" max="3" width="25.7109375" style="14" customWidth="1"/>
    <col min="4" max="16384" width="9.140625" style="14" customWidth="1"/>
  </cols>
  <sheetData>
    <row r="1" spans="1:3" ht="15.75">
      <c r="A1" s="104" t="s">
        <v>106</v>
      </c>
      <c r="B1" s="104"/>
      <c r="C1" s="104"/>
    </row>
    <row r="2" spans="1:3" ht="15.75">
      <c r="A2" s="105" t="s">
        <v>105</v>
      </c>
      <c r="B2" s="104"/>
      <c r="C2" s="104"/>
    </row>
    <row r="3" spans="1:3" ht="12.75" customHeight="1">
      <c r="A3" s="87"/>
      <c r="B3" s="104"/>
      <c r="C3" s="104"/>
    </row>
    <row r="4" spans="1:3" ht="12.75" customHeight="1">
      <c r="A4" s="432" t="s">
        <v>81</v>
      </c>
      <c r="B4" s="432"/>
      <c r="C4" s="432"/>
    </row>
    <row r="5" spans="1:3" ht="12.75" customHeight="1">
      <c r="A5" s="103" t="s">
        <v>50</v>
      </c>
      <c r="B5" s="13"/>
      <c r="C5" s="13"/>
    </row>
    <row r="6" spans="1:3" ht="12.75" customHeight="1">
      <c r="A6" s="103" t="s">
        <v>49</v>
      </c>
      <c r="B6" s="13"/>
      <c r="C6" s="13"/>
    </row>
    <row r="7" spans="1:3" ht="12.75" customHeight="1" thickBot="1">
      <c r="A7" s="102" t="s">
        <v>8</v>
      </c>
      <c r="B7" s="85"/>
      <c r="C7" s="85"/>
    </row>
    <row r="8" spans="1:3" s="9" customFormat="1" ht="24" customHeight="1" thickTop="1">
      <c r="A8" s="62" t="s">
        <v>104</v>
      </c>
      <c r="B8" s="101" t="s">
        <v>103</v>
      </c>
      <c r="C8" s="100" t="s">
        <v>102</v>
      </c>
    </row>
    <row r="9" spans="1:3" ht="12.75">
      <c r="A9" s="17"/>
      <c r="B9" s="17"/>
      <c r="C9" s="99"/>
    </row>
    <row r="10" spans="1:3" ht="12.75">
      <c r="A10" s="96" t="s">
        <v>101</v>
      </c>
      <c r="B10" s="95">
        <v>49454</v>
      </c>
      <c r="C10" s="98" t="s">
        <v>100</v>
      </c>
    </row>
    <row r="11" spans="1:3" ht="12.75">
      <c r="A11" s="17"/>
      <c r="B11" s="72"/>
      <c r="C11" s="93"/>
    </row>
    <row r="12" spans="1:3" ht="12.75">
      <c r="A12" s="17" t="s">
        <v>94</v>
      </c>
      <c r="B12" s="92">
        <v>34356</v>
      </c>
      <c r="C12" s="97" t="s">
        <v>99</v>
      </c>
    </row>
    <row r="13" spans="1:3" ht="12.75">
      <c r="A13" s="17" t="s">
        <v>93</v>
      </c>
      <c r="B13" s="92">
        <v>5935</v>
      </c>
      <c r="C13" s="91">
        <v>17564</v>
      </c>
    </row>
    <row r="14" spans="1:3" ht="12.75">
      <c r="A14" s="17" t="s">
        <v>92</v>
      </c>
      <c r="B14" s="92">
        <v>2792</v>
      </c>
      <c r="C14" s="91">
        <v>5922</v>
      </c>
    </row>
    <row r="15" spans="1:3" ht="12.75">
      <c r="A15" s="17" t="s">
        <v>91</v>
      </c>
      <c r="B15" s="92">
        <v>6371</v>
      </c>
      <c r="C15" s="91">
        <v>26108</v>
      </c>
    </row>
    <row r="16" spans="1:3" ht="12.75">
      <c r="A16" s="17"/>
      <c r="B16" s="92"/>
      <c r="C16" s="91"/>
    </row>
    <row r="17" spans="1:3" ht="12.75">
      <c r="A17" s="96" t="s">
        <v>98</v>
      </c>
      <c r="B17" s="95">
        <v>51066</v>
      </c>
      <c r="C17" s="98" t="s">
        <v>97</v>
      </c>
    </row>
    <row r="18" spans="1:3" ht="12.75">
      <c r="A18" s="17"/>
      <c r="B18" s="72"/>
      <c r="C18" s="93"/>
    </row>
    <row r="19" spans="1:3" ht="12.75">
      <c r="A19" s="17" t="s">
        <v>94</v>
      </c>
      <c r="B19" s="92">
        <v>35912</v>
      </c>
      <c r="C19" s="97" t="s">
        <v>96</v>
      </c>
    </row>
    <row r="20" spans="1:3" ht="12.75">
      <c r="A20" s="17" t="s">
        <v>93</v>
      </c>
      <c r="B20" s="92">
        <v>6211</v>
      </c>
      <c r="C20" s="91">
        <v>15999</v>
      </c>
    </row>
    <row r="21" spans="1:3" ht="12.75">
      <c r="A21" s="17" t="s">
        <v>92</v>
      </c>
      <c r="B21" s="92">
        <v>2895</v>
      </c>
      <c r="C21" s="91">
        <v>6332</v>
      </c>
    </row>
    <row r="22" spans="1:3" ht="12.75">
      <c r="A22" s="17" t="s">
        <v>91</v>
      </c>
      <c r="B22" s="92">
        <v>6048</v>
      </c>
      <c r="C22" s="91">
        <v>25344</v>
      </c>
    </row>
    <row r="23" spans="1:3" ht="12.75">
      <c r="A23" s="17"/>
      <c r="B23" s="92"/>
      <c r="C23" s="91"/>
    </row>
    <row r="24" spans="1:3" ht="12.75">
      <c r="A24" s="96" t="s">
        <v>95</v>
      </c>
      <c r="B24" s="95">
        <v>49270</v>
      </c>
      <c r="C24" s="94">
        <v>104387</v>
      </c>
    </row>
    <row r="25" spans="1:3" ht="12.75">
      <c r="A25" s="17"/>
      <c r="B25" s="72"/>
      <c r="C25" s="93"/>
    </row>
    <row r="26" spans="1:3" ht="12.75">
      <c r="A26" s="17" t="s">
        <v>94</v>
      </c>
      <c r="B26" s="92">
        <v>34216</v>
      </c>
      <c r="C26" s="91">
        <v>59010</v>
      </c>
    </row>
    <row r="27" spans="1:3" ht="12.75">
      <c r="A27" s="17" t="s">
        <v>93</v>
      </c>
      <c r="B27" s="92">
        <v>5769</v>
      </c>
      <c r="C27" s="91">
        <v>14691</v>
      </c>
    </row>
    <row r="28" spans="1:3" ht="12.75">
      <c r="A28" s="17" t="s">
        <v>92</v>
      </c>
      <c r="B28" s="92">
        <v>2722</v>
      </c>
      <c r="C28" s="91">
        <v>5785</v>
      </c>
    </row>
    <row r="29" spans="1:3" ht="12.75">
      <c r="A29" s="17" t="s">
        <v>91</v>
      </c>
      <c r="B29" s="92">
        <v>6563</v>
      </c>
      <c r="C29" s="91">
        <v>24901</v>
      </c>
    </row>
    <row r="30" spans="1:3" ht="12.75">
      <c r="A30" s="17"/>
      <c r="B30" s="92"/>
      <c r="C30" s="91"/>
    </row>
    <row r="31" spans="1:3" ht="12.75">
      <c r="A31" s="24"/>
      <c r="B31" s="57"/>
      <c r="C31" s="90"/>
    </row>
    <row r="32" spans="1:3" ht="12.75">
      <c r="A32" s="89"/>
      <c r="B32" s="50"/>
      <c r="C32" s="50"/>
    </row>
    <row r="33" ht="12.75">
      <c r="A33" s="66" t="s">
        <v>90</v>
      </c>
    </row>
    <row r="34" ht="12.75">
      <c r="A34" s="66" t="s">
        <v>89</v>
      </c>
    </row>
    <row r="35" ht="12.75">
      <c r="A35" s="66" t="s">
        <v>88</v>
      </c>
    </row>
    <row r="36" ht="12.75">
      <c r="A36" s="66" t="s">
        <v>63</v>
      </c>
    </row>
    <row r="37" ht="12.75">
      <c r="A37" s="66" t="s">
        <v>62</v>
      </c>
    </row>
    <row r="38" ht="12.75">
      <c r="A38" s="66" t="s">
        <v>61</v>
      </c>
    </row>
    <row r="39" ht="12.75">
      <c r="A39" s="66" t="s">
        <v>87</v>
      </c>
    </row>
    <row r="40" ht="12.75">
      <c r="A40" s="65" t="s">
        <v>86</v>
      </c>
    </row>
    <row r="41" ht="12.75">
      <c r="A41" s="37" t="s">
        <v>14</v>
      </c>
    </row>
    <row r="42" ht="12.75">
      <c r="A42" s="37" t="s">
        <v>22</v>
      </c>
    </row>
    <row r="43" ht="12.75">
      <c r="A43" s="37" t="s">
        <v>85</v>
      </c>
    </row>
  </sheetData>
  <sheetProtection/>
  <mergeCells count="1">
    <mergeCell ref="A4:C4"/>
  </mergeCells>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7.xml><?xml version="1.0" encoding="utf-8"?>
<worksheet xmlns="http://schemas.openxmlformats.org/spreadsheetml/2006/main" xmlns:r="http://schemas.openxmlformats.org/officeDocument/2006/relationships">
  <dimension ref="A1:E44"/>
  <sheetViews>
    <sheetView workbookViewId="0" topLeftCell="A1">
      <selection activeCell="A1" sqref="A1"/>
    </sheetView>
  </sheetViews>
  <sheetFormatPr defaultColWidth="9.140625" defaultRowHeight="12.75"/>
  <cols>
    <col min="1" max="1" width="19.7109375" style="14" customWidth="1"/>
    <col min="2" max="5" width="15.7109375" style="14" customWidth="1"/>
    <col min="6" max="16384" width="9.140625" style="14" customWidth="1"/>
  </cols>
  <sheetData>
    <row r="1" spans="1:5" ht="15.75" customHeight="1">
      <c r="A1" s="11" t="s">
        <v>117</v>
      </c>
      <c r="B1" s="13"/>
      <c r="C1" s="13"/>
      <c r="D1" s="13"/>
      <c r="E1" s="13"/>
    </row>
    <row r="2" spans="1:5" ht="15.75">
      <c r="A2" s="129" t="s">
        <v>116</v>
      </c>
      <c r="B2" s="13"/>
      <c r="C2" s="13"/>
      <c r="D2" s="13"/>
      <c r="E2" s="13"/>
    </row>
    <row r="3" spans="1:5" s="128" customFormat="1" ht="15.75" customHeight="1">
      <c r="A3" s="129" t="s">
        <v>115</v>
      </c>
      <c r="B3" s="13"/>
      <c r="C3" s="13"/>
      <c r="D3" s="13"/>
      <c r="E3" s="13"/>
    </row>
    <row r="4" spans="1:5" s="128" customFormat="1" ht="12.75" customHeight="1">
      <c r="A4" s="129"/>
      <c r="B4" s="13"/>
      <c r="C4" s="13"/>
      <c r="D4" s="13"/>
      <c r="E4" s="13"/>
    </row>
    <row r="5" spans="1:5" ht="12.75" customHeight="1">
      <c r="A5" s="432" t="s">
        <v>81</v>
      </c>
      <c r="B5" s="432"/>
      <c r="C5" s="432"/>
      <c r="D5" s="432"/>
      <c r="E5" s="432"/>
    </row>
    <row r="6" spans="1:3" ht="12.75" customHeight="1">
      <c r="A6" s="127" t="s">
        <v>50</v>
      </c>
      <c r="B6" s="13"/>
      <c r="C6" s="13"/>
    </row>
    <row r="7" spans="1:3" ht="12.75" customHeight="1">
      <c r="A7" s="127" t="s">
        <v>49</v>
      </c>
      <c r="B7" s="13"/>
      <c r="C7" s="13"/>
    </row>
    <row r="8" spans="1:5" ht="12.75" customHeight="1" thickBot="1">
      <c r="A8" s="16"/>
      <c r="B8" s="16"/>
      <c r="C8" s="16"/>
      <c r="D8" s="16"/>
      <c r="E8" s="16"/>
    </row>
    <row r="9" spans="1:5" s="2" customFormat="1" ht="34.5" customHeight="1" thickTop="1">
      <c r="A9" s="126"/>
      <c r="B9" s="82" t="s">
        <v>114</v>
      </c>
      <c r="C9" s="83"/>
      <c r="D9" s="82" t="s">
        <v>113</v>
      </c>
      <c r="E9" s="82"/>
    </row>
    <row r="10" spans="1:5" s="9" customFormat="1" ht="24" customHeight="1">
      <c r="A10" s="55" t="s">
        <v>112</v>
      </c>
      <c r="B10" s="125" t="s">
        <v>0</v>
      </c>
      <c r="C10" s="125" t="s">
        <v>111</v>
      </c>
      <c r="D10" s="125" t="s">
        <v>0</v>
      </c>
      <c r="E10" s="124" t="s">
        <v>111</v>
      </c>
    </row>
    <row r="11" spans="1:5" s="9" customFormat="1" ht="12.75" customHeight="1">
      <c r="A11" s="6"/>
      <c r="B11" s="123"/>
      <c r="C11" s="123"/>
      <c r="D11" s="123"/>
      <c r="E11" s="122"/>
    </row>
    <row r="12" spans="1:5" ht="12.75">
      <c r="A12" s="96" t="s">
        <v>110</v>
      </c>
      <c r="B12" s="121"/>
      <c r="C12" s="72"/>
      <c r="D12" s="116"/>
      <c r="E12" s="115"/>
    </row>
    <row r="13" spans="1:5" ht="12.75">
      <c r="A13" s="96" t="s">
        <v>108</v>
      </c>
      <c r="B13" s="121"/>
      <c r="C13" s="72"/>
      <c r="D13" s="116"/>
      <c r="E13" s="115"/>
    </row>
    <row r="14" spans="1:5" ht="12.75">
      <c r="A14" s="117" t="s">
        <v>46</v>
      </c>
      <c r="B14" s="120">
        <v>51066</v>
      </c>
      <c r="C14" s="120">
        <v>35912</v>
      </c>
      <c r="D14" s="119">
        <v>15.6</v>
      </c>
      <c r="E14" s="118">
        <v>13.7</v>
      </c>
    </row>
    <row r="15" spans="1:5" ht="12.75">
      <c r="A15" s="117"/>
      <c r="B15" s="72"/>
      <c r="C15" s="72"/>
      <c r="D15" s="116"/>
      <c r="E15" s="115"/>
    </row>
    <row r="16" spans="1:5" ht="12.75">
      <c r="A16" s="17" t="s">
        <v>45</v>
      </c>
      <c r="B16" s="111">
        <v>23</v>
      </c>
      <c r="C16" s="111">
        <v>14</v>
      </c>
      <c r="D16" s="112">
        <v>82.6</v>
      </c>
      <c r="E16" s="109">
        <v>92.9</v>
      </c>
    </row>
    <row r="17" spans="1:5" ht="12.75">
      <c r="A17" s="17" t="s">
        <v>44</v>
      </c>
      <c r="B17" s="111">
        <v>385</v>
      </c>
      <c r="C17" s="113">
        <v>243</v>
      </c>
      <c r="D17" s="112">
        <v>46.2</v>
      </c>
      <c r="E17" s="109">
        <v>55.1</v>
      </c>
    </row>
    <row r="18" spans="1:5" ht="12.75">
      <c r="A18" s="17" t="s">
        <v>43</v>
      </c>
      <c r="B18" s="111">
        <v>1030</v>
      </c>
      <c r="C18" s="111">
        <v>869</v>
      </c>
      <c r="D18" s="112">
        <v>30.8</v>
      </c>
      <c r="E18" s="109">
        <v>28.2</v>
      </c>
    </row>
    <row r="19" spans="1:5" ht="12.75">
      <c r="A19" s="17" t="s">
        <v>42</v>
      </c>
      <c r="B19" s="111">
        <v>2112</v>
      </c>
      <c r="C19" s="111">
        <v>1411</v>
      </c>
      <c r="D19" s="112">
        <v>50.2</v>
      </c>
      <c r="E19" s="114">
        <v>42.2</v>
      </c>
    </row>
    <row r="20" spans="1:5" ht="12.75">
      <c r="A20" s="17" t="s">
        <v>41</v>
      </c>
      <c r="B20" s="111">
        <v>9244</v>
      </c>
      <c r="C20" s="111">
        <v>5999</v>
      </c>
      <c r="D20" s="112">
        <v>7.5</v>
      </c>
      <c r="E20" s="109">
        <v>4.9</v>
      </c>
    </row>
    <row r="21" spans="1:5" ht="12.75">
      <c r="A21" s="17" t="s">
        <v>40</v>
      </c>
      <c r="B21" s="111">
        <v>33415</v>
      </c>
      <c r="C21" s="111">
        <v>23647</v>
      </c>
      <c r="D21" s="112">
        <v>15.4</v>
      </c>
      <c r="E21" s="109">
        <v>14.1</v>
      </c>
    </row>
    <row r="22" spans="1:5" ht="12.75">
      <c r="A22" s="17" t="s">
        <v>39</v>
      </c>
      <c r="B22" s="111">
        <v>4857</v>
      </c>
      <c r="C22" s="111">
        <v>3729</v>
      </c>
      <c r="D22" s="112">
        <v>10.8</v>
      </c>
      <c r="E22" s="109">
        <v>8.5</v>
      </c>
    </row>
    <row r="23" spans="1:5" ht="12.75">
      <c r="A23" s="17"/>
      <c r="B23" s="113"/>
      <c r="C23" s="113"/>
      <c r="D23" s="112"/>
      <c r="E23" s="109"/>
    </row>
    <row r="24" spans="1:5" ht="12.75">
      <c r="A24" s="17" t="s">
        <v>38</v>
      </c>
      <c r="B24" s="111">
        <v>501</v>
      </c>
      <c r="C24" s="111">
        <v>413</v>
      </c>
      <c r="D24" s="110">
        <v>7.6</v>
      </c>
      <c r="E24" s="109">
        <v>5.6</v>
      </c>
    </row>
    <row r="25" spans="1:5" ht="12.75">
      <c r="A25" s="17"/>
      <c r="B25" s="111"/>
      <c r="C25" s="111"/>
      <c r="D25" s="110"/>
      <c r="E25" s="109"/>
    </row>
    <row r="26" spans="1:5" ht="12.75">
      <c r="A26" s="96" t="s">
        <v>109</v>
      </c>
      <c r="B26" s="121"/>
      <c r="C26" s="72"/>
      <c r="D26" s="116"/>
      <c r="E26" s="115"/>
    </row>
    <row r="27" spans="1:5" ht="12.75">
      <c r="A27" s="96" t="s">
        <v>108</v>
      </c>
      <c r="B27" s="121"/>
      <c r="C27" s="72"/>
      <c r="D27" s="116"/>
      <c r="E27" s="115"/>
    </row>
    <row r="28" spans="1:5" ht="12.75">
      <c r="A28" s="117" t="s">
        <v>46</v>
      </c>
      <c r="B28" s="120">
        <v>49270</v>
      </c>
      <c r="C28" s="120">
        <v>34216</v>
      </c>
      <c r="D28" s="119">
        <v>15.4</v>
      </c>
      <c r="E28" s="118">
        <v>14</v>
      </c>
    </row>
    <row r="29" spans="1:5" ht="12.75">
      <c r="A29" s="117"/>
      <c r="B29" s="72"/>
      <c r="C29" s="72"/>
      <c r="D29" s="116"/>
      <c r="E29" s="115"/>
    </row>
    <row r="30" spans="1:5" ht="12.75">
      <c r="A30" s="17" t="s">
        <v>45</v>
      </c>
      <c r="B30" s="111">
        <v>25</v>
      </c>
      <c r="C30" s="111">
        <v>19</v>
      </c>
      <c r="D30" s="112">
        <v>88</v>
      </c>
      <c r="E30" s="109">
        <v>78.9</v>
      </c>
    </row>
    <row r="31" spans="1:5" ht="12.75">
      <c r="A31" s="17" t="s">
        <v>44</v>
      </c>
      <c r="B31" s="111">
        <v>377</v>
      </c>
      <c r="C31" s="113">
        <v>218</v>
      </c>
      <c r="D31" s="112">
        <v>41.6</v>
      </c>
      <c r="E31" s="109">
        <v>49.5</v>
      </c>
    </row>
    <row r="32" spans="1:5" ht="12.75">
      <c r="A32" s="17" t="s">
        <v>43</v>
      </c>
      <c r="B32" s="111">
        <v>1065</v>
      </c>
      <c r="C32" s="111">
        <v>891</v>
      </c>
      <c r="D32" s="112">
        <v>26.3</v>
      </c>
      <c r="E32" s="109">
        <v>23.1</v>
      </c>
    </row>
    <row r="33" spans="1:5" ht="12.75">
      <c r="A33" s="17" t="s">
        <v>42</v>
      </c>
      <c r="B33" s="111">
        <v>2136</v>
      </c>
      <c r="C33" s="111">
        <v>1420</v>
      </c>
      <c r="D33" s="112">
        <v>49.2</v>
      </c>
      <c r="E33" s="114">
        <v>45.1</v>
      </c>
    </row>
    <row r="34" spans="1:5" ht="12.75">
      <c r="A34" s="17" t="s">
        <v>41</v>
      </c>
      <c r="B34" s="111">
        <v>8706</v>
      </c>
      <c r="C34" s="111">
        <v>5760</v>
      </c>
      <c r="D34" s="112">
        <v>6.5</v>
      </c>
      <c r="E34" s="109">
        <v>4.4</v>
      </c>
    </row>
    <row r="35" spans="1:5" ht="12.75">
      <c r="A35" s="17" t="s">
        <v>40</v>
      </c>
      <c r="B35" s="111">
        <v>31681</v>
      </c>
      <c r="C35" s="111">
        <v>22007</v>
      </c>
      <c r="D35" s="112">
        <v>15.9</v>
      </c>
      <c r="E35" s="109">
        <v>14.9</v>
      </c>
    </row>
    <row r="36" spans="1:5" ht="12.75">
      <c r="A36" s="17" t="s">
        <v>39</v>
      </c>
      <c r="B36" s="111">
        <v>5280</v>
      </c>
      <c r="C36" s="111">
        <v>3901</v>
      </c>
      <c r="D36" s="112">
        <v>8.9</v>
      </c>
      <c r="E36" s="109">
        <v>7.1</v>
      </c>
    </row>
    <row r="37" spans="1:5" ht="12.75">
      <c r="A37" s="17"/>
      <c r="B37" s="113"/>
      <c r="C37" s="113"/>
      <c r="D37" s="112"/>
      <c r="E37" s="109"/>
    </row>
    <row r="38" spans="1:5" ht="12.75">
      <c r="A38" s="17" t="s">
        <v>38</v>
      </c>
      <c r="B38" s="111">
        <v>441</v>
      </c>
      <c r="C38" s="111">
        <v>349</v>
      </c>
      <c r="D38" s="110">
        <v>4.3</v>
      </c>
      <c r="E38" s="109">
        <v>4.6</v>
      </c>
    </row>
    <row r="39" spans="1:5" ht="12.75">
      <c r="A39" s="24"/>
      <c r="B39" s="24"/>
      <c r="C39" s="24"/>
      <c r="D39" s="24"/>
      <c r="E39" s="26"/>
    </row>
    <row r="40" spans="1:5" ht="12.75">
      <c r="A40" s="107" t="s">
        <v>8</v>
      </c>
      <c r="B40" s="108"/>
      <c r="C40" s="108"/>
      <c r="D40" s="107"/>
      <c r="E40" s="107"/>
    </row>
    <row r="41" ht="12.75">
      <c r="A41" s="68" t="s">
        <v>107</v>
      </c>
    </row>
    <row r="42" ht="12.75">
      <c r="A42" s="106" t="s">
        <v>14</v>
      </c>
    </row>
    <row r="43" ht="12.75">
      <c r="A43" s="106" t="s">
        <v>22</v>
      </c>
    </row>
    <row r="44" ht="12.75">
      <c r="A44" s="106" t="s">
        <v>85</v>
      </c>
    </row>
  </sheetData>
  <sheetProtection/>
  <mergeCells count="1">
    <mergeCell ref="A5:E5"/>
  </mergeCells>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8.xml><?xml version="1.0" encoding="utf-8"?>
<worksheet xmlns="http://schemas.openxmlformats.org/spreadsheetml/2006/main" xmlns:r="http://schemas.openxmlformats.org/officeDocument/2006/relationships">
  <dimension ref="A1:I45"/>
  <sheetViews>
    <sheetView workbookViewId="0" topLeftCell="A1">
      <selection activeCell="A1" sqref="A1"/>
    </sheetView>
  </sheetViews>
  <sheetFormatPr defaultColWidth="9.140625" defaultRowHeight="12.75"/>
  <cols>
    <col min="1" max="1" width="16.57421875" style="0" customWidth="1"/>
    <col min="3" max="3" width="8.140625" style="0" customWidth="1"/>
    <col min="4" max="4" width="8.421875" style="0" customWidth="1"/>
    <col min="6" max="6" width="7.421875" style="0" customWidth="1"/>
    <col min="7" max="7" width="8.57421875" style="0" customWidth="1"/>
    <col min="8" max="8" width="7.7109375" style="0" customWidth="1"/>
  </cols>
  <sheetData>
    <row r="1" spans="1:9" ht="15.75" customHeight="1">
      <c r="A1" s="88" t="s">
        <v>135</v>
      </c>
      <c r="B1" s="165"/>
      <c r="C1" s="165"/>
      <c r="D1" s="165"/>
      <c r="E1" s="165"/>
      <c r="F1" s="165"/>
      <c r="G1" s="165"/>
      <c r="H1" s="165"/>
      <c r="I1" s="165"/>
    </row>
    <row r="2" spans="1:9" ht="15.75" customHeight="1">
      <c r="A2" s="88" t="s">
        <v>134</v>
      </c>
      <c r="B2" s="165"/>
      <c r="C2" s="165"/>
      <c r="D2" s="165"/>
      <c r="E2" s="165"/>
      <c r="F2" s="165"/>
      <c r="G2" s="165"/>
      <c r="H2" s="165"/>
      <c r="I2" s="165"/>
    </row>
    <row r="3" spans="1:3" ht="12.75" customHeight="1">
      <c r="A3" s="170" t="s">
        <v>8</v>
      </c>
      <c r="B3" s="165"/>
      <c r="C3" s="165"/>
    </row>
    <row r="4" spans="1:9" ht="12.75" customHeight="1">
      <c r="A4" s="169" t="s">
        <v>133</v>
      </c>
      <c r="B4" s="165"/>
      <c r="C4" s="165"/>
      <c r="D4" s="165"/>
      <c r="E4" s="165"/>
      <c r="F4" s="165"/>
      <c r="G4" s="165"/>
      <c r="H4" s="165"/>
      <c r="I4" s="165"/>
    </row>
    <row r="5" spans="1:9" s="166" customFormat="1" ht="12.75" customHeight="1">
      <c r="A5" s="168" t="s">
        <v>132</v>
      </c>
      <c r="B5" s="167"/>
      <c r="C5" s="167"/>
      <c r="D5" s="167"/>
      <c r="E5" s="167"/>
      <c r="F5" s="167"/>
      <c r="G5" s="167"/>
      <c r="H5" s="167"/>
      <c r="I5" s="167"/>
    </row>
    <row r="6" spans="1:9" s="166" customFormat="1" ht="12.75" customHeight="1">
      <c r="A6" s="168" t="s">
        <v>131</v>
      </c>
      <c r="B6" s="167"/>
      <c r="C6" s="167"/>
      <c r="D6" s="167"/>
      <c r="E6" s="167"/>
      <c r="F6" s="167"/>
      <c r="G6" s="167"/>
      <c r="H6" s="167"/>
      <c r="I6" s="167"/>
    </row>
    <row r="7" spans="1:3" ht="12.75" customHeight="1" thickBot="1">
      <c r="A7" s="1"/>
      <c r="B7" s="165"/>
      <c r="C7" s="165"/>
    </row>
    <row r="8" spans="1:9" s="9" customFormat="1" ht="45" customHeight="1" thickTop="1">
      <c r="A8" s="164" t="s">
        <v>48</v>
      </c>
      <c r="B8" s="163" t="s">
        <v>130</v>
      </c>
      <c r="C8" s="162" t="s">
        <v>129</v>
      </c>
      <c r="D8" s="161" t="s">
        <v>128</v>
      </c>
      <c r="E8" s="161" t="s">
        <v>127</v>
      </c>
      <c r="F8" s="160" t="s">
        <v>126</v>
      </c>
      <c r="G8" s="160" t="s">
        <v>125</v>
      </c>
      <c r="H8" s="160" t="s">
        <v>124</v>
      </c>
      <c r="I8" s="160" t="s">
        <v>123</v>
      </c>
    </row>
    <row r="9" spans="1:9" ht="12.75">
      <c r="A9" s="144"/>
      <c r="B9" s="159"/>
      <c r="C9" s="158"/>
      <c r="D9" s="158"/>
      <c r="E9" s="157"/>
      <c r="F9" s="147" t="s">
        <v>8</v>
      </c>
      <c r="G9" s="147"/>
      <c r="H9" s="147"/>
      <c r="I9" s="146"/>
    </row>
    <row r="10" spans="1:9" ht="12.75">
      <c r="A10" s="155" t="s">
        <v>101</v>
      </c>
      <c r="B10" s="154">
        <v>6157</v>
      </c>
      <c r="C10" s="153">
        <v>2738</v>
      </c>
      <c r="D10" s="150">
        <v>5491</v>
      </c>
      <c r="E10" s="152">
        <v>4099</v>
      </c>
      <c r="F10" s="151">
        <v>4640</v>
      </c>
      <c r="G10" s="150">
        <v>3322</v>
      </c>
      <c r="H10" s="150">
        <v>4469</v>
      </c>
      <c r="I10" s="149">
        <v>4037</v>
      </c>
    </row>
    <row r="11" spans="1:9" ht="12.75">
      <c r="A11" s="144"/>
      <c r="B11" s="131"/>
      <c r="C11" s="146"/>
      <c r="D11" s="147"/>
      <c r="E11" s="148"/>
      <c r="F11" s="147"/>
      <c r="G11" s="147"/>
      <c r="H11" s="147"/>
      <c r="I11" s="146"/>
    </row>
    <row r="12" spans="1:9" ht="12.75">
      <c r="A12" s="144" t="s">
        <v>45</v>
      </c>
      <c r="B12" s="143">
        <v>3</v>
      </c>
      <c r="C12" s="142">
        <v>2</v>
      </c>
      <c r="D12" s="139">
        <v>3</v>
      </c>
      <c r="E12" s="141">
        <v>2</v>
      </c>
      <c r="F12" s="140">
        <v>2</v>
      </c>
      <c r="G12" s="139">
        <v>1</v>
      </c>
      <c r="H12" s="139">
        <v>1</v>
      </c>
      <c r="I12" s="138">
        <v>3</v>
      </c>
    </row>
    <row r="13" spans="1:9" ht="12.75">
      <c r="A13" s="144" t="s">
        <v>44</v>
      </c>
      <c r="B13" s="143">
        <v>34</v>
      </c>
      <c r="C13" s="142">
        <v>16</v>
      </c>
      <c r="D13" s="139">
        <v>28</v>
      </c>
      <c r="E13" s="141">
        <v>21</v>
      </c>
      <c r="F13" s="140">
        <v>26</v>
      </c>
      <c r="G13" s="139">
        <v>31</v>
      </c>
      <c r="H13" s="139">
        <v>39</v>
      </c>
      <c r="I13" s="138">
        <v>30</v>
      </c>
    </row>
    <row r="14" spans="1:9" ht="12.75">
      <c r="A14" s="144" t="s">
        <v>43</v>
      </c>
      <c r="B14" s="143">
        <v>206</v>
      </c>
      <c r="C14" s="142">
        <v>62</v>
      </c>
      <c r="D14" s="139">
        <v>148</v>
      </c>
      <c r="E14" s="141">
        <v>49</v>
      </c>
      <c r="F14" s="140">
        <v>156</v>
      </c>
      <c r="G14" s="139">
        <v>126</v>
      </c>
      <c r="H14" s="139">
        <v>93</v>
      </c>
      <c r="I14" s="138">
        <v>95</v>
      </c>
    </row>
    <row r="15" spans="1:9" ht="12.75">
      <c r="A15" s="144" t="s">
        <v>42</v>
      </c>
      <c r="B15" s="143">
        <v>244</v>
      </c>
      <c r="C15" s="142">
        <v>115</v>
      </c>
      <c r="D15" s="139">
        <v>154</v>
      </c>
      <c r="E15" s="141">
        <v>179</v>
      </c>
      <c r="F15" s="140">
        <v>240</v>
      </c>
      <c r="G15" s="139">
        <v>151</v>
      </c>
      <c r="H15" s="139">
        <v>121</v>
      </c>
      <c r="I15" s="138">
        <v>241</v>
      </c>
    </row>
    <row r="16" spans="1:9" ht="12.75">
      <c r="A16" s="144" t="s">
        <v>41</v>
      </c>
      <c r="B16" s="143">
        <v>710</v>
      </c>
      <c r="C16" s="142">
        <v>552</v>
      </c>
      <c r="D16" s="139">
        <v>1027</v>
      </c>
      <c r="E16" s="141">
        <v>727</v>
      </c>
      <c r="F16" s="140">
        <v>906</v>
      </c>
      <c r="G16" s="139">
        <v>446</v>
      </c>
      <c r="H16" s="139">
        <v>1074</v>
      </c>
      <c r="I16" s="138">
        <v>994</v>
      </c>
    </row>
    <row r="17" spans="1:9" ht="12.75">
      <c r="A17" s="144" t="s">
        <v>40</v>
      </c>
      <c r="B17" s="143">
        <v>4342</v>
      </c>
      <c r="C17" s="142">
        <v>1566</v>
      </c>
      <c r="D17" s="139">
        <v>3288</v>
      </c>
      <c r="E17" s="141">
        <v>2741</v>
      </c>
      <c r="F17" s="140">
        <v>2633</v>
      </c>
      <c r="G17" s="139">
        <v>2360</v>
      </c>
      <c r="H17" s="139">
        <v>2640</v>
      </c>
      <c r="I17" s="138">
        <v>2207</v>
      </c>
    </row>
    <row r="18" spans="1:9" ht="12.75">
      <c r="A18" s="144" t="s">
        <v>39</v>
      </c>
      <c r="B18" s="143">
        <v>618</v>
      </c>
      <c r="C18" s="142">
        <v>425</v>
      </c>
      <c r="D18" s="139">
        <v>843</v>
      </c>
      <c r="E18" s="141">
        <v>380</v>
      </c>
      <c r="F18" s="140">
        <v>677</v>
      </c>
      <c r="G18" s="139">
        <v>207</v>
      </c>
      <c r="H18" s="139">
        <v>501</v>
      </c>
      <c r="I18" s="138">
        <v>467</v>
      </c>
    </row>
    <row r="19" spans="1:9" ht="12.75">
      <c r="A19" s="144"/>
      <c r="B19" s="143"/>
      <c r="C19" s="142" t="s">
        <v>8</v>
      </c>
      <c r="D19" s="139"/>
      <c r="E19" s="138"/>
      <c r="F19" s="156"/>
      <c r="G19" s="139" t="s">
        <v>8</v>
      </c>
      <c r="H19" s="139"/>
      <c r="I19" s="138"/>
    </row>
    <row r="20" spans="1:9" ht="12.75">
      <c r="A20" s="155" t="s">
        <v>98</v>
      </c>
      <c r="B20" s="154">
        <v>6164</v>
      </c>
      <c r="C20" s="153">
        <v>3260</v>
      </c>
      <c r="D20" s="150">
        <v>5949</v>
      </c>
      <c r="E20" s="152">
        <v>4118</v>
      </c>
      <c r="F20" s="151">
        <v>4673</v>
      </c>
      <c r="G20" s="150">
        <v>3570</v>
      </c>
      <c r="H20" s="150">
        <v>4535</v>
      </c>
      <c r="I20" s="149">
        <v>4152</v>
      </c>
    </row>
    <row r="21" spans="1:9" ht="12.75">
      <c r="A21" s="144"/>
      <c r="B21" s="131"/>
      <c r="C21" s="146"/>
      <c r="D21" s="147"/>
      <c r="E21" s="148"/>
      <c r="F21" s="147"/>
      <c r="G21" s="147"/>
      <c r="H21" s="147"/>
      <c r="I21" s="146"/>
    </row>
    <row r="22" spans="1:9" ht="12.75">
      <c r="A22" s="144" t="s">
        <v>45</v>
      </c>
      <c r="B22" s="143">
        <v>4</v>
      </c>
      <c r="C22" s="142">
        <v>2</v>
      </c>
      <c r="D22" s="139">
        <v>1</v>
      </c>
      <c r="E22" s="141">
        <v>1</v>
      </c>
      <c r="F22" s="140">
        <v>3</v>
      </c>
      <c r="G22" s="139">
        <v>2</v>
      </c>
      <c r="H22" s="145" t="s">
        <v>122</v>
      </c>
      <c r="I22" s="138">
        <v>3</v>
      </c>
    </row>
    <row r="23" spans="1:9" ht="12.75">
      <c r="A23" s="144" t="s">
        <v>44</v>
      </c>
      <c r="B23" s="143">
        <v>18</v>
      </c>
      <c r="C23" s="142">
        <v>32</v>
      </c>
      <c r="D23" s="139">
        <v>32</v>
      </c>
      <c r="E23" s="141">
        <v>29</v>
      </c>
      <c r="F23" s="140">
        <v>34</v>
      </c>
      <c r="G23" s="139">
        <v>41</v>
      </c>
      <c r="H23" s="139">
        <v>19</v>
      </c>
      <c r="I23" s="138">
        <v>52</v>
      </c>
    </row>
    <row r="24" spans="1:9" ht="12.75">
      <c r="A24" s="144" t="s">
        <v>43</v>
      </c>
      <c r="B24" s="143">
        <v>150</v>
      </c>
      <c r="C24" s="142">
        <v>60</v>
      </c>
      <c r="D24" s="139">
        <v>146</v>
      </c>
      <c r="E24" s="141">
        <v>60</v>
      </c>
      <c r="F24" s="140">
        <v>157</v>
      </c>
      <c r="G24" s="139">
        <v>123</v>
      </c>
      <c r="H24" s="139">
        <v>79</v>
      </c>
      <c r="I24" s="138">
        <v>106</v>
      </c>
    </row>
    <row r="25" spans="1:9" ht="12.75">
      <c r="A25" s="144" t="s">
        <v>42</v>
      </c>
      <c r="B25" s="143">
        <v>205</v>
      </c>
      <c r="C25" s="142">
        <v>115</v>
      </c>
      <c r="D25" s="139">
        <v>164</v>
      </c>
      <c r="E25" s="141">
        <v>168</v>
      </c>
      <c r="F25" s="140">
        <v>227</v>
      </c>
      <c r="G25" s="139">
        <v>162</v>
      </c>
      <c r="H25" s="139">
        <v>98</v>
      </c>
      <c r="I25" s="138">
        <v>296</v>
      </c>
    </row>
    <row r="26" spans="1:9" ht="12.75">
      <c r="A26" s="144" t="s">
        <v>41</v>
      </c>
      <c r="B26" s="143">
        <v>694</v>
      </c>
      <c r="C26" s="142">
        <v>581</v>
      </c>
      <c r="D26" s="139">
        <v>873</v>
      </c>
      <c r="E26" s="141">
        <v>727</v>
      </c>
      <c r="F26" s="140">
        <v>769</v>
      </c>
      <c r="G26" s="139">
        <v>425</v>
      </c>
      <c r="H26" s="139">
        <v>1127</v>
      </c>
      <c r="I26" s="138">
        <v>872</v>
      </c>
    </row>
    <row r="27" spans="1:9" ht="12.75">
      <c r="A27" s="144" t="s">
        <v>40</v>
      </c>
      <c r="B27" s="143">
        <v>4457</v>
      </c>
      <c r="C27" s="142">
        <v>2127</v>
      </c>
      <c r="D27" s="139">
        <v>3957</v>
      </c>
      <c r="E27" s="141">
        <v>2840</v>
      </c>
      <c r="F27" s="140">
        <v>2956</v>
      </c>
      <c r="G27" s="139">
        <v>2550</v>
      </c>
      <c r="H27" s="139">
        <v>2639</v>
      </c>
      <c r="I27" s="138">
        <v>2396</v>
      </c>
    </row>
    <row r="28" spans="1:9" ht="12.75">
      <c r="A28" s="144" t="s">
        <v>39</v>
      </c>
      <c r="B28" s="143">
        <v>636</v>
      </c>
      <c r="C28" s="142">
        <v>343</v>
      </c>
      <c r="D28" s="139">
        <v>776</v>
      </c>
      <c r="E28" s="141">
        <v>293</v>
      </c>
      <c r="F28" s="140">
        <v>527</v>
      </c>
      <c r="G28" s="139">
        <v>267</v>
      </c>
      <c r="H28" s="139">
        <v>573</v>
      </c>
      <c r="I28" s="138">
        <v>427</v>
      </c>
    </row>
    <row r="29" spans="1:9" ht="12.75">
      <c r="A29" s="144"/>
      <c r="B29" s="143"/>
      <c r="C29" s="142"/>
      <c r="D29" s="139"/>
      <c r="E29" s="141"/>
      <c r="F29" s="140"/>
      <c r="G29" s="139"/>
      <c r="H29" s="139"/>
      <c r="I29" s="138"/>
    </row>
    <row r="30" spans="1:9" ht="12.75">
      <c r="A30" s="155" t="s">
        <v>95</v>
      </c>
      <c r="B30" s="154">
        <v>5546</v>
      </c>
      <c r="C30" s="153">
        <v>3066</v>
      </c>
      <c r="D30" s="150">
        <v>6217</v>
      </c>
      <c r="E30" s="152">
        <v>3516</v>
      </c>
      <c r="F30" s="151">
        <v>4387</v>
      </c>
      <c r="G30" s="150">
        <v>3632</v>
      </c>
      <c r="H30" s="150">
        <v>4035</v>
      </c>
      <c r="I30" s="149">
        <v>4189</v>
      </c>
    </row>
    <row r="31" spans="1:9" ht="12.75">
      <c r="A31" s="144"/>
      <c r="B31" s="131"/>
      <c r="C31" s="146"/>
      <c r="D31" s="147"/>
      <c r="E31" s="148"/>
      <c r="F31" s="147"/>
      <c r="G31" s="147"/>
      <c r="H31" s="147"/>
      <c r="I31" s="146"/>
    </row>
    <row r="32" spans="1:9" ht="12.75">
      <c r="A32" s="144" t="s">
        <v>45</v>
      </c>
      <c r="B32" s="143">
        <v>3</v>
      </c>
      <c r="C32" s="145" t="s">
        <v>122</v>
      </c>
      <c r="D32" s="139">
        <v>3</v>
      </c>
      <c r="E32" s="141">
        <v>2</v>
      </c>
      <c r="F32" s="140">
        <v>2</v>
      </c>
      <c r="G32" s="139">
        <v>3</v>
      </c>
      <c r="H32" s="139">
        <v>2</v>
      </c>
      <c r="I32" s="138">
        <v>6</v>
      </c>
    </row>
    <row r="33" spans="1:9" ht="12.75">
      <c r="A33" s="144" t="s">
        <v>44</v>
      </c>
      <c r="B33" s="143">
        <v>24</v>
      </c>
      <c r="C33" s="142">
        <v>26</v>
      </c>
      <c r="D33" s="139">
        <v>25</v>
      </c>
      <c r="E33" s="141">
        <v>25</v>
      </c>
      <c r="F33" s="140">
        <v>27</v>
      </c>
      <c r="G33" s="139">
        <v>37</v>
      </c>
      <c r="H33" s="139">
        <v>14</v>
      </c>
      <c r="I33" s="138">
        <v>46</v>
      </c>
    </row>
    <row r="34" spans="1:9" ht="12.75">
      <c r="A34" s="144" t="s">
        <v>43</v>
      </c>
      <c r="B34" s="143">
        <v>192</v>
      </c>
      <c r="C34" s="142">
        <v>56</v>
      </c>
      <c r="D34" s="139">
        <v>156</v>
      </c>
      <c r="E34" s="141">
        <v>50</v>
      </c>
      <c r="F34" s="140">
        <v>156</v>
      </c>
      <c r="G34" s="139">
        <v>130</v>
      </c>
      <c r="H34" s="139">
        <v>61</v>
      </c>
      <c r="I34" s="138">
        <v>95</v>
      </c>
    </row>
    <row r="35" spans="1:9" ht="12.75">
      <c r="A35" s="144" t="s">
        <v>42</v>
      </c>
      <c r="B35" s="143">
        <v>225</v>
      </c>
      <c r="C35" s="142">
        <v>143</v>
      </c>
      <c r="D35" s="139">
        <v>182</v>
      </c>
      <c r="E35" s="141">
        <v>162</v>
      </c>
      <c r="F35" s="140">
        <v>188</v>
      </c>
      <c r="G35" s="139">
        <v>169</v>
      </c>
      <c r="H35" s="139">
        <v>128</v>
      </c>
      <c r="I35" s="138">
        <v>247</v>
      </c>
    </row>
    <row r="36" spans="1:9" ht="12.75">
      <c r="A36" s="144" t="s">
        <v>41</v>
      </c>
      <c r="B36" s="143">
        <v>477</v>
      </c>
      <c r="C36" s="142">
        <v>597</v>
      </c>
      <c r="D36" s="139">
        <v>1016</v>
      </c>
      <c r="E36" s="141">
        <v>751</v>
      </c>
      <c r="F36" s="140">
        <v>702</v>
      </c>
      <c r="G36" s="139">
        <v>475</v>
      </c>
      <c r="H36" s="139">
        <v>961</v>
      </c>
      <c r="I36" s="138">
        <v>821</v>
      </c>
    </row>
    <row r="37" spans="1:9" ht="12.75">
      <c r="A37" s="144" t="s">
        <v>40</v>
      </c>
      <c r="B37" s="143">
        <v>4029</v>
      </c>
      <c r="C37" s="142">
        <v>1868</v>
      </c>
      <c r="D37" s="139">
        <v>4021</v>
      </c>
      <c r="E37" s="141">
        <v>2159</v>
      </c>
      <c r="F37" s="140">
        <v>2757</v>
      </c>
      <c r="G37" s="139">
        <v>2599</v>
      </c>
      <c r="H37" s="139">
        <v>2271</v>
      </c>
      <c r="I37" s="138">
        <v>2492</v>
      </c>
    </row>
    <row r="38" spans="1:9" ht="12.75">
      <c r="A38" s="144" t="s">
        <v>39</v>
      </c>
      <c r="B38" s="143">
        <v>596</v>
      </c>
      <c r="C38" s="142">
        <v>376</v>
      </c>
      <c r="D38" s="139">
        <v>814</v>
      </c>
      <c r="E38" s="141">
        <v>367</v>
      </c>
      <c r="F38" s="140">
        <v>555</v>
      </c>
      <c r="G38" s="139">
        <v>219</v>
      </c>
      <c r="H38" s="139">
        <v>598</v>
      </c>
      <c r="I38" s="138">
        <v>482</v>
      </c>
    </row>
    <row r="39" spans="1:9" ht="12.75">
      <c r="A39" s="137"/>
      <c r="B39" s="136" t="s">
        <v>8</v>
      </c>
      <c r="C39" s="135"/>
      <c r="D39" s="134"/>
      <c r="E39" s="134"/>
      <c r="F39" s="134"/>
      <c r="G39" s="134"/>
      <c r="H39" s="134"/>
      <c r="I39" s="133" t="s">
        <v>8</v>
      </c>
    </row>
    <row r="40" spans="1:9" ht="12.75">
      <c r="A40" s="132"/>
      <c r="B40" s="131"/>
      <c r="C40" s="131"/>
      <c r="D40" s="131"/>
      <c r="E40" s="131"/>
      <c r="F40" s="131"/>
      <c r="G40" s="131"/>
      <c r="H40" s="131"/>
      <c r="I40" s="131"/>
    </row>
    <row r="41" ht="12.75">
      <c r="A41" s="130" t="s">
        <v>121</v>
      </c>
    </row>
    <row r="42" ht="12.75">
      <c r="A42" s="130" t="s">
        <v>120</v>
      </c>
    </row>
    <row r="43" ht="12.75">
      <c r="A43" s="130" t="s">
        <v>119</v>
      </c>
    </row>
    <row r="44" ht="12.75">
      <c r="A44" s="130" t="s">
        <v>118</v>
      </c>
    </row>
    <row r="45" ht="12.75">
      <c r="A45" s="1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9.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 width="20.8515625" style="0" customWidth="1"/>
    <col min="2" max="5" width="12.7109375" style="0" customWidth="1"/>
    <col min="6" max="6" width="12.140625" style="0" customWidth="1"/>
  </cols>
  <sheetData>
    <row r="1" spans="1:6" ht="15.75" customHeight="1">
      <c r="A1" s="11" t="s">
        <v>151</v>
      </c>
      <c r="B1" s="165"/>
      <c r="C1" s="165"/>
      <c r="D1" s="165"/>
      <c r="E1" s="165"/>
      <c r="F1" s="165"/>
    </row>
    <row r="2" spans="1:6" ht="15.75" customHeight="1">
      <c r="A2" s="11" t="s">
        <v>150</v>
      </c>
      <c r="B2" s="165"/>
      <c r="C2" s="165"/>
      <c r="D2" s="165"/>
      <c r="E2" s="165"/>
      <c r="F2" s="165"/>
    </row>
    <row r="3" spans="1:6" ht="12.75" customHeight="1" thickBot="1">
      <c r="A3" s="193" t="s">
        <v>8</v>
      </c>
      <c r="B3" s="192"/>
      <c r="C3" s="192"/>
      <c r="D3" s="192"/>
      <c r="E3" s="191"/>
      <c r="F3" s="191"/>
    </row>
    <row r="4" spans="1:6" s="2" customFormat="1" ht="24" customHeight="1" thickTop="1">
      <c r="A4" s="62" t="s">
        <v>149</v>
      </c>
      <c r="B4" s="190" t="s">
        <v>0</v>
      </c>
      <c r="C4" s="62" t="s">
        <v>94</v>
      </c>
      <c r="D4" s="62" t="s">
        <v>93</v>
      </c>
      <c r="E4" s="62" t="s">
        <v>91</v>
      </c>
      <c r="F4" s="189" t="s">
        <v>92</v>
      </c>
    </row>
    <row r="5" spans="1:5" ht="12.75">
      <c r="A5" s="144"/>
      <c r="B5" s="188"/>
      <c r="C5" s="144"/>
      <c r="D5" s="144"/>
      <c r="E5" s="144"/>
    </row>
    <row r="6" spans="1:5" ht="12.75">
      <c r="A6" s="186" t="s">
        <v>148</v>
      </c>
      <c r="B6" s="188"/>
      <c r="C6" s="144"/>
      <c r="D6" s="144"/>
      <c r="E6" s="144"/>
    </row>
    <row r="7" spans="1:5" ht="12.75">
      <c r="A7" s="144"/>
      <c r="B7" s="188"/>
      <c r="C7" s="144"/>
      <c r="D7" s="144"/>
      <c r="E7" s="144"/>
    </row>
    <row r="8" spans="1:6" ht="12.75">
      <c r="A8" s="185" t="s">
        <v>146</v>
      </c>
      <c r="B8" s="184">
        <v>7614</v>
      </c>
      <c r="C8" s="183">
        <v>4723</v>
      </c>
      <c r="D8" s="183">
        <v>1424</v>
      </c>
      <c r="E8" s="183">
        <v>1039</v>
      </c>
      <c r="F8" s="182">
        <v>428</v>
      </c>
    </row>
    <row r="9" spans="1:6" ht="12.75">
      <c r="A9" s="144"/>
      <c r="B9" s="179"/>
      <c r="C9" s="175"/>
      <c r="D9" s="175"/>
      <c r="E9" s="175"/>
      <c r="F9" s="173"/>
    </row>
    <row r="10" spans="1:6" ht="12.75">
      <c r="A10" s="144" t="s">
        <v>145</v>
      </c>
      <c r="B10" s="179">
        <v>1949</v>
      </c>
      <c r="C10" s="175">
        <v>1344</v>
      </c>
      <c r="D10" s="175">
        <v>306</v>
      </c>
      <c r="E10" s="175">
        <v>177</v>
      </c>
      <c r="F10" s="181">
        <v>122</v>
      </c>
    </row>
    <row r="11" spans="1:6" ht="12.75">
      <c r="A11" s="177" t="s">
        <v>143</v>
      </c>
      <c r="B11" s="187">
        <v>1133</v>
      </c>
      <c r="C11" s="175">
        <v>776</v>
      </c>
      <c r="D11" s="175">
        <v>178</v>
      </c>
      <c r="E11" s="175">
        <v>103</v>
      </c>
      <c r="F11" s="181">
        <v>76</v>
      </c>
    </row>
    <row r="12" spans="1:6" ht="12.75">
      <c r="A12" s="177" t="s">
        <v>142</v>
      </c>
      <c r="B12" s="187">
        <v>816</v>
      </c>
      <c r="C12" s="175">
        <v>568</v>
      </c>
      <c r="D12" s="175">
        <v>128</v>
      </c>
      <c r="E12" s="175">
        <v>74</v>
      </c>
      <c r="F12" s="181">
        <v>46</v>
      </c>
    </row>
    <row r="13" spans="1:6" ht="12.75">
      <c r="A13" s="144"/>
      <c r="B13" s="179"/>
      <c r="C13" s="175"/>
      <c r="D13" s="175"/>
      <c r="E13" s="175"/>
      <c r="F13" s="173"/>
    </row>
    <row r="14" spans="1:6" ht="12.75">
      <c r="A14" s="144" t="s">
        <v>144</v>
      </c>
      <c r="B14" s="179">
        <v>5665</v>
      </c>
      <c r="C14" s="175">
        <v>3379</v>
      </c>
      <c r="D14" s="175">
        <v>1118</v>
      </c>
      <c r="E14" s="175">
        <v>862</v>
      </c>
      <c r="F14" s="181">
        <v>306</v>
      </c>
    </row>
    <row r="15" spans="1:6" ht="12.75">
      <c r="A15" s="177" t="s">
        <v>143</v>
      </c>
      <c r="B15" s="187">
        <v>4093</v>
      </c>
      <c r="C15" s="175">
        <v>2483</v>
      </c>
      <c r="D15" s="175">
        <v>780</v>
      </c>
      <c r="E15" s="175">
        <v>618</v>
      </c>
      <c r="F15" s="173">
        <v>212</v>
      </c>
    </row>
    <row r="16" spans="1:6" ht="12.75">
      <c r="A16" s="177" t="s">
        <v>142</v>
      </c>
      <c r="B16" s="187">
        <v>1572</v>
      </c>
      <c r="C16" s="175">
        <v>896</v>
      </c>
      <c r="D16" s="175">
        <v>338</v>
      </c>
      <c r="E16" s="175">
        <v>244</v>
      </c>
      <c r="F16" s="173">
        <v>94</v>
      </c>
    </row>
    <row r="17" spans="1:6" ht="12.75">
      <c r="A17" s="144"/>
      <c r="B17" s="176"/>
      <c r="C17" s="175"/>
      <c r="D17" s="175"/>
      <c r="E17" s="175"/>
      <c r="F17" s="173"/>
    </row>
    <row r="18" spans="1:6" ht="12.75">
      <c r="A18" s="186" t="s">
        <v>147</v>
      </c>
      <c r="B18" s="176"/>
      <c r="C18" s="175"/>
      <c r="D18" s="175"/>
      <c r="E18" s="175"/>
      <c r="F18" s="173"/>
    </row>
    <row r="19" spans="1:6" ht="12.75">
      <c r="A19" s="144"/>
      <c r="B19" s="176"/>
      <c r="C19" s="175"/>
      <c r="D19" s="175"/>
      <c r="E19" s="175"/>
      <c r="F19" s="173"/>
    </row>
    <row r="20" spans="1:6" ht="12.75">
      <c r="A20" s="185" t="s">
        <v>146</v>
      </c>
      <c r="B20" s="184">
        <v>50104</v>
      </c>
      <c r="C20" s="183">
        <v>33239</v>
      </c>
      <c r="D20" s="183">
        <v>7447</v>
      </c>
      <c r="E20" s="183">
        <v>6511</v>
      </c>
      <c r="F20" s="182">
        <v>2907</v>
      </c>
    </row>
    <row r="21" spans="1:6" ht="12.75">
      <c r="A21" s="144"/>
      <c r="B21" s="176"/>
      <c r="C21" s="175"/>
      <c r="D21" s="175"/>
      <c r="E21" s="175"/>
      <c r="F21" s="173"/>
    </row>
    <row r="22" spans="1:6" ht="12.75">
      <c r="A22" s="144" t="s">
        <v>145</v>
      </c>
      <c r="B22" s="176">
        <v>8801</v>
      </c>
      <c r="C22" s="175">
        <v>6017</v>
      </c>
      <c r="D22" s="175">
        <v>1230</v>
      </c>
      <c r="E22" s="175">
        <v>874</v>
      </c>
      <c r="F22" s="181">
        <v>680</v>
      </c>
    </row>
    <row r="23" spans="1:6" ht="12.75">
      <c r="A23" s="177" t="s">
        <v>143</v>
      </c>
      <c r="B23" s="176">
        <v>5069</v>
      </c>
      <c r="C23" s="180">
        <v>3415</v>
      </c>
      <c r="D23" s="175">
        <v>685</v>
      </c>
      <c r="E23" s="174">
        <v>543</v>
      </c>
      <c r="F23" s="173">
        <v>426</v>
      </c>
    </row>
    <row r="24" spans="1:6" ht="12.75">
      <c r="A24" s="177" t="s">
        <v>142</v>
      </c>
      <c r="B24" s="176">
        <v>3732</v>
      </c>
      <c r="C24" s="180">
        <v>2602</v>
      </c>
      <c r="D24" s="175">
        <v>545</v>
      </c>
      <c r="E24" s="174">
        <v>331</v>
      </c>
      <c r="F24" s="173">
        <v>254</v>
      </c>
    </row>
    <row r="25" spans="1:6" ht="12.75">
      <c r="A25" s="144"/>
      <c r="B25" s="176"/>
      <c r="C25" s="175"/>
      <c r="D25" s="175"/>
      <c r="E25" s="174"/>
      <c r="F25" s="173"/>
    </row>
    <row r="26" spans="1:6" ht="12.75">
      <c r="A26" s="144" t="s">
        <v>144</v>
      </c>
      <c r="B26" s="179">
        <v>41303</v>
      </c>
      <c r="C26" s="175">
        <v>27222</v>
      </c>
      <c r="D26" s="175">
        <v>6217</v>
      </c>
      <c r="E26" s="174">
        <v>5637</v>
      </c>
      <c r="F26" s="178">
        <v>2227</v>
      </c>
    </row>
    <row r="27" spans="1:6" ht="12.75">
      <c r="A27" s="177" t="s">
        <v>143</v>
      </c>
      <c r="B27" s="176">
        <v>32925</v>
      </c>
      <c r="C27" s="175">
        <v>22152</v>
      </c>
      <c r="D27" s="175">
        <v>4776</v>
      </c>
      <c r="E27" s="174">
        <v>4351</v>
      </c>
      <c r="F27" s="173">
        <v>1646</v>
      </c>
    </row>
    <row r="28" spans="1:6" ht="12.75">
      <c r="A28" s="177" t="s">
        <v>142</v>
      </c>
      <c r="B28" s="176">
        <v>8378</v>
      </c>
      <c r="C28" s="175">
        <v>5070</v>
      </c>
      <c r="D28" s="175">
        <v>1441</v>
      </c>
      <c r="E28" s="174">
        <v>1286</v>
      </c>
      <c r="F28" s="173">
        <v>581</v>
      </c>
    </row>
    <row r="29" spans="1:6" ht="12.75">
      <c r="A29" s="137"/>
      <c r="B29" s="172"/>
      <c r="C29" s="137"/>
      <c r="D29" s="137"/>
      <c r="E29" s="137"/>
      <c r="F29" s="171"/>
    </row>
    <row r="31" ht="12.75">
      <c r="A31" s="65" t="s">
        <v>90</v>
      </c>
    </row>
    <row r="32" ht="12.75">
      <c r="A32" s="65" t="s">
        <v>141</v>
      </c>
    </row>
    <row r="33" ht="12.75">
      <c r="A33" s="67" t="s">
        <v>140</v>
      </c>
    </row>
    <row r="34" ht="12.75">
      <c r="A34" s="66" t="s">
        <v>63</v>
      </c>
    </row>
    <row r="35" ht="12.75">
      <c r="A35" s="66" t="s">
        <v>62</v>
      </c>
    </row>
    <row r="36" ht="12.75">
      <c r="A36" s="66" t="s">
        <v>61</v>
      </c>
    </row>
    <row r="37" ht="12.75">
      <c r="A37" s="66" t="s">
        <v>139</v>
      </c>
    </row>
    <row r="38" ht="12.75">
      <c r="A38" s="67" t="s">
        <v>14</v>
      </c>
    </row>
    <row r="39" ht="12.75">
      <c r="A39" s="28" t="s">
        <v>138</v>
      </c>
    </row>
    <row r="40" ht="12.75">
      <c r="A40" s="28" t="s">
        <v>137</v>
      </c>
    </row>
    <row r="41" ht="12.75">
      <c r="A41" s="28" t="s">
        <v>136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Jan Nakamoto</cp:lastModifiedBy>
  <cp:lastPrinted>2012-08-01T17:40:51Z</cp:lastPrinted>
  <dcterms:created xsi:type="dcterms:W3CDTF">1997-10-28T19:41:22Z</dcterms:created>
  <dcterms:modified xsi:type="dcterms:W3CDTF">2012-08-01T17:46:59Z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