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735" activeTab="0"/>
  </bookViews>
  <sheets>
    <sheet name="Titles" sheetId="1" r:id="rId1"/>
    <sheet name="Narrative" sheetId="2" r:id="rId2"/>
    <sheet name="04.01" sheetId="3" r:id="rId3"/>
    <sheet name="04.02" sheetId="4" r:id="rId4"/>
    <sheet name="04.03" sheetId="5" r:id="rId5"/>
    <sheet name="04.04" sheetId="6" r:id="rId6"/>
    <sheet name="04.05" sheetId="7" r:id="rId7"/>
    <sheet name="04.06" sheetId="8" r:id="rId8"/>
    <sheet name="04.07" sheetId="9" r:id="rId9"/>
    <sheet name="04.08" sheetId="10" r:id="rId10"/>
    <sheet name="04.09" sheetId="11" r:id="rId11"/>
    <sheet name="04.10" sheetId="12" r:id="rId12"/>
    <sheet name="04.11" sheetId="13" r:id="rId13"/>
    <sheet name="04.12" sheetId="14" r:id="rId14"/>
    <sheet name="04.13" sheetId="15" r:id="rId15"/>
    <sheet name="04.14" sheetId="16" r:id="rId16"/>
    <sheet name="04.15" sheetId="17" r:id="rId17"/>
    <sheet name="04.16" sheetId="18" r:id="rId18"/>
    <sheet name="04.17" sheetId="19" r:id="rId19"/>
    <sheet name="04.18" sheetId="20" r:id="rId20"/>
    <sheet name="04.19" sheetId="21" r:id="rId21"/>
    <sheet name="04.20" sheetId="22" r:id="rId22"/>
    <sheet name="04.21" sheetId="23" r:id="rId23"/>
    <sheet name="04.22" sheetId="24" r:id="rId24"/>
  </sheets>
  <externalReferences>
    <externalReference r:id="rId27"/>
    <externalReference r:id="rId28"/>
    <externalReference r:id="rId29"/>
    <externalReference r:id="rId30"/>
    <externalReference r:id="rId31"/>
  </externalReferences>
  <definedNames>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1" hidden="1">'[1]Calcs'!#REF!</definedName>
    <definedName name="__123Graph_A" localSheetId="0" hidden="1">'[1]Calcs'!#REF!</definedName>
    <definedName name="__123Graph_A" hidden="1">'[1]Calcs'!#REF!</definedName>
    <definedName name="__123Graph_B" localSheetId="1" hidden="1">'[1]Calcs'!#REF!</definedName>
    <definedName name="__123Graph_B" localSheetId="0" hidden="1">'[1]Calcs'!#REF!</definedName>
    <definedName name="__123Graph_B" hidden="1">'[1]Calcs'!#REF!</definedName>
    <definedName name="__123Graph_C" localSheetId="1" hidden="1">'[1]Calcs'!#REF!</definedName>
    <definedName name="__123Graph_C" localSheetId="0" hidden="1">'[1]Calcs'!#REF!</definedName>
    <definedName name="__123Graph_C" hidden="1">'[1]Calcs'!#REF!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hidden="1">'[2]totals'!#REF!</definedName>
    <definedName name="_Fill1" hidden="1">'[2]totals'!#REF!</definedName>
    <definedName name="_Key1" localSheetId="1" hidden="1">'[4]100in04'!#REF!</definedName>
    <definedName name="_Key1" localSheetId="0" hidden="1">'[4]100in04'!#REF!</definedName>
    <definedName name="_Key1" hidden="1">'[4]100in04'!#REF!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ort" hidden="1">'[5] grid'!#REF!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CO_1_15">#REF!</definedName>
    <definedName name="dc" localSheetId="1" hidden="1">{"'B-2 QSER Jun 98 4-27-98 cor'!$A$1:$F$57"}</definedName>
    <definedName name="dc" localSheetId="0" hidden="1">{"'B-2 QSER Jun 98 4-27-98 cor'!$A$1:$F$57"}</definedName>
    <definedName name="dc" hidden="1">{"'B-2 QSER Jun 98 4-27-98 cor'!$A$1:$F$57"}</definedName>
    <definedName name="ffs" hidden="1">'[2]totals'!#REF!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NST01">#REF!</definedName>
    <definedName name="old2" localSheetId="1" hidden="1">{"'B-2 QSER Jun 98 4-27-98 cor'!$A$1:$F$57"}</definedName>
    <definedName name="old2" localSheetId="0" hidden="1">{"'B-2 QSER Jun 98 4-27-98 cor'!$A$1:$F$57"}</definedName>
    <definedName name="old2" hidden="1">{"'B-2 QSER Jun 98 4-27-98 cor'!$A$1:$F$57"}</definedName>
    <definedName name="_xlnm.Print_Area" localSheetId="2">'04.01'!$A$1:$G$48</definedName>
    <definedName name="_xlnm.Print_Area" localSheetId="23">'04.22'!$A$1:$E$49</definedName>
  </definedNames>
  <calcPr fullCalcOnLoad="1"/>
</workbook>
</file>

<file path=xl/sharedStrings.xml><?xml version="1.0" encoding="utf-8"?>
<sst xmlns="http://schemas.openxmlformats.org/spreadsheetml/2006/main" count="992" uniqueCount="551">
  <si>
    <t>State total</t>
  </si>
  <si>
    <t>Year</t>
  </si>
  <si>
    <t>Number</t>
  </si>
  <si>
    <t>Rate 1/</t>
  </si>
  <si>
    <t>City and County of Honolulu</t>
  </si>
  <si>
    <t>Hawaii County</t>
  </si>
  <si>
    <t>Kauai County</t>
  </si>
  <si>
    <t>Maui     County</t>
  </si>
  <si>
    <t xml:space="preserve"> </t>
  </si>
  <si>
    <t>[Index Offenses include murder, forcible rape, robbery, aggravated assault, burglary,</t>
  </si>
  <si>
    <t xml:space="preserve">     1/  Annual rate per 1,000 resident population based on July 1 estimates by the U.S. Census Bureau, </t>
  </si>
  <si>
    <t>Table 4.01-- ACTUAL INDEX OFFENSES KNOWN TO THE POLICE,</t>
  </si>
  <si>
    <t>larceny-theft, and motor vehicle theft.  Excludes arson in the Index Offenses total.</t>
  </si>
  <si>
    <t xml:space="preserve">                  Actual offenses include reported or known offenses, less unfounded cases.  Figures</t>
  </si>
  <si>
    <r>
      <t xml:space="preserve">                  revised from </t>
    </r>
    <r>
      <rPr>
        <i/>
        <sz val="10"/>
        <rFont val="Arial"/>
        <family val="2"/>
      </rPr>
      <t>Data Books</t>
    </r>
    <r>
      <rPr>
        <sz val="10"/>
        <rFont val="Arial"/>
        <family val="0"/>
      </rPr>
      <t xml:space="preserve"> prior to 2000 to exclude negligent manslaughter]</t>
    </r>
  </si>
  <si>
    <t xml:space="preserve">     Source:  Hawaii State Department of the Attorney General, Crime Prevention and Justice Assistance</t>
  </si>
  <si>
    <t>1996</t>
  </si>
  <si>
    <t>1997</t>
  </si>
  <si>
    <t>1998</t>
  </si>
  <si>
    <t>those released by the Department of the Attorney General due to these population revisions.</t>
  </si>
  <si>
    <t>of the Resident Population for the United States, Regions, States, and Puerto Rico:  April 1, 2000 to</t>
  </si>
  <si>
    <t>to revisions to these  population figures.  Population estimates for 2000 through 2009 were revised</t>
  </si>
  <si>
    <t>July 1, 2010" (ST-EST00INT-01) (September 2011) &lt;http://www.census.gov/popest/data/intercensal/state/</t>
  </si>
  <si>
    <t>and records; U.S. Census Bureau, Population Division, "Table 1. Intercensal Estimates</t>
  </si>
  <si>
    <t>(NA)</t>
  </si>
  <si>
    <t xml:space="preserve">     NA  Not available.</t>
  </si>
  <si>
    <t xml:space="preserve"> BY COUNTY:  1996 TO 2013</t>
  </si>
  <si>
    <r>
      <t xml:space="preserve">Division, </t>
    </r>
    <r>
      <rPr>
        <i/>
        <sz val="10"/>
        <rFont val="Times New Roman"/>
        <family val="1"/>
      </rPr>
      <t xml:space="preserve">Uniform Crime Reports </t>
    </r>
    <r>
      <rPr>
        <sz val="10"/>
        <rFont val="Times New Roman"/>
        <family val="1"/>
      </rPr>
      <t>(annual) &lt;http://ag.hawaii.gov/cpja/rs/cih/&gt; accessed June 2, 2015</t>
    </r>
  </si>
  <si>
    <r>
      <t xml:space="preserve">as revised through December 2014.  Rates for 2000 and beyond may differ from previous </t>
    </r>
    <r>
      <rPr>
        <i/>
        <sz val="10"/>
        <rFont val="Times New Roman"/>
        <family val="1"/>
      </rPr>
      <t>Data Books</t>
    </r>
    <r>
      <rPr>
        <sz val="10"/>
        <rFont val="Times New Roman"/>
        <family val="1"/>
      </rPr>
      <t xml:space="preserve"> due</t>
    </r>
  </si>
  <si>
    <t>based upon the April 1, 2010 figures which were released September 2011.  Rates may also differ from</t>
  </si>
  <si>
    <t>tables/ST-EST00INT-01.xls&gt; accessed September 28, 2011 and "Table 1. Annual Estimates of the Resident</t>
  </si>
  <si>
    <t>Population for the United States, Regions, States, and Puerto Rico: April 1, 2010 to July 1, 2014"</t>
  </si>
  <si>
    <t>(NST-EST2014-01) (December 2014) &lt;http://www.census.gov/popest/data/state/totals/2014/tables/</t>
  </si>
  <si>
    <t>NST-EST2014-01.xls&gt; accessed December 23, 2014; and calculations by the Hawaii State Department of</t>
  </si>
  <si>
    <t xml:space="preserve">Business, Economic, Development &amp; Tourism.   </t>
  </si>
  <si>
    <t>and records.</t>
  </si>
  <si>
    <r>
      <t xml:space="preserve">Division, </t>
    </r>
    <r>
      <rPr>
        <i/>
        <sz val="10"/>
        <rFont val="Times New Roman"/>
        <family val="1"/>
      </rPr>
      <t xml:space="preserve">Uniform Crime Reports </t>
    </r>
    <r>
      <rPr>
        <sz val="10"/>
        <rFont val="Times New Roman"/>
        <family val="1"/>
      </rPr>
      <t>(annual) &lt;http://ag.hawaii.gov/cpja/rs/cih/&gt; accessed January 17, 2014</t>
    </r>
  </si>
  <si>
    <t xml:space="preserve">  </t>
  </si>
  <si>
    <t>Arson</t>
  </si>
  <si>
    <t>Motor vehicle theft</t>
  </si>
  <si>
    <t>Larceny-theft</t>
  </si>
  <si>
    <t>Burglary</t>
  </si>
  <si>
    <t>Aggravated assault</t>
  </si>
  <si>
    <t>Robbery</t>
  </si>
  <si>
    <t>Forcible rape</t>
  </si>
  <si>
    <t>Murder</t>
  </si>
  <si>
    <t>(excluding arson)</t>
  </si>
  <si>
    <t>All Index Offenses</t>
  </si>
  <si>
    <t>Offense</t>
  </si>
  <si>
    <t xml:space="preserve">              offenses count]</t>
  </si>
  <si>
    <t xml:space="preserve">              police to have actually occurred.  Unfounded cases are not included in the actual </t>
  </si>
  <si>
    <t xml:space="preserve">[Actual offenses include crimes that were reported to the police and were determined by the  </t>
  </si>
  <si>
    <t>OF OFFENSE, FOR THE STATE OF HAWAII:  2003 TO 2012</t>
  </si>
  <si>
    <r>
      <t>Table 4.02--</t>
    </r>
    <r>
      <rPr>
        <b/>
        <sz val="12"/>
        <color indexed="10"/>
        <rFont val="Arial"/>
        <family val="2"/>
      </rPr>
      <t xml:space="preserve"> </t>
    </r>
    <r>
      <rPr>
        <b/>
        <sz val="12"/>
        <rFont val="Arial"/>
        <family val="2"/>
      </rPr>
      <t>ACTUAL INDEX OFFENSES KNOWN TO THE POLICE, BY TYPE</t>
    </r>
  </si>
  <si>
    <t>expected.</t>
  </si>
  <si>
    <t>Prosecutor dating back to 1984 resulted in a greater number of Part II clearances than would normally be</t>
  </si>
  <si>
    <t xml:space="preserve">4/  A special effort by the Hawaii County Police Department to close cases which were referred to the </t>
  </si>
  <si>
    <t>3/  Annual data on clearances include prior years' offenses cleared in the current year.</t>
  </si>
  <si>
    <t>stolen property, vagrancy, vandalism, and weapons offenses.</t>
  </si>
  <si>
    <t xml:space="preserve">negligence, offenses against the family and children, prostitution and commercialized vice, sex offenses, </t>
  </si>
  <si>
    <t xml:space="preserve">abuse violations, embezzlement, forgery and counterfeiting, fraud, gambling, liquor laws, manslaughter by </t>
  </si>
  <si>
    <t xml:space="preserve">list of these Part II offenses include other assault, disorderly conduct, driving under the influence, drug </t>
  </si>
  <si>
    <t>2/  Part II data include all offenses, except traffic, that are not included in the Index Offenses.  The</t>
  </si>
  <si>
    <t>Excludes arson.</t>
  </si>
  <si>
    <r>
      <t xml:space="preserve">and motor vehicle theft.  Figures revised from </t>
    </r>
    <r>
      <rPr>
        <i/>
        <sz val="10"/>
        <rFont val="Times New Roman"/>
        <family val="1"/>
      </rPr>
      <t>Data Books</t>
    </r>
    <r>
      <rPr>
        <sz val="10"/>
        <rFont val="Times New Roman"/>
        <family val="1"/>
      </rPr>
      <t xml:space="preserve"> prior to 2000 to exclude negligent manslaughter.  </t>
    </r>
  </si>
  <si>
    <t>1/  Index Offenses include murder, forcible rape, robbery, aggravated assault, burglary, larceny-theft,</t>
  </si>
  <si>
    <t>NA  Not available.</t>
  </si>
  <si>
    <t>4/ 72.9</t>
  </si>
  <si>
    <t>4/ 85,606</t>
  </si>
  <si>
    <t>Part II, except    traffic 2/</t>
  </si>
  <si>
    <t>Index Offenses 1/</t>
  </si>
  <si>
    <t>Clearances per 100 offenses 3/</t>
  </si>
  <si>
    <t>Number cleared by            arrest or otherwise 3/</t>
  </si>
  <si>
    <t>Actual offenses                                 known to police</t>
  </si>
  <si>
    <t>[Actual offenses include crimes that were reported to the police and were determined by the</t>
  </si>
  <si>
    <t>1996 TO 2012</t>
  </si>
  <si>
    <t xml:space="preserve">CLEARED BY ARREST OR OTHERWISE, BY CLASS OF OFFENSE: </t>
  </si>
  <si>
    <t xml:space="preserve">Table 4.03-- ACTUAL OFFENSES KNOWN TO POLICE AND OFFENSES  </t>
  </si>
  <si>
    <t>stolen property, vagrancy, vandalism, and weapons offenses.  All traffic cases are excluded.</t>
  </si>
  <si>
    <t xml:space="preserve">     2/  Part II data include all other offenses, except traffic, that are not included in the Index Offenses.  The</t>
  </si>
  <si>
    <t>and motor vehicle theft.  Excludes arson in the Index Offenses total.</t>
  </si>
  <si>
    <t xml:space="preserve">     1/  Index Offenses include murder, forcible rape, robbery, aggravated assault, burglary, larceny-theft,</t>
  </si>
  <si>
    <t>Maui</t>
  </si>
  <si>
    <t>Kauai</t>
  </si>
  <si>
    <t>Hawaii</t>
  </si>
  <si>
    <t>Honolulu</t>
  </si>
  <si>
    <t>2013, total</t>
  </si>
  <si>
    <t>2012, total</t>
  </si>
  <si>
    <t>2011, total</t>
  </si>
  <si>
    <t>Part II 2/</t>
  </si>
  <si>
    <t>Index 1/</t>
  </si>
  <si>
    <t>County</t>
  </si>
  <si>
    <t>OF OFFENSE, BY COUNTY:  2011 TO 2013</t>
  </si>
  <si>
    <t xml:space="preserve">Table 4.04-- ACTUAL OFFENSES KNOWN TO POLICE, BY CLASS </t>
  </si>
  <si>
    <r>
      <t xml:space="preserve">Division, </t>
    </r>
    <r>
      <rPr>
        <i/>
        <sz val="10"/>
        <rFont val="Times New Roman"/>
        <family val="1"/>
      </rPr>
      <t xml:space="preserve">Uniform Crime Reports </t>
    </r>
    <r>
      <rPr>
        <sz val="10"/>
        <rFont val="Times New Roman"/>
        <family val="1"/>
      </rPr>
      <t>(annual) &lt;http://ag.hawaii.gov/cpja/rs/cih/&gt; accessed June 2, 2015.</t>
    </r>
  </si>
  <si>
    <t>1/  Includes offenses committed in prior years.</t>
  </si>
  <si>
    <t>Offenses, total</t>
  </si>
  <si>
    <t>2013 All Index</t>
  </si>
  <si>
    <t>2012 All Index</t>
  </si>
  <si>
    <t>Oahu only</t>
  </si>
  <si>
    <t>Type of offense</t>
  </si>
  <si>
    <t>Percent cleared by arrest                     or otherwise 1/</t>
  </si>
  <si>
    <t>Actual offenses known to police</t>
  </si>
  <si>
    <t>STATE AND OAHU:  2012 AND 2013</t>
  </si>
  <si>
    <t xml:space="preserve">OFFENSES CLEARED BY ARREST OR OTHERWISE, FOR THE </t>
  </si>
  <si>
    <t xml:space="preserve">Table 4.05-- ACTUAL INDEX OFFENSES KNOWN TO POLICE AND INDEX </t>
  </si>
  <si>
    <t>&lt;http://www.honolulupd.org/information/index.php?page=annual&gt; accessed May 5, 2015 and records.</t>
  </si>
  <si>
    <r>
      <t xml:space="preserve">     Source:  City and County of Honolulu, Honolulu Police Department, </t>
    </r>
    <r>
      <rPr>
        <i/>
        <sz val="10"/>
        <rFont val="Times New Roman"/>
        <family val="1"/>
      </rPr>
      <t xml:space="preserve">Statistics </t>
    </r>
    <r>
      <rPr>
        <sz val="10"/>
        <rFont val="Times New Roman"/>
        <family val="1"/>
      </rPr>
      <t>(annual report)</t>
    </r>
  </si>
  <si>
    <t>-</t>
  </si>
  <si>
    <t>Kapolei/Waianae</t>
  </si>
  <si>
    <t>East Hono-lulu</t>
  </si>
  <si>
    <t>Waikiki</t>
  </si>
  <si>
    <t>Kalihi</t>
  </si>
  <si>
    <t>Wind-ward Oahu</t>
  </si>
  <si>
    <t>Pearl City</t>
  </si>
  <si>
    <t>Wahia-wa</t>
  </si>
  <si>
    <t>Hono-    lulu</t>
  </si>
  <si>
    <t>Offenses for which no police district was listed are not shown in this table]</t>
  </si>
  <si>
    <t>of actual offenses.  Counts of reported offenses are a common measure of workload.</t>
  </si>
  <si>
    <t>[Reported offenses include unfounded complaints, which are screened out in the counting</t>
  </si>
  <si>
    <t>POLICE DISTRICT:  2011 TO 2013</t>
  </si>
  <si>
    <t>Table 4.06--REPORTED OFFENSES, BY HONOLULU</t>
  </si>
  <si>
    <t xml:space="preserve">by the Hawaii State Department of Business, Economic Development &amp; Tourism.   </t>
  </si>
  <si>
    <r>
      <t xml:space="preserve">Division, </t>
    </r>
    <r>
      <rPr>
        <i/>
        <sz val="10"/>
        <rFont val="Times New Roman"/>
        <family val="1"/>
      </rPr>
      <t>Crime in Hawaii 2013</t>
    </r>
    <r>
      <rPr>
        <sz val="10"/>
        <rFont val="Times New Roman"/>
        <family val="1"/>
      </rPr>
      <t xml:space="preserve"> &lt;http://ag.hawaii.gov/cpja/rs/cih/&gt; accessed June 2, 2015; and calculations </t>
    </r>
  </si>
  <si>
    <t>2/  Part II data include all other offenses, except traffic, that are not included in the Index Offenses.  The</t>
  </si>
  <si>
    <t>and motor vehicle theft.  Total Index Offense arrests include arrests for arson.</t>
  </si>
  <si>
    <t>Female</t>
  </si>
  <si>
    <t>Male</t>
  </si>
  <si>
    <t>Adults</t>
  </si>
  <si>
    <t>Juveniles</t>
  </si>
  <si>
    <t>Total</t>
  </si>
  <si>
    <t>PART II OFFENSES 2/</t>
  </si>
  <si>
    <t>INDEX OFFENSES 1/</t>
  </si>
  <si>
    <t>Subject</t>
  </si>
  <si>
    <t>BY AGE AND SEX, AND BY COUNTY:  2013</t>
  </si>
  <si>
    <t>Table 4.07-- PERSONS ARRESTED FOR INDEX AND PART II OFFENSES,</t>
  </si>
  <si>
    <t>child-welfare-services/child-abuse-and-neglect-reports/&gt; accessed June 2, 2015.</t>
  </si>
  <si>
    <t>neglect-reports/&gt; accessed October 14, 2013 and &lt;http://humanservices.hawaii.gov/ssd/home/</t>
  </si>
  <si>
    <r>
      <t xml:space="preserve">on Child Abuse and Neglect in Hawaii </t>
    </r>
    <r>
      <rPr>
        <sz val="10"/>
        <rFont val="Times New Roman"/>
        <family val="1"/>
      </rPr>
      <t>(annual) &lt;http://humanservices.hawaii.gov/reports/child-abuse-and-</t>
    </r>
  </si>
  <si>
    <r>
      <t xml:space="preserve">     Source:  Hawaii State Department of Human Services, Management Services Office, </t>
    </r>
    <r>
      <rPr>
        <i/>
        <sz val="10"/>
        <rFont val="Times New Roman"/>
        <family val="1"/>
      </rPr>
      <t>A Statistical Report</t>
    </r>
  </si>
  <si>
    <t>Confirmed</t>
  </si>
  <si>
    <t>Reported</t>
  </si>
  <si>
    <t>was confirmed]</t>
  </si>
  <si>
    <t>onward were based on disposition date.  The disposition date is the date the report</t>
  </si>
  <si>
    <t>in one report.  Data prior to 2000 were based on report date, while data from 2000</t>
  </si>
  <si>
    <t xml:space="preserve">found to be a victim.  There may be several reports for one child or several children </t>
  </si>
  <si>
    <t>[Number of reports accepted for investigation.  A child is counted each time he/she was</t>
  </si>
  <si>
    <t>Table 4.08-- CHILD ABUSE AND NEGLECT REPORTS:  1975 TO 2013</t>
  </si>
  <si>
    <r>
      <t xml:space="preserve">on Child Abuse and Neglect in Hawaii </t>
    </r>
    <r>
      <rPr>
        <sz val="10"/>
        <rFont val="Times New Roman"/>
        <family val="1"/>
      </rPr>
      <t>(annual)</t>
    </r>
    <r>
      <rPr>
        <i/>
        <sz val="10"/>
        <rFont val="Times New Roman"/>
        <family val="1"/>
      </rPr>
      <t xml:space="preserve"> </t>
    </r>
    <r>
      <rPr>
        <sz val="10"/>
        <rFont val="Times New Roman"/>
        <family val="1"/>
      </rPr>
      <t>&lt;http://humanservices.hawaii.gov/reports/child-abuse-</t>
    </r>
  </si>
  <si>
    <t>which caused the figures for the "Other" category to change.</t>
  </si>
  <si>
    <t xml:space="preserve">     2/  Figures were revised for 2010 to 2012.  Black and Hispanic/Spanish categories are now displayed</t>
  </si>
  <si>
    <t>types exceeds the total unduplicated count of children whose reports were confirmed.</t>
  </si>
  <si>
    <t>reported.  Each child may have one or more types of abuse in the report year, however, so the sum of the</t>
  </si>
  <si>
    <t xml:space="preserve">     1/  Each type of abuse and neglect is counted only once, regardless of how many times they have been</t>
  </si>
  <si>
    <t>Unknown/unable to determine</t>
  </si>
  <si>
    <t>Other 2/</t>
  </si>
  <si>
    <t>Hispanic/Spanish 2/</t>
  </si>
  <si>
    <t>Black 2/</t>
  </si>
  <si>
    <t>Samoan</t>
  </si>
  <si>
    <t>Filipino</t>
  </si>
  <si>
    <t>White</t>
  </si>
  <si>
    <t>Mixed</t>
  </si>
  <si>
    <t>Hawaiian or Part Hawaiian</t>
  </si>
  <si>
    <t>Race (percent) 2/</t>
  </si>
  <si>
    <t>Females (percent)</t>
  </si>
  <si>
    <t>Unknown</t>
  </si>
  <si>
    <t>12 to 17 years</t>
  </si>
  <si>
    <t>5 to 11 years</t>
  </si>
  <si>
    <t>Less than one year to 4 years</t>
  </si>
  <si>
    <t>Age (percent)</t>
  </si>
  <si>
    <t>Victim characteristics</t>
  </si>
  <si>
    <t>Threatened harm</t>
  </si>
  <si>
    <t>Psychological abuse</t>
  </si>
  <si>
    <t>Sexual abuse</t>
  </si>
  <si>
    <t>Medical neglect</t>
  </si>
  <si>
    <t>Neglect</t>
  </si>
  <si>
    <t>Physical abuse</t>
  </si>
  <si>
    <t>Type 1/</t>
  </si>
  <si>
    <t>regardless of how many times he/she was reported]</t>
  </si>
  <si>
    <t xml:space="preserve">[Confirmed, unduplicated count of children.  A child is only counted once, </t>
  </si>
  <si>
    <t>VICTIMS:  2010 TO 2013</t>
  </si>
  <si>
    <t>Table 4.09-- CHARACTERISTICS OF CHILD ABUSE AND NEGLECT</t>
  </si>
  <si>
    <t xml:space="preserve">and calculations by the Hawaii State Department of Business, Economic, Development &amp; Tourism.    </t>
  </si>
  <si>
    <r>
      <t xml:space="preserve">Division, </t>
    </r>
    <r>
      <rPr>
        <i/>
        <sz val="10"/>
        <rFont val="Times New Roman"/>
        <family val="1"/>
      </rPr>
      <t xml:space="preserve">Uniform Crime Reports </t>
    </r>
    <r>
      <rPr>
        <sz val="10"/>
        <rFont val="Times New Roman"/>
        <family val="1"/>
      </rPr>
      <t>(annual) &lt;http://ag.hawaii.gov/cpja/rs/cih/&gt; accessed January 17, 2014;</t>
    </r>
  </si>
  <si>
    <t xml:space="preserve">     1/  Annual data include prior years' stolen property recovered in current year.</t>
  </si>
  <si>
    <t>Percent</t>
  </si>
  <si>
    <t>Amount ($1,000)</t>
  </si>
  <si>
    <t>Value                        stolen ($1,000)</t>
  </si>
  <si>
    <t>Value                              stolen ($1,000)</t>
  </si>
  <si>
    <t>Value recovered 1/</t>
  </si>
  <si>
    <t/>
  </si>
  <si>
    <t>Other stolen property</t>
  </si>
  <si>
    <t>Locally stolen motor vehicles</t>
  </si>
  <si>
    <t>STOLEN PROPERTY RECOVERED, BY CATEGORY:  1990 TO 2012</t>
  </si>
  <si>
    <t>Table 4.10-- VALUE OF PROPERTY REPORTED STOLEN AND VALUE OF</t>
  </si>
  <si>
    <r>
      <t xml:space="preserve">Division, </t>
    </r>
    <r>
      <rPr>
        <i/>
        <sz val="10"/>
        <rFont val="Times New Roman"/>
        <family val="1"/>
      </rPr>
      <t xml:space="preserve">Uniform Crime Reports </t>
    </r>
    <r>
      <rPr>
        <sz val="10"/>
        <rFont val="Times New Roman"/>
        <family val="1"/>
      </rPr>
      <t>(annual) &lt;http://ag.hawaii.gov/cpja/rs/cih/&gt; accessed June 2, 2015;</t>
    </r>
  </si>
  <si>
    <t>1/  Annual data include prior years' stolen property recovered in current year.</t>
  </si>
  <si>
    <t>Other property</t>
  </si>
  <si>
    <t>Motor vehicles</t>
  </si>
  <si>
    <t>Percent of value recovered</t>
  </si>
  <si>
    <t>recovered 1/</t>
  </si>
  <si>
    <t>Value of stolen property</t>
  </si>
  <si>
    <t>Value of property stolen</t>
  </si>
  <si>
    <t>State         total</t>
  </si>
  <si>
    <t>[In $1,000, unless otherwise specified]</t>
  </si>
  <si>
    <t>PROPERTY RECOVERED, BY COUNTY:  2012 AND 2013</t>
  </si>
  <si>
    <t xml:space="preserve">Table 4.11-- VALUE OF PROPERTY STOLEN AND VALUE OF STOLEN </t>
  </si>
  <si>
    <t>&lt;http://ag.hawaii.gov/cpja/rs/cih/&gt; accessed January 17, 2014.</t>
  </si>
  <si>
    <r>
      <t xml:space="preserve">Prevention and Justice Assistance Division, </t>
    </r>
    <r>
      <rPr>
        <i/>
        <sz val="10"/>
        <rFont val="Times New Roman"/>
        <family val="1"/>
      </rPr>
      <t xml:space="preserve">Crime in Hawaii:  Uniform Crime Report </t>
    </r>
    <r>
      <rPr>
        <sz val="10"/>
        <rFont val="Times New Roman"/>
        <family val="1"/>
      </rPr>
      <t>(annual)</t>
    </r>
  </si>
  <si>
    <t>in-the-u.s.-2012&gt; accessed February 13, 2014; Hawaii State Department of the Attorney General, Crime</t>
  </si>
  <si>
    <r>
      <rPr>
        <sz val="10"/>
        <rFont val="Times New Roman"/>
        <family val="1"/>
      </rPr>
      <t xml:space="preserve">Division, </t>
    </r>
    <r>
      <rPr>
        <i/>
        <sz val="10"/>
        <rFont val="Times New Roman"/>
        <family val="1"/>
      </rPr>
      <t xml:space="preserve">Crime in the U.S., 2012 </t>
    </r>
    <r>
      <rPr>
        <sz val="10"/>
        <rFont val="Times New Roman"/>
        <family val="1"/>
      </rPr>
      <t>&lt;http://www.fbi.gov/about-us/cjis/ucr/crime-in-the-u.s/2012/crime-</t>
    </r>
  </si>
  <si>
    <t>Source:  U.S. Department of Justice, Federal Bureau of Investigation, Criminal Justice Information Services</t>
  </si>
  <si>
    <t>or not federal reporting deadlines were met.</t>
  </si>
  <si>
    <t>comparable FBI data (see source) may have been estimated for certain jurisdictions, depending on whether</t>
  </si>
  <si>
    <r>
      <rPr>
        <i/>
        <sz val="10"/>
        <rFont val="Times New Roman"/>
        <family val="1"/>
      </rPr>
      <t>Crime Report.</t>
    </r>
    <r>
      <rPr>
        <sz val="10"/>
        <rFont val="Times New Roman"/>
        <family val="1"/>
      </rPr>
      <t xml:space="preserve">  These rates are based on the most current and accurate data available, whereas the</t>
    </r>
  </si>
  <si>
    <r>
      <t xml:space="preserve">     1/ Hawaii rates were obtained from the Hawaii State Department of the Attorney General's annual </t>
    </r>
    <r>
      <rPr>
        <i/>
        <sz val="10"/>
        <rFont val="Times New Roman"/>
        <family val="1"/>
      </rPr>
      <t>Uniform</t>
    </r>
  </si>
  <si>
    <t>Property crime</t>
  </si>
  <si>
    <t>Violent crime</t>
  </si>
  <si>
    <t>Hawaii rate 1/</t>
  </si>
  <si>
    <t>U.S. rate</t>
  </si>
  <si>
    <t>motor vehicle theft.  Excludes arson]</t>
  </si>
  <si>
    <t>murder, forcible rape, robbery, aggravated assault, burglary, larceny-theft, and</t>
  </si>
  <si>
    <t>[Offenses known to the police per 100,000 estimated population.  Type of offenses include</t>
  </si>
  <si>
    <t>2011 AND 2012</t>
  </si>
  <si>
    <t>Table 4.12-- CRIME RATES FOR THE UNITED STATES AND HAWAII:</t>
  </si>
  <si>
    <t>Source:  County police departments, records.</t>
  </si>
  <si>
    <t>1/ Excludes operators who handle 911 calls only.</t>
  </si>
  <si>
    <t>1/ 146</t>
  </si>
  <si>
    <t>Police radio dispatcher</t>
  </si>
  <si>
    <t>Not sworn (civilian)</t>
  </si>
  <si>
    <t>Training pool</t>
  </si>
  <si>
    <t>Sworn, reserve</t>
  </si>
  <si>
    <t>Sworn, active</t>
  </si>
  <si>
    <t>Status</t>
  </si>
  <si>
    <t>[As of December 31]</t>
  </si>
  <si>
    <t>Table 4.13-- AUTHORIZED POLICE PERSONNEL, BY COUNTY:  2014</t>
  </si>
  <si>
    <t>(annual) &lt;http://www.hsba.org/survey-results.aspx&gt; accessed October 21, 2014.</t>
  </si>
  <si>
    <r>
      <t xml:space="preserve">Courts, State Judiciary, records; Hawaii State Bar Association, </t>
    </r>
    <r>
      <rPr>
        <i/>
        <sz val="10"/>
        <rFont val="Times New Roman"/>
        <family val="1"/>
      </rPr>
      <t xml:space="preserve">HSBA Bar Statistics and Summaries </t>
    </r>
  </si>
  <si>
    <t xml:space="preserve">Source:  Office of the Clerk, U.S. District Court, records; Office of the Administrative Director of the </t>
  </si>
  <si>
    <t>6/  Data for 2012 as of March 29, 2012; for 2013 as of March 12, 2013 and for 2014 as of April 2014.</t>
  </si>
  <si>
    <t>5/  Caseload assigned to Circuit Court judges.</t>
  </si>
  <si>
    <t>District Courts, one in each of the four judicial circuits, convened in fourteen locations.</t>
  </si>
  <si>
    <t xml:space="preserve">4/  Includes judges assigned to the Family Courts, a division of the Circuit Courts.  There are four </t>
  </si>
  <si>
    <t>in seven locations.</t>
  </si>
  <si>
    <t>of which are specialized courts separate from the Circuit Courts.  There are four Circuit Courts, convened</t>
  </si>
  <si>
    <t xml:space="preserve">Circuit Court judges may be assigned to hear matters before the Land Court and Tax Appeal Court, both </t>
  </si>
  <si>
    <t xml:space="preserve">3/  Includes judges assigned to the Family Court, a division of the Circuit Courts.  In addition, </t>
  </si>
  <si>
    <t>2/  Authorized and funded full-time positions.</t>
  </si>
  <si>
    <t>1/  Authorized full-time positions.</t>
  </si>
  <si>
    <t>Inactive</t>
  </si>
  <si>
    <t>Active</t>
  </si>
  <si>
    <t>Attorneys licensed in Hawaii (includes judges) 6/</t>
  </si>
  <si>
    <t>(5/)</t>
  </si>
  <si>
    <t>Tax Appeal Court</t>
  </si>
  <si>
    <t>Land Court</t>
  </si>
  <si>
    <t>Assigned to Family Court</t>
  </si>
  <si>
    <t>District Courts 4/</t>
  </si>
  <si>
    <t xml:space="preserve">Circuit Courts 3/ </t>
  </si>
  <si>
    <t>Intermediate Court of Appeals</t>
  </si>
  <si>
    <t>Supreme Court</t>
  </si>
  <si>
    <t>State justices and judges: 2/</t>
  </si>
  <si>
    <t>U.S. District Court</t>
  </si>
  <si>
    <t>U.S. Bankruptcy Court</t>
  </si>
  <si>
    <t xml:space="preserve">Federal judges and magistrates: 1/ </t>
  </si>
  <si>
    <t>[As of June 30 unless otherwise specified]</t>
  </si>
  <si>
    <t>2012 TO 2014</t>
  </si>
  <si>
    <t>Table 4.14-- COURTS, JUDGES, MAGISTRATES, AND ATTORNEYS:</t>
  </si>
  <si>
    <t>accessed May 8, 2015.</t>
  </si>
  <si>
    <r>
      <t xml:space="preserve">Courts Annual Report of the Director </t>
    </r>
    <r>
      <rPr>
        <sz val="10"/>
        <rFont val="Times New Roman"/>
        <family val="1"/>
      </rPr>
      <t>(annual) &lt;http://www.uscourts.gov/Statistics/JudicialBusiness.aspx&gt;</t>
    </r>
  </si>
  <si>
    <r>
      <t xml:space="preserve">     Source:  Administrative Office of the United States Courts,</t>
    </r>
    <r>
      <rPr>
        <i/>
        <sz val="10"/>
        <rFont val="Times New Roman"/>
        <family val="1"/>
      </rPr>
      <t xml:space="preserve"> Judicial Business of the United States </t>
    </r>
  </si>
  <si>
    <t>12 months before the end of the period indicated.</t>
  </si>
  <si>
    <t xml:space="preserve">     4/  Excludes cases in which the only defendants pending in such cases had been fugitives more than</t>
  </si>
  <si>
    <t>filed as petty offenses that were assigned to district judges rather than magistrate judges.</t>
  </si>
  <si>
    <t>3/  This table includes all cases filed as felonies or Class A misdemeanors, but includes only those cases</t>
  </si>
  <si>
    <r>
      <t xml:space="preserve">     2/  Revised from previous </t>
    </r>
    <r>
      <rPr>
        <i/>
        <sz val="10"/>
        <rFont val="Times New Roman"/>
        <family val="1"/>
      </rPr>
      <t>Data Book.</t>
    </r>
  </si>
  <si>
    <t xml:space="preserve">individual cases.  </t>
  </si>
  <si>
    <t>1/  Includes cases filed in previous years as consolidated cases that thereafter were severed into</t>
  </si>
  <si>
    <t>2/ 2,738</t>
  </si>
  <si>
    <t>Pending</t>
  </si>
  <si>
    <t>Terminated</t>
  </si>
  <si>
    <t>Nonbusiness</t>
  </si>
  <si>
    <t>Business</t>
  </si>
  <si>
    <t>Commenced (filings)</t>
  </si>
  <si>
    <t>Bankruptcy</t>
  </si>
  <si>
    <t>3/ 390</t>
  </si>
  <si>
    <t>3/ 453</t>
  </si>
  <si>
    <t>3/ 460</t>
  </si>
  <si>
    <t>Pending 4/</t>
  </si>
  <si>
    <t>3/ 289</t>
  </si>
  <si>
    <t>3/ 288</t>
  </si>
  <si>
    <t>3/ 326</t>
  </si>
  <si>
    <t>Criminal cases</t>
  </si>
  <si>
    <t>2/ 596</t>
  </si>
  <si>
    <t>Pending 1/</t>
  </si>
  <si>
    <t>Terminated 1/</t>
  </si>
  <si>
    <t>Civil cases</t>
  </si>
  <si>
    <t>[Fiscal year ending September 30]</t>
  </si>
  <si>
    <t>2010 TO 2014</t>
  </si>
  <si>
    <t xml:space="preserve">Table 4.15-- UNITED STATES DISTRICT COURT CASES: </t>
  </si>
  <si>
    <t>&lt;http://www.uscourts.gov/bankruptcycourts/bankruptcybasics.html&gt; accessed January 12, 2007.</t>
  </si>
  <si>
    <r>
      <t xml:space="preserve">United States Courts, </t>
    </r>
    <r>
      <rPr>
        <i/>
        <sz val="10"/>
        <rFont val="Times New Roman"/>
        <family val="1"/>
      </rPr>
      <t xml:space="preserve">Bankruptcy Basics </t>
    </r>
  </si>
  <si>
    <t>Source:  United States Bankruptcy Court of the District of Hawaii, records;  Administrative Office of the</t>
  </si>
  <si>
    <t xml:space="preserve">Division Public Information Series, Administrative Office of the United States Courts). </t>
  </si>
  <si>
    <t>BAPCPA changes apply only to cases file on or after October 17, 2005 (excerpt taken from Bankruptcy</t>
  </si>
  <si>
    <t xml:space="preserve">Protection Act of 2005 ("BAPCPA").  BAPCPA made substantial changes to the Bankruptcy Code.  Most </t>
  </si>
  <si>
    <t xml:space="preserve">     4/  On April 20, 2005, President Bush signed into law the Bankruptcy Abuse Prevention and Consumer</t>
  </si>
  <si>
    <t xml:space="preserve">Administrative Office of the United States Courts).  </t>
  </si>
  <si>
    <t>starting or continuing collection efforts (excerpt taken from Bankruptcy Division Public Information Series,</t>
  </si>
  <si>
    <t xml:space="preserve">or in part, in installments over a three to five year period, during which time creditors are prohibited from   </t>
  </si>
  <si>
    <t>currently unable to do so.  The primary benefit of Chapter 13 relief is the ability to repay creditors, in full</t>
  </si>
  <si>
    <t xml:space="preserve">     3/  Chapter 13 is designed for individuals with regular income who desire to pay their debts but are</t>
  </si>
  <si>
    <t>Series, Administrative Office of the United States Courts).</t>
  </si>
  <si>
    <t>the plan and the court is required to approve it (excerpt taken from Bankruptcy Division Public Information</t>
  </si>
  <si>
    <t>a creditor or party in interest.  The debtor is required to file a plan of reorganization.   Creditors may vote on</t>
  </si>
  <si>
    <t>to continue operations during the pendency of the case and a trustee is appointed only upon motion of</t>
  </si>
  <si>
    <t xml:space="preserve">businesses which wish to reorganize and continue in operations after bankruptcy.  The business is allowed </t>
  </si>
  <si>
    <t xml:space="preserve">     2/  Chapter 11 is the business reorganization chapter.  This type of bankruptcy is used primarily by</t>
  </si>
  <si>
    <t>of the United States Courts).</t>
  </si>
  <si>
    <t xml:space="preserve">Bankruptcy Code (excerpt taken from Bankruptcy Division Public Information Series, Administrative Office   </t>
  </si>
  <si>
    <t>assets, from which holders of claims will receive distributions in accordance with the provisions of the</t>
  </si>
  <si>
    <t>1/  Chapter 7 cases involve the bankruptcy trustee's gathering and sale of the debtor's nonexempt</t>
  </si>
  <si>
    <t>2006 4/</t>
  </si>
  <si>
    <t>Per-sonal</t>
  </si>
  <si>
    <t>Busi-ness</t>
  </si>
  <si>
    <t>Chapter 13  3/</t>
  </si>
  <si>
    <t>Chapter 11  2/</t>
  </si>
  <si>
    <t>Chapter 7  1/</t>
  </si>
  <si>
    <r>
      <t>includes</t>
    </r>
    <r>
      <rPr>
        <sz val="10"/>
        <color indexed="10"/>
        <rFont val="Arial"/>
        <family val="2"/>
      </rPr>
      <t xml:space="preserve"> </t>
    </r>
    <r>
      <rPr>
        <sz val="10"/>
        <color indexed="8"/>
        <rFont val="Arial"/>
        <family val="2"/>
      </rPr>
      <t xml:space="preserve">cases filed in 2014 which were on the caseload as of December 31, 2014] </t>
    </r>
  </si>
  <si>
    <t>[Based upon original chapter designation at the time the case is originally filed.  Table</t>
  </si>
  <si>
    <t>CODE:  2000 TO 2014</t>
  </si>
  <si>
    <t xml:space="preserve">UNDER CHAPTER 7, 11 AND 13 OF THE BANKRUPTCY </t>
  </si>
  <si>
    <t>Table 4.16-- UNITED STATES BANKRUPTCY COURT CASES FILED</t>
  </si>
  <si>
    <t>May 5, 2015.</t>
  </si>
  <si>
    <t>&lt;http://www.courts.state.hi.us/news_and_reports/reports/annual_report_stat_sup_archive.html&gt; accessed</t>
  </si>
  <si>
    <r>
      <t xml:space="preserve">     Source:  The Judiciary, State of Hawaii, </t>
    </r>
    <r>
      <rPr>
        <i/>
        <sz val="10"/>
        <rFont val="Times New Roman"/>
        <family val="1"/>
      </rPr>
      <t xml:space="preserve">Annual Report Statistical Supplement </t>
    </r>
    <r>
      <rPr>
        <sz val="10"/>
        <rFont val="Times New Roman"/>
        <family val="1"/>
      </rPr>
      <t>(annual)</t>
    </r>
  </si>
  <si>
    <t xml:space="preserve">"Other violations" category.  </t>
  </si>
  <si>
    <t xml:space="preserve">     1/  The "Ordinance violations" category was eliminated and this type of case is now a part of the </t>
  </si>
  <si>
    <t>Part II offenses</t>
  </si>
  <si>
    <t>Part I offenses</t>
  </si>
  <si>
    <t>Criminal actions</t>
  </si>
  <si>
    <t>Other violations</t>
  </si>
  <si>
    <t>Administrative reviews</t>
  </si>
  <si>
    <t>Other violations 1/</t>
  </si>
  <si>
    <t>Parking violations</t>
  </si>
  <si>
    <t>Non criminal</t>
  </si>
  <si>
    <t xml:space="preserve">Criminal              </t>
  </si>
  <si>
    <t>Traffic</t>
  </si>
  <si>
    <t>Small claims</t>
  </si>
  <si>
    <t>Regular civil</t>
  </si>
  <si>
    <t>Civil</t>
  </si>
  <si>
    <t>District Court</t>
  </si>
  <si>
    <t>Court and type of action</t>
  </si>
  <si>
    <t>2012 TO 2014 -- Con.</t>
  </si>
  <si>
    <t>Table 4.17-- STATE JUDICIARY CASES FILED, BY TYPE OF ACTION:</t>
  </si>
  <si>
    <t>Continued on next page.</t>
  </si>
  <si>
    <t>Children's referrals</t>
  </si>
  <si>
    <t>Miscellaneous proceedings</t>
  </si>
  <si>
    <t>Domestic Abuse Protective Orders (Ch. 586)</t>
  </si>
  <si>
    <t>Parental proceedings</t>
  </si>
  <si>
    <t>Adoption proceedings</t>
  </si>
  <si>
    <t>Uniform interstate family support</t>
  </si>
  <si>
    <t>Civil union actions and proceedings</t>
  </si>
  <si>
    <t>Marital actions and proceedings</t>
  </si>
  <si>
    <t>Family Courts</t>
  </si>
  <si>
    <t>Trust proceedings</t>
  </si>
  <si>
    <t>Conservatorship/guardianship proceedings</t>
  </si>
  <si>
    <t>Probate proceedings</t>
  </si>
  <si>
    <t>Civil actions</t>
  </si>
  <si>
    <t>Circuit Courts Proper</t>
  </si>
  <si>
    <t>Supplemental proceedings</t>
  </si>
  <si>
    <t>Appeals</t>
  </si>
  <si>
    <t>Primary cases</t>
  </si>
  <si>
    <t>Original proceedings</t>
  </si>
  <si>
    <t>[Fiscal year ending June 30]</t>
  </si>
  <si>
    <t xml:space="preserve"> 2012 TO 2014</t>
  </si>
  <si>
    <t xml:space="preserve">     Source:  The Judiciary, State of Hawaii, Annual Report Statistical Supplement (annual)</t>
  </si>
  <si>
    <t>Table 4.18-- STATE JUDICIARY CASES TERMINATED, BY TYPE OF ACTION:</t>
  </si>
  <si>
    <t>Civil actions and proceedings</t>
  </si>
  <si>
    <t xml:space="preserve">Hawaii State Department of Business, Economic Development &amp; Tourism. </t>
  </si>
  <si>
    <t>Services, Office of Youth Services/Hawaii Youth Correctional Facility, records; and calculations by the</t>
  </si>
  <si>
    <t xml:space="preserve">Source:  Hawaii State Department of Public Safety, records; Hawaii State Department of Human </t>
  </si>
  <si>
    <t xml:space="preserve">     6/  From 2005, figures include only youths physically housed in the Hawaii Youth Correctional Facility.</t>
  </si>
  <si>
    <t>5/  Hawaii Youth Correctional Facility.</t>
  </si>
  <si>
    <t>4/  Consists of parole and probation violators, previously included in the "Not Sentenced" category.</t>
  </si>
  <si>
    <t>3/  Includes felon probationers serving jail terms under one year.</t>
  </si>
  <si>
    <t>excludes jail inmates held  in the Federal Detention Center from 2002 to the present.</t>
  </si>
  <si>
    <t>to the present, excludes sentenced felons incarcerated in two contracted out-of-state facilities.  Also</t>
  </si>
  <si>
    <t xml:space="preserve">and 2009, excludes sentenced felons incarcerated in three contracted out-of-state facilities; and for 2010 </t>
  </si>
  <si>
    <t>for 2007, excludes sentenced felons incarcerated in five contracted out-of-state facilities; for 2008</t>
  </si>
  <si>
    <t>for 1999 through 2006, excludes sentenced felons incarcerated in four contracted out-of-state facilities;</t>
  </si>
  <si>
    <t>2/  For 1997 and 1998, excludes sentenced felons incarcerated in three contracted out-of-state facilities;</t>
  </si>
  <si>
    <t>was closed so there were only seven facilities by the end of Fiscal Year 2009-2010.</t>
  </si>
  <si>
    <t>Correctional Center, and Waiawa Correctional Facility.  On November 20, 2009, Kulani Correctional Facility</t>
  </si>
  <si>
    <t xml:space="preserve">Correctional Centers; Kulani Correctional Facility, Halawa Correctional Facility, Women's Community </t>
  </si>
  <si>
    <t xml:space="preserve">1/  Included eight facilities up until  November 19, 2010:  Oahu, Hawaii, Kauai, and Maui Community </t>
  </si>
  <si>
    <t>6/ 9</t>
  </si>
  <si>
    <t>6/ 19</t>
  </si>
  <si>
    <t>6/ 11</t>
  </si>
  <si>
    <t>6/ 37</t>
  </si>
  <si>
    <t>6/ 15</t>
  </si>
  <si>
    <t>6/ 45</t>
  </si>
  <si>
    <t>6/ 14</t>
  </si>
  <si>
    <t>6/ 58</t>
  </si>
  <si>
    <t>6/ 10</t>
  </si>
  <si>
    <t>6/ 64</t>
  </si>
  <si>
    <t>6/ 13</t>
  </si>
  <si>
    <t>6/ 59</t>
  </si>
  <si>
    <t>6/ 12</t>
  </si>
  <si>
    <t>6/ 52</t>
  </si>
  <si>
    <t>6/ 47</t>
  </si>
  <si>
    <t>6/ 7</t>
  </si>
  <si>
    <t>Girls</t>
  </si>
  <si>
    <t>Boys</t>
  </si>
  <si>
    <t>Technical violators 4/</t>
  </si>
  <si>
    <t>Not sentenced</t>
  </si>
  <si>
    <t>Sentenced jail 3/</t>
  </si>
  <si>
    <t>Sentenced felons 2/</t>
  </si>
  <si>
    <t>Juvenile facilities 5/</t>
  </si>
  <si>
    <t>Adult facilities 1/</t>
  </si>
  <si>
    <t>[Mean head count for fiscal year ending June 30]</t>
  </si>
  <si>
    <t>ANNUAL AVERAGE, 1997 TO 2014</t>
  </si>
  <si>
    <t>Table 4.19-- INMATES PRESENT IN STATE CORRECTIONAL FACILITIES:</t>
  </si>
  <si>
    <t>Hawaii Paroling Authority, annual reports.</t>
  </si>
  <si>
    <t xml:space="preserve">Source:  Hawaii State Department of Public Safety, Correctional Information System (CIS) and records; </t>
  </si>
  <si>
    <t>3/  Average based on statutory maximum sentences for each offense grade.</t>
  </si>
  <si>
    <r>
      <t xml:space="preserve">as "Felons released: time served" in previous </t>
    </r>
    <r>
      <rPr>
        <i/>
        <sz val="10"/>
        <rFont val="Times New Roman"/>
        <family val="1"/>
      </rPr>
      <t>Data Books,</t>
    </r>
    <r>
      <rPr>
        <sz val="10"/>
        <rFont val="Times New Roman"/>
        <family val="1"/>
      </rPr>
      <t xml:space="preserve"> but data included all release types.  </t>
    </r>
  </si>
  <si>
    <t xml:space="preserve">     2/  Includes releases to parole, time served, deaths, and all other release types.  Category title was shown</t>
  </si>
  <si>
    <t>1/  For sentenced felon population on June 30.</t>
  </si>
  <si>
    <t>3/ 105.5</t>
  </si>
  <si>
    <t>3/ 105.2</t>
  </si>
  <si>
    <t>3/ 106.0</t>
  </si>
  <si>
    <t>Felons released 2/</t>
  </si>
  <si>
    <t>Maximum</t>
  </si>
  <si>
    <t>Minimum</t>
  </si>
  <si>
    <t>Current</t>
  </si>
  <si>
    <t>At admission</t>
  </si>
  <si>
    <t>Felons admitted</t>
  </si>
  <si>
    <t>Average sentence (months)</t>
  </si>
  <si>
    <t>Median age (years) 1/</t>
  </si>
  <si>
    <t>sentence calculations include life with parole sentences]</t>
  </si>
  <si>
    <t>facilities, and on community release status.  Parolees are not included.  Average</t>
  </si>
  <si>
    <t>felons under the jurisdiction of the State's correctional facilities, in hospitals, in mainland</t>
  </si>
  <si>
    <t>[Fiscal year ending June 30 unless otherwise specified.  These data cover only sentenced</t>
  </si>
  <si>
    <t>FELON POPULATION:  1997 TO 2014</t>
  </si>
  <si>
    <t>Table 4.20-- MEDIAN AGES AND AVERAGE SENTENCES OF SENTENCED</t>
  </si>
  <si>
    <t>&lt;http://www.hawaii.gov/psd/psd_home.php&gt; accessed June 6, 2005 and records.</t>
  </si>
  <si>
    <t xml:space="preserve">"Department of Public Safety End of Month Population Report" </t>
  </si>
  <si>
    <r>
      <t xml:space="preserve">     Source:  Hawaii State Department of Public Safety, </t>
    </r>
    <r>
      <rPr>
        <i/>
        <sz val="10"/>
        <rFont val="Times New Roman"/>
        <family val="1"/>
      </rPr>
      <t xml:space="preserve">Annual Report 2003 </t>
    </r>
    <r>
      <rPr>
        <sz val="10"/>
        <rFont val="Times New Roman"/>
        <family val="1"/>
      </rPr>
      <t xml:space="preserve">and Inmate Population </t>
    </r>
  </si>
  <si>
    <t>furlough, in a medical facility, on escape status or serving intermittent sentences.</t>
  </si>
  <si>
    <t xml:space="preserve">operated by the Department of Public Safety, housed in an out-of-state or contracted facility, on </t>
  </si>
  <si>
    <t xml:space="preserve">of Public Safety.  This includes inmates physically present at one of the correctional facilities </t>
  </si>
  <si>
    <t xml:space="preserve">     1/  Number of inmates on a specific date who are under the jurisdiction of the Hawaii Department  </t>
  </si>
  <si>
    <t>2003</t>
  </si>
  <si>
    <t>2002</t>
  </si>
  <si>
    <t>2001</t>
  </si>
  <si>
    <t>Percent of total               inmate population</t>
  </si>
  <si>
    <t>Assigned total      inmate population 1/</t>
  </si>
  <si>
    <t>Population at contracted facilities</t>
  </si>
  <si>
    <t>IN OTHER STATES:  1997 TO 2014</t>
  </si>
  <si>
    <t>Table 4.21-- INMATE POPULATION AT CONTRACTED FACILITIES</t>
  </si>
  <si>
    <t>&lt;http://dps.hawaii.gov/wp-content/uploads/2015/02/2014-Annual-Report.pdf&gt; accessed May 11, 2015.</t>
  </si>
  <si>
    <t xml:space="preserve">"2014 Annual Statistical Report -  Fiscal Year 2014 - July 1, 2013 to June 30, 2014 - Hawaii Paroling Authority" </t>
  </si>
  <si>
    <r>
      <t xml:space="preserve">     Source:  Hawaii State Department of Public Safety,</t>
    </r>
    <r>
      <rPr>
        <i/>
        <sz val="10"/>
        <rFont val="Times New Roman"/>
        <family val="1"/>
      </rPr>
      <t xml:space="preserve"> </t>
    </r>
    <r>
      <rPr>
        <sz val="10"/>
        <rFont val="Times New Roman"/>
        <family val="1"/>
      </rPr>
      <t>Hawaii Paroling Authority, annual reports and</t>
    </r>
  </si>
  <si>
    <t>4/  There was a big effort to complete reports in fiscal year 2013 which was reflected in the figures.</t>
  </si>
  <si>
    <t>supervision as of June 30, 2014.</t>
  </si>
  <si>
    <t>June 30, 2014.  Also includes 147 Hawaii cases that were deported, are in protective custody or have dual</t>
  </si>
  <si>
    <t>3/  Includes 110 Hawaii cases being supervised on the U.S. mainland (interstate compact cases) as of</t>
  </si>
  <si>
    <t>"Whereabouts unknown" figures which differs from previous years.</t>
  </si>
  <si>
    <t xml:space="preserve">parolees.  Therefore, the "Number of parolees, June 30" total is the sum of only the "In Hawaii" and the </t>
  </si>
  <si>
    <t xml:space="preserve">     2/  Beginning in 2009, the "In Hawaii" figure includes the "Outside Hawaii" and the "In institution"</t>
  </si>
  <si>
    <t>1/  Includes courtesy supervision to 40 interstate cases as of June 30, 2014.</t>
  </si>
  <si>
    <t>Deceased</t>
  </si>
  <si>
    <t>Early discharge</t>
  </si>
  <si>
    <t>Full parole term before discharge</t>
  </si>
  <si>
    <t>Persons discharged from parole</t>
  </si>
  <si>
    <t>4/ 122</t>
  </si>
  <si>
    <t>Persons recommended for pardon</t>
  </si>
  <si>
    <t>4/ 231</t>
  </si>
  <si>
    <t>Pardon investigations conducted</t>
  </si>
  <si>
    <t>Continued on parole/deferred</t>
  </si>
  <si>
    <t>Parole revoked, returned to prison</t>
  </si>
  <si>
    <t>Parole violation hearings</t>
  </si>
  <si>
    <t>Persons considered for parole</t>
  </si>
  <si>
    <t>Escape</t>
  </si>
  <si>
    <t>Paroles deferred/continued</t>
  </si>
  <si>
    <t>Paroles denied</t>
  </si>
  <si>
    <t>Paroles granted</t>
  </si>
  <si>
    <t>Number of parole consideration hearings</t>
  </si>
  <si>
    <t>Number of persons for whom minimum terms fixed</t>
  </si>
  <si>
    <t>Minimum imprisonment terms fixed</t>
  </si>
  <si>
    <t>Whereabouts unknown</t>
  </si>
  <si>
    <t>In institution</t>
  </si>
  <si>
    <t xml:space="preserve">Outside Hawaii 3/      </t>
  </si>
  <si>
    <t>In Hawaii 2/</t>
  </si>
  <si>
    <t>Number of parolees, June 30 1/ 2/</t>
  </si>
  <si>
    <t>Item</t>
  </si>
  <si>
    <t>2011 TO 2014</t>
  </si>
  <si>
    <t xml:space="preserve">Table 4.22-- HAWAII PAROLING AUTHORITY STATISTICAL SUMMARY: </t>
  </si>
  <si>
    <t>Table Number</t>
  </si>
  <si>
    <t>Table Name</t>
  </si>
  <si>
    <t>(Click on the table number to go to corresponding table)</t>
  </si>
  <si>
    <t>(To return to this "Titles" worksheet, you must select this worksheet again)</t>
  </si>
  <si>
    <t>Narrative</t>
  </si>
  <si>
    <t>04.01</t>
  </si>
  <si>
    <t>Actual Index Offenses Known to the Police, by County:  1996 to 2013</t>
  </si>
  <si>
    <t>04.02</t>
  </si>
  <si>
    <t>Actual Index Offenses Known to the Police, by Type of Offense, for the State of Hawaii:  2003 to 2012</t>
  </si>
  <si>
    <t>04.03</t>
  </si>
  <si>
    <t>Actual Offenses Known to Police and Offenses Cleared by Arrest or Otherwise, by Class of Offense:  1996 to 2012</t>
  </si>
  <si>
    <t>04.04</t>
  </si>
  <si>
    <t>Actual Offenses Known to Police, by Class of Offense, by County:  2011 to 2013</t>
  </si>
  <si>
    <t>04.05</t>
  </si>
  <si>
    <t>Actual Index Offenses Known to Police and Index Offenses Cleared by Arrest or Otherwise, for the State and Oahu:  2012 and 2013</t>
  </si>
  <si>
    <t>04.06</t>
  </si>
  <si>
    <t>Reported Offenses, by Honolulu Police District:  2011 to 2013</t>
  </si>
  <si>
    <t>04.07</t>
  </si>
  <si>
    <t>Persons Arrested for Index and Part II Offenses, by Age and Sex, and by County:  2013</t>
  </si>
  <si>
    <t>04.08</t>
  </si>
  <si>
    <t>Child Abuse and Neglect Reports:  1975 to 2013</t>
  </si>
  <si>
    <t>04.09</t>
  </si>
  <si>
    <t>Characteristics of Child Abuse and Neglect Victims:  2010 to 2013</t>
  </si>
  <si>
    <t>04.10</t>
  </si>
  <si>
    <t>Value of Property Reported Stolen and Value of Stolen Property Recovered, by Category:  1990 to 2012</t>
  </si>
  <si>
    <t>04.11</t>
  </si>
  <si>
    <t>Value of Property Stolen and Value of Stolen Property Recovered, by County:  2012 and 2013</t>
  </si>
  <si>
    <t>04.12</t>
  </si>
  <si>
    <t>Crime Rates for the United States and Hawaii:  2011 and 2012</t>
  </si>
  <si>
    <t>04.13</t>
  </si>
  <si>
    <t>Authorized Police Personnel, by County:  2014</t>
  </si>
  <si>
    <t>04.14</t>
  </si>
  <si>
    <t>Courts, Judges, Magistrates, and Attorneys:  2012 to 2014</t>
  </si>
  <si>
    <t>04.15</t>
  </si>
  <si>
    <t>United States District Court Cases:  2010 to 2014</t>
  </si>
  <si>
    <t>04.16</t>
  </si>
  <si>
    <t>United States Bankruptcy Court Cases Filed Under Chapter 7, 11 and 13 of the Bankruptcy Code:  2000 to 2014</t>
  </si>
  <si>
    <t>04.17</t>
  </si>
  <si>
    <t>State Judiciary Cases Filed, By Type of Action:  2012 to 2014</t>
  </si>
  <si>
    <t>04.18</t>
  </si>
  <si>
    <t>State Judiciary Cases Terminated, by Type of Action:  2012 to 2014</t>
  </si>
  <si>
    <t>04.19</t>
  </si>
  <si>
    <t>Inmates Present in State Correctional Facilities:  Annual Average, 1997 to 2014</t>
  </si>
  <si>
    <t>04.20</t>
  </si>
  <si>
    <t>Median Ages and Average Sentences of Sentenced Felon Population:  1997 to 2014</t>
  </si>
  <si>
    <t>04.21</t>
  </si>
  <si>
    <t>Inmate Population at Contracted Facilities in Other States:  1997 to 2014</t>
  </si>
  <si>
    <t>04.22</t>
  </si>
  <si>
    <t>Hawaii Paroling Authority Statistical Summary:  2011 to 2014</t>
  </si>
  <si>
    <t>Section 4</t>
  </si>
  <si>
    <t>LAW ENFORCEMENT, COURTS, AND PRISONS</t>
  </si>
  <si>
    <t xml:space="preserve">        Statistics in this section refer to crimes known to the police, stolen property, arrests, police personnel, attorneys, the judiciary system, prisons, and correctional facilities.</t>
  </si>
  <si>
    <r>
      <t xml:space="preserve">        Statistics on law enforcement, courts, and prisons in Hawaii appear in the annual reports of the county police departments, the Hawaii State Judiciary, the Hawaii State Department of Public Safety, and the Administrative Office of the United States Courts.  The Hawaii State Department of the Attorney General issues semi-annual crime summary reports.  Figures on crime, the courts, and corrections in earlier years appear in </t>
    </r>
    <r>
      <rPr>
        <i/>
        <sz val="12"/>
        <rFont val="Times New Roman"/>
        <family val="1"/>
      </rPr>
      <t>Historical Statistics of Hawaii</t>
    </r>
    <r>
      <rPr>
        <sz val="12"/>
        <rFont val="Times New Roman"/>
        <family val="1"/>
      </rPr>
      <t xml:space="preserve">, Section 10.  National data are summarized in the </t>
    </r>
    <r>
      <rPr>
        <i/>
        <sz val="12"/>
        <rFont val="Times New Roman"/>
        <family val="1"/>
      </rPr>
      <t>Statistical Abstract of the United States:  2012</t>
    </r>
    <r>
      <rPr>
        <sz val="12"/>
        <rFont val="Times New Roman"/>
        <family val="1"/>
      </rPr>
      <t>, Section 5.</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</si>
</sst>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0.0\ \ \ "/>
    <numFmt numFmtId="167" formatCode="\ \ \ \ General"/>
    <numFmt numFmtId="168" formatCode="#,##0\ \ \ \ \ "/>
    <numFmt numFmtId="169" formatCode="#,##0.0\ \ \ \ \ \ \ "/>
    <numFmt numFmtId="170" formatCode="@\ \ \ "/>
    <numFmt numFmtId="171" formatCode="@\ \ \ \ \ "/>
    <numFmt numFmtId="172" formatCode="\ \ \ \ @"/>
    <numFmt numFmtId="173" formatCode="#,##0\ \ \ \ "/>
    <numFmt numFmtId="174" formatCode="#,##0.0\ \ \ \ \ "/>
    <numFmt numFmtId="175" formatCode="@\ \ \ \ "/>
    <numFmt numFmtId="176" formatCode="#,##0.0\ \ \ \ "/>
    <numFmt numFmtId="177" formatCode="\ \ \ @"/>
    <numFmt numFmtId="178" formatCode="\ \ \ \ \ \ @"/>
    <numFmt numFmtId="179" formatCode="#,##0\ \ "/>
    <numFmt numFmtId="180" formatCode="@\ \ "/>
    <numFmt numFmtId="181" formatCode="@\ \ \ \ \ \ \ \ "/>
    <numFmt numFmtId="182" formatCode="@\ \ \ \ \ \ \ "/>
    <numFmt numFmtId="183" formatCode="\ \ \ \ \ \ \ \ \ @"/>
    <numFmt numFmtId="184" formatCode="@\ \ \ \ \ \ "/>
    <numFmt numFmtId="185" formatCode="#,##0\ "/>
    <numFmt numFmtId="186" formatCode="\ \ \ \ \ \ \ \ \ \ \ \ \ \ \ \ \ \ @"/>
    <numFmt numFmtId="187" formatCode="@\ \ \ \ \ \ \ \ \ "/>
    <numFmt numFmtId="188" formatCode="\ \ \ \ \ \ \ \ \ \ \ \ @"/>
    <numFmt numFmtId="189" formatCode="#,##0\ \ \ \ \ \ \ \ \ \ \ \ \ \ \ \ \ \ "/>
    <numFmt numFmtId="190" formatCode="@\ \ \ \ \ \ \ \ \ \ \ \ \ \ \ \ \ \ "/>
    <numFmt numFmtId="191" formatCode="#,##0.0\ \ \ \ \ \ \ \ \ \ "/>
    <numFmt numFmtId="192" formatCode="@\ \ \ \ \ \ \ \ \ \ "/>
    <numFmt numFmtId="193" formatCode="#,##0\ \ \ \ \ \ \ \ "/>
    <numFmt numFmtId="194" formatCode="\ \ \ \ \ \ \ \ \ \ \ @"/>
    <numFmt numFmtId="195" formatCode="\ \ \ \ \ \ \ \ \ \ \ \ \ \ \ \ \ @"/>
    <numFmt numFmtId="196" formatCode="#,##0\ \ \ \ \ \ "/>
    <numFmt numFmtId="197" formatCode="\ \ \ General"/>
    <numFmt numFmtId="198" formatCode="\ 0"/>
    <numFmt numFmtId="199" formatCode="\ \ \ \ \ \ \ \ \ \ \ \ \ \ \ \ \ \ \ \ @"/>
    <numFmt numFmtId="200" formatCode="#,##0.0\ \ \ \ \ \ \ \ "/>
    <numFmt numFmtId="201" formatCode="\ \ \ \ \ \ \ @"/>
    <numFmt numFmtId="202" formatCode="#,##0\ \ \ \ \ \ \ \ \ \ \ \ \ \ \ \ "/>
    <numFmt numFmtId="203" formatCode="#,##0\ \ \ \ \ \ \ \ \ \ \ \ \ \ \ \ \ "/>
    <numFmt numFmtId="204" formatCode="\ \ \ \ \ \ \ \ \ \ \ \ \ \ \ \ @"/>
    <numFmt numFmtId="205" formatCode="#,##0\ \ \ \ \ \ \ "/>
    <numFmt numFmtId="206" formatCode="\ \ \ \ \ \ \ \ \ \ \ \ \ \ \ @"/>
    <numFmt numFmtId="207" formatCode="#,##0.0\ \ \ \ \ \ \ \ \ "/>
    <numFmt numFmtId="208" formatCode="\ \ General"/>
    <numFmt numFmtId="209" formatCode="\ \ \ \ \ \ \ \ \ \ \ \ \ \ @"/>
    <numFmt numFmtId="210" formatCode="#,##0.0\ \ \ \ \ \ \ \ \ \ \ \ \ \ \ "/>
    <numFmt numFmtId="211" formatCode="#,##0\ \ \ \ \ \ \ \ \ \ \ \ \ "/>
  </numFmts>
  <fonts count="62">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u val="single"/>
      <sz val="10"/>
      <color indexed="14"/>
      <name val="MS Sans Serif"/>
      <family val="2"/>
    </font>
    <font>
      <u val="single"/>
      <sz val="10"/>
      <color indexed="12"/>
      <name val="MS Sans Serif"/>
      <family val="2"/>
    </font>
    <font>
      <i/>
      <sz val="10"/>
      <name val="Times New Roman"/>
      <family val="1"/>
    </font>
    <font>
      <sz val="10"/>
      <color indexed="10"/>
      <name val="Arial"/>
      <family val="2"/>
    </font>
    <font>
      <b/>
      <sz val="12"/>
      <color indexed="10"/>
      <name val="Arial"/>
      <family val="2"/>
    </font>
    <font>
      <sz val="10"/>
      <color indexed="30"/>
      <name val="Arial"/>
      <family val="2"/>
    </font>
    <font>
      <sz val="10"/>
      <color indexed="17"/>
      <name val="Arial"/>
      <family val="2"/>
    </font>
    <font>
      <sz val="10"/>
      <color indexed="10"/>
      <name val="Times New Roman"/>
      <family val="1"/>
    </font>
    <font>
      <sz val="10"/>
      <color indexed="8"/>
      <name val="Times New Roman"/>
      <family val="1"/>
    </font>
    <font>
      <sz val="12"/>
      <name val="Arial"/>
      <family val="2"/>
    </font>
    <font>
      <sz val="10"/>
      <color indexed="8"/>
      <name val="Arial"/>
      <family val="2"/>
    </font>
    <font>
      <b/>
      <u val="single"/>
      <sz val="12"/>
      <name val="Arial"/>
      <family val="2"/>
    </font>
    <font>
      <b/>
      <u val="single"/>
      <sz val="18"/>
      <name val="Arial"/>
      <family val="2"/>
    </font>
    <font>
      <b/>
      <u val="single"/>
      <sz val="12"/>
      <name val="Times New Roman"/>
      <family val="1"/>
    </font>
    <font>
      <sz val="12"/>
      <color indexed="14"/>
      <name val="Times New Roman"/>
      <family val="1"/>
    </font>
    <font>
      <u val="single"/>
      <sz val="12"/>
      <color indexed="12"/>
      <name val="Times New Roman"/>
      <family val="1"/>
    </font>
    <font>
      <u val="single"/>
      <sz val="10"/>
      <color indexed="12"/>
      <name val="Arial"/>
      <family val="2"/>
    </font>
    <font>
      <sz val="12"/>
      <name val="Times New Roman"/>
      <family val="1"/>
    </font>
    <font>
      <b/>
      <sz val="14"/>
      <name val="Times New Roman"/>
      <family val="1"/>
    </font>
    <font>
      <b/>
      <sz val="18"/>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sz val="12"/>
      <color rgb="FFFF0000"/>
      <name val="Arial"/>
      <family val="2"/>
    </font>
    <font>
      <sz val="10"/>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double"/>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double"/>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thin"/>
      <bottom style="thin"/>
    </border>
    <border>
      <left style="thin"/>
      <right style="thin"/>
      <top style="double"/>
      <bottom style="thin"/>
    </border>
    <border>
      <left style="thin"/>
      <right style="double"/>
      <top>
        <color indexed="63"/>
      </top>
      <bottom style="thin"/>
    </border>
    <border>
      <left style="thin"/>
      <right style="double"/>
      <top>
        <color indexed="63"/>
      </top>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color indexed="63"/>
      </bottom>
    </border>
    <border>
      <left style="thin"/>
      <right style="double"/>
      <top style="double"/>
      <bottom style="thin"/>
    </border>
    <border>
      <left>
        <color indexed="63"/>
      </left>
      <right style="double"/>
      <top style="double"/>
      <bottom style="thin"/>
    </border>
    <border>
      <left style="thin"/>
      <right style="thin"/>
      <top style="thin"/>
      <bottom style="thin"/>
    </border>
    <border>
      <left>
        <color indexed="63"/>
      </left>
      <right style="thin"/>
      <top style="double"/>
      <bottom>
        <color indexed="63"/>
      </bottom>
    </border>
    <border>
      <left style="hair"/>
      <right style="hair"/>
      <top style="hair"/>
      <bottom style="hair"/>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1" applyBorder="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178" fontId="0" fillId="0" borderId="1" applyBorder="0">
      <alignment/>
      <protection/>
    </xf>
    <xf numFmtId="183" fontId="0" fillId="0" borderId="1">
      <alignment/>
      <protection/>
    </xf>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2" applyNumberFormat="0" applyAlignment="0" applyProtection="0"/>
    <xf numFmtId="0" fontId="4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164" fontId="4" fillId="0" borderId="0">
      <alignment/>
      <protection/>
    </xf>
    <xf numFmtId="0" fontId="49" fillId="29" borderId="0" applyNumberFormat="0" applyBorder="0" applyAlignment="0" applyProtection="0"/>
    <xf numFmtId="0" fontId="1" fillId="0" borderId="0">
      <alignment horizontal="center" wrapText="1"/>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53" fillId="30" borderId="2" applyNumberFormat="0" applyAlignment="0" applyProtection="0"/>
    <xf numFmtId="0" fontId="54" fillId="0" borderId="7"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56" fillId="27" borderId="9" applyNumberFormat="0" applyAlignment="0" applyProtection="0"/>
    <xf numFmtId="9" fontId="0" fillId="0" borderId="0" applyFont="0" applyFill="0" applyBorder="0" applyAlignment="0" applyProtection="0"/>
    <xf numFmtId="0" fontId="5" fillId="0" borderId="0">
      <alignment wrapText="1"/>
      <protection/>
    </xf>
    <xf numFmtId="0" fontId="5" fillId="0" borderId="0">
      <alignment wrapText="1"/>
      <protection/>
    </xf>
    <xf numFmtId="0" fontId="57" fillId="0" borderId="10" applyNumberFormat="0" applyFill="0" applyAlignment="0" applyProtection="0"/>
    <xf numFmtId="0" fontId="58" fillId="0" borderId="0" applyNumberFormat="0" applyFill="0" applyBorder="0" applyAlignment="0" applyProtection="0"/>
  </cellStyleXfs>
  <cellXfs count="445">
    <xf numFmtId="0" fontId="0" fillId="0" borderId="0" xfId="0" applyAlignment="1">
      <alignment/>
    </xf>
    <xf numFmtId="0" fontId="1" fillId="0" borderId="0" xfId="53">
      <alignment horizontal="center" wrapText="1"/>
      <protection/>
    </xf>
    <xf numFmtId="0" fontId="1" fillId="0" borderId="11" xfId="53" applyBorder="1">
      <alignment horizontal="center" wrapText="1"/>
      <protection/>
    </xf>
    <xf numFmtId="0" fontId="1" fillId="0" borderId="11" xfId="53" applyFont="1" applyBorder="1" applyAlignment="1" quotePrefix="1">
      <alignment horizontal="center" wrapText="1"/>
      <protection/>
    </xf>
    <xf numFmtId="0" fontId="1" fillId="0" borderId="12" xfId="53" applyBorder="1">
      <alignment horizontal="center" wrapText="1"/>
      <protection/>
    </xf>
    <xf numFmtId="0" fontId="1" fillId="0" borderId="1" xfId="53" applyBorder="1" applyAlignment="1">
      <alignment horizontal="center" vertical="center" wrapText="1"/>
      <protection/>
    </xf>
    <xf numFmtId="0" fontId="1" fillId="0" borderId="13" xfId="53" applyBorder="1" applyAlignment="1">
      <alignment horizontal="centerContinuous" vertical="center" wrapText="1"/>
      <protection/>
    </xf>
    <xf numFmtId="0" fontId="1" fillId="0" borderId="12" xfId="53" applyBorder="1" applyAlignment="1">
      <alignment horizontal="centerContinuous" vertical="center" wrapText="1"/>
      <protection/>
    </xf>
    <xf numFmtId="0" fontId="1" fillId="0" borderId="0" xfId="53" applyAlignment="1">
      <alignment horizontal="center" vertical="center" wrapText="1"/>
      <protection/>
    </xf>
    <xf numFmtId="0" fontId="1" fillId="0" borderId="13" xfId="53" applyFont="1" applyBorder="1" applyAlignment="1">
      <alignment horizontal="center" wrapText="1"/>
      <protection/>
    </xf>
    <xf numFmtId="0" fontId="5" fillId="0" borderId="0" xfId="72" applyFont="1" applyAlignment="1">
      <alignment horizontal="centerContinuous" wrapText="1"/>
      <protection/>
    </xf>
    <xf numFmtId="49" fontId="4" fillId="0" borderId="0" xfId="0" applyNumberFormat="1" applyFont="1" applyAlignment="1">
      <alignment/>
    </xf>
    <xf numFmtId="0" fontId="0" fillId="0" borderId="0" xfId="63" applyAlignment="1">
      <alignment horizontal="centerContinuous"/>
      <protection/>
    </xf>
    <xf numFmtId="0" fontId="0" fillId="0" borderId="0" xfId="63">
      <alignment/>
      <protection/>
    </xf>
    <xf numFmtId="0" fontId="0" fillId="0" borderId="0" xfId="63" applyAlignment="1" quotePrefix="1">
      <alignment horizontal="centerContinuous"/>
      <protection/>
    </xf>
    <xf numFmtId="186" fontId="0" fillId="0" borderId="0" xfId="63" applyNumberFormat="1" applyAlignment="1">
      <alignment horizontal="left"/>
      <protection/>
    </xf>
    <xf numFmtId="49" fontId="0" fillId="0" borderId="0" xfId="63" applyNumberFormat="1" applyAlignment="1">
      <alignment horizontal="left"/>
      <protection/>
    </xf>
    <xf numFmtId="0" fontId="0" fillId="0" borderId="14" xfId="63" applyBorder="1">
      <alignment/>
      <protection/>
    </xf>
    <xf numFmtId="0" fontId="0" fillId="0" borderId="1" xfId="63" applyBorder="1">
      <alignment/>
      <protection/>
    </xf>
    <xf numFmtId="0" fontId="0" fillId="0" borderId="15" xfId="63" applyBorder="1">
      <alignment/>
      <protection/>
    </xf>
    <xf numFmtId="172" fontId="0" fillId="0" borderId="1" xfId="63" applyNumberFormat="1" applyBorder="1" applyAlignment="1">
      <alignment horizontal="left"/>
      <protection/>
    </xf>
    <xf numFmtId="168" fontId="0" fillId="0" borderId="1" xfId="63" applyNumberFormat="1" applyBorder="1">
      <alignment/>
      <protection/>
    </xf>
    <xf numFmtId="169" fontId="0" fillId="0" borderId="15" xfId="63" applyNumberFormat="1" applyBorder="1" applyAlignment="1">
      <alignment horizontal="right"/>
      <protection/>
    </xf>
    <xf numFmtId="168" fontId="0" fillId="0" borderId="0" xfId="63" applyNumberFormat="1">
      <alignment/>
      <protection/>
    </xf>
    <xf numFmtId="167" fontId="0" fillId="0" borderId="1" xfId="63" applyNumberFormat="1" applyBorder="1" applyAlignment="1">
      <alignment horizontal="left"/>
      <protection/>
    </xf>
    <xf numFmtId="0" fontId="0" fillId="0" borderId="11" xfId="63" applyBorder="1">
      <alignment/>
      <protection/>
    </xf>
    <xf numFmtId="0" fontId="0" fillId="0" borderId="12" xfId="63" applyBorder="1">
      <alignment/>
      <protection/>
    </xf>
    <xf numFmtId="0" fontId="0" fillId="0" borderId="13" xfId="63" applyBorder="1">
      <alignment/>
      <protection/>
    </xf>
    <xf numFmtId="0" fontId="0" fillId="0" borderId="0" xfId="63" applyFont="1">
      <alignment/>
      <protection/>
    </xf>
    <xf numFmtId="0" fontId="4" fillId="0" borderId="0" xfId="63" applyFont="1">
      <alignment/>
      <protection/>
    </xf>
    <xf numFmtId="0" fontId="0" fillId="0" borderId="0" xfId="63" applyFill="1">
      <alignment/>
      <protection/>
    </xf>
    <xf numFmtId="169" fontId="0" fillId="0" borderId="15" xfId="63" applyNumberFormat="1" applyFill="1" applyBorder="1" applyAlignment="1">
      <alignment horizontal="right"/>
      <protection/>
    </xf>
    <xf numFmtId="0" fontId="59" fillId="0" borderId="0" xfId="63" applyFont="1">
      <alignment/>
      <protection/>
    </xf>
    <xf numFmtId="49" fontId="4" fillId="0" borderId="0" xfId="63" applyNumberFormat="1" applyFont="1" applyFill="1">
      <alignment/>
      <protection/>
    </xf>
    <xf numFmtId="0" fontId="4" fillId="0" borderId="0" xfId="63" applyFont="1" applyFill="1">
      <alignment/>
      <protection/>
    </xf>
    <xf numFmtId="49" fontId="4" fillId="0" borderId="0" xfId="0" applyNumberFormat="1" applyFont="1" applyAlignment="1">
      <alignment/>
    </xf>
    <xf numFmtId="0" fontId="60" fillId="0" borderId="0" xfId="72" applyFont="1" applyAlignment="1">
      <alignment horizontal="centerContinuous" wrapText="1"/>
      <protection/>
    </xf>
    <xf numFmtId="171" fontId="0" fillId="0" borderId="1" xfId="63" applyNumberFormat="1" applyBorder="1" applyAlignment="1">
      <alignment horizontal="right"/>
      <protection/>
    </xf>
    <xf numFmtId="182" fontId="0" fillId="0" borderId="15" xfId="63" applyNumberFormat="1" applyFill="1" applyBorder="1" applyAlignment="1">
      <alignment horizontal="right"/>
      <protection/>
    </xf>
    <xf numFmtId="168" fontId="0" fillId="0" borderId="1" xfId="63" applyNumberFormat="1" applyFill="1" applyBorder="1">
      <alignment/>
      <protection/>
    </xf>
    <xf numFmtId="49" fontId="4" fillId="0" borderId="0" xfId="0" applyNumberFormat="1" applyFont="1" applyFill="1" applyAlignment="1">
      <alignment/>
    </xf>
    <xf numFmtId="0" fontId="4" fillId="0" borderId="0" xfId="0" applyFont="1" applyAlignment="1">
      <alignment vertical="center"/>
    </xf>
    <xf numFmtId="168" fontId="0" fillId="0" borderId="16" xfId="63" applyNumberFormat="1" applyBorder="1">
      <alignment/>
      <protection/>
    </xf>
    <xf numFmtId="168" fontId="0" fillId="0" borderId="13" xfId="63" applyNumberFormat="1" applyBorder="1">
      <alignment/>
      <protection/>
    </xf>
    <xf numFmtId="168" fontId="0" fillId="0" borderId="11" xfId="63" applyNumberFormat="1" applyBorder="1">
      <alignment/>
      <protection/>
    </xf>
    <xf numFmtId="168" fontId="0" fillId="0" borderId="17" xfId="63" applyNumberFormat="1" applyBorder="1">
      <alignment/>
      <protection/>
    </xf>
    <xf numFmtId="168" fontId="0" fillId="0" borderId="0" xfId="63" applyNumberFormat="1" applyBorder="1">
      <alignment/>
      <protection/>
    </xf>
    <xf numFmtId="171" fontId="0" fillId="0" borderId="17" xfId="63" applyNumberFormat="1" applyBorder="1" applyAlignment="1">
      <alignment horizontal="right"/>
      <protection/>
    </xf>
    <xf numFmtId="171" fontId="0" fillId="0" borderId="18" xfId="63" applyNumberFormat="1" applyBorder="1" applyAlignment="1">
      <alignment horizontal="right"/>
      <protection/>
    </xf>
    <xf numFmtId="164" fontId="0" fillId="0" borderId="1" xfId="63" applyNumberFormat="1" applyBorder="1">
      <alignment/>
      <protection/>
    </xf>
    <xf numFmtId="165" fontId="0" fillId="0" borderId="17" xfId="63" applyNumberFormat="1" applyBorder="1">
      <alignment/>
      <protection/>
    </xf>
    <xf numFmtId="165" fontId="0" fillId="0" borderId="0" xfId="63" applyNumberFormat="1" applyBorder="1">
      <alignment/>
      <protection/>
    </xf>
    <xf numFmtId="0" fontId="1" fillId="0" borderId="16" xfId="53" applyBorder="1" applyAlignment="1">
      <alignment horizontal="center" vertical="center" wrapText="1"/>
      <protection/>
    </xf>
    <xf numFmtId="0" fontId="1" fillId="0" borderId="13" xfId="53" applyBorder="1" applyAlignment="1">
      <alignment horizontal="center" vertical="center" wrapText="1"/>
      <protection/>
    </xf>
    <xf numFmtId="0" fontId="1" fillId="0" borderId="11" xfId="53" applyBorder="1" applyAlignment="1">
      <alignment horizontal="center" vertical="center" wrapText="1"/>
      <protection/>
    </xf>
    <xf numFmtId="165" fontId="0" fillId="0" borderId="16" xfId="63" applyNumberFormat="1" applyBorder="1">
      <alignment/>
      <protection/>
    </xf>
    <xf numFmtId="165" fontId="0" fillId="0" borderId="11" xfId="63" applyNumberFormat="1" applyBorder="1">
      <alignment/>
      <protection/>
    </xf>
    <xf numFmtId="168" fontId="0" fillId="0" borderId="17" xfId="63" applyNumberFormat="1" applyFont="1" applyBorder="1">
      <alignment/>
      <protection/>
    </xf>
    <xf numFmtId="171" fontId="0" fillId="0" borderId="19" xfId="63" applyNumberFormat="1" applyBorder="1" applyAlignment="1">
      <alignment horizontal="right"/>
      <protection/>
    </xf>
    <xf numFmtId="171" fontId="0" fillId="0" borderId="19" xfId="63" applyNumberFormat="1" applyFill="1" applyBorder="1" applyAlignment="1">
      <alignment horizontal="right"/>
      <protection/>
    </xf>
    <xf numFmtId="0" fontId="1" fillId="0" borderId="20" xfId="53" applyBorder="1" applyAlignment="1">
      <alignment horizontal="center" vertical="center" wrapText="1"/>
      <protection/>
    </xf>
    <xf numFmtId="0" fontId="1" fillId="0" borderId="21" xfId="53" applyBorder="1" applyAlignment="1">
      <alignment horizontal="center" vertical="center" wrapText="1"/>
      <protection/>
    </xf>
    <xf numFmtId="0" fontId="5" fillId="0" borderId="0" xfId="72" applyAlignment="1">
      <alignment horizontal="centerContinuous" wrapText="1"/>
      <protection/>
    </xf>
    <xf numFmtId="49" fontId="0" fillId="0" borderId="0" xfId="63" applyNumberFormat="1" applyFont="1" applyAlignment="1">
      <alignment horizontal="left"/>
      <protection/>
    </xf>
    <xf numFmtId="49" fontId="4" fillId="0" borderId="0" xfId="51" applyNumberFormat="1" applyFont="1">
      <alignment/>
      <protection/>
    </xf>
    <xf numFmtId="164" fontId="4" fillId="0" borderId="0" xfId="51" applyFont="1" applyAlignment="1" quotePrefix="1">
      <alignment horizontal="left"/>
      <protection/>
    </xf>
    <xf numFmtId="164" fontId="4" fillId="0" borderId="0" xfId="51" applyFont="1">
      <alignment/>
      <protection/>
    </xf>
    <xf numFmtId="182" fontId="0" fillId="0" borderId="0" xfId="0" applyNumberFormat="1" applyBorder="1" applyAlignment="1">
      <alignment horizontal="right"/>
    </xf>
    <xf numFmtId="169" fontId="0" fillId="0" borderId="1" xfId="63" applyNumberFormat="1" applyBorder="1">
      <alignment/>
      <protection/>
    </xf>
    <xf numFmtId="171" fontId="0" fillId="0" borderId="1" xfId="0" applyNumberFormat="1" applyBorder="1" applyAlignment="1">
      <alignment horizontal="right"/>
    </xf>
    <xf numFmtId="173" fontId="0" fillId="0" borderId="1" xfId="63" applyNumberFormat="1" applyBorder="1">
      <alignment/>
      <protection/>
    </xf>
    <xf numFmtId="168" fontId="0" fillId="0" borderId="22" xfId="63" applyNumberFormat="1" applyBorder="1">
      <alignment/>
      <protection/>
    </xf>
    <xf numFmtId="169" fontId="0" fillId="0" borderId="0" xfId="63" applyNumberFormat="1" applyBorder="1">
      <alignment/>
      <protection/>
    </xf>
    <xf numFmtId="168" fontId="0" fillId="0" borderId="1" xfId="63" applyNumberFormat="1" applyBorder="1" applyAlignment="1">
      <alignment horizontal="right"/>
      <protection/>
    </xf>
    <xf numFmtId="182" fontId="0" fillId="0" borderId="0" xfId="63" applyNumberFormat="1" applyBorder="1" applyAlignment="1">
      <alignment horizontal="right"/>
      <protection/>
    </xf>
    <xf numFmtId="0" fontId="1" fillId="0" borderId="13" xfId="53" applyFont="1" applyBorder="1">
      <alignment horizontal="center" wrapText="1"/>
      <protection/>
    </xf>
    <xf numFmtId="0" fontId="1" fillId="0" borderId="11" xfId="53" applyFont="1" applyBorder="1">
      <alignment horizontal="center" wrapText="1"/>
      <protection/>
    </xf>
    <xf numFmtId="0" fontId="1" fillId="0" borderId="13" xfId="53" applyBorder="1" applyAlignment="1">
      <alignment horizontal="centerContinuous" wrapText="1"/>
      <protection/>
    </xf>
    <xf numFmtId="0" fontId="1" fillId="0" borderId="11" xfId="53" applyBorder="1" applyAlignment="1">
      <alignment horizontal="centerContinuous" wrapText="1"/>
      <protection/>
    </xf>
    <xf numFmtId="0" fontId="1" fillId="0" borderId="13" xfId="53" applyFont="1" applyBorder="1" applyAlignment="1">
      <alignment horizontal="centerContinuous" wrapText="1"/>
      <protection/>
    </xf>
    <xf numFmtId="0" fontId="0" fillId="0" borderId="14" xfId="63" applyBorder="1" applyAlignment="1">
      <alignment horizontal="centerContinuous"/>
      <protection/>
    </xf>
    <xf numFmtId="188" fontId="5" fillId="0" borderId="0" xfId="72" applyNumberFormat="1" applyFont="1" applyAlignment="1">
      <alignment horizontal="left"/>
      <protection/>
    </xf>
    <xf numFmtId="0" fontId="5" fillId="0" borderId="0" xfId="72" applyFont="1" applyAlignment="1">
      <alignment horizontal="centerContinuous"/>
      <protection/>
    </xf>
    <xf numFmtId="0" fontId="12" fillId="0" borderId="0" xfId="63" applyFont="1">
      <alignment/>
      <protection/>
    </xf>
    <xf numFmtId="165" fontId="0" fillId="0" borderId="13" xfId="63" applyNumberFormat="1" applyBorder="1">
      <alignment/>
      <protection/>
    </xf>
    <xf numFmtId="189" fontId="0" fillId="0" borderId="17" xfId="63" applyNumberFormat="1" applyBorder="1">
      <alignment/>
      <protection/>
    </xf>
    <xf numFmtId="189" fontId="0" fillId="0" borderId="22" xfId="63" applyNumberFormat="1" applyBorder="1">
      <alignment/>
      <protection/>
    </xf>
    <xf numFmtId="190" fontId="0" fillId="0" borderId="17" xfId="63" applyNumberFormat="1" applyBorder="1" applyAlignment="1">
      <alignment horizontal="right"/>
      <protection/>
    </xf>
    <xf numFmtId="190" fontId="0" fillId="0" borderId="22" xfId="63" applyNumberFormat="1" applyBorder="1" applyAlignment="1">
      <alignment horizontal="right"/>
      <protection/>
    </xf>
    <xf numFmtId="189" fontId="0" fillId="0" borderId="17" xfId="63" applyNumberFormat="1" applyFill="1" applyBorder="1">
      <alignment/>
      <protection/>
    </xf>
    <xf numFmtId="189" fontId="0" fillId="0" borderId="17" xfId="63" applyNumberFormat="1" applyFont="1" applyBorder="1">
      <alignment/>
      <protection/>
    </xf>
    <xf numFmtId="173" fontId="0" fillId="0" borderId="17" xfId="63" applyNumberFormat="1" applyBorder="1">
      <alignment/>
      <protection/>
    </xf>
    <xf numFmtId="190" fontId="0" fillId="0" borderId="16" xfId="63" applyNumberFormat="1" applyBorder="1" applyAlignment="1">
      <alignment horizontal="right"/>
      <protection/>
    </xf>
    <xf numFmtId="190" fontId="0" fillId="0" borderId="23" xfId="63" applyNumberFormat="1" applyBorder="1" applyAlignment="1">
      <alignment horizontal="right"/>
      <protection/>
    </xf>
    <xf numFmtId="49" fontId="0" fillId="0" borderId="1" xfId="63" applyNumberFormat="1" applyFont="1" applyBorder="1" applyAlignment="1">
      <alignment horizontal="center"/>
      <protection/>
    </xf>
    <xf numFmtId="189" fontId="0" fillId="0" borderId="16" xfId="63" applyNumberFormat="1" applyBorder="1">
      <alignment/>
      <protection/>
    </xf>
    <xf numFmtId="189" fontId="0" fillId="0" borderId="23" xfId="63" applyNumberFormat="1" applyBorder="1">
      <alignment/>
      <protection/>
    </xf>
    <xf numFmtId="165" fontId="0" fillId="0" borderId="1" xfId="63" applyNumberFormat="1" applyBorder="1">
      <alignment/>
      <protection/>
    </xf>
    <xf numFmtId="0" fontId="0" fillId="0" borderId="0" xfId="63" applyBorder="1">
      <alignment/>
      <protection/>
    </xf>
    <xf numFmtId="0" fontId="1" fillId="0" borderId="24"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1" fillId="0" borderId="14" xfId="72" applyFont="1" applyBorder="1" applyAlignment="1">
      <alignment horizontal="left"/>
      <protection/>
    </xf>
    <xf numFmtId="49" fontId="5" fillId="0" borderId="0" xfId="72" applyNumberFormat="1" applyFont="1" applyAlignment="1">
      <alignment horizontal="centerContinuous"/>
      <protection/>
    </xf>
    <xf numFmtId="188" fontId="5" fillId="0" borderId="0" xfId="72" applyNumberFormat="1" applyFont="1" applyAlignment="1">
      <alignment horizontal="centerContinuous"/>
      <protection/>
    </xf>
    <xf numFmtId="0" fontId="4" fillId="0" borderId="0" xfId="63" applyFont="1" applyAlignment="1">
      <alignment vertical="center"/>
      <protection/>
    </xf>
    <xf numFmtId="0" fontId="13" fillId="0" borderId="0" xfId="63" applyFont="1">
      <alignment/>
      <protection/>
    </xf>
    <xf numFmtId="173" fontId="13" fillId="0" borderId="0" xfId="63" applyNumberFormat="1" applyFont="1">
      <alignment/>
      <protection/>
    </xf>
    <xf numFmtId="191" fontId="0" fillId="0" borderId="0" xfId="63" applyNumberFormat="1" applyFill="1">
      <alignment/>
      <protection/>
    </xf>
    <xf numFmtId="192" fontId="0" fillId="0" borderId="22" xfId="63" applyNumberFormat="1" applyBorder="1" applyAlignment="1" quotePrefix="1">
      <alignment horizontal="right"/>
      <protection/>
    </xf>
    <xf numFmtId="193" fontId="0" fillId="0" borderId="1" xfId="63" applyNumberFormat="1" applyBorder="1">
      <alignment/>
      <protection/>
    </xf>
    <xf numFmtId="181" fontId="0" fillId="0" borderId="22" xfId="63" applyNumberFormat="1" applyBorder="1" applyAlignment="1" quotePrefix="1">
      <alignment horizontal="right"/>
      <protection/>
    </xf>
    <xf numFmtId="191" fontId="0" fillId="0" borderId="1" xfId="63" applyNumberFormat="1" applyBorder="1">
      <alignment/>
      <protection/>
    </xf>
    <xf numFmtId="193" fontId="0" fillId="0" borderId="1" xfId="63" applyNumberFormat="1" applyFont="1" applyBorder="1">
      <alignment/>
      <protection/>
    </xf>
    <xf numFmtId="191" fontId="0" fillId="0" borderId="0" xfId="63" applyNumberFormat="1" applyFill="1" applyAlignment="1">
      <alignment horizontal="right"/>
      <protection/>
    </xf>
    <xf numFmtId="174" fontId="0" fillId="0" borderId="0" xfId="63" applyNumberFormat="1" applyBorder="1">
      <alignment/>
      <protection/>
    </xf>
    <xf numFmtId="174" fontId="0" fillId="0" borderId="1" xfId="63" applyNumberFormat="1" applyBorder="1">
      <alignment/>
      <protection/>
    </xf>
    <xf numFmtId="49" fontId="0" fillId="0" borderId="1" xfId="63" applyNumberFormat="1" applyBorder="1" applyAlignment="1">
      <alignment horizontal="center"/>
      <protection/>
    </xf>
    <xf numFmtId="191" fontId="0" fillId="0" borderId="13" xfId="63" applyNumberFormat="1" applyBorder="1">
      <alignment/>
      <protection/>
    </xf>
    <xf numFmtId="192" fontId="0" fillId="0" borderId="11" xfId="63" applyNumberFormat="1" applyBorder="1" applyAlignment="1" quotePrefix="1">
      <alignment horizontal="right"/>
      <protection/>
    </xf>
    <xf numFmtId="193" fontId="0" fillId="0" borderId="11" xfId="63" applyNumberFormat="1" applyBorder="1">
      <alignment/>
      <protection/>
    </xf>
    <xf numFmtId="181" fontId="0" fillId="0" borderId="11" xfId="63" applyNumberFormat="1" applyBorder="1" applyAlignment="1" quotePrefix="1">
      <alignment horizontal="right"/>
      <protection/>
    </xf>
    <xf numFmtId="173" fontId="0" fillId="0" borderId="22" xfId="63" applyNumberFormat="1" applyBorder="1">
      <alignment/>
      <protection/>
    </xf>
    <xf numFmtId="191" fontId="0" fillId="0" borderId="1" xfId="63" applyNumberFormat="1" applyFill="1" applyBorder="1">
      <alignment/>
      <protection/>
    </xf>
    <xf numFmtId="191" fontId="0" fillId="0" borderId="11" xfId="63" applyNumberFormat="1" applyBorder="1">
      <alignment/>
      <protection/>
    </xf>
    <xf numFmtId="0" fontId="1" fillId="0" borderId="0" xfId="53" applyFont="1" applyBorder="1" applyAlignment="1">
      <alignment horizontal="center" vertical="center" wrapText="1"/>
      <protection/>
    </xf>
    <xf numFmtId="0" fontId="1" fillId="0" borderId="1" xfId="53" applyFont="1" applyBorder="1" applyAlignment="1">
      <alignment horizontal="center" vertical="center" wrapText="1"/>
      <protection/>
    </xf>
    <xf numFmtId="0" fontId="1" fillId="0" borderId="25" xfId="53" applyFont="1" applyBorder="1" applyAlignment="1">
      <alignment horizontal="center" vertical="center" wrapText="1"/>
      <protection/>
    </xf>
    <xf numFmtId="0" fontId="1" fillId="0" borderId="11" xfId="53" applyFont="1" applyBorder="1" applyAlignment="1">
      <alignment horizontal="center" vertical="center" wrapText="1"/>
      <protection/>
    </xf>
    <xf numFmtId="0" fontId="1" fillId="0" borderId="1" xfId="53" applyBorder="1">
      <alignment horizontal="center" wrapText="1"/>
      <protection/>
    </xf>
    <xf numFmtId="0" fontId="0" fillId="0" borderId="0" xfId="63" applyAlignment="1">
      <alignment/>
      <protection/>
    </xf>
    <xf numFmtId="194" fontId="5" fillId="0" borderId="0" xfId="63" applyNumberFormat="1" applyFont="1" applyAlignment="1">
      <alignment horizontal="left"/>
      <protection/>
    </xf>
    <xf numFmtId="49" fontId="4" fillId="0" borderId="0" xfId="51" applyNumberFormat="1" applyFont="1" applyFill="1" applyAlignment="1">
      <alignment horizontal="left"/>
      <protection/>
    </xf>
    <xf numFmtId="3" fontId="0" fillId="0" borderId="0" xfId="63" applyNumberFormat="1" applyBorder="1">
      <alignment/>
      <protection/>
    </xf>
    <xf numFmtId="3" fontId="0" fillId="0" borderId="16" xfId="63" applyNumberFormat="1" applyFont="1" applyBorder="1">
      <alignment/>
      <protection/>
    </xf>
    <xf numFmtId="3" fontId="0" fillId="0" borderId="23" xfId="63" applyNumberFormat="1" applyBorder="1">
      <alignment/>
      <protection/>
    </xf>
    <xf numFmtId="3" fontId="0" fillId="0" borderId="23" xfId="63" applyNumberFormat="1" applyFont="1" applyBorder="1">
      <alignment/>
      <protection/>
    </xf>
    <xf numFmtId="3" fontId="0" fillId="0" borderId="11" xfId="63" applyNumberFormat="1" applyFont="1" applyBorder="1">
      <alignment/>
      <protection/>
    </xf>
    <xf numFmtId="179" fontId="0" fillId="0" borderId="22" xfId="63" applyNumberFormat="1" applyBorder="1">
      <alignment/>
      <protection/>
    </xf>
    <xf numFmtId="185" fontId="0" fillId="0" borderId="17" xfId="63" applyNumberFormat="1" applyFill="1" applyBorder="1">
      <alignment/>
      <protection/>
    </xf>
    <xf numFmtId="165" fontId="0" fillId="0" borderId="17" xfId="63" applyNumberFormat="1" applyFill="1" applyBorder="1">
      <alignment/>
      <protection/>
    </xf>
    <xf numFmtId="179" fontId="0" fillId="0" borderId="17" xfId="63" applyNumberFormat="1" applyBorder="1">
      <alignment/>
      <protection/>
    </xf>
    <xf numFmtId="180" fontId="0" fillId="0" borderId="17" xfId="63" applyNumberFormat="1" applyBorder="1" applyAlignment="1" quotePrefix="1">
      <alignment horizontal="right"/>
      <protection/>
    </xf>
    <xf numFmtId="3" fontId="0" fillId="0" borderId="17" xfId="63" applyNumberFormat="1" applyBorder="1">
      <alignment/>
      <protection/>
    </xf>
    <xf numFmtId="3" fontId="0" fillId="0" borderId="22" xfId="63" applyNumberFormat="1" applyBorder="1">
      <alignment/>
      <protection/>
    </xf>
    <xf numFmtId="3" fontId="0" fillId="0" borderId="17" xfId="63" applyNumberFormat="1" applyFill="1" applyBorder="1">
      <alignment/>
      <protection/>
    </xf>
    <xf numFmtId="179" fontId="0" fillId="0" borderId="23" xfId="63" applyNumberFormat="1" applyBorder="1">
      <alignment/>
      <protection/>
    </xf>
    <xf numFmtId="185" fontId="0" fillId="0" borderId="16" xfId="63" applyNumberFormat="1" applyBorder="1">
      <alignment/>
      <protection/>
    </xf>
    <xf numFmtId="165" fontId="0" fillId="0" borderId="16" xfId="63" applyNumberFormat="1" applyFill="1" applyBorder="1">
      <alignment/>
      <protection/>
    </xf>
    <xf numFmtId="179" fontId="0" fillId="0" borderId="16" xfId="63" applyNumberFormat="1" applyBorder="1">
      <alignment/>
      <protection/>
    </xf>
    <xf numFmtId="178" fontId="0" fillId="0" borderId="1" xfId="63" applyNumberFormat="1" applyFont="1" applyBorder="1" applyAlignment="1">
      <alignment horizontal="left"/>
      <protection/>
    </xf>
    <xf numFmtId="185" fontId="0" fillId="0" borderId="17" xfId="63" applyNumberFormat="1" applyFont="1" applyFill="1" applyBorder="1">
      <alignment/>
      <protection/>
    </xf>
    <xf numFmtId="170" fontId="0" fillId="0" borderId="17" xfId="63" applyNumberFormat="1" applyBorder="1" applyAlignment="1" quotePrefix="1">
      <alignment horizontal="right"/>
      <protection/>
    </xf>
    <xf numFmtId="3" fontId="1" fillId="0" borderId="20" xfId="53" applyNumberFormat="1" applyFont="1" applyBorder="1" applyAlignment="1">
      <alignment horizontal="center" wrapText="1"/>
      <protection/>
    </xf>
    <xf numFmtId="0" fontId="1" fillId="0" borderId="20" xfId="53" applyFont="1" applyBorder="1" applyAlignment="1">
      <alignment horizontal="center" wrapText="1"/>
      <protection/>
    </xf>
    <xf numFmtId="0" fontId="1" fillId="0" borderId="26" xfId="53" applyFont="1" applyBorder="1" applyAlignment="1">
      <alignment horizontal="center" wrapText="1"/>
      <protection/>
    </xf>
    <xf numFmtId="0" fontId="1" fillId="0" borderId="21" xfId="53" applyFont="1" applyBorder="1" applyAlignment="1">
      <alignment horizontal="center" wrapText="1"/>
      <protection/>
    </xf>
    <xf numFmtId="0" fontId="1" fillId="0" borderId="21" xfId="53" applyBorder="1" applyAlignment="1">
      <alignment horizontal="center" wrapText="1"/>
      <protection/>
    </xf>
    <xf numFmtId="0" fontId="0" fillId="0" borderId="0" xfId="0" applyAlignment="1">
      <alignment horizontal="centerContinuous"/>
    </xf>
    <xf numFmtId="186" fontId="0" fillId="0" borderId="0" xfId="0" applyNumberFormat="1" applyAlignment="1">
      <alignment/>
    </xf>
    <xf numFmtId="186" fontId="0" fillId="0" borderId="0" xfId="0" applyNumberFormat="1" applyAlignment="1">
      <alignment horizontal="centerContinuous"/>
    </xf>
    <xf numFmtId="195" fontId="0" fillId="0" borderId="0" xfId="72" applyNumberFormat="1" applyFont="1" applyAlignment="1">
      <alignment horizontal="left"/>
      <protection/>
    </xf>
    <xf numFmtId="49" fontId="0" fillId="0" borderId="0" xfId="72" applyNumberFormat="1" applyFont="1" applyAlignment="1">
      <alignment horizontal="centerContinuous"/>
      <protection/>
    </xf>
    <xf numFmtId="0" fontId="60" fillId="0" borderId="0" xfId="73" applyFont="1" applyAlignment="1">
      <alignment horizontal="centerContinuous" wrapText="1"/>
      <protection/>
    </xf>
    <xf numFmtId="49" fontId="4" fillId="0" borderId="0" xfId="51" applyNumberFormat="1" applyFont="1" applyAlignment="1">
      <alignment horizontal="left"/>
      <protection/>
    </xf>
    <xf numFmtId="0" fontId="0" fillId="0" borderId="18" xfId="0" applyBorder="1" applyAlignment="1">
      <alignment/>
    </xf>
    <xf numFmtId="0" fontId="59" fillId="0" borderId="18" xfId="0" applyFont="1" applyFill="1" applyBorder="1" applyAlignment="1">
      <alignment/>
    </xf>
    <xf numFmtId="0" fontId="0" fillId="0" borderId="13" xfId="0" applyBorder="1" applyAlignment="1">
      <alignment/>
    </xf>
    <xf numFmtId="0" fontId="0" fillId="0" borderId="11" xfId="0" applyBorder="1" applyAlignment="1">
      <alignment/>
    </xf>
    <xf numFmtId="0" fontId="0" fillId="0" borderId="27" xfId="0" applyBorder="1" applyAlignment="1">
      <alignment/>
    </xf>
    <xf numFmtId="184" fontId="0" fillId="0" borderId="17" xfId="0" applyNumberFormat="1" applyFont="1" applyFill="1" applyBorder="1" applyAlignment="1" quotePrefix="1">
      <alignment horizontal="right"/>
    </xf>
    <xf numFmtId="196" fontId="0" fillId="0" borderId="22" xfId="0" applyNumberFormat="1" applyFill="1" applyBorder="1" applyAlignment="1">
      <alignment/>
    </xf>
    <xf numFmtId="196" fontId="0" fillId="0" borderId="1" xfId="0" applyNumberFormat="1" applyFill="1" applyBorder="1" applyAlignment="1">
      <alignment/>
    </xf>
    <xf numFmtId="184" fontId="0" fillId="0" borderId="28" xfId="0" applyNumberFormat="1" applyFont="1" applyFill="1" applyBorder="1" applyAlignment="1">
      <alignment horizontal="right"/>
    </xf>
    <xf numFmtId="177" fontId="0" fillId="0" borderId="1" xfId="0" applyNumberFormat="1" applyBorder="1" applyAlignment="1">
      <alignment/>
    </xf>
    <xf numFmtId="196" fontId="0" fillId="0" borderId="1" xfId="0" applyNumberFormat="1" applyFont="1" applyFill="1" applyBorder="1" applyAlignment="1">
      <alignment/>
    </xf>
    <xf numFmtId="196" fontId="0" fillId="0" borderId="29" xfId="0" applyNumberFormat="1" applyFill="1" applyBorder="1" applyAlignment="1">
      <alignment/>
    </xf>
    <xf numFmtId="0" fontId="0" fillId="0" borderId="1" xfId="0" applyBorder="1" applyAlignment="1">
      <alignment/>
    </xf>
    <xf numFmtId="196" fontId="0" fillId="0" borderId="0" xfId="0" applyNumberFormat="1" applyFill="1" applyBorder="1" applyAlignment="1">
      <alignment/>
    </xf>
    <xf numFmtId="196" fontId="0" fillId="0" borderId="28" xfId="0" applyNumberFormat="1" applyFill="1" applyBorder="1" applyAlignment="1">
      <alignment/>
    </xf>
    <xf numFmtId="196" fontId="0" fillId="0" borderId="29" xfId="0" applyNumberFormat="1" applyFont="1" applyFill="1" applyBorder="1" applyAlignment="1">
      <alignment/>
    </xf>
    <xf numFmtId="184" fontId="0" fillId="0" borderId="13" xfId="0" applyNumberFormat="1" applyFont="1" applyFill="1" applyBorder="1" applyAlignment="1" quotePrefix="1">
      <alignment horizontal="right"/>
    </xf>
    <xf numFmtId="196" fontId="0" fillId="0" borderId="11" xfId="0" applyNumberFormat="1" applyFill="1" applyBorder="1" applyAlignment="1">
      <alignment/>
    </xf>
    <xf numFmtId="196" fontId="0" fillId="0" borderId="30" xfId="0" applyNumberFormat="1" applyFill="1" applyBorder="1" applyAlignment="1">
      <alignment/>
    </xf>
    <xf numFmtId="184" fontId="0" fillId="0" borderId="27" xfId="0" applyNumberFormat="1" applyFont="1" applyFill="1" applyBorder="1" applyAlignment="1">
      <alignment horizontal="right"/>
    </xf>
    <xf numFmtId="178" fontId="0" fillId="0" borderId="1" xfId="0" applyNumberFormat="1" applyBorder="1" applyAlignment="1">
      <alignment/>
    </xf>
    <xf numFmtId="196" fontId="0" fillId="0" borderId="0" xfId="0" applyNumberFormat="1" applyFill="1" applyAlignment="1">
      <alignment/>
    </xf>
    <xf numFmtId="0" fontId="0" fillId="0" borderId="1" xfId="0" applyBorder="1" applyAlignment="1">
      <alignment horizontal="center"/>
    </xf>
    <xf numFmtId="0" fontId="0" fillId="0" borderId="28" xfId="0" applyBorder="1" applyAlignment="1">
      <alignment/>
    </xf>
    <xf numFmtId="0" fontId="0" fillId="0" borderId="31" xfId="0" applyBorder="1" applyAlignment="1">
      <alignment/>
    </xf>
    <xf numFmtId="0" fontId="1" fillId="0" borderId="24" xfId="53" applyBorder="1" applyAlignment="1">
      <alignment horizontal="center" vertical="center" wrapText="1"/>
      <protection/>
    </xf>
    <xf numFmtId="0" fontId="1" fillId="0" borderId="32" xfId="53" applyBorder="1" applyAlignment="1">
      <alignment horizontal="center" vertical="center" wrapText="1"/>
      <protection/>
    </xf>
    <xf numFmtId="0" fontId="0" fillId="0" borderId="14" xfId="0" applyBorder="1" applyAlignment="1">
      <alignment/>
    </xf>
    <xf numFmtId="0" fontId="0" fillId="0" borderId="14" xfId="0" applyBorder="1" applyAlignment="1">
      <alignment horizontal="centerContinuous"/>
    </xf>
    <xf numFmtId="0" fontId="5" fillId="0" borderId="14" xfId="72" applyBorder="1" applyAlignment="1">
      <alignment horizontal="centerContinuous" wrapText="1"/>
      <protection/>
    </xf>
    <xf numFmtId="0" fontId="0" fillId="0" borderId="0" xfId="0" applyAlignment="1">
      <alignment horizontal="right"/>
    </xf>
    <xf numFmtId="14" fontId="0" fillId="0" borderId="0" xfId="0" applyNumberFormat="1" applyAlignment="1">
      <alignment/>
    </xf>
    <xf numFmtId="0" fontId="4" fillId="0" borderId="0" xfId="0" applyFont="1" applyAlignment="1">
      <alignment horizontal="left"/>
    </xf>
    <xf numFmtId="0" fontId="9" fillId="0" borderId="0" xfId="0" applyFont="1" applyAlignment="1">
      <alignment/>
    </xf>
    <xf numFmtId="0" fontId="4" fillId="0" borderId="0" xfId="0" applyFont="1" applyAlignment="1" quotePrefix="1">
      <alignment horizontal="left"/>
    </xf>
    <xf numFmtId="165" fontId="0" fillId="0" borderId="13" xfId="0" applyNumberFormat="1" applyBorder="1" applyAlignment="1">
      <alignment/>
    </xf>
    <xf numFmtId="165" fontId="0" fillId="0" borderId="11" xfId="0" applyNumberFormat="1" applyBorder="1" applyAlignment="1">
      <alignment/>
    </xf>
    <xf numFmtId="197" fontId="0" fillId="0" borderId="11" xfId="0" applyNumberFormat="1" applyBorder="1" applyAlignment="1">
      <alignment horizontal="left"/>
    </xf>
    <xf numFmtId="165" fontId="0" fillId="0" borderId="27" xfId="0" applyNumberFormat="1" applyBorder="1" applyAlignment="1">
      <alignment/>
    </xf>
    <xf numFmtId="173" fontId="0" fillId="0" borderId="17" xfId="0" applyNumberFormat="1" applyBorder="1" applyAlignment="1">
      <alignment/>
    </xf>
    <xf numFmtId="173" fontId="0" fillId="0" borderId="1" xfId="0" applyNumberFormat="1" applyBorder="1" applyAlignment="1">
      <alignment/>
    </xf>
    <xf numFmtId="198" fontId="0" fillId="0" borderId="1" xfId="0" applyNumberFormat="1" applyBorder="1" applyAlignment="1">
      <alignment horizontal="left"/>
    </xf>
    <xf numFmtId="173" fontId="0" fillId="0" borderId="28" xfId="0" applyNumberFormat="1" applyBorder="1" applyAlignment="1">
      <alignment/>
    </xf>
    <xf numFmtId="168" fontId="0" fillId="0" borderId="28" xfId="0" applyNumberFormat="1" applyBorder="1" applyAlignment="1">
      <alignment/>
    </xf>
    <xf numFmtId="168" fontId="0" fillId="0" borderId="1" xfId="0" applyNumberFormat="1" applyBorder="1" applyAlignment="1">
      <alignment/>
    </xf>
    <xf numFmtId="0" fontId="1" fillId="0" borderId="20" xfId="53" applyFont="1" applyBorder="1" applyAlignment="1">
      <alignment horizontal="center" vertical="center" wrapText="1"/>
      <protection/>
    </xf>
    <xf numFmtId="0" fontId="1" fillId="0" borderId="32" xfId="53" applyFont="1" applyBorder="1" applyAlignment="1">
      <alignment horizontal="center" vertical="center" wrapText="1"/>
      <protection/>
    </xf>
    <xf numFmtId="0" fontId="1" fillId="0" borderId="14" xfId="53" applyBorder="1" applyAlignment="1">
      <alignment horizontal="centerContinuous" wrapText="1"/>
      <protection/>
    </xf>
    <xf numFmtId="0" fontId="0" fillId="0" borderId="0" xfId="0" applyBorder="1" applyAlignment="1">
      <alignment horizontal="centerContinuous"/>
    </xf>
    <xf numFmtId="0" fontId="1" fillId="0" borderId="0" xfId="53" applyBorder="1" applyAlignment="1">
      <alignment horizontal="centerContinuous" wrapText="1"/>
      <protection/>
    </xf>
    <xf numFmtId="199" fontId="0" fillId="0" borderId="0" xfId="72" applyNumberFormat="1" applyFont="1" applyAlignment="1">
      <alignment horizontal="left"/>
      <protection/>
    </xf>
    <xf numFmtId="0" fontId="5" fillId="0" borderId="0" xfId="72">
      <alignment wrapText="1"/>
      <protection/>
    </xf>
    <xf numFmtId="0" fontId="5" fillId="0" borderId="0" xfId="72" applyBorder="1">
      <alignment wrapText="1"/>
      <protection/>
    </xf>
    <xf numFmtId="0" fontId="5" fillId="0" borderId="0" xfId="72" applyBorder="1" applyAlignment="1">
      <alignment horizontal="centerContinuous"/>
      <protection/>
    </xf>
    <xf numFmtId="0" fontId="0" fillId="0" borderId="0" xfId="72" applyFont="1" applyAlignment="1">
      <alignment horizontal="centerContinuous"/>
      <protection/>
    </xf>
    <xf numFmtId="0" fontId="1" fillId="0" borderId="0" xfId="53" applyAlignment="1">
      <alignment horizontal="centerContinuous" wrapText="1"/>
      <protection/>
    </xf>
    <xf numFmtId="0" fontId="0" fillId="0" borderId="0" xfId="0" applyBorder="1" applyAlignment="1">
      <alignment/>
    </xf>
    <xf numFmtId="0" fontId="0" fillId="0" borderId="16" xfId="0" applyBorder="1" applyAlignment="1">
      <alignment/>
    </xf>
    <xf numFmtId="0" fontId="61" fillId="0" borderId="16" xfId="0" applyFont="1" applyBorder="1" applyAlignment="1">
      <alignment/>
    </xf>
    <xf numFmtId="200" fontId="0" fillId="0" borderId="17" xfId="45" applyNumberFormat="1" applyBorder="1" applyAlignment="1">
      <alignment horizontal="right"/>
    </xf>
    <xf numFmtId="201" fontId="0" fillId="0" borderId="1" xfId="15" applyNumberFormat="1" applyFont="1" applyBorder="1">
      <alignment/>
      <protection/>
    </xf>
    <xf numFmtId="200" fontId="0" fillId="0" borderId="17" xfId="45" applyNumberFormat="1" applyFont="1" applyBorder="1" applyAlignment="1">
      <alignment horizontal="right"/>
    </xf>
    <xf numFmtId="169" fontId="0" fillId="0" borderId="17" xfId="45" applyNumberFormat="1" applyBorder="1" applyAlignment="1">
      <alignment horizontal="right"/>
    </xf>
    <xf numFmtId="177" fontId="0" fillId="0" borderId="1" xfId="15" applyFont="1" applyBorder="1">
      <alignment/>
      <protection/>
    </xf>
    <xf numFmtId="201" fontId="0" fillId="0" borderId="1" xfId="15" applyNumberFormat="1" applyFont="1" applyBorder="1" quotePrefix="1">
      <alignment/>
      <protection/>
    </xf>
    <xf numFmtId="202" fontId="0" fillId="0" borderId="17" xfId="45" applyNumberFormat="1" applyBorder="1" applyAlignment="1">
      <alignment horizontal="right"/>
    </xf>
    <xf numFmtId="203" fontId="0" fillId="0" borderId="17" xfId="45" applyNumberFormat="1" applyBorder="1" applyAlignment="1">
      <alignment horizontal="right"/>
    </xf>
    <xf numFmtId="0" fontId="0" fillId="0" borderId="1" xfId="0" applyBorder="1" applyAlignment="1">
      <alignment horizontal="right"/>
    </xf>
    <xf numFmtId="193" fontId="0" fillId="0" borderId="17" xfId="45" applyNumberFormat="1" applyBorder="1" applyAlignment="1">
      <alignment horizontal="right"/>
    </xf>
    <xf numFmtId="203" fontId="0" fillId="0" borderId="17" xfId="45" applyNumberFormat="1" applyFont="1" applyBorder="1" applyAlignment="1">
      <alignment horizontal="right"/>
    </xf>
    <xf numFmtId="193" fontId="0" fillId="0" borderId="16" xfId="45" applyNumberFormat="1" applyBorder="1" applyAlignment="1">
      <alignment horizontal="right"/>
    </xf>
    <xf numFmtId="0" fontId="0" fillId="0" borderId="17" xfId="0" applyFill="1" applyBorder="1" applyAlignment="1">
      <alignment/>
    </xf>
    <xf numFmtId="0" fontId="1" fillId="0" borderId="21" xfId="53" applyBorder="1" applyAlignment="1">
      <alignment horizontal="centerContinuous" vertical="center" wrapText="1"/>
      <protection/>
    </xf>
    <xf numFmtId="0" fontId="5" fillId="0" borderId="0" xfId="72" applyBorder="1" applyAlignment="1">
      <alignment horizontal="centerContinuous" wrapText="1"/>
      <protection/>
    </xf>
    <xf numFmtId="0" fontId="0" fillId="0" borderId="1" xfId="0" applyBorder="1" applyAlignment="1">
      <alignment horizontal="centerContinuous"/>
    </xf>
    <xf numFmtId="169" fontId="0" fillId="0" borderId="0" xfId="63" applyNumberFormat="1" applyFill="1">
      <alignment/>
      <protection/>
    </xf>
    <xf numFmtId="176" fontId="0" fillId="0" borderId="1" xfId="63" applyNumberFormat="1" applyBorder="1">
      <alignment/>
      <protection/>
    </xf>
    <xf numFmtId="166" fontId="0" fillId="0" borderId="1" xfId="63" applyNumberFormat="1" applyBorder="1">
      <alignment/>
      <protection/>
    </xf>
    <xf numFmtId="169" fontId="0" fillId="0" borderId="1" xfId="63" applyNumberFormat="1" applyFill="1" applyBorder="1">
      <alignment/>
      <protection/>
    </xf>
    <xf numFmtId="166" fontId="0" fillId="0" borderId="1" xfId="63" applyNumberFormat="1" applyFont="1" applyBorder="1">
      <alignment/>
      <protection/>
    </xf>
    <xf numFmtId="0" fontId="0" fillId="0" borderId="1" xfId="63" applyNumberFormat="1" applyBorder="1" applyAlignment="1">
      <alignment horizontal="left"/>
      <protection/>
    </xf>
    <xf numFmtId="169" fontId="0" fillId="0" borderId="0" xfId="63" applyNumberFormat="1">
      <alignment/>
      <protection/>
    </xf>
    <xf numFmtId="0" fontId="1" fillId="0" borderId="13" xfId="53" applyBorder="1">
      <alignment horizontal="center" wrapText="1"/>
      <protection/>
    </xf>
    <xf numFmtId="0" fontId="1" fillId="0" borderId="1" xfId="53" applyFont="1" applyBorder="1" applyAlignment="1" quotePrefix="1">
      <alignment horizontal="left" vertical="center" wrapText="1"/>
      <protection/>
    </xf>
    <xf numFmtId="0" fontId="1" fillId="0" borderId="11" xfId="53" applyBorder="1" applyAlignment="1">
      <alignment horizontal="centerContinuous" vertical="center" wrapText="1"/>
      <protection/>
    </xf>
    <xf numFmtId="0" fontId="5" fillId="0" borderId="0" xfId="72" applyFont="1">
      <alignment wrapText="1"/>
      <protection/>
    </xf>
    <xf numFmtId="164" fontId="4" fillId="0" borderId="0" xfId="51">
      <alignment/>
      <protection/>
    </xf>
    <xf numFmtId="49" fontId="4" fillId="0" borderId="0" xfId="51" applyNumberFormat="1">
      <alignment/>
      <protection/>
    </xf>
    <xf numFmtId="175" fontId="0" fillId="0" borderId="17" xfId="63" applyNumberFormat="1" applyBorder="1" applyAlignment="1" quotePrefix="1">
      <alignment horizontal="right"/>
      <protection/>
    </xf>
    <xf numFmtId="166" fontId="0" fillId="0" borderId="29" xfId="63" applyNumberFormat="1" applyBorder="1">
      <alignment/>
      <protection/>
    </xf>
    <xf numFmtId="170" fontId="0" fillId="0" borderId="15" xfId="63" applyNumberFormat="1" applyBorder="1" applyAlignment="1" quotePrefix="1">
      <alignment horizontal="right"/>
      <protection/>
    </xf>
    <xf numFmtId="177" fontId="0" fillId="0" borderId="1" xfId="63" applyNumberFormat="1" applyBorder="1">
      <alignment/>
      <protection/>
    </xf>
    <xf numFmtId="176" fontId="0" fillId="0" borderId="0" xfId="63" applyNumberFormat="1">
      <alignment/>
      <protection/>
    </xf>
    <xf numFmtId="166" fontId="0" fillId="0" borderId="15" xfId="63" applyNumberFormat="1" applyBorder="1">
      <alignment/>
      <protection/>
    </xf>
    <xf numFmtId="176" fontId="0" fillId="0" borderId="17" xfId="63" applyNumberFormat="1" applyBorder="1">
      <alignment/>
      <protection/>
    </xf>
    <xf numFmtId="166" fontId="0" fillId="0" borderId="29" xfId="63" applyNumberFormat="1" applyFont="1" applyBorder="1">
      <alignment/>
      <protection/>
    </xf>
    <xf numFmtId="0" fontId="0" fillId="0" borderId="1" xfId="63" applyBorder="1" applyAlignment="1">
      <alignment horizontal="center"/>
      <protection/>
    </xf>
    <xf numFmtId="166" fontId="0" fillId="0" borderId="28" xfId="63" applyNumberFormat="1" applyBorder="1">
      <alignment/>
      <protection/>
    </xf>
    <xf numFmtId="177" fontId="0" fillId="0" borderId="0" xfId="63" applyNumberFormat="1" applyBorder="1">
      <alignment/>
      <protection/>
    </xf>
    <xf numFmtId="0" fontId="1" fillId="0" borderId="24" xfId="53" applyBorder="1">
      <alignment horizontal="center" wrapText="1"/>
      <protection/>
    </xf>
    <xf numFmtId="0" fontId="1" fillId="0" borderId="21" xfId="53" applyBorder="1">
      <alignment horizontal="center" wrapText="1"/>
      <protection/>
    </xf>
    <xf numFmtId="0" fontId="1" fillId="0" borderId="33" xfId="53" applyFont="1" applyBorder="1">
      <alignment horizontal="center" wrapText="1"/>
      <protection/>
    </xf>
    <xf numFmtId="0" fontId="0" fillId="0" borderId="0" xfId="63" applyBorder="1" applyAlignment="1">
      <alignment horizontal="centerContinuous"/>
      <protection/>
    </xf>
    <xf numFmtId="0" fontId="0" fillId="0" borderId="0" xfId="72" applyFont="1" applyBorder="1" applyAlignment="1">
      <alignment horizontal="centerContinuous" wrapText="1"/>
      <protection/>
    </xf>
    <xf numFmtId="0" fontId="9" fillId="0" borderId="0" xfId="63" applyFont="1" applyFill="1">
      <alignment/>
      <protection/>
    </xf>
    <xf numFmtId="164" fontId="4" fillId="0" borderId="0" xfId="51" applyFont="1" applyFill="1" applyAlignment="1">
      <alignment horizontal="left"/>
      <protection/>
    </xf>
    <xf numFmtId="0" fontId="0" fillId="0" borderId="23" xfId="63" applyBorder="1">
      <alignment/>
      <protection/>
    </xf>
    <xf numFmtId="200" fontId="0" fillId="0" borderId="0" xfId="63" applyNumberFormat="1" applyBorder="1">
      <alignment/>
      <protection/>
    </xf>
    <xf numFmtId="200" fontId="0" fillId="0" borderId="22" xfId="63" applyNumberFormat="1" applyBorder="1">
      <alignment/>
      <protection/>
    </xf>
    <xf numFmtId="200" fontId="0" fillId="0" borderId="1" xfId="63" applyNumberFormat="1" applyBorder="1">
      <alignment/>
      <protection/>
    </xf>
    <xf numFmtId="0" fontId="0" fillId="0" borderId="22" xfId="63" applyBorder="1">
      <alignment/>
      <protection/>
    </xf>
    <xf numFmtId="0" fontId="1" fillId="0" borderId="34" xfId="53" applyBorder="1" applyAlignment="1">
      <alignment horizontal="center" vertical="center" wrapText="1"/>
      <protection/>
    </xf>
    <xf numFmtId="0" fontId="1" fillId="0" borderId="24" xfId="53" applyBorder="1" applyAlignment="1">
      <alignment horizontal="centerContinuous" vertical="center" wrapText="1"/>
      <protection/>
    </xf>
    <xf numFmtId="0" fontId="0" fillId="0" borderId="11" xfId="63" applyBorder="1" applyAlignment="1">
      <alignment horizontal="centerContinuous" vertical="center"/>
      <protection/>
    </xf>
    <xf numFmtId="204" fontId="0" fillId="0" borderId="0" xfId="63" applyNumberFormat="1" applyAlignment="1">
      <alignment horizontal="left"/>
      <protection/>
    </xf>
    <xf numFmtId="0" fontId="0" fillId="0" borderId="0" xfId="63" applyAlignment="1">
      <alignment horizontal="left"/>
      <protection/>
    </xf>
    <xf numFmtId="205" fontId="0" fillId="0" borderId="0" xfId="63" applyNumberFormat="1">
      <alignment/>
      <protection/>
    </xf>
    <xf numFmtId="205" fontId="0" fillId="0" borderId="13" xfId="63" applyNumberFormat="1" applyBorder="1">
      <alignment/>
      <protection/>
    </xf>
    <xf numFmtId="205" fontId="0" fillId="0" borderId="11" xfId="63" applyNumberFormat="1" applyBorder="1">
      <alignment/>
      <protection/>
    </xf>
    <xf numFmtId="205" fontId="0" fillId="0" borderId="12" xfId="63" applyNumberFormat="1" applyBorder="1">
      <alignment/>
      <protection/>
    </xf>
    <xf numFmtId="205" fontId="0" fillId="0" borderId="1" xfId="63" applyNumberFormat="1" applyBorder="1">
      <alignment/>
      <protection/>
    </xf>
    <xf numFmtId="182" fontId="0" fillId="0" borderId="1" xfId="63" applyNumberFormat="1" applyBorder="1" applyAlignment="1">
      <alignment horizontal="right"/>
      <protection/>
    </xf>
    <xf numFmtId="205" fontId="0" fillId="0" borderId="28" xfId="63" applyNumberFormat="1" applyFill="1" applyBorder="1">
      <alignment/>
      <protection/>
    </xf>
    <xf numFmtId="172" fontId="0" fillId="0" borderId="1" xfId="63" applyNumberFormat="1" applyBorder="1">
      <alignment/>
      <protection/>
    </xf>
    <xf numFmtId="205" fontId="0" fillId="0" borderId="1" xfId="63" applyNumberFormat="1" applyFill="1" applyBorder="1">
      <alignment/>
      <protection/>
    </xf>
    <xf numFmtId="205" fontId="0" fillId="0" borderId="15" xfId="63" applyNumberFormat="1" applyFill="1" applyBorder="1">
      <alignment/>
      <protection/>
    </xf>
    <xf numFmtId="178" fontId="0" fillId="0" borderId="1" xfId="63" applyNumberFormat="1" applyBorder="1">
      <alignment/>
      <protection/>
    </xf>
    <xf numFmtId="205" fontId="0" fillId="0" borderId="11" xfId="63" applyNumberFormat="1" applyFont="1" applyFill="1" applyBorder="1">
      <alignment/>
      <protection/>
    </xf>
    <xf numFmtId="205" fontId="0" fillId="0" borderId="27" xfId="63" applyNumberFormat="1" applyFill="1" applyBorder="1">
      <alignment/>
      <protection/>
    </xf>
    <xf numFmtId="0" fontId="1" fillId="0" borderId="12" xfId="53" applyBorder="1" applyAlignment="1">
      <alignment horizontal="center" vertical="center" wrapText="1"/>
      <protection/>
    </xf>
    <xf numFmtId="0" fontId="4" fillId="0" borderId="0" xfId="0" applyFont="1" applyAlignment="1">
      <alignment/>
    </xf>
    <xf numFmtId="49" fontId="4" fillId="0" borderId="0" xfId="51" applyNumberFormat="1" applyFont="1" applyAlignment="1" quotePrefix="1">
      <alignment horizontal="left"/>
      <protection/>
    </xf>
    <xf numFmtId="0" fontId="0" fillId="0" borderId="23" xfId="0" applyBorder="1" applyAlignment="1">
      <alignment/>
    </xf>
    <xf numFmtId="205" fontId="0" fillId="0" borderId="17" xfId="0" applyNumberFormat="1" applyFont="1" applyBorder="1" applyAlignment="1">
      <alignment horizontal="right"/>
    </xf>
    <xf numFmtId="205" fontId="0" fillId="0" borderId="22" xfId="0" applyNumberFormat="1" applyBorder="1" applyAlignment="1">
      <alignment horizontal="right"/>
    </xf>
    <xf numFmtId="0" fontId="0" fillId="0" borderId="1" xfId="0" applyFont="1" applyBorder="1" applyAlignment="1">
      <alignment/>
    </xf>
    <xf numFmtId="165" fontId="0" fillId="0" borderId="0" xfId="0" applyNumberFormat="1" applyBorder="1" applyAlignment="1">
      <alignment horizontal="right"/>
    </xf>
    <xf numFmtId="165" fontId="0" fillId="0" borderId="22" xfId="0" applyNumberFormat="1" applyBorder="1" applyAlignment="1">
      <alignment horizontal="right"/>
    </xf>
    <xf numFmtId="182" fontId="0" fillId="0" borderId="17" xfId="0" applyNumberFormat="1" applyFont="1" applyBorder="1" applyAlignment="1">
      <alignment horizontal="right"/>
    </xf>
    <xf numFmtId="182" fontId="0" fillId="0" borderId="22" xfId="0" applyNumberFormat="1" applyFont="1" applyBorder="1" applyAlignment="1">
      <alignment horizontal="right"/>
    </xf>
    <xf numFmtId="201" fontId="0" fillId="0" borderId="1" xfId="0" applyNumberFormat="1" applyBorder="1" applyAlignment="1">
      <alignment/>
    </xf>
    <xf numFmtId="177" fontId="0" fillId="0" borderId="1" xfId="0" applyNumberFormat="1" applyFont="1" applyBorder="1" applyAlignment="1">
      <alignment/>
    </xf>
    <xf numFmtId="205" fontId="0" fillId="0" borderId="0" xfId="0" applyNumberFormat="1" applyBorder="1" applyAlignment="1">
      <alignment horizontal="right"/>
    </xf>
    <xf numFmtId="0" fontId="0" fillId="0" borderId="22" xfId="0" applyBorder="1" applyAlignment="1">
      <alignment/>
    </xf>
    <xf numFmtId="0" fontId="1" fillId="0" borderId="26" xfId="53" applyBorder="1" applyAlignment="1">
      <alignment horizontal="center" vertical="center" wrapText="1"/>
      <protection/>
    </xf>
    <xf numFmtId="0" fontId="0" fillId="0" borderId="0" xfId="0" applyAlignment="1" quotePrefix="1">
      <alignment horizontal="left"/>
    </xf>
    <xf numFmtId="0" fontId="9" fillId="0" borderId="0" xfId="63" applyFont="1">
      <alignment/>
      <protection/>
    </xf>
    <xf numFmtId="49" fontId="4" fillId="0" borderId="0" xfId="51" applyNumberFormat="1" applyFont="1" applyFill="1">
      <alignment/>
      <protection/>
    </xf>
    <xf numFmtId="0" fontId="0" fillId="0" borderId="16" xfId="63" applyBorder="1">
      <alignment/>
      <protection/>
    </xf>
    <xf numFmtId="196" fontId="0" fillId="0" borderId="17" xfId="63" applyNumberFormat="1" applyBorder="1">
      <alignment/>
      <protection/>
    </xf>
    <xf numFmtId="184" fontId="0" fillId="0" borderId="17" xfId="63" applyNumberFormat="1" applyBorder="1" applyAlignment="1">
      <alignment horizontal="right"/>
      <protection/>
    </xf>
    <xf numFmtId="201" fontId="0" fillId="0" borderId="1" xfId="63" applyNumberFormat="1" applyBorder="1">
      <alignment/>
      <protection/>
    </xf>
    <xf numFmtId="184" fontId="0" fillId="0" borderId="17" xfId="63" applyNumberFormat="1" applyBorder="1" applyAlignment="1" quotePrefix="1">
      <alignment horizontal="right"/>
      <protection/>
    </xf>
    <xf numFmtId="0" fontId="0" fillId="0" borderId="17" xfId="63" applyBorder="1">
      <alignment/>
      <protection/>
    </xf>
    <xf numFmtId="0" fontId="0" fillId="0" borderId="0" xfId="63" applyAlignment="1" quotePrefix="1">
      <alignment horizontal="left"/>
      <protection/>
    </xf>
    <xf numFmtId="164" fontId="14" fillId="0" borderId="0" xfId="51" applyFont="1">
      <alignment/>
      <protection/>
    </xf>
    <xf numFmtId="49" fontId="15" fillId="0" borderId="0" xfId="51" applyNumberFormat="1" applyFont="1">
      <alignment/>
      <protection/>
    </xf>
    <xf numFmtId="0" fontId="16" fillId="0" borderId="0" xfId="0" applyFont="1" applyAlignment="1">
      <alignment/>
    </xf>
    <xf numFmtId="0" fontId="16" fillId="0" borderId="0" xfId="0" applyFont="1" applyBorder="1" applyAlignment="1">
      <alignment/>
    </xf>
    <xf numFmtId="0" fontId="16" fillId="0" borderId="13" xfId="0" applyFont="1" applyBorder="1" applyAlignment="1">
      <alignment/>
    </xf>
    <xf numFmtId="0" fontId="16" fillId="0" borderId="11" xfId="0" applyFont="1" applyBorder="1" applyAlignment="1">
      <alignment/>
    </xf>
    <xf numFmtId="0" fontId="16" fillId="0" borderId="27" xfId="0" applyFont="1" applyBorder="1" applyAlignment="1">
      <alignment/>
    </xf>
    <xf numFmtId="0" fontId="16" fillId="0" borderId="12" xfId="0" applyFont="1" applyBorder="1" applyAlignment="1">
      <alignment/>
    </xf>
    <xf numFmtId="173" fontId="0" fillId="0" borderId="17" xfId="63" applyNumberFormat="1" applyFont="1" applyBorder="1">
      <alignment/>
      <protection/>
    </xf>
    <xf numFmtId="168" fontId="0" fillId="0" borderId="1" xfId="63" applyNumberFormat="1" applyFont="1" applyBorder="1" applyAlignment="1">
      <alignment horizontal="right"/>
      <protection/>
    </xf>
    <xf numFmtId="173" fontId="0" fillId="0" borderId="28" xfId="63" applyNumberFormat="1" applyFont="1" applyBorder="1">
      <alignment/>
      <protection/>
    </xf>
    <xf numFmtId="196" fontId="0" fillId="0" borderId="17" xfId="63" applyNumberFormat="1" applyFont="1" applyBorder="1">
      <alignment/>
      <protection/>
    </xf>
    <xf numFmtId="165" fontId="0" fillId="0" borderId="22" xfId="63" applyNumberFormat="1" applyFont="1" applyBorder="1" applyAlignment="1">
      <alignment horizontal="right"/>
      <protection/>
    </xf>
    <xf numFmtId="173" fontId="0" fillId="0" borderId="22" xfId="63" applyNumberFormat="1" applyFont="1" applyBorder="1" applyAlignment="1">
      <alignment horizontal="right"/>
      <protection/>
    </xf>
    <xf numFmtId="165" fontId="0" fillId="0" borderId="15" xfId="63" applyNumberFormat="1" applyFont="1" applyBorder="1" applyAlignment="1">
      <alignment horizontal="right"/>
      <protection/>
    </xf>
    <xf numFmtId="0" fontId="0" fillId="0" borderId="1" xfId="0" applyFont="1" applyBorder="1" applyAlignment="1">
      <alignment horizontal="left"/>
    </xf>
    <xf numFmtId="173" fontId="0" fillId="0" borderId="17" xfId="0" applyNumberFormat="1" applyFont="1" applyBorder="1" applyAlignment="1">
      <alignment/>
    </xf>
    <xf numFmtId="168" fontId="0" fillId="0" borderId="1" xfId="0" applyNumberFormat="1" applyFont="1" applyBorder="1" applyAlignment="1">
      <alignment horizontal="right"/>
    </xf>
    <xf numFmtId="173" fontId="0" fillId="0" borderId="28" xfId="0" applyNumberFormat="1" applyFont="1" applyBorder="1" applyAlignment="1">
      <alignment/>
    </xf>
    <xf numFmtId="196" fontId="0" fillId="0" borderId="17" xfId="0" applyNumberFormat="1" applyFont="1" applyBorder="1" applyAlignment="1">
      <alignment/>
    </xf>
    <xf numFmtId="165" fontId="0" fillId="0" borderId="22" xfId="0" applyNumberFormat="1" applyFont="1" applyBorder="1" applyAlignment="1">
      <alignment horizontal="right"/>
    </xf>
    <xf numFmtId="173" fontId="0" fillId="0" borderId="22" xfId="0" applyNumberFormat="1" applyFont="1" applyBorder="1" applyAlignment="1">
      <alignment horizontal="right"/>
    </xf>
    <xf numFmtId="165" fontId="0" fillId="0" borderId="15" xfId="0" applyNumberFormat="1" applyFont="1" applyBorder="1" applyAlignment="1">
      <alignment horizontal="right"/>
    </xf>
    <xf numFmtId="171" fontId="0" fillId="0" borderId="1" xfId="0" applyNumberFormat="1" applyFont="1" applyBorder="1" applyAlignment="1">
      <alignment horizontal="right"/>
    </xf>
    <xf numFmtId="0" fontId="0" fillId="0" borderId="0" xfId="0" applyFont="1" applyBorder="1" applyAlignment="1">
      <alignment/>
    </xf>
    <xf numFmtId="0" fontId="0" fillId="0" borderId="28" xfId="0" applyFont="1" applyBorder="1" applyAlignment="1">
      <alignment/>
    </xf>
    <xf numFmtId="0" fontId="0" fillId="0" borderId="15" xfId="0" applyFont="1" applyBorder="1" applyAlignment="1">
      <alignment/>
    </xf>
    <xf numFmtId="0" fontId="16" fillId="0" borderId="0" xfId="0" applyFont="1" applyAlignment="1">
      <alignment vertical="center"/>
    </xf>
    <xf numFmtId="0" fontId="1" fillId="0" borderId="25" xfId="53" applyFont="1" applyBorder="1" applyAlignment="1">
      <alignment horizontal="center" wrapText="1"/>
      <protection/>
    </xf>
    <xf numFmtId="0" fontId="1" fillId="0" borderId="11" xfId="53" applyFont="1" applyBorder="1" applyAlignment="1">
      <alignment horizontal="center" wrapText="1"/>
      <protection/>
    </xf>
    <xf numFmtId="0" fontId="1" fillId="0" borderId="27" xfId="53" applyBorder="1" applyAlignment="1">
      <alignment horizontal="center"/>
      <protection/>
    </xf>
    <xf numFmtId="0" fontId="1" fillId="0" borderId="12" xfId="53" applyBorder="1" applyAlignment="1">
      <alignment horizontal="center"/>
      <protection/>
    </xf>
    <xf numFmtId="0" fontId="1" fillId="0" borderId="11" xfId="53" applyBorder="1" applyAlignment="1">
      <alignment horizontal="center"/>
      <protection/>
    </xf>
    <xf numFmtId="0" fontId="1" fillId="0" borderId="20" xfId="53" applyFont="1" applyBorder="1" applyAlignment="1">
      <alignment horizontal="centerContinuous" vertical="center" wrapText="1"/>
      <protection/>
    </xf>
    <xf numFmtId="0" fontId="1" fillId="0" borderId="24" xfId="53" applyFont="1" applyBorder="1" applyAlignment="1">
      <alignment horizontal="centerContinuous" vertical="center" wrapText="1"/>
      <protection/>
    </xf>
    <xf numFmtId="0" fontId="1" fillId="0" borderId="35" xfId="53" applyBorder="1" applyAlignment="1">
      <alignment horizontal="center" vertical="center" wrapText="1"/>
      <protection/>
    </xf>
    <xf numFmtId="0" fontId="5" fillId="0" borderId="0" xfId="72" applyFill="1" applyBorder="1" applyAlignment="1">
      <alignment horizontal="centerContinuous"/>
      <protection/>
    </xf>
    <xf numFmtId="0" fontId="0" fillId="0" borderId="0" xfId="72" applyFont="1" applyFill="1" applyBorder="1" applyAlignment="1">
      <alignment horizontal="centerContinuous"/>
      <protection/>
    </xf>
    <xf numFmtId="0" fontId="5" fillId="0" borderId="0" xfId="72" applyFont="1" applyBorder="1" applyAlignment="1">
      <alignment horizontal="centerContinuous" wrapText="1"/>
      <protection/>
    </xf>
    <xf numFmtId="0" fontId="18" fillId="0" borderId="0" xfId="72" applyFont="1" applyBorder="1" applyAlignment="1">
      <alignment horizontal="centerContinuous" wrapText="1"/>
      <protection/>
    </xf>
    <xf numFmtId="0" fontId="5" fillId="0" borderId="0" xfId="72" applyAlignment="1">
      <alignment/>
      <protection/>
    </xf>
    <xf numFmtId="0" fontId="11" fillId="0" borderId="0" xfId="72" applyFont="1" applyAlignment="1">
      <alignment horizontal="centerContinuous"/>
      <protection/>
    </xf>
    <xf numFmtId="0" fontId="11" fillId="0" borderId="0" xfId="72" applyFont="1" applyAlignment="1">
      <alignment/>
      <protection/>
    </xf>
    <xf numFmtId="206" fontId="5" fillId="0" borderId="0" xfId="72" applyNumberFormat="1" applyFont="1" applyAlignment="1">
      <alignment horizontal="left"/>
      <protection/>
    </xf>
    <xf numFmtId="0" fontId="4" fillId="0" borderId="0" xfId="0" applyFont="1" applyAlignment="1" quotePrefix="1">
      <alignment/>
    </xf>
    <xf numFmtId="168" fontId="0" fillId="0" borderId="17" xfId="0" applyNumberFormat="1" applyBorder="1" applyAlignment="1">
      <alignment/>
    </xf>
    <xf numFmtId="164" fontId="0" fillId="0" borderId="1" xfId="0" applyNumberFormat="1" applyBorder="1" applyAlignment="1">
      <alignment/>
    </xf>
    <xf numFmtId="168" fontId="0" fillId="0" borderId="17" xfId="0" applyNumberFormat="1" applyFill="1" applyBorder="1" applyAlignment="1">
      <alignment/>
    </xf>
    <xf numFmtId="168" fontId="0" fillId="0" borderId="17" xfId="0" applyNumberFormat="1" applyFont="1" applyBorder="1" applyAlignment="1">
      <alignment/>
    </xf>
    <xf numFmtId="168" fontId="16" fillId="0" borderId="14" xfId="0" applyNumberFormat="1" applyFont="1" applyBorder="1" applyAlignment="1">
      <alignment vertical="center"/>
    </xf>
    <xf numFmtId="0" fontId="16" fillId="0" borderId="14" xfId="0" applyFont="1" applyBorder="1" applyAlignment="1">
      <alignment vertical="center"/>
    </xf>
    <xf numFmtId="0" fontId="0" fillId="0" borderId="0" xfId="0" applyFill="1" applyAlignment="1">
      <alignment/>
    </xf>
    <xf numFmtId="0" fontId="0" fillId="0" borderId="0" xfId="0" applyFont="1" applyFill="1" applyAlignment="1">
      <alignment/>
    </xf>
    <xf numFmtId="0" fontId="59" fillId="0" borderId="0" xfId="0" applyFont="1" applyBorder="1" applyAlignment="1">
      <alignment horizontal="left"/>
    </xf>
    <xf numFmtId="0" fontId="19" fillId="0" borderId="0" xfId="0" applyFont="1" applyAlignment="1">
      <alignment/>
    </xf>
    <xf numFmtId="3" fontId="0" fillId="0" borderId="0" xfId="0" applyNumberFormat="1" applyFill="1" applyAlignment="1">
      <alignment/>
    </xf>
    <xf numFmtId="168" fontId="0" fillId="0" borderId="0" xfId="0" applyNumberFormat="1" applyBorder="1" applyAlignment="1">
      <alignment/>
    </xf>
    <xf numFmtId="164" fontId="4" fillId="0" borderId="0" xfId="0" applyNumberFormat="1" applyFont="1" applyAlignment="1">
      <alignment/>
    </xf>
    <xf numFmtId="168" fontId="0" fillId="0" borderId="16" xfId="0" applyNumberFormat="1" applyBorder="1" applyAlignment="1">
      <alignment/>
    </xf>
    <xf numFmtId="0" fontId="0" fillId="0" borderId="19" xfId="0" applyBorder="1" applyAlignment="1">
      <alignment/>
    </xf>
    <xf numFmtId="0" fontId="5" fillId="0" borderId="0" xfId="53" applyFont="1">
      <alignment horizontal="center" wrapText="1"/>
      <protection/>
    </xf>
    <xf numFmtId="168" fontId="5" fillId="0" borderId="0" xfId="53" applyNumberFormat="1" applyFont="1" applyBorder="1" applyAlignment="1">
      <alignment horizontal="centerContinuous" wrapText="1"/>
      <protection/>
    </xf>
    <xf numFmtId="168" fontId="0" fillId="0" borderId="17" xfId="0" applyNumberFormat="1" applyBorder="1" applyAlignment="1">
      <alignment horizontal="right"/>
    </xf>
    <xf numFmtId="171" fontId="0" fillId="0" borderId="17" xfId="0" applyNumberFormat="1" applyFont="1" applyBorder="1" applyAlignment="1" quotePrefix="1">
      <alignment horizontal="right"/>
    </xf>
    <xf numFmtId="0" fontId="0" fillId="0" borderId="17" xfId="0" applyBorder="1" applyAlignment="1">
      <alignment/>
    </xf>
    <xf numFmtId="0" fontId="0" fillId="0" borderId="0" xfId="0" applyFont="1" applyAlignment="1">
      <alignment/>
    </xf>
    <xf numFmtId="0" fontId="0" fillId="0" borderId="12" xfId="0" applyBorder="1" applyAlignment="1">
      <alignment/>
    </xf>
    <xf numFmtId="180" fontId="0" fillId="0" borderId="17" xfId="0" applyNumberFormat="1" applyFont="1" applyBorder="1" applyAlignment="1" quotePrefix="1">
      <alignment horizontal="right"/>
    </xf>
    <xf numFmtId="180" fontId="0" fillId="0" borderId="1" xfId="0" applyNumberFormat="1" applyFont="1" applyBorder="1" applyAlignment="1" quotePrefix="1">
      <alignment horizontal="right"/>
    </xf>
    <xf numFmtId="205" fontId="0" fillId="0" borderId="22" xfId="0" applyNumberFormat="1" applyFont="1" applyBorder="1" applyAlignment="1">
      <alignment/>
    </xf>
    <xf numFmtId="205" fontId="0" fillId="0" borderId="1" xfId="0" applyNumberFormat="1" applyFont="1" applyBorder="1" applyAlignment="1">
      <alignment/>
    </xf>
    <xf numFmtId="168" fontId="0" fillId="0" borderId="15" xfId="0" applyNumberFormat="1" applyFont="1" applyBorder="1" applyAlignment="1">
      <alignment/>
    </xf>
    <xf numFmtId="0" fontId="0" fillId="0" borderId="1" xfId="0" applyNumberFormat="1" applyBorder="1" applyAlignment="1">
      <alignment horizontal="left"/>
    </xf>
    <xf numFmtId="205" fontId="0" fillId="0" borderId="22" xfId="0" applyNumberFormat="1" applyBorder="1" applyAlignment="1">
      <alignment/>
    </xf>
    <xf numFmtId="205" fontId="0" fillId="0" borderId="1" xfId="0" applyNumberFormat="1" applyBorder="1" applyAlignment="1">
      <alignment/>
    </xf>
    <xf numFmtId="168" fontId="0" fillId="0" borderId="15" xfId="0" applyNumberFormat="1" applyBorder="1" applyAlignment="1">
      <alignment/>
    </xf>
    <xf numFmtId="179" fontId="0" fillId="0" borderId="0" xfId="0" applyNumberFormat="1" applyAlignment="1">
      <alignment/>
    </xf>
    <xf numFmtId="179" fontId="0" fillId="0" borderId="1" xfId="0" applyNumberFormat="1" applyBorder="1" applyAlignment="1">
      <alignment/>
    </xf>
    <xf numFmtId="0" fontId="0" fillId="0" borderId="15" xfId="0" applyBorder="1" applyAlignment="1">
      <alignment/>
    </xf>
    <xf numFmtId="0" fontId="1" fillId="0" borderId="12" xfId="53" applyFont="1" applyBorder="1">
      <alignment horizontal="center" wrapText="1"/>
      <protection/>
    </xf>
    <xf numFmtId="0" fontId="1" fillId="0" borderId="15" xfId="53" applyBorder="1" applyAlignment="1">
      <alignment horizontal="center" vertical="center" wrapText="1"/>
      <protection/>
    </xf>
    <xf numFmtId="0" fontId="59" fillId="0" borderId="0" xfId="0" applyFont="1" applyAlignment="1">
      <alignment horizontal="centerContinuous"/>
    </xf>
    <xf numFmtId="0" fontId="59" fillId="0" borderId="0" xfId="0" applyFont="1" applyAlignment="1">
      <alignment/>
    </xf>
    <xf numFmtId="207" fontId="0" fillId="0" borderId="0" xfId="0" applyNumberFormat="1" applyBorder="1" applyAlignment="1">
      <alignment horizontal="right"/>
    </xf>
    <xf numFmtId="182" fontId="0" fillId="0" borderId="1" xfId="0" applyNumberFormat="1" applyBorder="1" applyAlignment="1">
      <alignment horizontal="right"/>
    </xf>
    <xf numFmtId="181" fontId="0" fillId="0" borderId="1" xfId="0" applyNumberFormat="1" applyBorder="1" applyAlignment="1">
      <alignment horizontal="right"/>
    </xf>
    <xf numFmtId="207" fontId="0" fillId="0" borderId="1" xfId="0" applyNumberFormat="1" applyBorder="1" applyAlignment="1">
      <alignment horizontal="right"/>
    </xf>
    <xf numFmtId="208" fontId="0" fillId="0" borderId="1" xfId="0" applyNumberFormat="1" applyBorder="1" applyAlignment="1">
      <alignment horizontal="left"/>
    </xf>
    <xf numFmtId="187" fontId="0" fillId="0" borderId="17" xfId="0" applyNumberFormat="1" applyBorder="1" applyAlignment="1">
      <alignment horizontal="right"/>
    </xf>
    <xf numFmtId="187" fontId="0" fillId="0" borderId="1" xfId="0" applyNumberFormat="1" applyBorder="1" applyAlignment="1">
      <alignment horizontal="right"/>
    </xf>
    <xf numFmtId="200" fontId="0" fillId="0" borderId="1" xfId="0" applyNumberFormat="1" applyBorder="1" applyAlignment="1">
      <alignment horizontal="right"/>
    </xf>
    <xf numFmtId="0" fontId="1" fillId="0" borderId="13" xfId="53" applyFont="1" applyBorder="1" applyAlignment="1" quotePrefix="1">
      <alignment horizontal="center" wrapText="1"/>
      <protection/>
    </xf>
    <xf numFmtId="0" fontId="1" fillId="0" borderId="0" xfId="53" applyBorder="1" applyAlignment="1">
      <alignment horizontal="center" vertical="center" wrapText="1"/>
      <protection/>
    </xf>
    <xf numFmtId="0" fontId="1" fillId="0" borderId="13" xfId="53" applyFont="1" applyBorder="1" applyAlignment="1">
      <alignment horizontal="centerContinuous" vertical="center" wrapText="1"/>
      <protection/>
    </xf>
    <xf numFmtId="209" fontId="0" fillId="0" borderId="0" xfId="0" applyNumberFormat="1" applyAlignment="1">
      <alignment horizontal="left"/>
    </xf>
    <xf numFmtId="209" fontId="0" fillId="0" borderId="0" xfId="0" applyNumberFormat="1" applyFont="1" applyAlignment="1">
      <alignment horizontal="left"/>
    </xf>
    <xf numFmtId="0" fontId="0" fillId="0" borderId="0" xfId="0" applyFont="1" applyAlignment="1">
      <alignment horizontal="centerContinuous"/>
    </xf>
    <xf numFmtId="168" fontId="0" fillId="0" borderId="13" xfId="0" applyNumberFormat="1" applyBorder="1" applyAlignment="1">
      <alignment/>
    </xf>
    <xf numFmtId="168" fontId="0" fillId="0" borderId="23" xfId="0" applyNumberFormat="1" applyBorder="1" applyAlignment="1">
      <alignment/>
    </xf>
    <xf numFmtId="210" fontId="0" fillId="0" borderId="0" xfId="0" applyNumberFormat="1" applyFont="1" applyFill="1" applyBorder="1" applyAlignment="1">
      <alignment/>
    </xf>
    <xf numFmtId="211" fontId="0" fillId="0" borderId="22" xfId="63" applyNumberFormat="1" applyFont="1" applyFill="1" applyBorder="1">
      <alignment/>
      <protection/>
    </xf>
    <xf numFmtId="0" fontId="0" fillId="0" borderId="1" xfId="0" applyFill="1" applyBorder="1" applyAlignment="1">
      <alignment horizontal="center"/>
    </xf>
    <xf numFmtId="211" fontId="0" fillId="0" borderId="22" xfId="0" applyNumberFormat="1" applyFont="1" applyFill="1" applyBorder="1" applyAlignment="1">
      <alignment/>
    </xf>
    <xf numFmtId="210" fontId="0" fillId="0" borderId="0" xfId="0" applyNumberFormat="1" applyBorder="1" applyAlignment="1">
      <alignment/>
    </xf>
    <xf numFmtId="211" fontId="0" fillId="0" borderId="22" xfId="0" applyNumberFormat="1" applyBorder="1" applyAlignment="1">
      <alignment/>
    </xf>
    <xf numFmtId="164" fontId="4" fillId="0" borderId="0" xfId="51" applyFont="1" applyFill="1">
      <alignment/>
      <protection/>
    </xf>
    <xf numFmtId="175" fontId="0" fillId="0" borderId="17" xfId="0" applyNumberFormat="1" applyFill="1" applyBorder="1" applyAlignment="1" quotePrefix="1">
      <alignment horizontal="right"/>
    </xf>
    <xf numFmtId="173" fontId="0" fillId="0" borderId="17" xfId="0" applyNumberFormat="1" applyFill="1" applyBorder="1" applyAlignment="1">
      <alignment/>
    </xf>
    <xf numFmtId="175" fontId="0" fillId="0" borderId="17" xfId="0" applyNumberFormat="1" applyBorder="1" applyAlignment="1">
      <alignment horizontal="right"/>
    </xf>
    <xf numFmtId="177" fontId="17" fillId="0" borderId="1" xfId="0" applyNumberFormat="1" applyFont="1" applyBorder="1" applyAlignment="1">
      <alignment/>
    </xf>
    <xf numFmtId="177" fontId="0" fillId="0" borderId="1" xfId="0" applyNumberFormat="1" applyFill="1" applyBorder="1" applyAlignment="1">
      <alignment/>
    </xf>
    <xf numFmtId="173" fontId="0" fillId="0" borderId="17" xfId="0" applyNumberFormat="1" applyFont="1" applyFill="1" applyBorder="1" applyAlignment="1">
      <alignment/>
    </xf>
    <xf numFmtId="0" fontId="59" fillId="0" borderId="14" xfId="0" applyFont="1" applyBorder="1" applyAlignment="1">
      <alignment horizontal="centerContinuous"/>
    </xf>
    <xf numFmtId="0" fontId="20" fillId="0" borderId="0" xfId="68" applyNumberFormat="1" applyFont="1" applyAlignment="1" quotePrefix="1">
      <alignment wrapText="1"/>
      <protection/>
    </xf>
    <xf numFmtId="0" fontId="0" fillId="0" borderId="0" xfId="64">
      <alignment/>
      <protection/>
    </xf>
    <xf numFmtId="0" fontId="21" fillId="0" borderId="0" xfId="66" applyNumberFormat="1" applyFont="1" applyFill="1">
      <alignment/>
      <protection/>
    </xf>
    <xf numFmtId="0" fontId="22" fillId="0" borderId="0" xfId="58" applyNumberFormat="1" applyFont="1" applyAlignment="1">
      <alignment wrapText="1"/>
    </xf>
    <xf numFmtId="0" fontId="22" fillId="0" borderId="36" xfId="59" applyNumberFormat="1" applyFont="1" applyBorder="1" applyAlignment="1" applyProtection="1" quotePrefix="1">
      <alignment vertical="top"/>
      <protection/>
    </xf>
    <xf numFmtId="0" fontId="24" fillId="0" borderId="36" xfId="67" applyNumberFormat="1" applyFont="1" applyBorder="1" applyAlignment="1" quotePrefix="1">
      <alignment wrapText="1"/>
      <protection/>
    </xf>
    <xf numFmtId="0" fontId="24" fillId="0" borderId="0" xfId="64" applyFont="1">
      <alignment/>
      <protection/>
    </xf>
    <xf numFmtId="0" fontId="25" fillId="0" borderId="0" xfId="0" applyFont="1" applyAlignment="1">
      <alignment/>
    </xf>
    <xf numFmtId="0" fontId="26" fillId="0" borderId="0" xfId="0" applyFont="1" applyAlignment="1">
      <alignment horizontal="center"/>
    </xf>
    <xf numFmtId="0" fontId="24" fillId="0" borderId="0" xfId="0" applyFont="1" applyAlignment="1">
      <alignment/>
    </xf>
    <xf numFmtId="0" fontId="24" fillId="0" borderId="0" xfId="0" applyFont="1" applyAlignment="1">
      <alignment wrapText="1"/>
    </xf>
    <xf numFmtId="0" fontId="10" fillId="0" borderId="0" xfId="0" applyFont="1" applyAlignment="1">
      <alignment/>
    </xf>
    <xf numFmtId="49" fontId="0" fillId="0" borderId="0" xfId="72" applyNumberFormat="1" applyFont="1" applyAlignment="1">
      <alignment horizontal="center"/>
      <protection/>
    </xf>
  </cellXfs>
  <cellStyles count="62">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FOOTNOTE" xfId="51"/>
    <cellStyle name="Good" xfId="52"/>
    <cellStyle name="HEADING" xfId="53"/>
    <cellStyle name="Heading 1" xfId="54"/>
    <cellStyle name="Heading 2" xfId="55"/>
    <cellStyle name="Heading 3" xfId="56"/>
    <cellStyle name="Heading 4" xfId="57"/>
    <cellStyle name="Hyperlink" xfId="58"/>
    <cellStyle name="Hyperlink_Section01" xfId="59"/>
    <cellStyle name="Input" xfId="60"/>
    <cellStyle name="Linked Cell" xfId="61"/>
    <cellStyle name="Neutral" xfId="62"/>
    <cellStyle name="Normal 2" xfId="63"/>
    <cellStyle name="Normal 2 2 2" xfId="64"/>
    <cellStyle name="Normal 3" xfId="65"/>
    <cellStyle name="Normal_last year excel compiled sec02_a276" xfId="66"/>
    <cellStyle name="Normal_Revised title_8_4_04" xfId="67"/>
    <cellStyle name="Normal_Section 2 Titles" xfId="68"/>
    <cellStyle name="Note" xfId="69"/>
    <cellStyle name="Output" xfId="70"/>
    <cellStyle name="Percent" xfId="71"/>
    <cellStyle name="TITLE" xfId="72"/>
    <cellStyle name="TITLE 2"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02"/>
  <sheetViews>
    <sheetView tabSelected="1" workbookViewId="0" topLeftCell="A7">
      <selection activeCell="A10" sqref="A10"/>
    </sheetView>
  </sheetViews>
  <sheetFormatPr defaultColWidth="9.140625" defaultRowHeight="12.75"/>
  <cols>
    <col min="1" max="1" width="9.57421875" style="433" customWidth="1"/>
    <col min="2" max="2" width="69.421875" style="433" customWidth="1"/>
    <col min="3" max="16384" width="9.140625" style="433" customWidth="1"/>
  </cols>
  <sheetData>
    <row r="1" spans="1:2" ht="31.5">
      <c r="A1" s="432" t="s">
        <v>498</v>
      </c>
      <c r="B1" s="432" t="s">
        <v>499</v>
      </c>
    </row>
    <row r="2" spans="1:2" ht="15.75">
      <c r="A2" s="432"/>
      <c r="B2" s="432"/>
    </row>
    <row r="3" spans="1:2" ht="15.75">
      <c r="A3" s="434" t="s">
        <v>500</v>
      </c>
      <c r="B3" s="432"/>
    </row>
    <row r="4" spans="1:2" ht="15.75">
      <c r="A4" s="434" t="s">
        <v>501</v>
      </c>
      <c r="B4" s="432"/>
    </row>
    <row r="5" spans="1:2" ht="15.75">
      <c r="A5" s="435" t="s">
        <v>502</v>
      </c>
      <c r="B5" s="432"/>
    </row>
    <row r="6" spans="1:2" ht="15.75">
      <c r="A6" s="436" t="s">
        <v>503</v>
      </c>
      <c r="B6" s="437" t="s">
        <v>504</v>
      </c>
    </row>
    <row r="7" spans="1:2" ht="31.5">
      <c r="A7" s="436" t="s">
        <v>505</v>
      </c>
      <c r="B7" s="437" t="s">
        <v>506</v>
      </c>
    </row>
    <row r="8" spans="1:2" ht="31.5">
      <c r="A8" s="436" t="s">
        <v>507</v>
      </c>
      <c r="B8" s="437" t="s">
        <v>508</v>
      </c>
    </row>
    <row r="9" spans="1:2" ht="31.5">
      <c r="A9" s="436" t="s">
        <v>509</v>
      </c>
      <c r="B9" s="437" t="s">
        <v>510</v>
      </c>
    </row>
    <row r="10" spans="1:2" ht="31.5">
      <c r="A10" s="436" t="s">
        <v>511</v>
      </c>
      <c r="B10" s="437" t="s">
        <v>512</v>
      </c>
    </row>
    <row r="11" spans="1:2" ht="15.75">
      <c r="A11" s="436" t="s">
        <v>513</v>
      </c>
      <c r="B11" s="437" t="s">
        <v>514</v>
      </c>
    </row>
    <row r="12" spans="1:2" ht="31.5">
      <c r="A12" s="436" t="s">
        <v>515</v>
      </c>
      <c r="B12" s="437" t="s">
        <v>516</v>
      </c>
    </row>
    <row r="13" spans="1:2" ht="15.75">
      <c r="A13" s="436" t="s">
        <v>517</v>
      </c>
      <c r="B13" s="437" t="s">
        <v>518</v>
      </c>
    </row>
    <row r="14" spans="1:2" ht="15.75">
      <c r="A14" s="436" t="s">
        <v>519</v>
      </c>
      <c r="B14" s="437" t="s">
        <v>520</v>
      </c>
    </row>
    <row r="15" spans="1:2" ht="31.5">
      <c r="A15" s="436" t="s">
        <v>521</v>
      </c>
      <c r="B15" s="437" t="s">
        <v>522</v>
      </c>
    </row>
    <row r="16" spans="1:2" ht="31.5">
      <c r="A16" s="436" t="s">
        <v>523</v>
      </c>
      <c r="B16" s="437" t="s">
        <v>524</v>
      </c>
    </row>
    <row r="17" spans="1:2" ht="15.75">
      <c r="A17" s="436" t="s">
        <v>525</v>
      </c>
      <c r="B17" s="437" t="s">
        <v>526</v>
      </c>
    </row>
    <row r="18" spans="1:2" ht="15.75">
      <c r="A18" s="436" t="s">
        <v>527</v>
      </c>
      <c r="B18" s="437" t="s">
        <v>528</v>
      </c>
    </row>
    <row r="19" spans="1:2" ht="15.75">
      <c r="A19" s="436" t="s">
        <v>529</v>
      </c>
      <c r="B19" s="437" t="s">
        <v>530</v>
      </c>
    </row>
    <row r="20" spans="1:2" ht="15.75">
      <c r="A20" s="436" t="s">
        <v>531</v>
      </c>
      <c r="B20" s="437" t="s">
        <v>532</v>
      </c>
    </row>
    <row r="21" spans="1:2" ht="31.5">
      <c r="A21" s="436" t="s">
        <v>533</v>
      </c>
      <c r="B21" s="437" t="s">
        <v>534</v>
      </c>
    </row>
    <row r="22" spans="1:2" ht="15.75">
      <c r="A22" s="436" t="s">
        <v>535</v>
      </c>
      <c r="B22" s="437" t="s">
        <v>536</v>
      </c>
    </row>
    <row r="23" spans="1:2" ht="15.75">
      <c r="A23" s="436" t="s">
        <v>537</v>
      </c>
      <c r="B23" s="437" t="s">
        <v>538</v>
      </c>
    </row>
    <row r="24" spans="1:2" ht="31.5" customHeight="1">
      <c r="A24" s="436" t="s">
        <v>539</v>
      </c>
      <c r="B24" s="437" t="s">
        <v>540</v>
      </c>
    </row>
    <row r="25" spans="1:2" ht="31.5" customHeight="1">
      <c r="A25" s="436" t="s">
        <v>541</v>
      </c>
      <c r="B25" s="437" t="s">
        <v>542</v>
      </c>
    </row>
    <row r="26" spans="1:2" ht="15.75">
      <c r="A26" s="436" t="s">
        <v>543</v>
      </c>
      <c r="B26" s="437" t="s">
        <v>544</v>
      </c>
    </row>
    <row r="27" spans="1:2" ht="15.75">
      <c r="A27" s="436" t="s">
        <v>545</v>
      </c>
      <c r="B27" s="437" t="s">
        <v>546</v>
      </c>
    </row>
    <row r="28" spans="1:2" ht="2.25" customHeight="1">
      <c r="A28" s="438"/>
      <c r="B28" s="438"/>
    </row>
    <row r="29" spans="1:2" ht="15.75" hidden="1">
      <c r="A29" s="438"/>
      <c r="B29" s="438"/>
    </row>
    <row r="30" spans="1:2" ht="15.75" hidden="1">
      <c r="A30" s="438"/>
      <c r="B30" s="438"/>
    </row>
    <row r="31" spans="1:2" ht="15.75" hidden="1">
      <c r="A31" s="438"/>
      <c r="B31" s="438"/>
    </row>
    <row r="32" spans="1:2" ht="15.75" hidden="1">
      <c r="A32" s="438"/>
      <c r="B32" s="438"/>
    </row>
    <row r="33" spans="1:2" ht="15.75" hidden="1">
      <c r="A33" s="438"/>
      <c r="B33" s="438"/>
    </row>
    <row r="34" spans="1:2" ht="15.75">
      <c r="A34" s="438"/>
      <c r="B34" s="438"/>
    </row>
    <row r="35" spans="1:2" ht="15.75">
      <c r="A35" s="438"/>
      <c r="B35" s="438"/>
    </row>
    <row r="36" spans="1:2" ht="15.75">
      <c r="A36" s="438"/>
      <c r="B36" s="438"/>
    </row>
    <row r="37" spans="1:2" ht="15.75">
      <c r="A37" s="438"/>
      <c r="B37" s="438"/>
    </row>
    <row r="38" spans="1:2" ht="15.75">
      <c r="A38" s="438"/>
      <c r="B38" s="438"/>
    </row>
    <row r="39" spans="1:2" ht="15.75">
      <c r="A39" s="438"/>
      <c r="B39" s="438"/>
    </row>
    <row r="40" spans="1:2" ht="15.75" customHeight="1">
      <c r="A40" s="438"/>
      <c r="B40" s="438"/>
    </row>
    <row r="41" spans="1:2" ht="15.75">
      <c r="A41" s="438"/>
      <c r="B41" s="438"/>
    </row>
    <row r="42" spans="1:2" ht="15.75">
      <c r="A42" s="438"/>
      <c r="B42" s="438"/>
    </row>
    <row r="43" spans="1:2" ht="15.75">
      <c r="A43" s="438"/>
      <c r="B43" s="438"/>
    </row>
    <row r="44" spans="1:2" ht="15.75">
      <c r="A44" s="438"/>
      <c r="B44" s="438"/>
    </row>
    <row r="45" spans="1:2" ht="15.75">
      <c r="A45" s="438"/>
      <c r="B45" s="438"/>
    </row>
    <row r="46" spans="1:2" ht="15.75">
      <c r="A46" s="438"/>
      <c r="B46" s="438"/>
    </row>
    <row r="47" spans="1:2" ht="15.75">
      <c r="A47" s="438"/>
      <c r="B47" s="438"/>
    </row>
    <row r="48" spans="1:2" ht="15.75">
      <c r="A48" s="438"/>
      <c r="B48" s="438"/>
    </row>
    <row r="49" spans="1:2" ht="15.75">
      <c r="A49" s="438"/>
      <c r="B49" s="438"/>
    </row>
    <row r="50" spans="1:2" ht="15.75">
      <c r="A50" s="438"/>
      <c r="B50" s="438"/>
    </row>
    <row r="51" spans="1:2" ht="15.75">
      <c r="A51" s="438"/>
      <c r="B51" s="438"/>
    </row>
    <row r="52" spans="1:2" ht="15.75">
      <c r="A52" s="438"/>
      <c r="B52" s="438"/>
    </row>
    <row r="53" spans="1:2" ht="15.75">
      <c r="A53" s="438"/>
      <c r="B53" s="438"/>
    </row>
    <row r="54" spans="1:2" ht="15.75">
      <c r="A54" s="438"/>
      <c r="B54" s="438"/>
    </row>
    <row r="55" spans="1:2" ht="15.75">
      <c r="A55" s="438"/>
      <c r="B55" s="438"/>
    </row>
    <row r="56" spans="1:2" ht="15.75">
      <c r="A56" s="438"/>
      <c r="B56" s="438"/>
    </row>
    <row r="57" spans="1:2" ht="15.75" customHeight="1">
      <c r="A57" s="438"/>
      <c r="B57" s="438"/>
    </row>
    <row r="58" spans="1:2" ht="15.75">
      <c r="A58" s="438"/>
      <c r="B58" s="438"/>
    </row>
    <row r="59" spans="1:2" ht="15.75">
      <c r="A59" s="438"/>
      <c r="B59" s="438"/>
    </row>
    <row r="60" spans="1:2" ht="15.75">
      <c r="A60" s="438"/>
      <c r="B60" s="438"/>
    </row>
    <row r="61" spans="1:2" ht="15.75">
      <c r="A61" s="438"/>
      <c r="B61" s="438"/>
    </row>
    <row r="62" spans="1:2" ht="15.75">
      <c r="A62" s="438"/>
      <c r="B62" s="438"/>
    </row>
    <row r="63" spans="1:2" ht="15.75">
      <c r="A63" s="438"/>
      <c r="B63" s="438"/>
    </row>
    <row r="64" spans="1:2" ht="15.75">
      <c r="A64" s="438"/>
      <c r="B64" s="438"/>
    </row>
    <row r="65" spans="1:2" ht="15.75">
      <c r="A65" s="438"/>
      <c r="B65" s="438"/>
    </row>
    <row r="66" spans="1:2" ht="15.75">
      <c r="A66" s="438"/>
      <c r="B66" s="438"/>
    </row>
    <row r="67" spans="1:2" ht="15.75">
      <c r="A67" s="438"/>
      <c r="B67" s="438"/>
    </row>
    <row r="68" spans="1:2" ht="15.75">
      <c r="A68" s="438"/>
      <c r="B68" s="438"/>
    </row>
    <row r="69" spans="1:2" ht="15.75">
      <c r="A69" s="438"/>
      <c r="B69" s="438"/>
    </row>
    <row r="70" spans="1:2" ht="15.75">
      <c r="A70" s="438"/>
      <c r="B70" s="438"/>
    </row>
    <row r="71" spans="1:2" ht="15.75">
      <c r="A71" s="438"/>
      <c r="B71" s="438"/>
    </row>
    <row r="72" spans="1:2" ht="15.75">
      <c r="A72" s="438"/>
      <c r="B72" s="438"/>
    </row>
    <row r="73" spans="1:2" ht="15.75">
      <c r="A73" s="438"/>
      <c r="B73" s="438"/>
    </row>
    <row r="74" spans="1:2" ht="15.75">
      <c r="A74" s="438"/>
      <c r="B74" s="438"/>
    </row>
    <row r="75" spans="1:2" ht="15.75">
      <c r="A75" s="438"/>
      <c r="B75" s="438"/>
    </row>
    <row r="76" spans="1:2" ht="15.75">
      <c r="A76" s="438"/>
      <c r="B76" s="438"/>
    </row>
    <row r="77" spans="1:2" ht="15.75">
      <c r="A77" s="438"/>
      <c r="B77" s="438"/>
    </row>
    <row r="78" spans="1:2" ht="15.75">
      <c r="A78" s="438"/>
      <c r="B78" s="438"/>
    </row>
    <row r="79" spans="1:2" ht="15.75">
      <c r="A79" s="438"/>
      <c r="B79" s="438"/>
    </row>
    <row r="80" spans="1:2" ht="15.75">
      <c r="A80" s="438"/>
      <c r="B80" s="438"/>
    </row>
    <row r="81" spans="1:2" ht="15.75">
      <c r="A81" s="438"/>
      <c r="B81" s="438"/>
    </row>
    <row r="82" spans="1:2" ht="15.75">
      <c r="A82" s="438"/>
      <c r="B82" s="438"/>
    </row>
    <row r="83" spans="1:2" ht="15.75">
      <c r="A83" s="438"/>
      <c r="B83" s="438"/>
    </row>
    <row r="84" spans="1:2" ht="15.75">
      <c r="A84" s="438"/>
      <c r="B84" s="438"/>
    </row>
    <row r="85" spans="1:2" ht="15.75">
      <c r="A85" s="438"/>
      <c r="B85" s="438"/>
    </row>
    <row r="86" spans="1:2" ht="15.75">
      <c r="A86" s="438"/>
      <c r="B86" s="438"/>
    </row>
    <row r="87" spans="1:2" ht="15.75">
      <c r="A87" s="438"/>
      <c r="B87" s="438"/>
    </row>
    <row r="88" spans="1:2" ht="15.75">
      <c r="A88" s="438"/>
      <c r="B88" s="438"/>
    </row>
    <row r="89" spans="1:2" ht="15.75">
      <c r="A89" s="438"/>
      <c r="B89" s="438"/>
    </row>
    <row r="90" spans="1:2" ht="15.75">
      <c r="A90" s="438"/>
      <c r="B90" s="438"/>
    </row>
    <row r="91" spans="1:2" ht="15.75">
      <c r="A91" s="438"/>
      <c r="B91" s="438"/>
    </row>
    <row r="92" spans="1:2" ht="15.75">
      <c r="A92" s="438"/>
      <c r="B92" s="438"/>
    </row>
    <row r="93" spans="1:2" ht="15.75">
      <c r="A93" s="438"/>
      <c r="B93" s="438"/>
    </row>
    <row r="94" spans="1:2" ht="15.75">
      <c r="A94" s="438"/>
      <c r="B94" s="438"/>
    </row>
    <row r="95" spans="1:2" ht="15.75">
      <c r="A95" s="438"/>
      <c r="B95" s="438"/>
    </row>
    <row r="96" spans="1:2" ht="15.75">
      <c r="A96" s="438"/>
      <c r="B96" s="438"/>
    </row>
    <row r="97" spans="1:2" ht="15.75">
      <c r="A97" s="438"/>
      <c r="B97" s="438"/>
    </row>
    <row r="98" spans="1:2" ht="15.75">
      <c r="A98" s="438"/>
      <c r="B98" s="438"/>
    </row>
    <row r="99" spans="1:2" ht="15.75">
      <c r="A99" s="438"/>
      <c r="B99" s="438"/>
    </row>
    <row r="100" spans="1:2" ht="15.75">
      <c r="A100" s="438"/>
      <c r="B100" s="438"/>
    </row>
    <row r="101" spans="1:2" ht="15.75">
      <c r="A101" s="438"/>
      <c r="B101" s="438"/>
    </row>
    <row r="102" spans="1:2" ht="15.75">
      <c r="A102" s="438"/>
      <c r="B102" s="438"/>
    </row>
  </sheetData>
  <sheetProtection/>
  <hyperlinks>
    <hyperlink ref="A5" location="Narrative!A1" display="Narrative"/>
    <hyperlink ref="A6" location="'04.01'!A1" display="04.01"/>
    <hyperlink ref="A7" location="'04.02'!A1" display="04.02"/>
    <hyperlink ref="A8" location="'04.03'!A1" display="04.03"/>
    <hyperlink ref="A9" location="'04.04'!A1" display="04.04"/>
    <hyperlink ref="A10" location="'04.05'!A1" display="04.05"/>
    <hyperlink ref="A11" location="'04.06'!A1" display="04.06"/>
    <hyperlink ref="A12" location="'04.07'!A1" display="04.07"/>
    <hyperlink ref="A13" location="'04.08'!A1" display="04.08"/>
    <hyperlink ref="A14" location="'04.09'!A1" display="04.09"/>
    <hyperlink ref="A15" location="'04.10'!A1" display="04.10"/>
    <hyperlink ref="A16" location="'04.11'!A1" display="04.11"/>
    <hyperlink ref="A17" location="'04.12'!A1" display="04.12"/>
    <hyperlink ref="A18" location="'04.13'!A1" display="04.13"/>
    <hyperlink ref="A19" location="'04.14'!A1" display="04.14"/>
    <hyperlink ref="A20" location="'04.15'!A1" display="04.15"/>
    <hyperlink ref="A21" location="'04.16'!A1" display="04.16"/>
    <hyperlink ref="A22" location="'04.17'!A1" display="04.17"/>
    <hyperlink ref="A23" location="'04.18'!A1" display="04.18"/>
    <hyperlink ref="A24" location="'04.19'!A1" display="04.19"/>
    <hyperlink ref="A25" location="'04.20'!A1" display="04.20"/>
    <hyperlink ref="A26" location="'04.21'!A1" display="04.21"/>
    <hyperlink ref="A27" location="'04.22'!A1" display="04.22"/>
  </hyperlinks>
  <printOptions horizontalCentered="1"/>
  <pageMargins left="1" right="1" top="1" bottom="1" header="0.5" footer="0.5"/>
  <pageSetup horizontalDpi="600" verticalDpi="600" orientation="portrait" r:id="rId1"/>
  <headerFooter alignWithMargins="0">
    <oddFooter>&amp;L&amp;"Arial,Italic"&amp;9      The State of Hawaii Data Book 2014&amp;R&amp;9http://dbedt.hawaii.gov/</oddFooter>
  </headerFooter>
</worksheet>
</file>

<file path=xl/worksheets/sheet10.xml><?xml version="1.0" encoding="utf-8"?>
<worksheet xmlns="http://schemas.openxmlformats.org/spreadsheetml/2006/main" xmlns:r="http://schemas.openxmlformats.org/officeDocument/2006/relationships">
  <dimension ref="A1:J39"/>
  <sheetViews>
    <sheetView workbookViewId="0" topLeftCell="A1">
      <selection activeCell="A1" sqref="A1"/>
    </sheetView>
  </sheetViews>
  <sheetFormatPr defaultColWidth="9.140625" defaultRowHeight="12.75"/>
  <cols>
    <col min="1" max="1" width="7.7109375" style="0" customWidth="1"/>
    <col min="2" max="3" width="10.140625" style="0" customWidth="1"/>
    <col min="4" max="4" width="7.7109375" style="0" customWidth="1"/>
    <col min="5" max="6" width="10.140625" style="0" customWidth="1"/>
    <col min="7" max="7" width="7.7109375" style="0" customWidth="1"/>
    <col min="8" max="9" width="10.140625" style="0" customWidth="1"/>
  </cols>
  <sheetData>
    <row r="1" spans="1:9" s="1" customFormat="1" ht="15.75">
      <c r="A1" s="10" t="s">
        <v>147</v>
      </c>
      <c r="B1" s="219"/>
      <c r="C1" s="219"/>
      <c r="D1" s="10"/>
      <c r="E1" s="219"/>
      <c r="F1" s="219"/>
      <c r="G1" s="10"/>
      <c r="H1" s="219"/>
      <c r="I1" s="219"/>
    </row>
    <row r="2" spans="2:9" s="1" customFormat="1" ht="13.5" customHeight="1">
      <c r="B2" s="219"/>
      <c r="C2" s="219"/>
      <c r="D2" s="10"/>
      <c r="E2" s="219"/>
      <c r="F2" s="219"/>
      <c r="G2" s="10"/>
      <c r="H2" s="219"/>
      <c r="I2" s="219"/>
    </row>
    <row r="3" spans="1:10" s="215" customFormat="1" ht="13.5" customHeight="1">
      <c r="A3" s="218" t="s">
        <v>146</v>
      </c>
      <c r="B3" s="217"/>
      <c r="C3" s="217"/>
      <c r="D3" s="217"/>
      <c r="E3" s="217"/>
      <c r="F3" s="217"/>
      <c r="G3" s="217"/>
      <c r="H3" s="217"/>
      <c r="I3" s="217"/>
      <c r="J3" s="216"/>
    </row>
    <row r="4" spans="1:9" ht="12.75">
      <c r="A4" s="214" t="s">
        <v>145</v>
      </c>
      <c r="B4" s="212"/>
      <c r="C4" s="212"/>
      <c r="D4" s="213"/>
      <c r="E4" s="212"/>
      <c r="F4" s="212"/>
      <c r="G4" s="213"/>
      <c r="H4" s="212"/>
      <c r="I4" s="212"/>
    </row>
    <row r="5" spans="1:9" ht="12.75">
      <c r="A5" s="214" t="s">
        <v>144</v>
      </c>
      <c r="B5" s="212"/>
      <c r="C5" s="212"/>
      <c r="D5" s="213"/>
      <c r="E5" s="212"/>
      <c r="F5" s="212"/>
      <c r="G5" s="213"/>
      <c r="H5" s="212"/>
      <c r="I5" s="212"/>
    </row>
    <row r="6" spans="1:9" ht="12.75">
      <c r="A6" s="214" t="s">
        <v>143</v>
      </c>
      <c r="B6" s="212"/>
      <c r="C6" s="212"/>
      <c r="D6" s="213"/>
      <c r="E6" s="212"/>
      <c r="F6" s="212"/>
      <c r="G6" s="213"/>
      <c r="H6" s="212"/>
      <c r="I6" s="212"/>
    </row>
    <row r="7" spans="1:9" ht="12.75">
      <c r="A7" s="214" t="s">
        <v>142</v>
      </c>
      <c r="B7" s="212"/>
      <c r="C7" s="212"/>
      <c r="D7" s="213"/>
      <c r="E7" s="212"/>
      <c r="F7" s="212"/>
      <c r="G7" s="213"/>
      <c r="H7" s="212"/>
      <c r="I7" s="212"/>
    </row>
    <row r="8" spans="1:9" ht="13.5" thickBot="1">
      <c r="A8" s="211"/>
      <c r="B8" s="192"/>
      <c r="C8" s="192"/>
      <c r="D8" s="211"/>
      <c r="E8" s="192"/>
      <c r="F8" s="192"/>
      <c r="G8" s="211"/>
      <c r="H8" s="192"/>
      <c r="I8" s="192"/>
    </row>
    <row r="9" spans="1:9" s="8" customFormat="1" ht="24" customHeight="1" thickTop="1">
      <c r="A9" s="100" t="s">
        <v>1</v>
      </c>
      <c r="B9" s="100" t="s">
        <v>141</v>
      </c>
      <c r="C9" s="210" t="s">
        <v>140</v>
      </c>
      <c r="D9" s="100" t="s">
        <v>1</v>
      </c>
      <c r="E9" s="100" t="s">
        <v>141</v>
      </c>
      <c r="F9" s="210" t="s">
        <v>140</v>
      </c>
      <c r="G9" s="100" t="s">
        <v>1</v>
      </c>
      <c r="H9" s="100" t="s">
        <v>141</v>
      </c>
      <c r="I9" s="209" t="s">
        <v>140</v>
      </c>
    </row>
    <row r="10" spans="1:8" ht="12.75">
      <c r="A10" s="176"/>
      <c r="B10" s="176"/>
      <c r="C10" s="187"/>
      <c r="D10" s="176"/>
      <c r="E10" s="176"/>
      <c r="F10" s="187"/>
      <c r="G10" s="176"/>
      <c r="H10" s="176"/>
    </row>
    <row r="11" spans="1:9" ht="12.75">
      <c r="A11" s="205">
        <v>1975</v>
      </c>
      <c r="B11" s="208">
        <v>914</v>
      </c>
      <c r="C11" s="207">
        <v>423</v>
      </c>
      <c r="D11" s="205">
        <v>1988</v>
      </c>
      <c r="E11" s="204">
        <v>3893</v>
      </c>
      <c r="F11" s="206">
        <v>2315</v>
      </c>
      <c r="G11" s="205">
        <v>2001</v>
      </c>
      <c r="H11" s="204">
        <v>7210</v>
      </c>
      <c r="I11" s="203">
        <v>3930</v>
      </c>
    </row>
    <row r="12" spans="1:9" ht="12.75">
      <c r="A12" s="205">
        <v>1976</v>
      </c>
      <c r="B12" s="208">
        <v>1325</v>
      </c>
      <c r="C12" s="207">
        <v>634</v>
      </c>
      <c r="D12" s="205">
        <v>1989</v>
      </c>
      <c r="E12" s="204">
        <v>4054</v>
      </c>
      <c r="F12" s="206">
        <v>2386</v>
      </c>
      <c r="G12" s="205">
        <v>2002</v>
      </c>
      <c r="H12" s="204">
        <v>7318</v>
      </c>
      <c r="I12" s="203">
        <v>3744</v>
      </c>
    </row>
    <row r="13" spans="1:9" ht="12.75">
      <c r="A13" s="205">
        <v>1977</v>
      </c>
      <c r="B13" s="208">
        <v>1794</v>
      </c>
      <c r="C13" s="207">
        <v>841</v>
      </c>
      <c r="D13" s="205">
        <v>1990</v>
      </c>
      <c r="E13" s="204">
        <v>4407</v>
      </c>
      <c r="F13" s="206">
        <v>2392</v>
      </c>
      <c r="G13" s="205">
        <v>2003</v>
      </c>
      <c r="H13" s="204">
        <v>7835</v>
      </c>
      <c r="I13" s="203">
        <v>3868</v>
      </c>
    </row>
    <row r="14" spans="1:9" ht="12.75">
      <c r="A14" s="205">
        <v>1978</v>
      </c>
      <c r="B14" s="208">
        <v>1845</v>
      </c>
      <c r="C14" s="207">
        <v>1110</v>
      </c>
      <c r="D14" s="205">
        <v>1991</v>
      </c>
      <c r="E14" s="204">
        <v>4365</v>
      </c>
      <c r="F14" s="206">
        <v>2318</v>
      </c>
      <c r="G14" s="205">
        <v>2004</v>
      </c>
      <c r="H14" s="204">
        <v>6823</v>
      </c>
      <c r="I14" s="203">
        <v>3396</v>
      </c>
    </row>
    <row r="15" spans="1:9" ht="12.75">
      <c r="A15" s="205">
        <v>1979</v>
      </c>
      <c r="B15" s="208">
        <v>2290</v>
      </c>
      <c r="C15" s="207">
        <v>1109</v>
      </c>
      <c r="D15" s="205">
        <v>1992</v>
      </c>
      <c r="E15" s="204">
        <v>4568</v>
      </c>
      <c r="F15" s="206">
        <v>2485</v>
      </c>
      <c r="G15" s="205">
        <v>2005</v>
      </c>
      <c r="H15" s="204">
        <v>5207</v>
      </c>
      <c r="I15" s="203">
        <v>2645</v>
      </c>
    </row>
    <row r="16" spans="1:9" ht="12.75">
      <c r="A16" s="205">
        <v>1980</v>
      </c>
      <c r="B16" s="208">
        <v>2106</v>
      </c>
      <c r="C16" s="207">
        <v>1059</v>
      </c>
      <c r="D16" s="205">
        <v>1993</v>
      </c>
      <c r="E16" s="204">
        <v>4753</v>
      </c>
      <c r="F16" s="206">
        <v>2411</v>
      </c>
      <c r="G16" s="205">
        <v>2006</v>
      </c>
      <c r="H16" s="204">
        <v>3974</v>
      </c>
      <c r="I16" s="203">
        <v>1928</v>
      </c>
    </row>
    <row r="17" spans="1:9" ht="12.75">
      <c r="A17" s="205">
        <v>1981</v>
      </c>
      <c r="B17" s="208">
        <v>2360</v>
      </c>
      <c r="C17" s="207">
        <v>1137</v>
      </c>
      <c r="D17" s="205">
        <v>1994</v>
      </c>
      <c r="E17" s="204">
        <v>5186</v>
      </c>
      <c r="F17" s="206">
        <v>2334</v>
      </c>
      <c r="G17" s="205">
        <v>2007</v>
      </c>
      <c r="H17" s="204">
        <v>4690</v>
      </c>
      <c r="I17" s="203">
        <v>2082</v>
      </c>
    </row>
    <row r="18" spans="1:9" ht="12.75">
      <c r="A18" s="205">
        <v>1982</v>
      </c>
      <c r="B18" s="208">
        <v>2685</v>
      </c>
      <c r="C18" s="207">
        <v>1379</v>
      </c>
      <c r="D18" s="205">
        <v>1995</v>
      </c>
      <c r="E18" s="204">
        <v>4984</v>
      </c>
      <c r="F18" s="206">
        <v>2317</v>
      </c>
      <c r="G18" s="205">
        <v>2008</v>
      </c>
      <c r="H18" s="204">
        <v>4628</v>
      </c>
      <c r="I18" s="203">
        <v>1850</v>
      </c>
    </row>
    <row r="19" spans="1:9" ht="12.75">
      <c r="A19" s="205">
        <v>1983</v>
      </c>
      <c r="B19" s="208">
        <v>3635</v>
      </c>
      <c r="C19" s="207">
        <v>1621</v>
      </c>
      <c r="D19" s="205">
        <v>1996</v>
      </c>
      <c r="E19" s="204">
        <v>4775</v>
      </c>
      <c r="F19" s="206">
        <v>2268</v>
      </c>
      <c r="G19" s="205">
        <v>2009</v>
      </c>
      <c r="H19" s="204">
        <v>5939</v>
      </c>
      <c r="I19" s="203">
        <v>2174</v>
      </c>
    </row>
    <row r="20" spans="1:9" ht="12.75">
      <c r="A20" s="205">
        <v>1984</v>
      </c>
      <c r="B20" s="208">
        <v>4388</v>
      </c>
      <c r="C20" s="207">
        <v>2180</v>
      </c>
      <c r="D20" s="205">
        <v>1997</v>
      </c>
      <c r="E20" s="204">
        <v>5235</v>
      </c>
      <c r="F20" s="206">
        <v>2531</v>
      </c>
      <c r="G20" s="205">
        <v>2010</v>
      </c>
      <c r="H20" s="204">
        <v>4199</v>
      </c>
      <c r="I20" s="203">
        <v>1575</v>
      </c>
    </row>
    <row r="21" spans="1:9" ht="12.75">
      <c r="A21" s="205">
        <v>1985</v>
      </c>
      <c r="B21" s="208">
        <v>4359</v>
      </c>
      <c r="C21" s="207">
        <v>2391</v>
      </c>
      <c r="D21" s="205">
        <v>1998</v>
      </c>
      <c r="E21" s="204">
        <v>4762</v>
      </c>
      <c r="F21" s="206">
        <v>2242</v>
      </c>
      <c r="G21" s="205">
        <v>2011</v>
      </c>
      <c r="H21" s="204">
        <v>3751</v>
      </c>
      <c r="I21" s="203">
        <v>1424</v>
      </c>
    </row>
    <row r="22" spans="1:9" ht="12.75">
      <c r="A22" s="205">
        <v>1986</v>
      </c>
      <c r="B22" s="208">
        <v>4900</v>
      </c>
      <c r="C22" s="207">
        <v>2629</v>
      </c>
      <c r="D22" s="205">
        <v>1999</v>
      </c>
      <c r="E22" s="204">
        <v>5962</v>
      </c>
      <c r="F22" s="206">
        <v>2935</v>
      </c>
      <c r="G22" s="205">
        <v>2012</v>
      </c>
      <c r="H22" s="204">
        <v>3948</v>
      </c>
      <c r="I22" s="203">
        <v>1392</v>
      </c>
    </row>
    <row r="23" spans="1:9" ht="12.75">
      <c r="A23" s="205">
        <v>1987</v>
      </c>
      <c r="B23" s="208">
        <v>4741</v>
      </c>
      <c r="C23" s="207">
        <v>2555</v>
      </c>
      <c r="D23" s="205">
        <v>2000</v>
      </c>
      <c r="E23" s="204">
        <v>6184</v>
      </c>
      <c r="F23" s="206">
        <v>3533</v>
      </c>
      <c r="G23" s="205">
        <v>2013</v>
      </c>
      <c r="H23" s="204">
        <v>3752</v>
      </c>
      <c r="I23" s="203">
        <v>1329</v>
      </c>
    </row>
    <row r="24" spans="1:9" ht="12.75">
      <c r="A24" s="201"/>
      <c r="B24" s="200"/>
      <c r="C24" s="202"/>
      <c r="D24" s="201"/>
      <c r="E24" s="200"/>
      <c r="F24" s="202"/>
      <c r="G24" s="201"/>
      <c r="H24" s="200"/>
      <c r="I24" s="199"/>
    </row>
    <row r="25" ht="12.75">
      <c r="A25" t="s">
        <v>8</v>
      </c>
    </row>
    <row r="26" ht="12.75">
      <c r="A26" s="198" t="s">
        <v>139</v>
      </c>
    </row>
    <row r="27" ht="12.75">
      <c r="A27" s="197" t="s">
        <v>138</v>
      </c>
    </row>
    <row r="28" ht="12.75">
      <c r="A28" s="196" t="s">
        <v>137</v>
      </c>
    </row>
    <row r="29" ht="12.75">
      <c r="A29" s="196" t="s">
        <v>136</v>
      </c>
    </row>
    <row r="38" ht="12.75">
      <c r="H38" s="195"/>
    </row>
    <row r="39" ht="12.75">
      <c r="H39" s="19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11.xml><?xml version="1.0" encoding="utf-8"?>
<worksheet xmlns="http://schemas.openxmlformats.org/spreadsheetml/2006/main" xmlns:r="http://schemas.openxmlformats.org/officeDocument/2006/relationships">
  <dimension ref="A1:E52"/>
  <sheetViews>
    <sheetView workbookViewId="0" topLeftCell="A1">
      <selection activeCell="A1" sqref="A1"/>
    </sheetView>
  </sheetViews>
  <sheetFormatPr defaultColWidth="9.140625" defaultRowHeight="12.75"/>
  <cols>
    <col min="1" max="1" width="32.140625" style="0" customWidth="1"/>
    <col min="2" max="5" width="12.7109375" style="0" customWidth="1"/>
  </cols>
  <sheetData>
    <row r="1" spans="1:5" ht="15.75" customHeight="1">
      <c r="A1" s="10" t="s">
        <v>181</v>
      </c>
      <c r="B1" s="10"/>
      <c r="C1" s="10"/>
      <c r="D1" s="10"/>
      <c r="E1" s="10"/>
    </row>
    <row r="2" spans="1:5" ht="15.75">
      <c r="A2" s="10" t="s">
        <v>180</v>
      </c>
      <c r="B2" s="10"/>
      <c r="C2" s="10"/>
      <c r="D2" s="10"/>
      <c r="E2" s="10"/>
    </row>
    <row r="3" spans="1:5" ht="12.75" customHeight="1">
      <c r="A3" s="237" t="s">
        <v>8</v>
      </c>
      <c r="B3" s="212"/>
      <c r="C3" s="212"/>
      <c r="D3" s="212"/>
      <c r="E3" s="212"/>
    </row>
    <row r="4" spans="1:5" ht="12.75" customHeight="1">
      <c r="A4" s="238" t="s">
        <v>179</v>
      </c>
      <c r="B4" s="212"/>
      <c r="C4" s="212"/>
      <c r="D4" s="212"/>
      <c r="E4" s="212"/>
    </row>
    <row r="5" spans="1:5" ht="12.75" customHeight="1">
      <c r="A5" s="238" t="s">
        <v>178</v>
      </c>
      <c r="B5" s="212"/>
      <c r="C5" s="212"/>
      <c r="D5" s="212"/>
      <c r="E5" s="212"/>
    </row>
    <row r="6" spans="1:5" ht="8.25" customHeight="1" thickBot="1">
      <c r="A6" s="237"/>
      <c r="B6" s="212"/>
      <c r="C6" s="212"/>
      <c r="D6" s="212"/>
      <c r="E6" s="212"/>
    </row>
    <row r="7" spans="1:5" s="8" customFormat="1" ht="24" customHeight="1" thickTop="1">
      <c r="A7" s="236" t="s">
        <v>133</v>
      </c>
      <c r="B7" s="209">
        <v>2010</v>
      </c>
      <c r="C7" s="209">
        <v>2011</v>
      </c>
      <c r="D7" s="209">
        <v>2012</v>
      </c>
      <c r="E7" s="209">
        <v>2013</v>
      </c>
    </row>
    <row r="8" spans="1:5" ht="9" customHeight="1">
      <c r="A8" s="176"/>
      <c r="B8" s="235"/>
      <c r="C8" s="235"/>
      <c r="D8" s="235"/>
      <c r="E8" s="235"/>
    </row>
    <row r="9" spans="1:5" ht="12.75">
      <c r="A9" s="186" t="s">
        <v>130</v>
      </c>
      <c r="B9" s="234">
        <v>1523</v>
      </c>
      <c r="C9" s="234">
        <v>1397</v>
      </c>
      <c r="D9" s="234">
        <v>1368</v>
      </c>
      <c r="E9" s="234">
        <v>1315</v>
      </c>
    </row>
    <row r="10" spans="1:5" ht="12.75">
      <c r="A10" s="176"/>
      <c r="B10" s="230"/>
      <c r="C10" s="230"/>
      <c r="D10" s="230"/>
      <c r="E10" s="230"/>
    </row>
    <row r="11" spans="1:5" ht="12.75">
      <c r="A11" s="176" t="s">
        <v>177</v>
      </c>
      <c r="B11" s="233"/>
      <c r="C11" s="233"/>
      <c r="D11" s="233"/>
      <c r="E11" s="233"/>
    </row>
    <row r="12" spans="1:5" ht="12.75">
      <c r="A12" s="227" t="s">
        <v>176</v>
      </c>
      <c r="B12" s="232">
        <v>185</v>
      </c>
      <c r="C12" s="232">
        <v>185</v>
      </c>
      <c r="D12" s="232">
        <v>177</v>
      </c>
      <c r="E12" s="232">
        <v>149</v>
      </c>
    </row>
    <row r="13" spans="1:5" ht="12.75">
      <c r="A13" s="227" t="s">
        <v>175</v>
      </c>
      <c r="B13" s="232">
        <v>189</v>
      </c>
      <c r="C13" s="232">
        <v>231</v>
      </c>
      <c r="D13" s="232">
        <v>207</v>
      </c>
      <c r="E13" s="232">
        <v>214</v>
      </c>
    </row>
    <row r="14" spans="1:5" ht="12.75">
      <c r="A14" s="227" t="s">
        <v>174</v>
      </c>
      <c r="B14" s="232">
        <v>21</v>
      </c>
      <c r="C14" s="232">
        <v>17</v>
      </c>
      <c r="D14" s="232">
        <v>22</v>
      </c>
      <c r="E14" s="232">
        <v>23</v>
      </c>
    </row>
    <row r="15" spans="1:5" ht="12.75">
      <c r="A15" s="227" t="s">
        <v>173</v>
      </c>
      <c r="B15" s="232">
        <v>94</v>
      </c>
      <c r="C15" s="232">
        <v>84</v>
      </c>
      <c r="D15" s="232">
        <v>83</v>
      </c>
      <c r="E15" s="232">
        <v>62</v>
      </c>
    </row>
    <row r="16" spans="1:5" ht="12.75">
      <c r="A16" s="227" t="s">
        <v>172</v>
      </c>
      <c r="B16" s="232">
        <v>7</v>
      </c>
      <c r="C16" s="232">
        <v>13</v>
      </c>
      <c r="D16" s="232">
        <v>4</v>
      </c>
      <c r="E16" s="232">
        <v>15</v>
      </c>
    </row>
    <row r="17" spans="1:5" ht="12.75">
      <c r="A17" s="227" t="s">
        <v>171</v>
      </c>
      <c r="B17" s="232">
        <v>1420</v>
      </c>
      <c r="C17" s="232">
        <v>1137</v>
      </c>
      <c r="D17" s="232">
        <v>1084</v>
      </c>
      <c r="E17" s="232">
        <v>1057</v>
      </c>
    </row>
    <row r="18" spans="1:5" ht="12.75">
      <c r="A18" s="231"/>
      <c r="B18" s="232"/>
      <c r="C18" s="232"/>
      <c r="D18" s="232"/>
      <c r="E18" s="232"/>
    </row>
    <row r="19" spans="1:5" ht="12.75">
      <c r="A19" s="176" t="s">
        <v>91</v>
      </c>
      <c r="B19" s="232"/>
      <c r="C19" s="232"/>
      <c r="D19" s="232"/>
      <c r="E19" s="232"/>
    </row>
    <row r="20" spans="1:5" ht="12.75">
      <c r="A20" s="227" t="s">
        <v>84</v>
      </c>
      <c r="B20" s="232">
        <v>304</v>
      </c>
      <c r="C20" s="232">
        <v>321</v>
      </c>
      <c r="D20" s="232">
        <v>301</v>
      </c>
      <c r="E20" s="232">
        <v>280</v>
      </c>
    </row>
    <row r="21" spans="1:5" ht="12.75">
      <c r="A21" s="227" t="s">
        <v>85</v>
      </c>
      <c r="B21" s="232">
        <v>875</v>
      </c>
      <c r="C21" s="232">
        <v>772</v>
      </c>
      <c r="D21" s="232">
        <v>740</v>
      </c>
      <c r="E21" s="232">
        <v>753</v>
      </c>
    </row>
    <row r="22" spans="1:5" ht="12.75">
      <c r="A22" s="227" t="s">
        <v>83</v>
      </c>
      <c r="B22" s="232">
        <v>81</v>
      </c>
      <c r="C22" s="232">
        <v>89</v>
      </c>
      <c r="D22" s="232">
        <v>98</v>
      </c>
      <c r="E22" s="232">
        <v>80</v>
      </c>
    </row>
    <row r="23" spans="1:5" ht="12.75">
      <c r="A23" s="227" t="s">
        <v>82</v>
      </c>
      <c r="B23" s="232">
        <v>263</v>
      </c>
      <c r="C23" s="232">
        <v>215</v>
      </c>
      <c r="D23" s="232">
        <v>229</v>
      </c>
      <c r="E23" s="232">
        <v>202</v>
      </c>
    </row>
    <row r="24" spans="1:5" ht="12.75">
      <c r="A24" s="231"/>
      <c r="B24" s="230"/>
      <c r="C24" s="230"/>
      <c r="D24" s="230"/>
      <c r="E24" s="230"/>
    </row>
    <row r="25" spans="1:5" ht="12.75">
      <c r="A25" s="176" t="s">
        <v>170</v>
      </c>
      <c r="B25" s="230"/>
      <c r="C25" s="230"/>
      <c r="D25" s="230"/>
      <c r="E25" s="230"/>
    </row>
    <row r="26" spans="1:5" ht="12.75">
      <c r="A26" s="227" t="s">
        <v>169</v>
      </c>
      <c r="B26" s="229"/>
      <c r="C26" s="229"/>
      <c r="D26" s="229"/>
      <c r="E26" s="229"/>
    </row>
    <row r="27" spans="1:5" ht="12.75">
      <c r="A27" s="224" t="s">
        <v>168</v>
      </c>
      <c r="B27" s="223">
        <v>41.30006565988181</v>
      </c>
      <c r="C27" s="223">
        <v>44.237652111667856</v>
      </c>
      <c r="D27" s="223">
        <v>42.83625730994152</v>
      </c>
      <c r="E27" s="223">
        <v>44.106463878327</v>
      </c>
    </row>
    <row r="28" spans="1:5" ht="12.75">
      <c r="A28" s="228" t="s">
        <v>167</v>
      </c>
      <c r="B28" s="223">
        <v>34.07747866053841</v>
      </c>
      <c r="C28" s="223">
        <v>30.708661417322837</v>
      </c>
      <c r="D28" s="223">
        <v>33.698830409356724</v>
      </c>
      <c r="E28" s="223">
        <v>34.14448669201521</v>
      </c>
    </row>
    <row r="29" spans="1:5" ht="12.75">
      <c r="A29" s="228" t="s">
        <v>166</v>
      </c>
      <c r="B29" s="223">
        <v>24.42547603414314</v>
      </c>
      <c r="C29" s="223">
        <v>24.767358625626343</v>
      </c>
      <c r="D29" s="223">
        <v>23.391812865497073</v>
      </c>
      <c r="E29" s="223">
        <v>21.216730038022813</v>
      </c>
    </row>
    <row r="30" spans="1:5" ht="12.75">
      <c r="A30" s="224" t="s">
        <v>165</v>
      </c>
      <c r="B30" s="223">
        <v>0.1969796454366382</v>
      </c>
      <c r="C30" s="223">
        <v>0.28632784538296346</v>
      </c>
      <c r="D30" s="223">
        <v>0.07309941520467836</v>
      </c>
      <c r="E30" s="223">
        <v>0.532319391634981</v>
      </c>
    </row>
    <row r="31" spans="1:5" ht="12.75">
      <c r="A31" s="227" t="s">
        <v>164</v>
      </c>
      <c r="B31" s="223">
        <v>53.2</v>
      </c>
      <c r="C31" s="223">
        <v>50</v>
      </c>
      <c r="D31" s="223">
        <v>50.7</v>
      </c>
      <c r="E31" s="223">
        <v>50.9</v>
      </c>
    </row>
    <row r="32" spans="1:5" ht="12.75">
      <c r="A32" s="227" t="s">
        <v>163</v>
      </c>
      <c r="B32" s="226"/>
      <c r="C32" s="226"/>
      <c r="D32" s="226"/>
      <c r="E32" s="226"/>
    </row>
    <row r="33" spans="1:5" ht="12.75">
      <c r="A33" s="224" t="s">
        <v>162</v>
      </c>
      <c r="B33" s="223">
        <v>38.476690741956666</v>
      </c>
      <c r="C33" s="223">
        <v>40.94488188976378</v>
      </c>
      <c r="D33" s="223">
        <v>43.42105263157895</v>
      </c>
      <c r="E33" s="223">
        <v>42.81368821292776</v>
      </c>
    </row>
    <row r="34" spans="1:5" ht="12.75">
      <c r="A34" s="224" t="s">
        <v>161</v>
      </c>
      <c r="B34" s="223">
        <v>18.71306631648063</v>
      </c>
      <c r="C34" s="223">
        <v>16.893342877594847</v>
      </c>
      <c r="D34" s="223">
        <v>15.64327485380117</v>
      </c>
      <c r="E34" s="223">
        <v>16.806083650190114</v>
      </c>
    </row>
    <row r="35" spans="1:5" ht="12.75">
      <c r="A35" s="224" t="s">
        <v>160</v>
      </c>
      <c r="B35" s="223">
        <v>11.227839789888378</v>
      </c>
      <c r="C35" s="223">
        <v>10.66571224051539</v>
      </c>
      <c r="D35" s="223">
        <v>12.573099415204677</v>
      </c>
      <c r="E35" s="223">
        <v>13.536121673003803</v>
      </c>
    </row>
    <row r="36" spans="1:5" ht="12.75">
      <c r="A36" s="224" t="s">
        <v>159</v>
      </c>
      <c r="B36" s="223">
        <v>4.9244911359159556</v>
      </c>
      <c r="C36" s="223">
        <v>6.227630637079455</v>
      </c>
      <c r="D36" s="223">
        <v>9.064327485380117</v>
      </c>
      <c r="E36" s="223">
        <v>6.61596958174905</v>
      </c>
    </row>
    <row r="37" spans="1:5" ht="12.75">
      <c r="A37" s="224" t="s">
        <v>158</v>
      </c>
      <c r="B37" s="223">
        <v>2.3637557452396587</v>
      </c>
      <c r="C37" s="223">
        <v>2.2906227630637077</v>
      </c>
      <c r="D37" s="223">
        <v>2.3391812865497075</v>
      </c>
      <c r="E37" s="223">
        <v>3.4220532319391634</v>
      </c>
    </row>
    <row r="38" spans="1:5" ht="12.75">
      <c r="A38" s="224" t="s">
        <v>157</v>
      </c>
      <c r="B38" s="223">
        <v>1.9041365725541695</v>
      </c>
      <c r="C38" s="225">
        <v>2.934860415175376</v>
      </c>
      <c r="D38" s="223">
        <v>2.1198830409356724</v>
      </c>
      <c r="E38" s="223">
        <v>3.4980988593155895</v>
      </c>
    </row>
    <row r="39" spans="1:5" ht="12.75">
      <c r="A39" s="224" t="s">
        <v>156</v>
      </c>
      <c r="B39" s="223">
        <v>3.1516743269862113</v>
      </c>
      <c r="C39" s="225">
        <v>1.8611309949892625</v>
      </c>
      <c r="D39" s="223">
        <v>2.850877192982456</v>
      </c>
      <c r="E39" s="223">
        <v>2.6615969581749046</v>
      </c>
    </row>
    <row r="40" spans="1:5" ht="12.75">
      <c r="A40" s="224" t="s">
        <v>155</v>
      </c>
      <c r="B40" s="223">
        <v>4.990151017728168</v>
      </c>
      <c r="C40" s="223">
        <v>6.728704366499643</v>
      </c>
      <c r="D40" s="223">
        <v>7.456140350877193</v>
      </c>
      <c r="E40" s="223">
        <v>6.159695817490494</v>
      </c>
    </row>
    <row r="41" spans="1:5" ht="12.75">
      <c r="A41" s="224" t="s">
        <v>154</v>
      </c>
      <c r="B41" s="223">
        <v>14.248194353250165</v>
      </c>
      <c r="C41" s="223">
        <v>11.45311381531854</v>
      </c>
      <c r="D41" s="223">
        <v>4.5321637426900585</v>
      </c>
      <c r="E41" s="223">
        <v>4.486692015209125</v>
      </c>
    </row>
    <row r="42" spans="1:5" ht="5.25" customHeight="1">
      <c r="A42" s="167"/>
      <c r="B42" s="222"/>
      <c r="C42" s="222"/>
      <c r="D42" s="222"/>
      <c r="E42" s="221"/>
    </row>
    <row r="43" spans="1:5" ht="6.75" customHeight="1">
      <c r="A43" s="220"/>
      <c r="B43" s="220"/>
      <c r="C43" s="220"/>
      <c r="D43" s="220"/>
      <c r="E43" s="220"/>
    </row>
    <row r="44" spans="1:5" ht="12.75">
      <c r="A44" s="198" t="s">
        <v>153</v>
      </c>
      <c r="B44" s="220"/>
      <c r="C44" s="220"/>
      <c r="D44" s="220"/>
      <c r="E44" s="220"/>
    </row>
    <row r="45" spans="1:5" ht="12.75">
      <c r="A45" s="196" t="s">
        <v>152</v>
      </c>
      <c r="B45" s="220"/>
      <c r="C45" s="220"/>
      <c r="D45" s="220"/>
      <c r="E45" s="220"/>
    </row>
    <row r="46" spans="1:5" ht="12.75">
      <c r="A46" s="196" t="s">
        <v>151</v>
      </c>
      <c r="B46" s="220"/>
      <c r="C46" s="220"/>
      <c r="D46" s="220"/>
      <c r="E46" s="220"/>
    </row>
    <row r="47" spans="1:5" ht="12.75">
      <c r="A47" s="198" t="s">
        <v>150</v>
      </c>
      <c r="B47" s="220"/>
      <c r="C47" s="220"/>
      <c r="D47" s="220"/>
      <c r="E47" s="220"/>
    </row>
    <row r="48" spans="1:5" ht="12.75">
      <c r="A48" s="198" t="s">
        <v>149</v>
      </c>
      <c r="B48" s="220"/>
      <c r="C48" s="220"/>
      <c r="D48" s="220"/>
      <c r="E48" s="220"/>
    </row>
    <row r="49" ht="12.75">
      <c r="A49" s="198" t="s">
        <v>139</v>
      </c>
    </row>
    <row r="50" ht="12.75">
      <c r="A50" s="197" t="s">
        <v>148</v>
      </c>
    </row>
    <row r="51" ht="12.75">
      <c r="A51" s="196" t="s">
        <v>137</v>
      </c>
    </row>
    <row r="52" ht="12.75">
      <c r="A52" s="196" t="s">
        <v>136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2014&amp;R&amp;9http://dbedt.hawaii.gov/</oddFooter>
  </headerFooter>
</worksheet>
</file>

<file path=xl/worksheets/sheet12.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2.75"/>
  <cols>
    <col min="1" max="7" width="11.7109375" style="13" customWidth="1"/>
    <col min="8" max="16384" width="9.140625" style="13" customWidth="1"/>
  </cols>
  <sheetData>
    <row r="1" spans="1:7" s="249" customFormat="1" ht="15.75" customHeight="1">
      <c r="A1" s="10" t="s">
        <v>194</v>
      </c>
      <c r="B1" s="10"/>
      <c r="C1" s="10"/>
      <c r="D1" s="10"/>
      <c r="E1" s="10"/>
      <c r="F1" s="10"/>
      <c r="G1" s="10"/>
    </row>
    <row r="2" spans="1:7" s="249" customFormat="1" ht="15.75" customHeight="1">
      <c r="A2" s="10" t="s">
        <v>193</v>
      </c>
      <c r="B2" s="10"/>
      <c r="C2" s="10"/>
      <c r="D2" s="10"/>
      <c r="E2" s="10"/>
      <c r="F2" s="10"/>
      <c r="G2" s="10"/>
    </row>
    <row r="3" spans="1:7" s="215" customFormat="1" ht="12.75" customHeight="1" thickBot="1">
      <c r="A3" s="193" t="s">
        <v>8</v>
      </c>
      <c r="B3" s="193"/>
      <c r="C3" s="193"/>
      <c r="D3" s="193"/>
      <c r="E3" s="193"/>
      <c r="F3" s="193"/>
      <c r="G3" s="193"/>
    </row>
    <row r="4" spans="1:7" s="8" customFormat="1" ht="24" customHeight="1" thickTop="1">
      <c r="A4" s="5"/>
      <c r="B4" s="6" t="s">
        <v>192</v>
      </c>
      <c r="C4" s="6"/>
      <c r="D4" s="248"/>
      <c r="E4" s="6" t="s">
        <v>191</v>
      </c>
      <c r="F4" s="6"/>
      <c r="G4" s="6"/>
    </row>
    <row r="5" spans="1:7" s="8" customFormat="1" ht="24" customHeight="1">
      <c r="A5" s="5"/>
      <c r="B5" s="5"/>
      <c r="C5" s="6" t="s">
        <v>189</v>
      </c>
      <c r="D5" s="248"/>
      <c r="E5" s="247" t="s">
        <v>190</v>
      </c>
      <c r="F5" s="6" t="s">
        <v>189</v>
      </c>
      <c r="G5" s="6"/>
    </row>
    <row r="6" spans="1:7" s="1" customFormat="1" ht="45" customHeight="1">
      <c r="A6" s="2" t="s">
        <v>1</v>
      </c>
      <c r="B6" s="76" t="s">
        <v>188</v>
      </c>
      <c r="C6" s="2" t="s">
        <v>186</v>
      </c>
      <c r="D6" s="2" t="s">
        <v>185</v>
      </c>
      <c r="E6" s="76" t="s">
        <v>187</v>
      </c>
      <c r="F6" s="2" t="s">
        <v>186</v>
      </c>
      <c r="G6" s="246" t="s">
        <v>185</v>
      </c>
    </row>
    <row r="7" spans="1:6" ht="12.75">
      <c r="A7" s="18"/>
      <c r="B7" s="18"/>
      <c r="C7" s="18"/>
      <c r="D7" s="18"/>
      <c r="E7" s="18"/>
      <c r="F7" s="18"/>
    </row>
    <row r="8" spans="1:7" ht="12.75">
      <c r="A8" s="244">
        <v>1990</v>
      </c>
      <c r="B8" s="241">
        <v>10152.1</v>
      </c>
      <c r="C8" s="241">
        <v>7752.2</v>
      </c>
      <c r="D8" s="68">
        <v>76.4</v>
      </c>
      <c r="E8" s="241">
        <v>41026.4</v>
      </c>
      <c r="F8" s="240">
        <v>1824.3</v>
      </c>
      <c r="G8" s="245">
        <v>4.4</v>
      </c>
    </row>
    <row r="9" spans="1:7" ht="12.75">
      <c r="A9" s="244">
        <v>1991</v>
      </c>
      <c r="B9" s="241">
        <v>8231.7</v>
      </c>
      <c r="C9" s="241">
        <v>6584.4</v>
      </c>
      <c r="D9" s="68">
        <v>80</v>
      </c>
      <c r="E9" s="241">
        <v>57399</v>
      </c>
      <c r="F9" s="240">
        <v>2650.3</v>
      </c>
      <c r="G9" s="245">
        <v>4.6</v>
      </c>
    </row>
    <row r="10" spans="1:7" ht="12.75">
      <c r="A10" s="244">
        <v>1992</v>
      </c>
      <c r="B10" s="241">
        <v>7806.9</v>
      </c>
      <c r="C10" s="241">
        <v>6439.5</v>
      </c>
      <c r="D10" s="68">
        <v>82.5</v>
      </c>
      <c r="E10" s="241">
        <v>50186.9</v>
      </c>
      <c r="F10" s="240">
        <v>3177.5</v>
      </c>
      <c r="G10" s="245">
        <v>6.3</v>
      </c>
    </row>
    <row r="11" spans="1:7" ht="12.75">
      <c r="A11" s="244">
        <v>1993</v>
      </c>
      <c r="B11" s="241">
        <v>10604.6</v>
      </c>
      <c r="C11" s="241">
        <v>7703.6</v>
      </c>
      <c r="D11" s="68">
        <v>72.6</v>
      </c>
      <c r="E11" s="241">
        <v>52523.6</v>
      </c>
      <c r="F11" s="240">
        <v>2957.9</v>
      </c>
      <c r="G11" s="245">
        <v>5.6</v>
      </c>
    </row>
    <row r="12" spans="1:7" ht="12.75">
      <c r="A12" s="244">
        <v>1994</v>
      </c>
      <c r="B12" s="241">
        <v>12130.1</v>
      </c>
      <c r="C12" s="241">
        <v>9283.5</v>
      </c>
      <c r="D12" s="68">
        <v>76.5</v>
      </c>
      <c r="E12" s="241">
        <v>56242.1</v>
      </c>
      <c r="F12" s="240">
        <v>3355.1</v>
      </c>
      <c r="G12" s="245">
        <v>6</v>
      </c>
    </row>
    <row r="13" spans="1:7" ht="12.75">
      <c r="A13" s="244">
        <v>1995</v>
      </c>
      <c r="B13" s="241">
        <v>14916.3</v>
      </c>
      <c r="C13" s="241">
        <v>11821</v>
      </c>
      <c r="D13" s="68">
        <v>79.2</v>
      </c>
      <c r="E13" s="241">
        <v>59467.6</v>
      </c>
      <c r="F13" s="240">
        <v>2978.2</v>
      </c>
      <c r="G13" s="245">
        <v>5</v>
      </c>
    </row>
    <row r="14" spans="1:7" ht="12.75">
      <c r="A14" s="244">
        <v>1996</v>
      </c>
      <c r="B14" s="241">
        <v>17884.9</v>
      </c>
      <c r="C14" s="241">
        <v>13933.6</v>
      </c>
      <c r="D14" s="68">
        <v>77.9</v>
      </c>
      <c r="E14" s="241">
        <v>59619.9</v>
      </c>
      <c r="F14" s="240">
        <v>3538</v>
      </c>
      <c r="G14" s="245">
        <v>5.9</v>
      </c>
    </row>
    <row r="15" spans="1:7" ht="12.75">
      <c r="A15" s="244">
        <v>1997</v>
      </c>
      <c r="B15" s="241">
        <v>15908.6</v>
      </c>
      <c r="C15" s="241">
        <v>11341.6</v>
      </c>
      <c r="D15" s="68">
        <v>71.3</v>
      </c>
      <c r="E15" s="241">
        <v>50515.4</v>
      </c>
      <c r="F15" s="240">
        <v>2262.1</v>
      </c>
      <c r="G15" s="245">
        <v>4.5</v>
      </c>
    </row>
    <row r="16" spans="1:7" ht="12.75">
      <c r="A16" s="244">
        <v>1998</v>
      </c>
      <c r="B16" s="241">
        <v>12406.3</v>
      </c>
      <c r="C16" s="241">
        <v>8702.4</v>
      </c>
      <c r="D16" s="68">
        <v>70.1</v>
      </c>
      <c r="E16" s="241">
        <v>47282.6</v>
      </c>
      <c r="F16" s="240">
        <v>2492.7</v>
      </c>
      <c r="G16" s="245">
        <v>5.3</v>
      </c>
    </row>
    <row r="17" spans="1:7" ht="12.75">
      <c r="A17" s="244">
        <v>1999</v>
      </c>
      <c r="B17" s="241">
        <v>10295.3</v>
      </c>
      <c r="C17" s="241">
        <v>7425.8</v>
      </c>
      <c r="D17" s="68">
        <v>72.1</v>
      </c>
      <c r="E17" s="241">
        <v>41141.6</v>
      </c>
      <c r="F17" s="240">
        <v>2030.3</v>
      </c>
      <c r="G17" s="245">
        <v>4.9</v>
      </c>
    </row>
    <row r="18" spans="1:7" ht="12.75">
      <c r="A18" s="244">
        <v>2000</v>
      </c>
      <c r="B18" s="241">
        <v>10668.4</v>
      </c>
      <c r="C18" s="241">
        <v>7972.4</v>
      </c>
      <c r="D18" s="68">
        <v>74.7</v>
      </c>
      <c r="E18" s="241">
        <v>48654.7</v>
      </c>
      <c r="F18" s="240">
        <v>1654.6</v>
      </c>
      <c r="G18" s="245">
        <v>3.4</v>
      </c>
    </row>
    <row r="19" spans="1:7" ht="12.75">
      <c r="A19" s="244">
        <v>2001</v>
      </c>
      <c r="B19" s="241">
        <v>12801.3</v>
      </c>
      <c r="C19" s="241">
        <v>8558.9</v>
      </c>
      <c r="D19" s="68">
        <v>66.9</v>
      </c>
      <c r="E19" s="241">
        <v>48731.3</v>
      </c>
      <c r="F19" s="240">
        <v>2288.1</v>
      </c>
      <c r="G19" s="245">
        <v>4.7</v>
      </c>
    </row>
    <row r="20" spans="1:7" ht="12.75">
      <c r="A20" s="244">
        <v>2002</v>
      </c>
      <c r="B20" s="241">
        <v>15538.4</v>
      </c>
      <c r="C20" s="241">
        <v>11478.1</v>
      </c>
      <c r="D20" s="68">
        <v>73.9</v>
      </c>
      <c r="E20" s="241">
        <v>53506.8</v>
      </c>
      <c r="F20" s="240">
        <v>2192.4</v>
      </c>
      <c r="G20" s="245">
        <v>4.1</v>
      </c>
    </row>
    <row r="21" spans="1:7" ht="12.75">
      <c r="A21" s="244">
        <v>2003</v>
      </c>
      <c r="B21" s="241">
        <v>11794.636</v>
      </c>
      <c r="C21" s="241">
        <v>8305.338</v>
      </c>
      <c r="D21" s="68">
        <v>70.41622988619572</v>
      </c>
      <c r="E21" s="241">
        <v>47898.931</v>
      </c>
      <c r="F21" s="240">
        <v>2122.146</v>
      </c>
      <c r="G21" s="245">
        <v>4.430466308319073</v>
      </c>
    </row>
    <row r="22" spans="1:7" ht="12.75">
      <c r="A22" s="244">
        <v>2004</v>
      </c>
      <c r="B22" s="241">
        <v>12405.4</v>
      </c>
      <c r="C22" s="241">
        <v>8132.5</v>
      </c>
      <c r="D22" s="68">
        <v>65.6</v>
      </c>
      <c r="E22" s="241">
        <v>52757.4</v>
      </c>
      <c r="F22" s="240">
        <v>3169.6</v>
      </c>
      <c r="G22" s="245">
        <v>6</v>
      </c>
    </row>
    <row r="23" spans="1:7" ht="12.75">
      <c r="A23" s="244">
        <v>2005</v>
      </c>
      <c r="B23" s="241">
        <v>51801.2</v>
      </c>
      <c r="C23" s="241">
        <v>29645.8</v>
      </c>
      <c r="D23" s="68">
        <v>57.2</v>
      </c>
      <c r="E23" s="241">
        <v>54224.7</v>
      </c>
      <c r="F23" s="240">
        <v>3131.3</v>
      </c>
      <c r="G23" s="245">
        <v>5.8</v>
      </c>
    </row>
    <row r="24" spans="1:7" ht="12.75">
      <c r="A24" s="244">
        <v>2006</v>
      </c>
      <c r="B24" s="241">
        <v>48313.066</v>
      </c>
      <c r="C24" s="241">
        <v>27863.519</v>
      </c>
      <c r="D24" s="68">
        <v>57.67284361543107</v>
      </c>
      <c r="E24" s="241">
        <v>57223.905000000006</v>
      </c>
      <c r="F24" s="240">
        <v>5016.963000000003</v>
      </c>
      <c r="G24" s="245">
        <v>8.767250330084957</v>
      </c>
    </row>
    <row r="25" spans="1:7" ht="12.75">
      <c r="A25" s="244">
        <v>2007</v>
      </c>
      <c r="B25" s="243">
        <v>37647.4</v>
      </c>
      <c r="C25" s="241">
        <v>24008.8</v>
      </c>
      <c r="D25" s="68">
        <v>63.8</v>
      </c>
      <c r="E25" s="241">
        <v>57591.824</v>
      </c>
      <c r="F25" s="240">
        <v>3233.177</v>
      </c>
      <c r="G25" s="245">
        <v>5.613951383099101</v>
      </c>
    </row>
    <row r="26" spans="1:7" ht="12.75">
      <c r="A26" s="244">
        <v>2008</v>
      </c>
      <c r="B26" s="243">
        <v>33960.8</v>
      </c>
      <c r="C26" s="241">
        <v>21658.5</v>
      </c>
      <c r="D26" s="242">
        <v>63.775083992421614</v>
      </c>
      <c r="E26" s="241">
        <v>51704.5</v>
      </c>
      <c r="F26" s="240">
        <v>2746</v>
      </c>
      <c r="G26" s="239">
        <v>5.3</v>
      </c>
    </row>
    <row r="27" spans="1:7" ht="12.75">
      <c r="A27" s="244">
        <v>2009</v>
      </c>
      <c r="B27" s="243">
        <v>28780.274</v>
      </c>
      <c r="C27" s="241">
        <v>19600.507</v>
      </c>
      <c r="D27" s="242">
        <v>68.10396245706347</v>
      </c>
      <c r="E27" s="241">
        <v>58907.64</v>
      </c>
      <c r="F27" s="240">
        <v>3378.914</v>
      </c>
      <c r="G27" s="239">
        <v>5.735952076844362</v>
      </c>
    </row>
    <row r="28" spans="1:7" ht="12.75">
      <c r="A28" s="244">
        <v>2010</v>
      </c>
      <c r="B28" s="243">
        <v>28857.843</v>
      </c>
      <c r="C28" s="241">
        <v>17963.196</v>
      </c>
      <c r="D28" s="242">
        <v>62.24718874518792</v>
      </c>
      <c r="E28" s="241">
        <v>52556.57</v>
      </c>
      <c r="F28" s="240">
        <v>3576.022</v>
      </c>
      <c r="G28" s="239">
        <v>6.804138854571369</v>
      </c>
    </row>
    <row r="29" spans="1:7" ht="12.75">
      <c r="A29" s="244">
        <v>2011</v>
      </c>
      <c r="B29" s="243">
        <v>24320.286</v>
      </c>
      <c r="C29" s="241">
        <v>16689.659</v>
      </c>
      <c r="D29" s="242">
        <v>68.62443558435127</v>
      </c>
      <c r="E29" s="241">
        <v>54139.214</v>
      </c>
      <c r="F29" s="240">
        <v>3926.596</v>
      </c>
      <c r="G29" s="239">
        <v>7.252776148541795</v>
      </c>
    </row>
    <row r="30" spans="1:7" ht="12.75">
      <c r="A30" s="244">
        <v>2012</v>
      </c>
      <c r="B30" s="243">
        <v>19497.702</v>
      </c>
      <c r="C30" s="241">
        <v>12270.595</v>
      </c>
      <c r="D30" s="242">
        <v>62.9335446813168</v>
      </c>
      <c r="E30" s="241">
        <v>51297.203</v>
      </c>
      <c r="F30" s="240">
        <v>3442.661</v>
      </c>
      <c r="G30" s="239">
        <v>6.711206067122218</v>
      </c>
    </row>
    <row r="31" spans="1:7" ht="12.75">
      <c r="A31" s="25"/>
      <c r="B31" s="25"/>
      <c r="C31" s="25"/>
      <c r="D31" s="25"/>
      <c r="E31" s="25"/>
      <c r="F31" s="25"/>
      <c r="G31" s="27"/>
    </row>
    <row r="33" ht="12.75">
      <c r="A33" s="64" t="s">
        <v>184</v>
      </c>
    </row>
    <row r="34" ht="12.75">
      <c r="A34" s="104" t="s">
        <v>15</v>
      </c>
    </row>
    <row r="35" ht="12.75">
      <c r="A35" s="104" t="s">
        <v>183</v>
      </c>
    </row>
    <row r="36" ht="12.75">
      <c r="A36" s="104" t="s">
        <v>182</v>
      </c>
    </row>
    <row r="37" ht="12.75">
      <c r="A37" s="10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13.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25.140625" style="13" customWidth="1"/>
    <col min="2" max="6" width="11.7109375" style="13" customWidth="1"/>
    <col min="7" max="16384" width="9.140625" style="13" customWidth="1"/>
  </cols>
  <sheetData>
    <row r="1" spans="1:6" ht="15.75">
      <c r="A1" s="10" t="s">
        <v>206</v>
      </c>
      <c r="B1" s="12"/>
      <c r="C1" s="12"/>
      <c r="D1" s="12"/>
      <c r="E1" s="12"/>
      <c r="F1" s="12"/>
    </row>
    <row r="2" spans="1:6" ht="15.75">
      <c r="A2" s="10" t="s">
        <v>205</v>
      </c>
      <c r="B2" s="12"/>
      <c r="C2" s="12"/>
      <c r="D2" s="12"/>
      <c r="E2" s="12"/>
      <c r="F2" s="12"/>
    </row>
    <row r="3" spans="1:6" ht="12.75" customHeight="1">
      <c r="A3" s="237" t="s">
        <v>8</v>
      </c>
      <c r="B3" s="266"/>
      <c r="C3" s="266"/>
      <c r="D3" s="266"/>
      <c r="E3" s="266"/>
      <c r="F3" s="266"/>
    </row>
    <row r="4" spans="1:6" ht="12.75" customHeight="1">
      <c r="A4" s="267" t="s">
        <v>204</v>
      </c>
      <c r="B4" s="266"/>
      <c r="C4" s="266"/>
      <c r="D4" s="266"/>
      <c r="E4" s="266"/>
      <c r="F4" s="266"/>
    </row>
    <row r="5" spans="1:6" ht="12.75" customHeight="1" thickBot="1">
      <c r="A5" s="237"/>
      <c r="B5" s="266"/>
      <c r="C5" s="266"/>
      <c r="D5" s="266"/>
      <c r="E5" s="266"/>
      <c r="F5" s="266"/>
    </row>
    <row r="6" spans="1:6" s="1" customFormat="1" ht="34.5" customHeight="1" thickTop="1">
      <c r="A6" s="264" t="s">
        <v>133</v>
      </c>
      <c r="B6" s="265" t="s">
        <v>203</v>
      </c>
      <c r="C6" s="264" t="s">
        <v>85</v>
      </c>
      <c r="D6" s="264" t="s">
        <v>84</v>
      </c>
      <c r="E6" s="264" t="s">
        <v>82</v>
      </c>
      <c r="F6" s="263" t="s">
        <v>83</v>
      </c>
    </row>
    <row r="7" spans="1:6" ht="12.75">
      <c r="A7" s="255"/>
      <c r="B7" s="257"/>
      <c r="C7" s="241"/>
      <c r="D7" s="240"/>
      <c r="E7" s="240"/>
      <c r="F7" s="256"/>
    </row>
    <row r="8" spans="1:5" ht="12.75">
      <c r="A8" s="260">
        <v>2012</v>
      </c>
      <c r="B8" s="19"/>
      <c r="C8" s="18"/>
      <c r="D8" s="18"/>
      <c r="E8" s="18"/>
    </row>
    <row r="9" spans="1:5" ht="12.75">
      <c r="A9" s="18"/>
      <c r="B9" s="19"/>
      <c r="C9" s="18"/>
      <c r="D9" s="18"/>
      <c r="E9" s="18"/>
    </row>
    <row r="10" spans="1:6" ht="12.75">
      <c r="A10" s="18" t="s">
        <v>202</v>
      </c>
      <c r="B10" s="257">
        <v>70794.905</v>
      </c>
      <c r="C10" s="259">
        <v>48514.049</v>
      </c>
      <c r="D10" s="240">
        <v>7134.46</v>
      </c>
      <c r="E10" s="240">
        <v>11113.994</v>
      </c>
      <c r="F10" s="258">
        <v>4032.402</v>
      </c>
    </row>
    <row r="11" spans="1:6" ht="12.75">
      <c r="A11" s="255" t="s">
        <v>198</v>
      </c>
      <c r="B11" s="257">
        <v>19497.702</v>
      </c>
      <c r="C11" s="259">
        <v>14175.356</v>
      </c>
      <c r="D11" s="240">
        <v>1688.878</v>
      </c>
      <c r="E11" s="240">
        <v>2885.61</v>
      </c>
      <c r="F11" s="258">
        <v>747.858</v>
      </c>
    </row>
    <row r="12" spans="1:6" ht="12.75">
      <c r="A12" s="255" t="s">
        <v>197</v>
      </c>
      <c r="B12" s="257">
        <v>51297.203</v>
      </c>
      <c r="C12" s="253">
        <v>34338.693</v>
      </c>
      <c r="D12" s="240">
        <v>5445.582</v>
      </c>
      <c r="E12" s="240">
        <v>8228.384</v>
      </c>
      <c r="F12" s="258">
        <v>3284.544</v>
      </c>
    </row>
    <row r="13" spans="1:6" ht="12.75">
      <c r="A13" s="18"/>
      <c r="B13" s="257"/>
      <c r="C13" s="253"/>
      <c r="D13" s="240"/>
      <c r="E13" s="240"/>
      <c r="F13" s="258"/>
    </row>
    <row r="14" spans="1:6" ht="12.75">
      <c r="A14" s="18" t="s">
        <v>201</v>
      </c>
      <c r="B14" s="257"/>
      <c r="C14" s="253"/>
      <c r="D14" s="240"/>
      <c r="E14" s="240"/>
      <c r="F14" s="258"/>
    </row>
    <row r="15" spans="1:6" ht="12.75">
      <c r="A15" s="262" t="s">
        <v>200</v>
      </c>
      <c r="B15" s="261">
        <v>15713.256</v>
      </c>
      <c r="C15" s="253">
        <v>11021.093</v>
      </c>
      <c r="D15" s="240">
        <v>546.907</v>
      </c>
      <c r="E15" s="240">
        <v>3131.807</v>
      </c>
      <c r="F15" s="258">
        <v>1013.449</v>
      </c>
    </row>
    <row r="16" spans="1:6" ht="12.75">
      <c r="A16" s="262" t="s">
        <v>198</v>
      </c>
      <c r="B16" s="261">
        <v>12270.595</v>
      </c>
      <c r="C16" s="253">
        <v>9220.43</v>
      </c>
      <c r="D16" s="240">
        <v>511.272</v>
      </c>
      <c r="E16" s="240">
        <v>1968.614</v>
      </c>
      <c r="F16" s="258">
        <v>570.279</v>
      </c>
    </row>
    <row r="17" spans="1:6" ht="12.75">
      <c r="A17" s="255" t="s">
        <v>197</v>
      </c>
      <c r="B17" s="257">
        <v>3442.661</v>
      </c>
      <c r="C17" s="253">
        <v>1800.663</v>
      </c>
      <c r="D17" s="240">
        <v>35.635</v>
      </c>
      <c r="E17" s="240">
        <v>1163.193</v>
      </c>
      <c r="F17" s="258">
        <v>443.17</v>
      </c>
    </row>
    <row r="18" spans="1:6" ht="12.75">
      <c r="A18" s="18"/>
      <c r="B18" s="257"/>
      <c r="C18" s="241"/>
      <c r="D18" s="240"/>
      <c r="E18" s="240"/>
      <c r="F18" s="256"/>
    </row>
    <row r="19" spans="1:6" ht="12.75">
      <c r="A19" s="18" t="s">
        <v>199</v>
      </c>
      <c r="B19" s="257">
        <v>22.195461664931962</v>
      </c>
      <c r="C19" s="241">
        <v>22.717322563614513</v>
      </c>
      <c r="D19" s="240">
        <v>7.665709808450814</v>
      </c>
      <c r="E19" s="240">
        <v>28.17895168919472</v>
      </c>
      <c r="F19" s="256">
        <v>25.13263806535162</v>
      </c>
    </row>
    <row r="20" spans="1:6" ht="12.75">
      <c r="A20" s="255" t="s">
        <v>198</v>
      </c>
      <c r="B20" s="257">
        <v>62.9335446813168</v>
      </c>
      <c r="C20" s="241">
        <v>65.04549162645368</v>
      </c>
      <c r="D20" s="240">
        <v>30.272879390932918</v>
      </c>
      <c r="E20" s="240">
        <v>68.2217624696338</v>
      </c>
      <c r="F20" s="256">
        <v>76.25498423497508</v>
      </c>
    </row>
    <row r="21" spans="1:6" ht="12.75">
      <c r="A21" s="255" t="s">
        <v>197</v>
      </c>
      <c r="B21" s="257">
        <v>6.711206067122218</v>
      </c>
      <c r="C21" s="253">
        <v>5.24383091691929</v>
      </c>
      <c r="D21" s="240">
        <v>0.6543836820380264</v>
      </c>
      <c r="E21" s="240">
        <v>14.136348036260827</v>
      </c>
      <c r="F21" s="256">
        <v>13.492588316673487</v>
      </c>
    </row>
    <row r="22" spans="1:5" ht="12.75">
      <c r="A22" s="18"/>
      <c r="B22" s="19"/>
      <c r="C22" s="18"/>
      <c r="D22" s="18"/>
      <c r="E22" s="18"/>
    </row>
    <row r="23" spans="1:5" ht="12.75">
      <c r="A23" s="260">
        <v>2013</v>
      </c>
      <c r="B23" s="19"/>
      <c r="C23" s="18"/>
      <c r="D23" s="18"/>
      <c r="E23" s="18"/>
    </row>
    <row r="24" spans="1:5" ht="12.75">
      <c r="A24" s="18"/>
      <c r="B24" s="19"/>
      <c r="C24" s="18"/>
      <c r="D24" s="18"/>
      <c r="E24" s="18"/>
    </row>
    <row r="25" spans="1:6" ht="12.75">
      <c r="A25" s="18" t="s">
        <v>202</v>
      </c>
      <c r="B25" s="254" t="s">
        <v>24</v>
      </c>
      <c r="C25" s="259">
        <v>53512.847</v>
      </c>
      <c r="D25" s="240">
        <v>6415.783</v>
      </c>
      <c r="E25" s="240">
        <v>11103.702</v>
      </c>
      <c r="F25" s="252" t="s">
        <v>24</v>
      </c>
    </row>
    <row r="26" spans="1:6" ht="12.75">
      <c r="A26" s="255" t="s">
        <v>198</v>
      </c>
      <c r="B26" s="254" t="s">
        <v>24</v>
      </c>
      <c r="C26" s="259">
        <v>18665.573</v>
      </c>
      <c r="D26" s="240">
        <v>1627.944</v>
      </c>
      <c r="E26" s="240">
        <v>2577.558</v>
      </c>
      <c r="F26" s="252" t="s">
        <v>24</v>
      </c>
    </row>
    <row r="27" spans="1:6" ht="12.75">
      <c r="A27" s="255" t="s">
        <v>197</v>
      </c>
      <c r="B27" s="254" t="s">
        <v>24</v>
      </c>
      <c r="C27" s="253">
        <v>34847.274</v>
      </c>
      <c r="D27" s="240">
        <v>4787.839</v>
      </c>
      <c r="E27" s="240">
        <v>8526.144</v>
      </c>
      <c r="F27" s="252" t="s">
        <v>24</v>
      </c>
    </row>
    <row r="28" spans="1:6" ht="12.75">
      <c r="A28" s="18"/>
      <c r="B28" s="257"/>
      <c r="C28" s="253"/>
      <c r="D28" s="240"/>
      <c r="E28" s="240"/>
      <c r="F28" s="258"/>
    </row>
    <row r="29" spans="1:6" ht="12.75">
      <c r="A29" s="18" t="s">
        <v>201</v>
      </c>
      <c r="B29" s="257"/>
      <c r="C29" s="253"/>
      <c r="D29" s="240"/>
      <c r="E29" s="240"/>
      <c r="F29" s="258"/>
    </row>
    <row r="30" spans="1:6" ht="12.75">
      <c r="A30" s="255" t="s">
        <v>200</v>
      </c>
      <c r="B30" s="254" t="s">
        <v>24</v>
      </c>
      <c r="C30" s="253">
        <v>14160.548</v>
      </c>
      <c r="D30" s="240">
        <v>534.067</v>
      </c>
      <c r="E30" s="240">
        <v>2811.247</v>
      </c>
      <c r="F30" s="252" t="s">
        <v>24</v>
      </c>
    </row>
    <row r="31" spans="1:6" ht="12.75">
      <c r="A31" s="255" t="s">
        <v>198</v>
      </c>
      <c r="B31" s="254" t="s">
        <v>24</v>
      </c>
      <c r="C31" s="253">
        <v>11728.062</v>
      </c>
      <c r="D31" s="240">
        <v>409.407</v>
      </c>
      <c r="E31" s="240">
        <v>1803.411</v>
      </c>
      <c r="F31" s="252" t="s">
        <v>24</v>
      </c>
    </row>
    <row r="32" spans="1:6" ht="12.75">
      <c r="A32" s="255" t="s">
        <v>197</v>
      </c>
      <c r="B32" s="254" t="s">
        <v>24</v>
      </c>
      <c r="C32" s="253">
        <v>2432.486</v>
      </c>
      <c r="D32" s="240">
        <v>124.66</v>
      </c>
      <c r="E32" s="240">
        <v>1007.836</v>
      </c>
      <c r="F32" s="252" t="s">
        <v>24</v>
      </c>
    </row>
    <row r="33" spans="1:6" ht="12.75">
      <c r="A33" s="18"/>
      <c r="B33" s="257"/>
      <c r="C33" s="241"/>
      <c r="D33" s="240"/>
      <c r="E33" s="240"/>
      <c r="F33" s="256"/>
    </row>
    <row r="34" spans="1:6" ht="12.75">
      <c r="A34" s="18" t="s">
        <v>199</v>
      </c>
      <c r="B34" s="254" t="s">
        <v>24</v>
      </c>
      <c r="C34" s="241">
        <v>26.461959686054453</v>
      </c>
      <c r="D34" s="240">
        <v>8.324268448605572</v>
      </c>
      <c r="E34" s="240">
        <v>25.318105619188984</v>
      </c>
      <c r="F34" s="252" t="s">
        <v>24</v>
      </c>
    </row>
    <row r="35" spans="1:6" ht="12.75">
      <c r="A35" s="255" t="s">
        <v>198</v>
      </c>
      <c r="B35" s="254" t="s">
        <v>24</v>
      </c>
      <c r="C35" s="241">
        <v>62.83258488769672</v>
      </c>
      <c r="D35" s="240">
        <v>25.148715189220265</v>
      </c>
      <c r="E35" s="240">
        <v>69.9658746767289</v>
      </c>
      <c r="F35" s="252" t="s">
        <v>24</v>
      </c>
    </row>
    <row r="36" spans="1:6" ht="12.75">
      <c r="A36" s="255" t="s">
        <v>197</v>
      </c>
      <c r="B36" s="254" t="s">
        <v>24</v>
      </c>
      <c r="C36" s="253">
        <v>6.980419759663267</v>
      </c>
      <c r="D36" s="240">
        <v>2.603679864757357</v>
      </c>
      <c r="E36" s="240">
        <v>11.820536927361303</v>
      </c>
      <c r="F36" s="252" t="s">
        <v>24</v>
      </c>
    </row>
    <row r="37" spans="1:6" ht="12.75">
      <c r="A37" s="25"/>
      <c r="B37" s="26" t="s">
        <v>8</v>
      </c>
      <c r="C37" s="25"/>
      <c r="D37" s="25" t="s">
        <v>8</v>
      </c>
      <c r="E37" s="25" t="s">
        <v>8</v>
      </c>
      <c r="F37" s="27"/>
    </row>
    <row r="39" ht="12.75">
      <c r="A39" s="251" t="s">
        <v>25</v>
      </c>
    </row>
    <row r="40" ht="12.75">
      <c r="A40" s="250" t="s">
        <v>196</v>
      </c>
    </row>
    <row r="41" ht="12.75">
      <c r="A41" s="41" t="s">
        <v>15</v>
      </c>
    </row>
    <row r="42" ht="12.75">
      <c r="A42" s="41" t="s">
        <v>195</v>
      </c>
    </row>
    <row r="43" ht="12.75">
      <c r="A43" s="41" t="s">
        <v>182</v>
      </c>
    </row>
    <row r="44" ht="12.75">
      <c r="A44" s="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14.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cols>
    <col min="1" max="1" width="25.28125" style="13" customWidth="1"/>
    <col min="2" max="5" width="14.7109375" style="13" customWidth="1"/>
    <col min="6" max="16384" width="9.140625" style="13" customWidth="1"/>
  </cols>
  <sheetData>
    <row r="1" spans="1:5" ht="15.75" customHeight="1">
      <c r="A1" s="10" t="s">
        <v>224</v>
      </c>
      <c r="B1" s="12"/>
      <c r="C1" s="12"/>
      <c r="D1" s="12"/>
      <c r="E1" s="12"/>
    </row>
    <row r="2" spans="1:5" ht="15.75">
      <c r="A2" s="10" t="s">
        <v>223</v>
      </c>
      <c r="B2" s="12"/>
      <c r="C2" s="12"/>
      <c r="D2" s="12"/>
      <c r="E2" s="12"/>
    </row>
    <row r="3" ht="12.75">
      <c r="A3" s="279" t="s">
        <v>8</v>
      </c>
    </row>
    <row r="4" spans="1:5" ht="12.75">
      <c r="A4" s="266" t="s">
        <v>222</v>
      </c>
      <c r="B4" s="12"/>
      <c r="C4" s="12"/>
      <c r="D4" s="12"/>
      <c r="E4" s="12"/>
    </row>
    <row r="5" spans="1:5" ht="12.75">
      <c r="A5" s="278" t="s">
        <v>221</v>
      </c>
      <c r="B5" s="12"/>
      <c r="C5" s="12"/>
      <c r="D5" s="12"/>
      <c r="E5" s="12"/>
    </row>
    <row r="6" spans="1:5" ht="12.75">
      <c r="A6" s="278" t="s">
        <v>220</v>
      </c>
      <c r="B6" s="12"/>
      <c r="C6" s="12"/>
      <c r="D6" s="12"/>
      <c r="E6" s="12"/>
    </row>
    <row r="7" spans="1:5" ht="12.75" customHeight="1" thickBot="1">
      <c r="A7" s="17"/>
      <c r="B7" s="80"/>
      <c r="C7" s="80"/>
      <c r="D7" s="80"/>
      <c r="E7" s="80"/>
    </row>
    <row r="8" spans="1:5" s="8" customFormat="1" ht="24" customHeight="1" thickTop="1">
      <c r="A8" s="5"/>
      <c r="B8" s="6" t="s">
        <v>219</v>
      </c>
      <c r="C8" s="277"/>
      <c r="D8" s="6" t="s">
        <v>218</v>
      </c>
      <c r="E8" s="276"/>
    </row>
    <row r="9" spans="1:5" s="8" customFormat="1" ht="24" customHeight="1">
      <c r="A9" s="54" t="s">
        <v>100</v>
      </c>
      <c r="B9" s="54">
        <v>2011</v>
      </c>
      <c r="C9" s="54">
        <v>2012</v>
      </c>
      <c r="D9" s="275">
        <v>2011</v>
      </c>
      <c r="E9" s="53">
        <v>2012</v>
      </c>
    </row>
    <row r="10" spans="1:5" ht="12.75">
      <c r="A10" s="18"/>
      <c r="B10" s="18"/>
      <c r="C10" s="18"/>
      <c r="D10" s="274"/>
      <c r="E10" s="98"/>
    </row>
    <row r="11" spans="1:5" ht="12.75">
      <c r="A11" s="18" t="s">
        <v>217</v>
      </c>
      <c r="B11" s="273">
        <v>387.1</v>
      </c>
      <c r="C11" s="273">
        <v>386.9</v>
      </c>
      <c r="D11" s="272">
        <v>252.1</v>
      </c>
      <c r="E11" s="271">
        <v>242.6</v>
      </c>
    </row>
    <row r="12" spans="1:5" ht="12.75">
      <c r="A12" s="18" t="s">
        <v>216</v>
      </c>
      <c r="B12" s="273">
        <v>2905.4</v>
      </c>
      <c r="C12" s="273">
        <v>2859.2</v>
      </c>
      <c r="D12" s="272">
        <v>3191.3</v>
      </c>
      <c r="E12" s="271">
        <v>3118.5</v>
      </c>
    </row>
    <row r="13" spans="1:5" ht="12.75">
      <c r="A13" s="25"/>
      <c r="B13" s="25"/>
      <c r="C13" s="25"/>
      <c r="D13" s="270"/>
      <c r="E13" s="27"/>
    </row>
    <row r="15" ht="12.75">
      <c r="A15" s="34" t="s">
        <v>215</v>
      </c>
    </row>
    <row r="16" ht="12.75">
      <c r="A16" s="34" t="s">
        <v>214</v>
      </c>
    </row>
    <row r="17" ht="12.75">
      <c r="A17" s="34" t="s">
        <v>213</v>
      </c>
    </row>
    <row r="18" ht="12.75">
      <c r="A18" s="34" t="s">
        <v>212</v>
      </c>
    </row>
    <row r="19" ht="12.75">
      <c r="A19" s="269" t="s">
        <v>211</v>
      </c>
    </row>
    <row r="20" ht="12.75">
      <c r="A20" s="268" t="s">
        <v>210</v>
      </c>
    </row>
    <row r="21" ht="12.75">
      <c r="A21" s="34" t="s">
        <v>209</v>
      </c>
    </row>
    <row r="22" ht="12.75">
      <c r="A22" s="131" t="s">
        <v>208</v>
      </c>
    </row>
    <row r="23" ht="12.75">
      <c r="A23" s="131" t="s">
        <v>207</v>
      </c>
    </row>
    <row r="24" ht="12.75">
      <c r="A24" s="13" t="s">
        <v>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22.57421875" style="13" customWidth="1"/>
    <col min="2" max="6" width="12.28125" style="13" customWidth="1"/>
    <col min="7" max="16384" width="9.140625" style="13" customWidth="1"/>
  </cols>
  <sheetData>
    <row r="1" spans="1:6" ht="15.75">
      <c r="A1" s="10" t="s">
        <v>235</v>
      </c>
      <c r="B1" s="12"/>
      <c r="C1" s="12"/>
      <c r="D1" s="12"/>
      <c r="E1" s="12"/>
      <c r="F1" s="12"/>
    </row>
    <row r="2" ht="12.75">
      <c r="A2" s="13" t="s">
        <v>8</v>
      </c>
    </row>
    <row r="3" spans="1:6" ht="12.75">
      <c r="A3" s="12" t="s">
        <v>234</v>
      </c>
      <c r="B3" s="12"/>
      <c r="C3" s="12"/>
      <c r="D3" s="12"/>
      <c r="E3" s="12"/>
      <c r="F3" s="12"/>
    </row>
    <row r="4" spans="1:6" ht="12.75" customHeight="1" thickBot="1">
      <c r="A4" s="193"/>
      <c r="B4" s="80"/>
      <c r="C4" s="80"/>
      <c r="D4" s="80"/>
      <c r="E4" s="80"/>
      <c r="F4" s="80"/>
    </row>
    <row r="5" spans="1:6" s="8" customFormat="1" ht="24" customHeight="1" thickTop="1">
      <c r="A5" s="127" t="s">
        <v>233</v>
      </c>
      <c r="B5" s="293" t="s">
        <v>0</v>
      </c>
      <c r="C5" s="54" t="s">
        <v>85</v>
      </c>
      <c r="D5" s="54" t="s">
        <v>84</v>
      </c>
      <c r="E5" s="54" t="s">
        <v>83</v>
      </c>
      <c r="F5" s="53" t="s">
        <v>82</v>
      </c>
    </row>
    <row r="6" spans="1:6" ht="12.75">
      <c r="A6" s="18"/>
      <c r="B6" s="19"/>
      <c r="C6" s="284"/>
      <c r="D6" s="284"/>
      <c r="E6" s="284"/>
      <c r="F6" s="280"/>
    </row>
    <row r="7" spans="1:6" ht="12.75">
      <c r="A7" s="290" t="s">
        <v>130</v>
      </c>
      <c r="B7" s="292">
        <v>4601</v>
      </c>
      <c r="C7" s="291">
        <v>3170</v>
      </c>
      <c r="D7" s="282">
        <v>678</v>
      </c>
      <c r="E7" s="282">
        <v>232</v>
      </c>
      <c r="F7" s="281">
        <v>521</v>
      </c>
    </row>
    <row r="8" spans="1:6" ht="12.75">
      <c r="A8" s="290"/>
      <c r="B8" s="289"/>
      <c r="C8" s="288"/>
      <c r="D8" s="284"/>
      <c r="E8" s="284"/>
      <c r="F8" s="280"/>
    </row>
    <row r="9" spans="1:6" ht="12.75">
      <c r="A9" s="18" t="s">
        <v>232</v>
      </c>
      <c r="B9" s="286">
        <v>3121</v>
      </c>
      <c r="C9" s="288">
        <v>2138</v>
      </c>
      <c r="D9" s="284">
        <v>448</v>
      </c>
      <c r="E9" s="284">
        <v>151</v>
      </c>
      <c r="F9" s="280">
        <v>384</v>
      </c>
    </row>
    <row r="10" spans="1:6" ht="12.75">
      <c r="A10" s="18" t="s">
        <v>231</v>
      </c>
      <c r="B10" s="286">
        <v>123</v>
      </c>
      <c r="C10" s="288">
        <v>100</v>
      </c>
      <c r="D10" s="284">
        <v>23</v>
      </c>
      <c r="E10" s="285" t="s">
        <v>108</v>
      </c>
      <c r="F10" s="74" t="s">
        <v>108</v>
      </c>
    </row>
    <row r="11" spans="1:6" ht="12.75">
      <c r="A11" s="18" t="s">
        <v>230</v>
      </c>
      <c r="B11" s="286">
        <v>407</v>
      </c>
      <c r="C11" s="288">
        <v>360</v>
      </c>
      <c r="D11" s="284">
        <v>37</v>
      </c>
      <c r="E11" s="284">
        <v>10</v>
      </c>
      <c r="F11" s="74" t="s">
        <v>108</v>
      </c>
    </row>
    <row r="12" spans="1:6" ht="12.75">
      <c r="A12" s="18" t="s">
        <v>229</v>
      </c>
      <c r="B12" s="286">
        <v>950</v>
      </c>
      <c r="C12" s="288">
        <v>572</v>
      </c>
      <c r="D12" s="284">
        <v>170</v>
      </c>
      <c r="E12" s="284">
        <v>71</v>
      </c>
      <c r="F12" s="280">
        <v>137</v>
      </c>
    </row>
    <row r="13" spans="1:6" ht="12.75">
      <c r="A13" s="287" t="s">
        <v>228</v>
      </c>
      <c r="B13" s="286">
        <v>248</v>
      </c>
      <c r="C13" s="285" t="s">
        <v>227</v>
      </c>
      <c r="D13" s="284">
        <v>38</v>
      </c>
      <c r="E13" s="284">
        <v>20</v>
      </c>
      <c r="F13" s="280">
        <v>44</v>
      </c>
    </row>
    <row r="14" spans="1:6" ht="12.75">
      <c r="A14" s="25"/>
      <c r="B14" s="283"/>
      <c r="C14" s="282"/>
      <c r="D14" s="282"/>
      <c r="E14" s="282"/>
      <c r="F14" s="281"/>
    </row>
    <row r="16" ht="12.75">
      <c r="A16" s="66" t="s">
        <v>226</v>
      </c>
    </row>
    <row r="17" spans="1:4" ht="12.75">
      <c r="A17" s="250" t="s">
        <v>225</v>
      </c>
      <c r="D17" s="280" t="s">
        <v>8</v>
      </c>
    </row>
    <row r="18" ht="12.75">
      <c r="D18" s="280" t="s">
        <v>8</v>
      </c>
    </row>
    <row r="19" ht="12.75">
      <c r="D19" s="280"/>
    </row>
    <row r="20" ht="12.75">
      <c r="D20" s="280"/>
    </row>
    <row r="21" ht="12.75">
      <c r="D21" s="280"/>
    </row>
    <row r="22" ht="12.75">
      <c r="D22" s="280"/>
    </row>
    <row r="23" ht="12.75">
      <c r="D23" s="280"/>
    </row>
    <row r="24" ht="12.75">
      <c r="D24" s="280"/>
    </row>
    <row r="25" ht="12.75">
      <c r="D25" s="280"/>
    </row>
    <row r="26" ht="12.75">
      <c r="D26" s="280"/>
    </row>
    <row r="27" ht="12.75">
      <c r="D27" s="28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2014&amp;R&amp;9http://dbedt.hawaii.gov/</oddFooter>
  </headerFooter>
</worksheet>
</file>

<file path=xl/worksheets/sheet16.xml><?xml version="1.0" encoding="utf-8"?>
<worksheet xmlns="http://schemas.openxmlformats.org/spreadsheetml/2006/main" xmlns:r="http://schemas.openxmlformats.org/officeDocument/2006/relationships">
  <dimension ref="A1:D39"/>
  <sheetViews>
    <sheetView workbookViewId="0" topLeftCell="A1">
      <selection activeCell="A1" sqref="A1"/>
    </sheetView>
  </sheetViews>
  <sheetFormatPr defaultColWidth="9.140625" defaultRowHeight="12.75"/>
  <cols>
    <col min="1" max="1" width="43.00390625" style="0" customWidth="1"/>
    <col min="2" max="4" width="12.7109375" style="0" customWidth="1"/>
  </cols>
  <sheetData>
    <row r="1" spans="1:4" ht="15.75" customHeight="1">
      <c r="A1" s="10" t="s">
        <v>266</v>
      </c>
      <c r="B1" s="157"/>
      <c r="C1" s="157"/>
      <c r="D1" s="157"/>
    </row>
    <row r="2" spans="1:4" ht="15.75" customHeight="1">
      <c r="A2" s="10" t="s">
        <v>265</v>
      </c>
      <c r="B2" s="157"/>
      <c r="C2" s="157"/>
      <c r="D2" s="157"/>
    </row>
    <row r="3" ht="12.75">
      <c r="A3" s="309" t="s">
        <v>190</v>
      </c>
    </row>
    <row r="4" spans="1:4" ht="12.75">
      <c r="A4" s="157" t="s">
        <v>264</v>
      </c>
      <c r="B4" s="157"/>
      <c r="C4" s="157"/>
      <c r="D4" s="157"/>
    </row>
    <row r="5" ht="13.5" thickBot="1">
      <c r="A5" s="192"/>
    </row>
    <row r="6" spans="1:4" s="8" customFormat="1" ht="24" customHeight="1" thickTop="1">
      <c r="A6" s="54" t="s">
        <v>133</v>
      </c>
      <c r="B6" s="308">
        <v>2012</v>
      </c>
      <c r="C6" s="308">
        <v>2013</v>
      </c>
      <c r="D6" s="189">
        <v>2014</v>
      </c>
    </row>
    <row r="7" spans="1:4" ht="12.75">
      <c r="A7" s="176"/>
      <c r="B7" s="307"/>
      <c r="C7" s="307"/>
      <c r="D7" s="220"/>
    </row>
    <row r="8" spans="1:4" ht="12.75">
      <c r="A8" s="176" t="s">
        <v>263</v>
      </c>
      <c r="B8" s="307"/>
      <c r="C8" s="307"/>
      <c r="D8" s="220"/>
    </row>
    <row r="9" spans="1:4" ht="12.75">
      <c r="A9" s="173" t="s">
        <v>262</v>
      </c>
      <c r="B9" s="298">
        <v>1</v>
      </c>
      <c r="C9" s="298">
        <v>1</v>
      </c>
      <c r="D9" s="306">
        <v>1</v>
      </c>
    </row>
    <row r="10" spans="1:4" ht="12.75">
      <c r="A10" s="173" t="s">
        <v>261</v>
      </c>
      <c r="B10" s="298">
        <v>6</v>
      </c>
      <c r="C10" s="298">
        <v>7</v>
      </c>
      <c r="D10" s="306">
        <v>7</v>
      </c>
    </row>
    <row r="11" spans="1:4" ht="12.75">
      <c r="A11" s="176"/>
      <c r="B11" s="298"/>
      <c r="C11" s="298"/>
      <c r="D11" s="306"/>
    </row>
    <row r="12" spans="1:4" ht="12.75">
      <c r="A12" s="299" t="s">
        <v>260</v>
      </c>
      <c r="B12" s="298"/>
      <c r="C12" s="298"/>
      <c r="D12" s="306"/>
    </row>
    <row r="13" spans="1:4" ht="12.75">
      <c r="A13" s="173" t="s">
        <v>259</v>
      </c>
      <c r="B13" s="298">
        <v>5</v>
      </c>
      <c r="C13" s="298">
        <v>5</v>
      </c>
      <c r="D13" s="297">
        <v>5</v>
      </c>
    </row>
    <row r="14" spans="1:4" ht="12.75">
      <c r="A14" s="173" t="s">
        <v>258</v>
      </c>
      <c r="B14" s="298">
        <v>6</v>
      </c>
      <c r="C14" s="298">
        <v>6</v>
      </c>
      <c r="D14" s="297">
        <v>6</v>
      </c>
    </row>
    <row r="15" spans="1:4" ht="12.75">
      <c r="A15" s="305" t="s">
        <v>257</v>
      </c>
      <c r="B15" s="298">
        <v>33</v>
      </c>
      <c r="C15" s="298">
        <v>33</v>
      </c>
      <c r="D15" s="297">
        <v>33</v>
      </c>
    </row>
    <row r="16" spans="1:4" ht="12.75">
      <c r="A16" s="304" t="s">
        <v>255</v>
      </c>
      <c r="B16" s="298">
        <v>4</v>
      </c>
      <c r="C16" s="298">
        <v>4</v>
      </c>
      <c r="D16" s="297">
        <v>4</v>
      </c>
    </row>
    <row r="17" spans="1:4" ht="12.75">
      <c r="A17" s="305" t="s">
        <v>256</v>
      </c>
      <c r="B17" s="298">
        <v>37</v>
      </c>
      <c r="C17" s="298">
        <v>38</v>
      </c>
      <c r="D17" s="297">
        <v>38</v>
      </c>
    </row>
    <row r="18" spans="1:4" ht="12.75">
      <c r="A18" s="304" t="s">
        <v>255</v>
      </c>
      <c r="B18" s="298">
        <v>14</v>
      </c>
      <c r="C18" s="298">
        <v>15</v>
      </c>
      <c r="D18" s="297">
        <v>15</v>
      </c>
    </row>
    <row r="19" spans="1:4" ht="12.75">
      <c r="A19" s="173" t="s">
        <v>254</v>
      </c>
      <c r="B19" s="303" t="s">
        <v>252</v>
      </c>
      <c r="C19" s="303" t="s">
        <v>252</v>
      </c>
      <c r="D19" s="302" t="s">
        <v>252</v>
      </c>
    </row>
    <row r="20" spans="1:4" ht="12.75">
      <c r="A20" s="173" t="s">
        <v>253</v>
      </c>
      <c r="B20" s="303" t="s">
        <v>252</v>
      </c>
      <c r="C20" s="303" t="s">
        <v>252</v>
      </c>
      <c r="D20" s="302" t="s">
        <v>252</v>
      </c>
    </row>
    <row r="21" spans="1:4" ht="12.75">
      <c r="A21" s="176"/>
      <c r="B21" s="301"/>
      <c r="C21" s="301"/>
      <c r="D21" s="300"/>
    </row>
    <row r="22" spans="1:4" ht="12.75">
      <c r="A22" s="299" t="s">
        <v>251</v>
      </c>
      <c r="B22" s="298">
        <v>7387</v>
      </c>
      <c r="C22" s="298">
        <v>7497</v>
      </c>
      <c r="D22" s="297">
        <v>7660</v>
      </c>
    </row>
    <row r="23" spans="1:4" ht="12.75">
      <c r="A23" s="173" t="s">
        <v>250</v>
      </c>
      <c r="B23" s="298">
        <v>4670</v>
      </c>
      <c r="C23" s="298">
        <v>4737</v>
      </c>
      <c r="D23" s="297">
        <v>4813</v>
      </c>
    </row>
    <row r="24" spans="1:4" ht="12.75">
      <c r="A24" s="173" t="s">
        <v>249</v>
      </c>
      <c r="B24" s="298">
        <v>2717</v>
      </c>
      <c r="C24" s="298">
        <v>2760</v>
      </c>
      <c r="D24" s="297">
        <v>2847</v>
      </c>
    </row>
    <row r="25" spans="1:4" ht="12.75">
      <c r="A25" s="167"/>
      <c r="B25" s="296"/>
      <c r="C25" s="296"/>
      <c r="D25" s="166"/>
    </row>
    <row r="27" ht="12.75">
      <c r="A27" s="66" t="s">
        <v>248</v>
      </c>
    </row>
    <row r="28" ht="12.75">
      <c r="A28" s="66" t="s">
        <v>247</v>
      </c>
    </row>
    <row r="29" ht="12.75">
      <c r="A29" s="66" t="s">
        <v>246</v>
      </c>
    </row>
    <row r="30" ht="12.75">
      <c r="A30" s="295" t="s">
        <v>245</v>
      </c>
    </row>
    <row r="31" ht="12.75">
      <c r="A31" s="295" t="s">
        <v>244</v>
      </c>
    </row>
    <row r="32" ht="12.75">
      <c r="A32" s="295" t="s">
        <v>243</v>
      </c>
    </row>
    <row r="33" ht="12.75">
      <c r="A33" s="65" t="s">
        <v>242</v>
      </c>
    </row>
    <row r="34" ht="12.75">
      <c r="A34" s="251" t="s">
        <v>241</v>
      </c>
    </row>
    <row r="35" ht="12.75">
      <c r="A35" s="66" t="s">
        <v>240</v>
      </c>
    </row>
    <row r="36" ht="12.75">
      <c r="A36" s="66" t="s">
        <v>239</v>
      </c>
    </row>
    <row r="37" ht="12.75">
      <c r="A37" s="65" t="s">
        <v>238</v>
      </c>
    </row>
    <row r="38" ht="12.75">
      <c r="A38" s="294" t="s">
        <v>237</v>
      </c>
    </row>
    <row r="39" ht="12.75">
      <c r="A39" s="294" t="s">
        <v>236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17.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25.8515625" style="13" customWidth="1"/>
    <col min="2" max="6" width="11.7109375" style="13" customWidth="1"/>
    <col min="7" max="16384" width="9.140625" style="13" customWidth="1"/>
  </cols>
  <sheetData>
    <row r="1" spans="1:6" ht="15.75">
      <c r="A1" s="10" t="s">
        <v>298</v>
      </c>
      <c r="B1" s="12"/>
      <c r="C1" s="12"/>
      <c r="D1" s="12"/>
      <c r="E1" s="12"/>
      <c r="F1" s="12"/>
    </row>
    <row r="2" spans="1:6" ht="15.75">
      <c r="A2" s="10" t="s">
        <v>297</v>
      </c>
      <c r="B2" s="12"/>
      <c r="C2" s="12"/>
      <c r="D2" s="12"/>
      <c r="E2" s="12"/>
      <c r="F2" s="12"/>
    </row>
    <row r="3" ht="12.75">
      <c r="A3" s="318" t="s">
        <v>8</v>
      </c>
    </row>
    <row r="4" spans="1:6" ht="12.75">
      <c r="A4" s="12" t="s">
        <v>296</v>
      </c>
      <c r="B4" s="12"/>
      <c r="C4" s="12"/>
      <c r="D4" s="12"/>
      <c r="E4" s="12"/>
      <c r="F4" s="12"/>
    </row>
    <row r="5" spans="1:6" ht="12.75" customHeight="1" thickBot="1">
      <c r="A5" s="80"/>
      <c r="B5" s="80"/>
      <c r="C5" s="80"/>
      <c r="D5" s="80"/>
      <c r="E5" s="80"/>
      <c r="F5" s="80"/>
    </row>
    <row r="6" spans="1:6" s="8" customFormat="1" ht="24" customHeight="1" thickTop="1">
      <c r="A6" s="54" t="s">
        <v>133</v>
      </c>
      <c r="B6" s="209">
        <v>2010</v>
      </c>
      <c r="C6" s="209">
        <v>2011</v>
      </c>
      <c r="D6" s="209">
        <v>2012</v>
      </c>
      <c r="E6" s="209">
        <v>2013</v>
      </c>
      <c r="F6" s="209">
        <v>2014</v>
      </c>
    </row>
    <row r="7" spans="1:6" ht="12.75">
      <c r="A7" s="18"/>
      <c r="B7" s="317"/>
      <c r="C7" s="317"/>
      <c r="D7" s="317"/>
      <c r="E7" s="317"/>
      <c r="F7" s="317"/>
    </row>
    <row r="8" spans="1:6" ht="12.75">
      <c r="A8" s="18" t="s">
        <v>295</v>
      </c>
      <c r="B8" s="317"/>
      <c r="C8" s="317"/>
      <c r="D8" s="317"/>
      <c r="E8" s="317"/>
      <c r="F8" s="317"/>
    </row>
    <row r="9" spans="1:6" ht="12.75">
      <c r="A9" s="255" t="s">
        <v>282</v>
      </c>
      <c r="B9" s="45">
        <v>742</v>
      </c>
      <c r="C9" s="313">
        <v>821</v>
      </c>
      <c r="D9" s="313">
        <v>764</v>
      </c>
      <c r="E9" s="313">
        <v>707</v>
      </c>
      <c r="F9" s="313">
        <v>710</v>
      </c>
    </row>
    <row r="10" spans="1:6" ht="12.75">
      <c r="A10" s="255" t="s">
        <v>294</v>
      </c>
      <c r="B10" s="45">
        <v>642</v>
      </c>
      <c r="C10" s="313">
        <v>750</v>
      </c>
      <c r="D10" s="313">
        <v>806</v>
      </c>
      <c r="E10" s="313">
        <v>797</v>
      </c>
      <c r="F10" s="313">
        <v>748</v>
      </c>
    </row>
    <row r="11" spans="1:6" ht="12.75">
      <c r="A11" s="255" t="s">
        <v>293</v>
      </c>
      <c r="B11" s="45">
        <v>646</v>
      </c>
      <c r="C11" s="313">
        <v>724</v>
      </c>
      <c r="D11" s="313">
        <v>684</v>
      </c>
      <c r="E11" s="314" t="s">
        <v>292</v>
      </c>
      <c r="F11" s="313">
        <v>558</v>
      </c>
    </row>
    <row r="12" spans="1:6" ht="12.75">
      <c r="A12" s="18"/>
      <c r="B12" s="313"/>
      <c r="C12" s="313"/>
      <c r="D12" s="313"/>
      <c r="E12" s="313"/>
      <c r="F12" s="313"/>
    </row>
    <row r="13" spans="1:6" ht="12.75">
      <c r="A13" s="18" t="s">
        <v>291</v>
      </c>
      <c r="B13" s="313"/>
      <c r="C13" s="313"/>
      <c r="D13" s="313"/>
      <c r="E13" s="313"/>
      <c r="F13" s="313"/>
    </row>
    <row r="14" spans="1:6" ht="12.75">
      <c r="A14" s="255" t="s">
        <v>282</v>
      </c>
      <c r="B14" s="45">
        <v>551</v>
      </c>
      <c r="C14" s="313">
        <v>813</v>
      </c>
      <c r="D14" s="313">
        <v>301</v>
      </c>
      <c r="E14" s="313">
        <v>261</v>
      </c>
      <c r="F14" s="313">
        <v>211</v>
      </c>
    </row>
    <row r="15" spans="1:6" ht="12.75">
      <c r="A15" s="255" t="s">
        <v>279</v>
      </c>
      <c r="B15" s="45">
        <v>702</v>
      </c>
      <c r="C15" s="313">
        <v>862</v>
      </c>
      <c r="D15" s="316" t="s">
        <v>290</v>
      </c>
      <c r="E15" s="314" t="s">
        <v>289</v>
      </c>
      <c r="F15" s="314" t="s">
        <v>288</v>
      </c>
    </row>
    <row r="16" spans="1:6" ht="12.75">
      <c r="A16" s="255" t="s">
        <v>287</v>
      </c>
      <c r="B16" s="45">
        <v>528</v>
      </c>
      <c r="C16" s="313">
        <v>479</v>
      </c>
      <c r="D16" s="316" t="s">
        <v>286</v>
      </c>
      <c r="E16" s="314" t="s">
        <v>285</v>
      </c>
      <c r="F16" s="314" t="s">
        <v>284</v>
      </c>
    </row>
    <row r="17" spans="1:6" ht="12.75">
      <c r="A17" s="255"/>
      <c r="B17" s="313"/>
      <c r="C17" s="313"/>
      <c r="D17" s="313"/>
      <c r="E17" s="313"/>
      <c r="F17" s="313"/>
    </row>
    <row r="18" spans="1:6" ht="12.75">
      <c r="A18" s="18" t="s">
        <v>283</v>
      </c>
      <c r="B18" s="313"/>
      <c r="C18" s="313"/>
      <c r="D18" s="313"/>
      <c r="E18" s="313"/>
      <c r="F18" s="313"/>
    </row>
    <row r="19" spans="1:6" ht="12.75">
      <c r="A19" s="255" t="s">
        <v>282</v>
      </c>
      <c r="B19" s="45">
        <v>3862</v>
      </c>
      <c r="C19" s="313">
        <v>3566</v>
      </c>
      <c r="D19" s="313">
        <v>2672</v>
      </c>
      <c r="E19" s="313">
        <v>2313</v>
      </c>
      <c r="F19" s="313">
        <v>1805</v>
      </c>
    </row>
    <row r="20" spans="1:6" ht="12.75">
      <c r="A20" s="315" t="s">
        <v>281</v>
      </c>
      <c r="B20" s="45">
        <v>149</v>
      </c>
      <c r="C20" s="313">
        <v>166</v>
      </c>
      <c r="D20" s="313">
        <v>97</v>
      </c>
      <c r="E20" s="313">
        <v>96</v>
      </c>
      <c r="F20" s="313">
        <v>68</v>
      </c>
    </row>
    <row r="21" spans="1:6" ht="12.75">
      <c r="A21" s="315" t="s">
        <v>280</v>
      </c>
      <c r="B21" s="45">
        <v>3713</v>
      </c>
      <c r="C21" s="313">
        <v>3400</v>
      </c>
      <c r="D21" s="313">
        <v>2575</v>
      </c>
      <c r="E21" s="313">
        <v>2217</v>
      </c>
      <c r="F21" s="313">
        <v>1737</v>
      </c>
    </row>
    <row r="22" spans="1:6" ht="12.75">
      <c r="A22" s="255" t="s">
        <v>279</v>
      </c>
      <c r="B22" s="45">
        <v>3290</v>
      </c>
      <c r="C22" s="313">
        <v>3290</v>
      </c>
      <c r="D22" s="313">
        <v>2868</v>
      </c>
      <c r="E22" s="313">
        <v>2307</v>
      </c>
      <c r="F22" s="313">
        <v>1920</v>
      </c>
    </row>
    <row r="23" spans="1:6" ht="12.75">
      <c r="A23" s="255" t="s">
        <v>278</v>
      </c>
      <c r="B23" s="45">
        <v>2646</v>
      </c>
      <c r="C23" s="313">
        <v>2927</v>
      </c>
      <c r="D23" s="313">
        <v>2731</v>
      </c>
      <c r="E23" s="314" t="s">
        <v>277</v>
      </c>
      <c r="F23" s="313">
        <v>2623</v>
      </c>
    </row>
    <row r="24" spans="1:6" ht="12.75">
      <c r="A24" s="25"/>
      <c r="B24" s="312"/>
      <c r="C24" s="312"/>
      <c r="D24" s="312"/>
      <c r="E24" s="312"/>
      <c r="F24" s="312"/>
    </row>
    <row r="26" ht="12.75">
      <c r="A26" s="66" t="s">
        <v>276</v>
      </c>
    </row>
    <row r="27" ht="12.75">
      <c r="A27" s="64" t="s">
        <v>275</v>
      </c>
    </row>
    <row r="28" ht="12.75">
      <c r="A28" s="311" t="s">
        <v>274</v>
      </c>
    </row>
    <row r="29" ht="12.75">
      <c r="A29" s="66" t="s">
        <v>273</v>
      </c>
    </row>
    <row r="30" ht="12.75">
      <c r="A30" s="64" t="s">
        <v>272</v>
      </c>
    </row>
    <row r="31" ht="12.75">
      <c r="A31" s="311" t="s">
        <v>271</v>
      </c>
    </row>
    <row r="32" ht="12.75">
      <c r="A32" s="311" t="s">
        <v>270</v>
      </c>
    </row>
    <row r="33" ht="12.75">
      <c r="A33" s="295" t="s">
        <v>269</v>
      </c>
    </row>
    <row r="34" ht="12.75">
      <c r="A34" s="310" t="s">
        <v>268</v>
      </c>
    </row>
    <row r="35" ht="12.75">
      <c r="A35" s="29" t="s">
        <v>267</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2014&amp;R&amp;9http://dbedt.hawaii.gov/</oddFooter>
  </headerFooter>
</worksheet>
</file>

<file path=xl/worksheets/sheet18.xml><?xml version="1.0" encoding="utf-8"?>
<worksheet xmlns="http://schemas.openxmlformats.org/spreadsheetml/2006/main" xmlns:r="http://schemas.openxmlformats.org/officeDocument/2006/relationships">
  <dimension ref="A1:K49"/>
  <sheetViews>
    <sheetView workbookViewId="0" topLeftCell="A1">
      <selection activeCell="A1" sqref="A1"/>
    </sheetView>
  </sheetViews>
  <sheetFormatPr defaultColWidth="9.140625" defaultRowHeight="12.75"/>
  <cols>
    <col min="1" max="1" width="7.421875" style="0" customWidth="1"/>
    <col min="2" max="2" width="8.140625" style="0" customWidth="1"/>
    <col min="3" max="4" width="8.57421875" style="0" customWidth="1"/>
    <col min="5" max="5" width="7.8515625" style="0" customWidth="1"/>
    <col min="6" max="10" width="8.57421875" style="0" customWidth="1"/>
  </cols>
  <sheetData>
    <row r="1" spans="1:10" s="215" customFormat="1" ht="15.75" customHeight="1">
      <c r="A1" s="82" t="s">
        <v>331</v>
      </c>
      <c r="B1" s="82"/>
      <c r="C1" s="82"/>
      <c r="D1" s="82"/>
      <c r="E1" s="82"/>
      <c r="F1" s="82"/>
      <c r="G1" s="82"/>
      <c r="H1" s="82"/>
      <c r="I1" s="82"/>
      <c r="J1" s="82"/>
    </row>
    <row r="2" spans="1:10" s="215" customFormat="1" ht="15.75">
      <c r="A2" s="362" t="s">
        <v>330</v>
      </c>
      <c r="B2" s="82"/>
      <c r="C2" s="82"/>
      <c r="D2" s="82"/>
      <c r="E2" s="82"/>
      <c r="F2" s="82"/>
      <c r="G2" s="82"/>
      <c r="H2" s="82"/>
      <c r="I2" s="82"/>
      <c r="J2" s="82"/>
    </row>
    <row r="3" spans="1:11" s="215" customFormat="1" ht="15.75">
      <c r="A3" s="362" t="s">
        <v>329</v>
      </c>
      <c r="B3" s="82"/>
      <c r="C3" s="82"/>
      <c r="D3" s="82"/>
      <c r="E3" s="82"/>
      <c r="F3" s="82"/>
      <c r="G3" s="82"/>
      <c r="H3" s="361" t="s">
        <v>8</v>
      </c>
      <c r="I3" s="360"/>
      <c r="J3" s="360"/>
      <c r="K3" s="359"/>
    </row>
    <row r="4" spans="1:10" s="215" customFormat="1" ht="12.75" customHeight="1">
      <c r="A4" s="358"/>
      <c r="B4" s="237"/>
      <c r="C4" s="357"/>
      <c r="D4" s="237"/>
      <c r="E4" s="237"/>
      <c r="F4" s="237"/>
      <c r="G4" s="237"/>
      <c r="H4" s="237"/>
      <c r="I4" s="237"/>
      <c r="J4" s="237"/>
    </row>
    <row r="5" spans="1:10" s="215" customFormat="1" ht="12.75" customHeight="1">
      <c r="A5" s="356" t="s">
        <v>328</v>
      </c>
      <c r="B5" s="355"/>
      <c r="C5" s="355"/>
      <c r="D5" s="355"/>
      <c r="E5" s="355"/>
      <c r="F5" s="355"/>
      <c r="G5" s="355"/>
      <c r="H5" s="355"/>
      <c r="I5" s="355"/>
      <c r="J5" s="355"/>
    </row>
    <row r="6" spans="1:10" s="215" customFormat="1" ht="14.25" customHeight="1">
      <c r="A6" s="356" t="s">
        <v>327</v>
      </c>
      <c r="B6" s="355"/>
      <c r="C6" s="355"/>
      <c r="D6" s="355"/>
      <c r="E6" s="355"/>
      <c r="F6" s="355"/>
      <c r="G6" s="355"/>
      <c r="H6" s="355"/>
      <c r="I6" s="355"/>
      <c r="J6" s="355"/>
    </row>
    <row r="7" spans="1:10" s="215" customFormat="1" ht="12.75" customHeight="1" thickBot="1">
      <c r="A7" s="237"/>
      <c r="B7" s="237"/>
      <c r="C7" s="237"/>
      <c r="D7" s="237"/>
      <c r="E7" s="237"/>
      <c r="F7" s="237"/>
      <c r="G7" s="237"/>
      <c r="H7" s="237"/>
      <c r="I7" s="237"/>
      <c r="J7" s="237"/>
    </row>
    <row r="8" spans="1:10" s="346" customFormat="1" ht="21" customHeight="1" thickTop="1">
      <c r="A8" s="354" t="s">
        <v>8</v>
      </c>
      <c r="B8" s="353" t="s">
        <v>326</v>
      </c>
      <c r="C8" s="276"/>
      <c r="D8" s="236"/>
      <c r="E8" s="353" t="s">
        <v>325</v>
      </c>
      <c r="F8" s="276"/>
      <c r="G8" s="276"/>
      <c r="H8" s="352" t="s">
        <v>324</v>
      </c>
      <c r="I8" s="276"/>
      <c r="J8" s="276"/>
    </row>
    <row r="9" spans="1:10" s="346" customFormat="1" ht="34.5" customHeight="1">
      <c r="A9" s="351" t="s">
        <v>1</v>
      </c>
      <c r="B9" s="350" t="s">
        <v>130</v>
      </c>
      <c r="C9" s="348" t="s">
        <v>323</v>
      </c>
      <c r="D9" s="348" t="s">
        <v>322</v>
      </c>
      <c r="E9" s="350" t="s">
        <v>130</v>
      </c>
      <c r="F9" s="348" t="s">
        <v>323</v>
      </c>
      <c r="G9" s="348" t="s">
        <v>322</v>
      </c>
      <c r="H9" s="349" t="s">
        <v>130</v>
      </c>
      <c r="I9" s="348" t="s">
        <v>323</v>
      </c>
      <c r="J9" s="347" t="s">
        <v>322</v>
      </c>
    </row>
    <row r="10" spans="1:10" s="321" customFormat="1" ht="12.75" customHeight="1">
      <c r="A10" s="299"/>
      <c r="B10" s="345"/>
      <c r="C10" s="299"/>
      <c r="D10" s="299"/>
      <c r="E10" s="345"/>
      <c r="F10" s="299"/>
      <c r="G10" s="343"/>
      <c r="H10" s="344"/>
      <c r="I10" s="299"/>
      <c r="J10" s="343"/>
    </row>
    <row r="11" spans="1:10" s="321" customFormat="1" ht="12.75" customHeight="1">
      <c r="A11" s="334">
        <v>2000</v>
      </c>
      <c r="B11" s="341">
        <v>4012</v>
      </c>
      <c r="C11" s="340">
        <v>44</v>
      </c>
      <c r="D11" s="339">
        <v>3968</v>
      </c>
      <c r="E11" s="337">
        <v>34</v>
      </c>
      <c r="F11" s="336">
        <v>22</v>
      </c>
      <c r="G11" s="338">
        <v>12</v>
      </c>
      <c r="H11" s="337">
        <v>486</v>
      </c>
      <c r="I11" s="336">
        <v>3</v>
      </c>
      <c r="J11" s="335">
        <v>483</v>
      </c>
    </row>
    <row r="12" spans="1:10" s="321" customFormat="1" ht="12.75" customHeight="1">
      <c r="A12" s="334">
        <v>2001</v>
      </c>
      <c r="B12" s="341">
        <v>4497</v>
      </c>
      <c r="C12" s="340">
        <v>39</v>
      </c>
      <c r="D12" s="339">
        <v>4458</v>
      </c>
      <c r="E12" s="337">
        <v>22</v>
      </c>
      <c r="F12" s="336">
        <v>20</v>
      </c>
      <c r="G12" s="338">
        <v>2</v>
      </c>
      <c r="H12" s="337">
        <v>506</v>
      </c>
      <c r="I12" s="336">
        <v>2</v>
      </c>
      <c r="J12" s="335">
        <v>504</v>
      </c>
    </row>
    <row r="13" spans="1:10" s="321" customFormat="1" ht="12.75" customHeight="1">
      <c r="A13" s="334">
        <v>2002</v>
      </c>
      <c r="B13" s="341">
        <v>4032</v>
      </c>
      <c r="C13" s="340">
        <v>36</v>
      </c>
      <c r="D13" s="339">
        <v>3996</v>
      </c>
      <c r="E13" s="337">
        <v>20</v>
      </c>
      <c r="F13" s="336">
        <v>18</v>
      </c>
      <c r="G13" s="338">
        <v>2</v>
      </c>
      <c r="H13" s="337">
        <v>432</v>
      </c>
      <c r="I13" s="342" t="s">
        <v>108</v>
      </c>
      <c r="J13" s="335">
        <v>432</v>
      </c>
    </row>
    <row r="14" spans="1:10" s="321" customFormat="1" ht="12.75" customHeight="1">
      <c r="A14" s="334">
        <v>2003</v>
      </c>
      <c r="B14" s="341">
        <v>3293</v>
      </c>
      <c r="C14" s="340">
        <v>39</v>
      </c>
      <c r="D14" s="339">
        <v>3254</v>
      </c>
      <c r="E14" s="337">
        <v>29</v>
      </c>
      <c r="F14" s="336">
        <v>25</v>
      </c>
      <c r="G14" s="338">
        <v>4</v>
      </c>
      <c r="H14" s="337">
        <v>459</v>
      </c>
      <c r="I14" s="336">
        <v>2</v>
      </c>
      <c r="J14" s="335">
        <v>457</v>
      </c>
    </row>
    <row r="15" spans="1:10" s="321" customFormat="1" ht="12.75" customHeight="1">
      <c r="A15" s="334">
        <v>2004</v>
      </c>
      <c r="B15" s="341">
        <v>2714</v>
      </c>
      <c r="C15" s="340">
        <v>29</v>
      </c>
      <c r="D15" s="339">
        <v>2685</v>
      </c>
      <c r="E15" s="337">
        <v>18</v>
      </c>
      <c r="F15" s="336">
        <v>12</v>
      </c>
      <c r="G15" s="338">
        <v>6</v>
      </c>
      <c r="H15" s="337">
        <v>366</v>
      </c>
      <c r="I15" s="336">
        <v>4</v>
      </c>
      <c r="J15" s="335">
        <v>362</v>
      </c>
    </row>
    <row r="16" spans="1:10" s="321" customFormat="1" ht="12.75" customHeight="1">
      <c r="A16" s="334">
        <v>2005</v>
      </c>
      <c r="B16" s="341">
        <v>4125</v>
      </c>
      <c r="C16" s="340">
        <v>62</v>
      </c>
      <c r="D16" s="339">
        <v>4063</v>
      </c>
      <c r="E16" s="337">
        <v>17</v>
      </c>
      <c r="F16" s="336">
        <v>15</v>
      </c>
      <c r="G16" s="338">
        <v>2</v>
      </c>
      <c r="H16" s="337">
        <v>340</v>
      </c>
      <c r="I16" s="336">
        <v>3</v>
      </c>
      <c r="J16" s="335">
        <v>337</v>
      </c>
    </row>
    <row r="17" spans="1:10" s="321" customFormat="1" ht="12.75" customHeight="1">
      <c r="A17" s="334" t="s">
        <v>321</v>
      </c>
      <c r="B17" s="341">
        <v>793</v>
      </c>
      <c r="C17" s="340">
        <v>16</v>
      </c>
      <c r="D17" s="339">
        <v>777</v>
      </c>
      <c r="E17" s="337">
        <v>9</v>
      </c>
      <c r="F17" s="336">
        <v>6</v>
      </c>
      <c r="G17" s="338">
        <v>3</v>
      </c>
      <c r="H17" s="337">
        <v>151</v>
      </c>
      <c r="I17" s="336">
        <v>1</v>
      </c>
      <c r="J17" s="335">
        <v>150</v>
      </c>
    </row>
    <row r="18" spans="1:10" s="321" customFormat="1" ht="12.75" customHeight="1">
      <c r="A18" s="334">
        <v>2007</v>
      </c>
      <c r="B18" s="341">
        <v>1127</v>
      </c>
      <c r="C18" s="340">
        <v>40</v>
      </c>
      <c r="D18" s="339">
        <v>1087</v>
      </c>
      <c r="E18" s="337">
        <v>15</v>
      </c>
      <c r="F18" s="336">
        <v>13</v>
      </c>
      <c r="G18" s="338">
        <v>2</v>
      </c>
      <c r="H18" s="337">
        <v>242</v>
      </c>
      <c r="I18" s="336">
        <v>2</v>
      </c>
      <c r="J18" s="335">
        <v>240</v>
      </c>
    </row>
    <row r="19" spans="1:10" s="321" customFormat="1" ht="12.75" customHeight="1">
      <c r="A19" s="334">
        <v>2008</v>
      </c>
      <c r="B19" s="341">
        <v>1618</v>
      </c>
      <c r="C19" s="340">
        <v>53</v>
      </c>
      <c r="D19" s="339">
        <v>1565</v>
      </c>
      <c r="E19" s="337">
        <v>23</v>
      </c>
      <c r="F19" s="336">
        <v>21</v>
      </c>
      <c r="G19" s="338">
        <v>2</v>
      </c>
      <c r="H19" s="337">
        <v>436</v>
      </c>
      <c r="I19" s="336">
        <v>8</v>
      </c>
      <c r="J19" s="335">
        <v>428</v>
      </c>
    </row>
    <row r="20" spans="1:10" s="321" customFormat="1" ht="12.75" customHeight="1">
      <c r="A20" s="334">
        <v>2009</v>
      </c>
      <c r="B20" s="341">
        <v>2498</v>
      </c>
      <c r="C20" s="340">
        <v>87</v>
      </c>
      <c r="D20" s="339">
        <v>2411</v>
      </c>
      <c r="E20" s="337">
        <v>15</v>
      </c>
      <c r="F20" s="336">
        <v>14</v>
      </c>
      <c r="G20" s="338">
        <v>1</v>
      </c>
      <c r="H20" s="337">
        <v>601</v>
      </c>
      <c r="I20" s="336">
        <v>10</v>
      </c>
      <c r="J20" s="335">
        <v>591</v>
      </c>
    </row>
    <row r="21" spans="1:10" s="321" customFormat="1" ht="12.75" customHeight="1">
      <c r="A21" s="334">
        <v>2010</v>
      </c>
      <c r="B21" s="333">
        <v>3040</v>
      </c>
      <c r="C21" s="332">
        <v>124</v>
      </c>
      <c r="D21" s="331">
        <v>2916</v>
      </c>
      <c r="E21" s="329">
        <v>20</v>
      </c>
      <c r="F21" s="328">
        <v>16</v>
      </c>
      <c r="G21" s="330">
        <v>4</v>
      </c>
      <c r="H21" s="329">
        <v>836</v>
      </c>
      <c r="I21" s="328">
        <v>14</v>
      </c>
      <c r="J21" s="327">
        <v>822</v>
      </c>
    </row>
    <row r="22" spans="1:10" s="321" customFormat="1" ht="12.75" customHeight="1">
      <c r="A22" s="334">
        <v>2011</v>
      </c>
      <c r="B22" s="333">
        <f>SUM(C22:D22)</f>
        <v>2571</v>
      </c>
      <c r="C22" s="332">
        <v>129</v>
      </c>
      <c r="D22" s="331">
        <v>2442</v>
      </c>
      <c r="E22" s="329">
        <f>SUM(F22:G22)</f>
        <v>24</v>
      </c>
      <c r="F22" s="328">
        <v>19</v>
      </c>
      <c r="G22" s="330">
        <v>5</v>
      </c>
      <c r="H22" s="329">
        <f>SUM(I22:J22)</f>
        <v>739</v>
      </c>
      <c r="I22" s="328">
        <v>15</v>
      </c>
      <c r="J22" s="327">
        <v>724</v>
      </c>
    </row>
    <row r="23" spans="1:10" s="321" customFormat="1" ht="12.75" customHeight="1">
      <c r="A23" s="334">
        <v>2012</v>
      </c>
      <c r="B23" s="333">
        <v>1918</v>
      </c>
      <c r="C23" s="332">
        <v>54</v>
      </c>
      <c r="D23" s="331">
        <v>1864</v>
      </c>
      <c r="E23" s="329">
        <v>12</v>
      </c>
      <c r="F23" s="328">
        <v>9</v>
      </c>
      <c r="G23" s="330">
        <v>3</v>
      </c>
      <c r="H23" s="329">
        <v>602</v>
      </c>
      <c r="I23" s="328">
        <v>11</v>
      </c>
      <c r="J23" s="327">
        <v>591</v>
      </c>
    </row>
    <row r="24" spans="1:10" s="321" customFormat="1" ht="12.75" customHeight="1">
      <c r="A24" s="334">
        <v>2013</v>
      </c>
      <c r="B24" s="333">
        <v>1521</v>
      </c>
      <c r="C24" s="332">
        <v>72</v>
      </c>
      <c r="D24" s="331">
        <v>1449</v>
      </c>
      <c r="E24" s="329">
        <v>22</v>
      </c>
      <c r="F24" s="328">
        <v>14</v>
      </c>
      <c r="G24" s="330">
        <v>8</v>
      </c>
      <c r="H24" s="329">
        <v>525</v>
      </c>
      <c r="I24" s="328">
        <v>14</v>
      </c>
      <c r="J24" s="327">
        <v>511</v>
      </c>
    </row>
    <row r="25" spans="1:10" s="321" customFormat="1" ht="12.75" customHeight="1">
      <c r="A25" s="334">
        <v>2014</v>
      </c>
      <c r="B25" s="333">
        <v>1204</v>
      </c>
      <c r="C25" s="332">
        <v>45</v>
      </c>
      <c r="D25" s="331">
        <v>1159</v>
      </c>
      <c r="E25" s="329">
        <v>11</v>
      </c>
      <c r="F25" s="328">
        <v>8</v>
      </c>
      <c r="G25" s="330">
        <v>3</v>
      </c>
      <c r="H25" s="329">
        <v>488</v>
      </c>
      <c r="I25" s="328">
        <v>7</v>
      </c>
      <c r="J25" s="327">
        <v>481</v>
      </c>
    </row>
    <row r="26" spans="1:10" s="321" customFormat="1" ht="7.5" customHeight="1">
      <c r="A26" s="324"/>
      <c r="B26" s="326"/>
      <c r="C26" s="324"/>
      <c r="D26" s="324"/>
      <c r="E26" s="326"/>
      <c r="F26" s="324"/>
      <c r="G26" s="323"/>
      <c r="H26" s="325"/>
      <c r="I26" s="324"/>
      <c r="J26" s="323"/>
    </row>
    <row r="27" spans="1:10" s="321" customFormat="1" ht="9.75" customHeight="1">
      <c r="A27" s="322"/>
      <c r="B27" s="322"/>
      <c r="C27" s="322"/>
      <c r="D27" s="322"/>
      <c r="E27" s="322"/>
      <c r="F27" s="322"/>
      <c r="G27" s="322"/>
      <c r="H27" s="322"/>
      <c r="I27" s="322"/>
      <c r="J27" s="322"/>
    </row>
    <row r="28" s="250" customFormat="1" ht="12.75" customHeight="1">
      <c r="A28" s="66" t="s">
        <v>320</v>
      </c>
    </row>
    <row r="29" s="250" customFormat="1" ht="12.75" customHeight="1">
      <c r="A29" s="64" t="s">
        <v>319</v>
      </c>
    </row>
    <row r="30" s="250" customFormat="1" ht="12.75" customHeight="1">
      <c r="A30" s="64" t="s">
        <v>318</v>
      </c>
    </row>
    <row r="31" s="250" customFormat="1" ht="12.75" customHeight="1">
      <c r="A31" s="64" t="s">
        <v>317</v>
      </c>
    </row>
    <row r="32" spans="1:2" s="250" customFormat="1" ht="12.75" customHeight="1">
      <c r="A32" s="320" t="s">
        <v>316</v>
      </c>
      <c r="B32" s="319"/>
    </row>
    <row r="33" s="250" customFormat="1" ht="12.75" customHeight="1">
      <c r="A33" s="64" t="s">
        <v>315</v>
      </c>
    </row>
    <row r="34" s="250" customFormat="1" ht="12.75" customHeight="1">
      <c r="A34" s="64" t="s">
        <v>314</v>
      </c>
    </row>
    <row r="35" s="250" customFormat="1" ht="12.75" customHeight="1">
      <c r="A35" s="64" t="s">
        <v>313</v>
      </c>
    </row>
    <row r="36" s="250" customFormat="1" ht="12.75" customHeight="1">
      <c r="A36" s="64" t="s">
        <v>312</v>
      </c>
    </row>
    <row r="37" s="250" customFormat="1" ht="12.75" customHeight="1">
      <c r="A37" s="64" t="s">
        <v>311</v>
      </c>
    </row>
    <row r="38" s="250" customFormat="1" ht="12.75" customHeight="1">
      <c r="A38" s="64" t="s">
        <v>310</v>
      </c>
    </row>
    <row r="39" s="250" customFormat="1" ht="12.75" customHeight="1">
      <c r="A39" s="64" t="s">
        <v>309</v>
      </c>
    </row>
    <row r="40" s="250" customFormat="1" ht="12.75" customHeight="1">
      <c r="A40" s="64" t="s">
        <v>308</v>
      </c>
    </row>
    <row r="41" s="250" customFormat="1" ht="12.75" customHeight="1">
      <c r="A41" s="64" t="s">
        <v>307</v>
      </c>
    </row>
    <row r="42" s="250" customFormat="1" ht="12.75" customHeight="1">
      <c r="A42" s="64" t="s">
        <v>306</v>
      </c>
    </row>
    <row r="43" spans="1:10" s="250" customFormat="1" ht="12.75" customHeight="1">
      <c r="A43" s="64" t="s">
        <v>305</v>
      </c>
      <c r="B43" s="319"/>
      <c r="C43" s="319"/>
      <c r="D43" s="319"/>
      <c r="E43" s="319"/>
      <c r="F43" s="319"/>
      <c r="G43" s="319"/>
      <c r="H43" s="319"/>
      <c r="I43" s="319"/>
      <c r="J43" s="319"/>
    </row>
    <row r="44" spans="1:10" s="250" customFormat="1" ht="12.75" customHeight="1">
      <c r="A44" s="64" t="s">
        <v>304</v>
      </c>
      <c r="B44" s="319"/>
      <c r="C44" s="319"/>
      <c r="D44" s="319"/>
      <c r="E44" s="319"/>
      <c r="F44" s="319"/>
      <c r="G44" s="319"/>
      <c r="H44" s="319"/>
      <c r="I44" s="319"/>
      <c r="J44" s="319"/>
    </row>
    <row r="45" spans="1:10" s="250" customFormat="1" ht="12.75" customHeight="1">
      <c r="A45" s="64" t="s">
        <v>303</v>
      </c>
      <c r="B45" s="319"/>
      <c r="C45" s="319"/>
      <c r="D45" s="319"/>
      <c r="E45" s="319"/>
      <c r="F45" s="319"/>
      <c r="G45" s="319"/>
      <c r="H45" s="319"/>
      <c r="I45" s="319"/>
      <c r="J45" s="319"/>
    </row>
    <row r="46" s="250" customFormat="1" ht="12.75" customHeight="1">
      <c r="A46" s="64" t="s">
        <v>302</v>
      </c>
    </row>
    <row r="47" s="250" customFormat="1" ht="12.75" customHeight="1">
      <c r="A47" s="66" t="s">
        <v>301</v>
      </c>
    </row>
    <row r="48" ht="12.75">
      <c r="A48" s="64" t="s">
        <v>300</v>
      </c>
    </row>
    <row r="49" ht="12.75">
      <c r="A49" s="64" t="s">
        <v>299</v>
      </c>
    </row>
  </sheetData>
  <sheetProtection/>
  <printOptions horizontalCentered="1"/>
  <pageMargins left="1" right="1" top="1" bottom="1" header="0.5" footer="0.5"/>
  <pageSetup orientation="portrait" r:id="rId1"/>
  <headerFooter alignWithMargins="0">
    <oddFooter>&amp;L&amp;"Arial,Italic"&amp;9      The State of Hawaii Data Book 2014&amp;R&amp;9http://dbedt.hawaii.gov/</oddFooter>
  </headerFooter>
</worksheet>
</file>

<file path=xl/worksheets/sheet19.xml><?xml version="1.0" encoding="utf-8"?>
<worksheet xmlns="http://schemas.openxmlformats.org/spreadsheetml/2006/main" xmlns:r="http://schemas.openxmlformats.org/officeDocument/2006/relationships">
  <dimension ref="A1:D79"/>
  <sheetViews>
    <sheetView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 r="A1" s="10" t="s">
        <v>353</v>
      </c>
      <c r="B1" s="157"/>
      <c r="C1" s="157"/>
      <c r="D1" s="157"/>
    </row>
    <row r="2" spans="1:4" ht="15.75">
      <c r="A2" s="10" t="s">
        <v>374</v>
      </c>
      <c r="B2" s="157"/>
      <c r="C2" s="157"/>
      <c r="D2" s="157"/>
    </row>
    <row r="3" ht="12.75">
      <c r="A3" s="309"/>
    </row>
    <row r="4" spans="1:4" ht="12.75">
      <c r="A4" s="157" t="s">
        <v>373</v>
      </c>
      <c r="B4" s="157"/>
      <c r="C4" s="157"/>
      <c r="D4" s="157"/>
    </row>
    <row r="5" spans="1:4" ht="13.5" thickBot="1">
      <c r="A5" s="192"/>
      <c r="B5" s="192"/>
      <c r="C5" s="192"/>
      <c r="D5" s="192"/>
    </row>
    <row r="6" spans="1:4" s="8" customFormat="1" ht="24" customHeight="1" thickTop="1">
      <c r="A6" s="54" t="s">
        <v>351</v>
      </c>
      <c r="B6" s="52">
        <v>2012</v>
      </c>
      <c r="C6" s="52">
        <v>2013</v>
      </c>
      <c r="D6" s="52">
        <v>2014</v>
      </c>
    </row>
    <row r="7" spans="1:4" ht="12.75">
      <c r="A7" s="176"/>
      <c r="B7" s="378"/>
      <c r="C7" s="378"/>
      <c r="D7" s="378"/>
    </row>
    <row r="8" spans="1:4" ht="12.75">
      <c r="A8" s="176" t="s">
        <v>259</v>
      </c>
      <c r="B8" s="364">
        <v>638</v>
      </c>
      <c r="C8" s="364">
        <v>690</v>
      </c>
      <c r="D8" s="364">
        <v>629</v>
      </c>
    </row>
    <row r="9" spans="1:4" ht="12.75">
      <c r="A9" s="173" t="s">
        <v>371</v>
      </c>
      <c r="B9" s="364">
        <v>185</v>
      </c>
      <c r="C9" s="364">
        <v>245</v>
      </c>
      <c r="D9" s="364">
        <v>189</v>
      </c>
    </row>
    <row r="10" spans="1:4" ht="12.75">
      <c r="A10" s="365" t="s">
        <v>370</v>
      </c>
      <c r="B10" s="364">
        <v>52</v>
      </c>
      <c r="C10" s="364">
        <v>79</v>
      </c>
      <c r="D10" s="364">
        <v>86</v>
      </c>
    </row>
    <row r="11" spans="1:4" ht="12.75">
      <c r="A11" s="365" t="s">
        <v>372</v>
      </c>
      <c r="B11" s="364">
        <v>133</v>
      </c>
      <c r="C11" s="364">
        <v>166</v>
      </c>
      <c r="D11" s="364">
        <v>103</v>
      </c>
    </row>
    <row r="12" spans="1:4" ht="12.75">
      <c r="A12" s="173" t="s">
        <v>369</v>
      </c>
      <c r="B12" s="364">
        <v>453</v>
      </c>
      <c r="C12" s="364">
        <v>445</v>
      </c>
      <c r="D12" s="364">
        <v>440</v>
      </c>
    </row>
    <row r="13" spans="1:4" ht="12.75">
      <c r="A13" s="176"/>
      <c r="B13" s="364"/>
      <c r="C13" s="364"/>
      <c r="D13" s="364"/>
    </row>
    <row r="14" spans="1:4" ht="12.75">
      <c r="A14" s="176" t="s">
        <v>258</v>
      </c>
      <c r="B14" s="364">
        <v>3371</v>
      </c>
      <c r="C14" s="364">
        <v>3728</v>
      </c>
      <c r="D14" s="364">
        <v>3406</v>
      </c>
    </row>
    <row r="15" spans="1:4" ht="12.75">
      <c r="A15" s="173" t="s">
        <v>371</v>
      </c>
      <c r="B15" s="364">
        <v>580</v>
      </c>
      <c r="C15" s="364">
        <v>566</v>
      </c>
      <c r="D15" s="364">
        <v>532</v>
      </c>
    </row>
    <row r="16" spans="1:4" ht="12.75">
      <c r="A16" s="365" t="s">
        <v>370</v>
      </c>
      <c r="B16" s="364">
        <v>580</v>
      </c>
      <c r="C16" s="364">
        <v>566</v>
      </c>
      <c r="D16" s="364">
        <v>532</v>
      </c>
    </row>
    <row r="17" spans="1:4" ht="12.75">
      <c r="A17" s="173" t="s">
        <v>369</v>
      </c>
      <c r="B17" s="364">
        <v>2791</v>
      </c>
      <c r="C17" s="364">
        <v>3162</v>
      </c>
      <c r="D17" s="364">
        <v>2874</v>
      </c>
    </row>
    <row r="18" spans="1:4" ht="12.75">
      <c r="A18" s="176"/>
      <c r="B18" s="364"/>
      <c r="C18" s="364"/>
      <c r="D18" s="364"/>
    </row>
    <row r="19" spans="1:4" ht="12.75">
      <c r="A19" s="176" t="s">
        <v>368</v>
      </c>
      <c r="B19" s="364">
        <v>18792</v>
      </c>
      <c r="C19" s="364">
        <v>17449</v>
      </c>
      <c r="D19" s="364">
        <v>13495</v>
      </c>
    </row>
    <row r="20" spans="1:4" ht="12.75">
      <c r="A20" s="173" t="s">
        <v>367</v>
      </c>
      <c r="B20" s="367">
        <v>7013</v>
      </c>
      <c r="C20" s="367">
        <v>6002</v>
      </c>
      <c r="D20" s="367">
        <v>5036</v>
      </c>
    </row>
    <row r="21" spans="1:4" ht="12.75">
      <c r="A21" s="173" t="s">
        <v>366</v>
      </c>
      <c r="B21" s="364">
        <v>1404</v>
      </c>
      <c r="C21" s="364">
        <v>1417</v>
      </c>
      <c r="D21" s="364">
        <v>1488</v>
      </c>
    </row>
    <row r="22" spans="1:4" ht="12.75">
      <c r="A22" s="305" t="s">
        <v>365</v>
      </c>
      <c r="B22" s="364">
        <v>231</v>
      </c>
      <c r="C22" s="364">
        <v>223</v>
      </c>
      <c r="D22" s="364">
        <v>243</v>
      </c>
    </row>
    <row r="23" spans="1:4" ht="12.75">
      <c r="A23" s="173" t="s">
        <v>356</v>
      </c>
      <c r="B23" s="366">
        <v>5526</v>
      </c>
      <c r="C23" s="366">
        <v>5272</v>
      </c>
      <c r="D23" s="366">
        <v>1974</v>
      </c>
    </row>
    <row r="24" spans="1:4" ht="12.75">
      <c r="A24" s="173" t="s">
        <v>339</v>
      </c>
      <c r="B24" s="364">
        <v>4361</v>
      </c>
      <c r="C24" s="364">
        <v>4313</v>
      </c>
      <c r="D24" s="364">
        <v>4509</v>
      </c>
    </row>
    <row r="25" spans="1:4" ht="12.75">
      <c r="A25" s="365" t="s">
        <v>338</v>
      </c>
      <c r="B25" s="364">
        <v>2016</v>
      </c>
      <c r="C25" s="364">
        <v>2120</v>
      </c>
      <c r="D25" s="364">
        <v>2236</v>
      </c>
    </row>
    <row r="26" spans="1:4" ht="12.75">
      <c r="A26" s="365" t="s">
        <v>337</v>
      </c>
      <c r="B26" s="364">
        <v>2345</v>
      </c>
      <c r="C26" s="364">
        <v>2193</v>
      </c>
      <c r="D26" s="364">
        <v>2273</v>
      </c>
    </row>
    <row r="27" spans="1:4" ht="12.75">
      <c r="A27" s="305" t="s">
        <v>364</v>
      </c>
      <c r="B27" s="364">
        <v>257</v>
      </c>
      <c r="C27" s="364">
        <v>222</v>
      </c>
      <c r="D27" s="364">
        <v>245</v>
      </c>
    </row>
    <row r="28" spans="1:4" ht="12.75">
      <c r="A28" s="176"/>
      <c r="B28" s="364"/>
      <c r="C28" s="364"/>
      <c r="D28" s="364"/>
    </row>
    <row r="29" spans="1:4" ht="12.75">
      <c r="A29" s="176" t="s">
        <v>363</v>
      </c>
      <c r="B29" s="364">
        <v>31487</v>
      </c>
      <c r="C29" s="364">
        <v>29844</v>
      </c>
      <c r="D29" s="364">
        <v>29708</v>
      </c>
    </row>
    <row r="30" spans="1:4" ht="12.75">
      <c r="A30" s="173" t="s">
        <v>362</v>
      </c>
      <c r="B30" s="364">
        <v>5548</v>
      </c>
      <c r="C30" s="364">
        <v>5467</v>
      </c>
      <c r="D30" s="364">
        <v>5251</v>
      </c>
    </row>
    <row r="31" spans="1:4" ht="12.75">
      <c r="A31" s="173" t="s">
        <v>361</v>
      </c>
      <c r="B31" s="364">
        <v>4</v>
      </c>
      <c r="C31" s="364">
        <v>4</v>
      </c>
      <c r="D31" s="364">
        <v>15</v>
      </c>
    </row>
    <row r="32" spans="1:4" ht="12.75">
      <c r="A32" s="173" t="s">
        <v>360</v>
      </c>
      <c r="B32" s="364">
        <v>509</v>
      </c>
      <c r="C32" s="364">
        <v>458</v>
      </c>
      <c r="D32" s="364">
        <v>473</v>
      </c>
    </row>
    <row r="33" spans="1:4" ht="12.75">
      <c r="A33" s="173" t="s">
        <v>359</v>
      </c>
      <c r="B33" s="364">
        <v>452</v>
      </c>
      <c r="C33" s="364">
        <v>387</v>
      </c>
      <c r="D33" s="364">
        <v>366</v>
      </c>
    </row>
    <row r="34" spans="1:4" ht="12.75">
      <c r="A34" s="173" t="s">
        <v>358</v>
      </c>
      <c r="B34" s="364">
        <v>2138</v>
      </c>
      <c r="C34" s="364">
        <v>1975</v>
      </c>
      <c r="D34" s="364">
        <v>2021</v>
      </c>
    </row>
    <row r="35" spans="1:4" ht="12.75">
      <c r="A35" s="173" t="s">
        <v>357</v>
      </c>
      <c r="B35" s="364">
        <v>5169</v>
      </c>
      <c r="C35" s="364">
        <v>5318</v>
      </c>
      <c r="D35" s="364">
        <v>5295</v>
      </c>
    </row>
    <row r="36" spans="1:4" ht="12.75">
      <c r="A36" s="173" t="s">
        <v>356</v>
      </c>
      <c r="B36" s="364">
        <v>3161</v>
      </c>
      <c r="C36" s="364">
        <v>2839</v>
      </c>
      <c r="D36" s="364">
        <v>2568</v>
      </c>
    </row>
    <row r="37" spans="1:4" ht="12.75">
      <c r="A37" s="173" t="s">
        <v>339</v>
      </c>
      <c r="B37" s="364">
        <v>2962</v>
      </c>
      <c r="C37" s="364">
        <v>2995</v>
      </c>
      <c r="D37" s="364">
        <v>3194</v>
      </c>
    </row>
    <row r="38" spans="1:4" ht="12.75">
      <c r="A38" s="173" t="s">
        <v>355</v>
      </c>
      <c r="B38" s="364">
        <v>11544</v>
      </c>
      <c r="C38" s="364">
        <v>10401</v>
      </c>
      <c r="D38" s="364">
        <v>10525</v>
      </c>
    </row>
    <row r="39" spans="1:4" ht="12.75">
      <c r="A39" s="167"/>
      <c r="B39" s="377"/>
      <c r="C39" s="377"/>
      <c r="D39" s="377"/>
    </row>
    <row r="40" spans="2:4" ht="12.75">
      <c r="B40" s="375"/>
      <c r="C40" s="375"/>
      <c r="D40" s="375"/>
    </row>
    <row r="41" spans="1:4" ht="12.75">
      <c r="A41" s="376" t="s">
        <v>354</v>
      </c>
      <c r="B41" s="375"/>
      <c r="C41" s="375"/>
      <c r="D41" s="375"/>
    </row>
    <row r="42" spans="1:4" ht="12.75">
      <c r="A42" s="370"/>
      <c r="B42" s="374"/>
      <c r="C42" s="374"/>
      <c r="D42" s="374"/>
    </row>
    <row r="43" ht="23.25">
      <c r="A43" s="373"/>
    </row>
    <row r="47" ht="12.75">
      <c r="A47" s="372"/>
    </row>
    <row r="48" ht="12.75">
      <c r="A48" s="220"/>
    </row>
    <row r="49" s="370" customFormat="1" ht="12.75">
      <c r="A49" s="371"/>
    </row>
    <row r="51" spans="1:4" ht="15.75">
      <c r="A51" s="10" t="s">
        <v>353</v>
      </c>
      <c r="B51" s="157"/>
      <c r="C51" s="157"/>
      <c r="D51" s="157"/>
    </row>
    <row r="52" spans="1:4" ht="15.75">
      <c r="A52" s="10" t="s">
        <v>352</v>
      </c>
      <c r="B52" s="157"/>
      <c r="C52" s="157"/>
      <c r="D52" s="157"/>
    </row>
    <row r="53" spans="1:4" s="346" customFormat="1" ht="12.75" customHeight="1" thickBot="1">
      <c r="A53" s="369"/>
      <c r="B53" s="368"/>
      <c r="C53" s="368"/>
      <c r="D53" s="368"/>
    </row>
    <row r="54" spans="1:4" s="8" customFormat="1" ht="24" customHeight="1" thickTop="1">
      <c r="A54" s="54" t="s">
        <v>351</v>
      </c>
      <c r="B54" s="52">
        <v>2012</v>
      </c>
      <c r="C54" s="52">
        <v>2013</v>
      </c>
      <c r="D54" s="52">
        <v>2014</v>
      </c>
    </row>
    <row r="55" spans="1:4" ht="12.75">
      <c r="A55" s="176"/>
      <c r="B55" s="364"/>
      <c r="C55" s="364"/>
      <c r="D55" s="364"/>
    </row>
    <row r="56" spans="1:4" ht="12.75">
      <c r="A56" s="176" t="s">
        <v>350</v>
      </c>
      <c r="B56" s="364">
        <v>453595</v>
      </c>
      <c r="C56" s="367">
        <v>421177</v>
      </c>
      <c r="D56" s="367">
        <v>422552</v>
      </c>
    </row>
    <row r="57" spans="1:4" ht="12.75">
      <c r="A57" s="173" t="s">
        <v>349</v>
      </c>
      <c r="B57" s="364">
        <v>25755</v>
      </c>
      <c r="C57" s="364">
        <v>23973</v>
      </c>
      <c r="D57" s="364">
        <v>23514</v>
      </c>
    </row>
    <row r="58" spans="1:4" ht="12.75">
      <c r="A58" s="365" t="s">
        <v>348</v>
      </c>
      <c r="B58" s="364">
        <v>20751</v>
      </c>
      <c r="C58" s="364">
        <v>19086</v>
      </c>
      <c r="D58" s="364">
        <v>18904</v>
      </c>
    </row>
    <row r="59" spans="1:4" ht="12.75">
      <c r="A59" s="365" t="s">
        <v>347</v>
      </c>
      <c r="B59" s="364">
        <v>5004</v>
      </c>
      <c r="C59" s="364">
        <v>4887</v>
      </c>
      <c r="D59" s="364">
        <v>4610</v>
      </c>
    </row>
    <row r="60" spans="1:4" ht="12.75">
      <c r="A60" s="173" t="s">
        <v>346</v>
      </c>
      <c r="B60" s="364">
        <v>396062</v>
      </c>
      <c r="C60" s="364">
        <v>372282</v>
      </c>
      <c r="D60" s="364">
        <v>370878</v>
      </c>
    </row>
    <row r="61" spans="1:4" ht="12.75">
      <c r="A61" s="365" t="s">
        <v>345</v>
      </c>
      <c r="B61" s="364">
        <v>31946</v>
      </c>
      <c r="C61" s="367">
        <v>26306</v>
      </c>
      <c r="D61" s="367">
        <v>34971</v>
      </c>
    </row>
    <row r="62" spans="1:4" ht="12.75">
      <c r="A62" s="365" t="s">
        <v>344</v>
      </c>
      <c r="B62" s="364">
        <v>216644</v>
      </c>
      <c r="C62" s="364">
        <v>209255</v>
      </c>
      <c r="D62" s="364">
        <v>194600</v>
      </c>
    </row>
    <row r="63" spans="1:4" ht="12.75">
      <c r="A63" s="365" t="s">
        <v>343</v>
      </c>
      <c r="B63" s="364">
        <v>140717</v>
      </c>
      <c r="C63" s="364">
        <v>129534</v>
      </c>
      <c r="D63" s="366">
        <v>134184</v>
      </c>
    </row>
    <row r="64" spans="1:4" ht="12.75">
      <c r="A64" s="365" t="s">
        <v>342</v>
      </c>
      <c r="B64" s="364">
        <v>38</v>
      </c>
      <c r="C64" s="364">
        <v>5</v>
      </c>
      <c r="D64" s="364">
        <v>28</v>
      </c>
    </row>
    <row r="65" spans="1:4" ht="12.75">
      <c r="A65" s="365" t="s">
        <v>341</v>
      </c>
      <c r="B65" s="364">
        <v>6717</v>
      </c>
      <c r="C65" s="364">
        <v>7168</v>
      </c>
      <c r="D65" s="364">
        <v>7095</v>
      </c>
    </row>
    <row r="66" spans="1:4" ht="12.75">
      <c r="A66" s="173" t="s">
        <v>340</v>
      </c>
      <c r="B66" s="364">
        <v>2087</v>
      </c>
      <c r="C66" s="364">
        <v>1456</v>
      </c>
      <c r="D66" s="364">
        <v>1422</v>
      </c>
    </row>
    <row r="67" spans="1:4" ht="12.75">
      <c r="A67" s="173" t="s">
        <v>339</v>
      </c>
      <c r="B67" s="364">
        <v>29691</v>
      </c>
      <c r="C67" s="364">
        <v>23466</v>
      </c>
      <c r="D67" s="364">
        <v>26738</v>
      </c>
    </row>
    <row r="68" spans="1:4" ht="12.75">
      <c r="A68" s="365" t="s">
        <v>338</v>
      </c>
      <c r="B68" s="364">
        <v>5088</v>
      </c>
      <c r="C68" s="364">
        <v>3971</v>
      </c>
      <c r="D68" s="364">
        <v>4135</v>
      </c>
    </row>
    <row r="69" spans="1:4" ht="12.75">
      <c r="A69" s="365" t="s">
        <v>337</v>
      </c>
      <c r="B69" s="364">
        <v>24603</v>
      </c>
      <c r="C69" s="364">
        <v>19495</v>
      </c>
      <c r="D69" s="364">
        <v>22603</v>
      </c>
    </row>
    <row r="70" spans="1:4" ht="12.75">
      <c r="A70" s="167"/>
      <c r="B70" s="221"/>
      <c r="C70" s="221"/>
      <c r="D70" s="221"/>
    </row>
    <row r="72" ht="12.75">
      <c r="A72" s="294" t="s">
        <v>336</v>
      </c>
    </row>
    <row r="73" ht="12.75">
      <c r="A73" s="363" t="s">
        <v>335</v>
      </c>
    </row>
    <row r="74" ht="12.75">
      <c r="A74" s="294" t="s">
        <v>334</v>
      </c>
    </row>
    <row r="75" ht="12.75">
      <c r="A75" s="294" t="s">
        <v>333</v>
      </c>
    </row>
    <row r="76" ht="12.75">
      <c r="A76" s="294" t="s">
        <v>332</v>
      </c>
    </row>
    <row r="77" ht="12.75">
      <c r="A77" s="294"/>
    </row>
    <row r="79" ht="12.75">
      <c r="A79" s="294"/>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2014&amp;R&amp;9http://dbedt.hawaii.gov/</oddFoot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 sqref="A1"/>
    </sheetView>
  </sheetViews>
  <sheetFormatPr defaultColWidth="9.140625" defaultRowHeight="12.75"/>
  <cols>
    <col min="1" max="1" width="81.7109375" style="0" customWidth="1"/>
  </cols>
  <sheetData>
    <row r="1" ht="18.75">
      <c r="A1" s="439" t="s">
        <v>547</v>
      </c>
    </row>
    <row r="2" ht="12.75">
      <c r="A2" s="294"/>
    </row>
    <row r="3" ht="12.75">
      <c r="A3" s="294"/>
    </row>
    <row r="4" ht="22.5">
      <c r="A4" s="440" t="s">
        <v>548</v>
      </c>
    </row>
    <row r="5" ht="15.75">
      <c r="A5" s="441"/>
    </row>
    <row r="6" ht="15.75">
      <c r="A6" s="441"/>
    </row>
    <row r="7" ht="31.5">
      <c r="A7" s="442" t="s">
        <v>549</v>
      </c>
    </row>
    <row r="8" ht="12.75" customHeight="1">
      <c r="A8" s="441"/>
    </row>
    <row r="9" ht="110.25">
      <c r="A9" s="442" t="s">
        <v>550</v>
      </c>
    </row>
    <row r="12" ht="12.75">
      <c r="A12" s="443" t="s">
        <v>8</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2014&amp;R&amp;9http://dbedt.hawaii.gov/</oddFooter>
  </headerFooter>
</worksheet>
</file>

<file path=xl/worksheets/sheet20.xml><?xml version="1.0" encoding="utf-8"?>
<worksheet xmlns="http://schemas.openxmlformats.org/spreadsheetml/2006/main" xmlns:r="http://schemas.openxmlformats.org/officeDocument/2006/relationships">
  <dimension ref="A1:D76"/>
  <sheetViews>
    <sheetView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ustomHeight="1">
      <c r="A1" s="10" t="s">
        <v>376</v>
      </c>
      <c r="B1" s="157"/>
      <c r="C1" s="157"/>
      <c r="D1" s="157"/>
    </row>
    <row r="2" spans="1:4" ht="15.75" customHeight="1">
      <c r="A2" s="10" t="s">
        <v>265</v>
      </c>
      <c r="B2" s="157"/>
      <c r="C2" s="157"/>
      <c r="D2" s="157"/>
    </row>
    <row r="3" ht="12.75">
      <c r="A3" s="309"/>
    </row>
    <row r="4" spans="1:4" ht="12.75">
      <c r="A4" s="157" t="s">
        <v>373</v>
      </c>
      <c r="B4" s="157"/>
      <c r="C4" s="157"/>
      <c r="D4" s="157"/>
    </row>
    <row r="5" spans="1:4" ht="13.5" thickBot="1">
      <c r="A5" s="192"/>
      <c r="B5" s="192"/>
      <c r="C5" s="192"/>
      <c r="D5" s="192"/>
    </row>
    <row r="6" spans="1:4" s="8" customFormat="1" ht="24" customHeight="1" thickTop="1">
      <c r="A6" s="54" t="s">
        <v>351</v>
      </c>
      <c r="B6" s="60">
        <v>2012</v>
      </c>
      <c r="C6" s="60">
        <v>2013</v>
      </c>
      <c r="D6" s="60">
        <v>2014</v>
      </c>
    </row>
    <row r="7" spans="1:4" ht="12.75">
      <c r="A7" s="176"/>
      <c r="B7" s="383"/>
      <c r="C7" s="383"/>
      <c r="D7" s="383"/>
    </row>
    <row r="8" spans="1:4" ht="12.75">
      <c r="A8" s="176" t="s">
        <v>259</v>
      </c>
      <c r="B8" s="364">
        <v>629</v>
      </c>
      <c r="C8" s="364">
        <v>665</v>
      </c>
      <c r="D8" s="364">
        <v>624</v>
      </c>
    </row>
    <row r="9" spans="1:4" ht="12.75">
      <c r="A9" s="173" t="s">
        <v>371</v>
      </c>
      <c r="B9" s="364">
        <v>181</v>
      </c>
      <c r="C9" s="364">
        <v>209</v>
      </c>
      <c r="D9" s="364">
        <v>194</v>
      </c>
    </row>
    <row r="10" spans="1:4" ht="12.75">
      <c r="A10" s="365" t="s">
        <v>370</v>
      </c>
      <c r="B10" s="364">
        <v>54</v>
      </c>
      <c r="C10" s="364">
        <v>40</v>
      </c>
      <c r="D10" s="364">
        <v>91</v>
      </c>
    </row>
    <row r="11" spans="1:4" ht="12.75">
      <c r="A11" s="365" t="s">
        <v>372</v>
      </c>
      <c r="B11" s="364">
        <v>127</v>
      </c>
      <c r="C11" s="364">
        <v>169</v>
      </c>
      <c r="D11" s="364">
        <v>103</v>
      </c>
    </row>
    <row r="12" spans="1:4" ht="12.75">
      <c r="A12" s="173" t="s">
        <v>369</v>
      </c>
      <c r="B12" s="364">
        <v>448</v>
      </c>
      <c r="C12" s="364">
        <v>456</v>
      </c>
      <c r="D12" s="364">
        <v>430</v>
      </c>
    </row>
    <row r="13" spans="1:4" ht="12.75">
      <c r="A13" s="176"/>
      <c r="B13" s="367" t="s">
        <v>8</v>
      </c>
      <c r="C13" s="367"/>
      <c r="D13" s="367"/>
    </row>
    <row r="14" spans="1:4" ht="12.75">
      <c r="A14" s="299" t="s">
        <v>258</v>
      </c>
      <c r="B14" s="364">
        <v>3356</v>
      </c>
      <c r="C14" s="364">
        <v>3751</v>
      </c>
      <c r="D14" s="364">
        <v>3437</v>
      </c>
    </row>
    <row r="15" spans="1:4" ht="12.75">
      <c r="A15" s="173" t="s">
        <v>371</v>
      </c>
      <c r="B15" s="364">
        <v>562</v>
      </c>
      <c r="C15" s="364">
        <v>608</v>
      </c>
      <c r="D15" s="364">
        <v>559</v>
      </c>
    </row>
    <row r="16" spans="1:4" ht="12.75">
      <c r="A16" s="365" t="s">
        <v>370</v>
      </c>
      <c r="B16" s="364">
        <v>562</v>
      </c>
      <c r="C16" s="364">
        <v>608</v>
      </c>
      <c r="D16" s="364">
        <v>559</v>
      </c>
    </row>
    <row r="17" spans="1:4" ht="12.75">
      <c r="A17" s="173" t="s">
        <v>369</v>
      </c>
      <c r="B17" s="364">
        <v>2794</v>
      </c>
      <c r="C17" s="364">
        <v>3143</v>
      </c>
      <c r="D17" s="364">
        <v>2878</v>
      </c>
    </row>
    <row r="18" spans="1:4" ht="12.75">
      <c r="A18" s="176"/>
      <c r="B18" s="364"/>
      <c r="C18" s="364"/>
      <c r="D18" s="364"/>
    </row>
    <row r="19" spans="1:4" ht="12.75">
      <c r="A19" s="176" t="s">
        <v>368</v>
      </c>
      <c r="B19" s="364">
        <v>13763</v>
      </c>
      <c r="C19" s="364">
        <v>12724</v>
      </c>
      <c r="D19" s="364">
        <v>11172</v>
      </c>
    </row>
    <row r="20" spans="1:4" ht="12.75">
      <c r="A20" s="173" t="s">
        <v>367</v>
      </c>
      <c r="B20" s="364">
        <v>4007</v>
      </c>
      <c r="C20" s="364">
        <v>4257</v>
      </c>
      <c r="D20" s="364">
        <v>5324</v>
      </c>
    </row>
    <row r="21" spans="1:4" ht="12.75">
      <c r="A21" s="173" t="s">
        <v>366</v>
      </c>
      <c r="B21" s="364">
        <v>453</v>
      </c>
      <c r="C21" s="364">
        <v>330</v>
      </c>
      <c r="D21" s="364">
        <v>360</v>
      </c>
    </row>
    <row r="22" spans="1:4" ht="12.75">
      <c r="A22" s="305" t="s">
        <v>365</v>
      </c>
      <c r="B22" s="364">
        <v>127</v>
      </c>
      <c r="C22" s="364">
        <v>104</v>
      </c>
      <c r="D22" s="364">
        <v>98</v>
      </c>
    </row>
    <row r="23" spans="1:4" ht="12.75">
      <c r="A23" s="173" t="s">
        <v>356</v>
      </c>
      <c r="B23" s="364">
        <v>5507</v>
      </c>
      <c r="C23" s="364">
        <v>4725</v>
      </c>
      <c r="D23" s="364">
        <v>1454</v>
      </c>
    </row>
    <row r="24" spans="1:4" ht="12.75">
      <c r="A24" s="173" t="s">
        <v>339</v>
      </c>
      <c r="B24" s="364">
        <v>3575</v>
      </c>
      <c r="C24" s="364">
        <v>3296</v>
      </c>
      <c r="D24" s="364">
        <v>3869</v>
      </c>
    </row>
    <row r="25" spans="1:4" ht="12.75">
      <c r="A25" s="365" t="s">
        <v>338</v>
      </c>
      <c r="B25" s="364">
        <v>1562</v>
      </c>
      <c r="C25" s="364">
        <v>1586</v>
      </c>
      <c r="D25" s="364">
        <v>1907</v>
      </c>
    </row>
    <row r="26" spans="1:4" ht="12.75">
      <c r="A26" s="365" t="s">
        <v>337</v>
      </c>
      <c r="B26" s="364">
        <v>2013</v>
      </c>
      <c r="C26" s="364">
        <v>1710</v>
      </c>
      <c r="D26" s="364">
        <v>1962</v>
      </c>
    </row>
    <row r="27" spans="1:4" ht="12.75">
      <c r="A27" s="305" t="s">
        <v>364</v>
      </c>
      <c r="B27" s="364">
        <v>94</v>
      </c>
      <c r="C27" s="364">
        <v>12</v>
      </c>
      <c r="D27" s="364">
        <v>67</v>
      </c>
    </row>
    <row r="28" spans="1:4" ht="12.75">
      <c r="A28" s="176"/>
      <c r="B28" s="364"/>
      <c r="C28" s="364"/>
      <c r="D28" s="364"/>
    </row>
    <row r="29" spans="1:4" ht="12.75">
      <c r="A29" s="176" t="s">
        <v>363</v>
      </c>
      <c r="B29" s="364">
        <v>31932</v>
      </c>
      <c r="C29" s="364">
        <v>28790</v>
      </c>
      <c r="D29" s="364">
        <v>26579</v>
      </c>
    </row>
    <row r="30" spans="1:4" ht="12.75">
      <c r="A30" s="173" t="s">
        <v>362</v>
      </c>
      <c r="B30" s="364">
        <v>5886</v>
      </c>
      <c r="C30" s="364">
        <v>5587</v>
      </c>
      <c r="D30" s="364">
        <v>4347</v>
      </c>
    </row>
    <row r="31" spans="1:4" ht="12.75">
      <c r="A31" s="305" t="s">
        <v>377</v>
      </c>
      <c r="B31" s="364">
        <v>1</v>
      </c>
      <c r="C31" s="382" t="s">
        <v>108</v>
      </c>
      <c r="D31" s="364">
        <v>11</v>
      </c>
    </row>
    <row r="32" spans="1:4" ht="12.75">
      <c r="A32" s="173" t="s">
        <v>360</v>
      </c>
      <c r="B32" s="381">
        <v>494</v>
      </c>
      <c r="C32" s="381">
        <v>411</v>
      </c>
      <c r="D32" s="381">
        <v>282</v>
      </c>
    </row>
    <row r="33" spans="1:4" ht="12.75">
      <c r="A33" s="173" t="s">
        <v>359</v>
      </c>
      <c r="B33" s="364">
        <v>524</v>
      </c>
      <c r="C33" s="364">
        <v>389</v>
      </c>
      <c r="D33" s="364">
        <v>216</v>
      </c>
    </row>
    <row r="34" spans="1:4" ht="12.75">
      <c r="A34" s="173" t="s">
        <v>358</v>
      </c>
      <c r="B34" s="364">
        <v>1764</v>
      </c>
      <c r="C34" s="364">
        <v>1445</v>
      </c>
      <c r="D34" s="364">
        <v>1442</v>
      </c>
    </row>
    <row r="35" spans="1:4" ht="12.75">
      <c r="A35" s="173" t="s">
        <v>357</v>
      </c>
      <c r="B35" s="364">
        <v>5134</v>
      </c>
      <c r="C35" s="364">
        <v>4988</v>
      </c>
      <c r="D35" s="364">
        <v>4274</v>
      </c>
    </row>
    <row r="36" spans="1:4" ht="12.75">
      <c r="A36" s="173" t="s">
        <v>356</v>
      </c>
      <c r="B36" s="364">
        <v>2897</v>
      </c>
      <c r="C36" s="364">
        <v>2474</v>
      </c>
      <c r="D36" s="364">
        <v>1943</v>
      </c>
    </row>
    <row r="37" spans="1:4" ht="12.75">
      <c r="A37" s="173" t="s">
        <v>339</v>
      </c>
      <c r="B37" s="364">
        <v>2790</v>
      </c>
      <c r="C37" s="364">
        <v>2472</v>
      </c>
      <c r="D37" s="364">
        <v>2927</v>
      </c>
    </row>
    <row r="38" spans="1:4" ht="12.75">
      <c r="A38" s="173" t="s">
        <v>355</v>
      </c>
      <c r="B38" s="364">
        <v>12442</v>
      </c>
      <c r="C38" s="364">
        <v>11024</v>
      </c>
      <c r="D38" s="364">
        <v>11137</v>
      </c>
    </row>
    <row r="39" spans="1:4" ht="12.75">
      <c r="A39" s="167"/>
      <c r="B39" s="377"/>
      <c r="C39" s="377"/>
      <c r="D39" s="377"/>
    </row>
    <row r="40" spans="2:4" ht="12.75">
      <c r="B40" s="375"/>
      <c r="C40" s="375"/>
      <c r="D40" s="375"/>
    </row>
    <row r="41" spans="1:4" ht="12.75">
      <c r="A41" s="376" t="s">
        <v>354</v>
      </c>
      <c r="B41" s="375"/>
      <c r="C41" s="375"/>
      <c r="D41" s="375"/>
    </row>
    <row r="51" spans="1:4" s="379" customFormat="1" ht="15.75" customHeight="1">
      <c r="A51" s="10" t="s">
        <v>376</v>
      </c>
      <c r="B51" s="380"/>
      <c r="C51" s="380"/>
      <c r="D51" s="380"/>
    </row>
    <row r="52" spans="1:4" s="379" customFormat="1" ht="15.75" customHeight="1">
      <c r="A52" s="10" t="s">
        <v>352</v>
      </c>
      <c r="B52" s="380"/>
      <c r="C52" s="380"/>
      <c r="D52" s="380"/>
    </row>
    <row r="53" spans="1:4" s="346" customFormat="1" ht="12.75" customHeight="1" thickBot="1">
      <c r="A53" s="369"/>
      <c r="B53" s="368"/>
      <c r="C53" s="368"/>
      <c r="D53" s="368"/>
    </row>
    <row r="54" spans="1:4" s="8" customFormat="1" ht="24" customHeight="1" thickTop="1">
      <c r="A54" s="54" t="s">
        <v>351</v>
      </c>
      <c r="B54" s="60">
        <v>2012</v>
      </c>
      <c r="C54" s="60">
        <v>2013</v>
      </c>
      <c r="D54" s="60">
        <v>2014</v>
      </c>
    </row>
    <row r="55" spans="1:4" ht="12.75">
      <c r="A55" s="176"/>
      <c r="B55" s="364"/>
      <c r="C55" s="364"/>
      <c r="D55" s="364"/>
    </row>
    <row r="56" spans="1:4" ht="12.75">
      <c r="A56" s="299" t="s">
        <v>350</v>
      </c>
      <c r="B56" s="364">
        <v>440365</v>
      </c>
      <c r="C56" s="364">
        <v>406150</v>
      </c>
      <c r="D56" s="364">
        <v>398888</v>
      </c>
    </row>
    <row r="57" spans="1:4" ht="12.75">
      <c r="A57" s="173" t="s">
        <v>349</v>
      </c>
      <c r="B57" s="364">
        <v>21001</v>
      </c>
      <c r="C57" s="364">
        <v>18872</v>
      </c>
      <c r="D57" s="364">
        <v>19011</v>
      </c>
    </row>
    <row r="58" spans="1:4" ht="12.75">
      <c r="A58" s="365" t="s">
        <v>348</v>
      </c>
      <c r="B58" s="364">
        <v>16899</v>
      </c>
      <c r="C58" s="364">
        <v>14841</v>
      </c>
      <c r="D58" s="364">
        <v>14752</v>
      </c>
    </row>
    <row r="59" spans="1:4" ht="12.75">
      <c r="A59" s="365" t="s">
        <v>347</v>
      </c>
      <c r="B59" s="364">
        <v>4102</v>
      </c>
      <c r="C59" s="364">
        <v>4031</v>
      </c>
      <c r="D59" s="364">
        <v>4259</v>
      </c>
    </row>
    <row r="60" spans="1:4" ht="12.75">
      <c r="A60" s="305" t="s">
        <v>346</v>
      </c>
      <c r="B60" s="364">
        <v>392946</v>
      </c>
      <c r="C60" s="367">
        <v>357405</v>
      </c>
      <c r="D60" s="367">
        <v>355906</v>
      </c>
    </row>
    <row r="61" spans="1:4" ht="12.75">
      <c r="A61" s="365" t="s">
        <v>345</v>
      </c>
      <c r="B61" s="364">
        <v>28086</v>
      </c>
      <c r="C61" s="364">
        <v>27727</v>
      </c>
      <c r="D61" s="364">
        <v>33071</v>
      </c>
    </row>
    <row r="62" spans="1:4" ht="12.75">
      <c r="A62" s="365" t="s">
        <v>344</v>
      </c>
      <c r="B62" s="364">
        <v>219615</v>
      </c>
      <c r="C62" s="364">
        <v>203612</v>
      </c>
      <c r="D62" s="364">
        <v>189228</v>
      </c>
    </row>
    <row r="63" spans="1:4" ht="12.75">
      <c r="A63" s="365" t="s">
        <v>343</v>
      </c>
      <c r="B63" s="364">
        <v>138625</v>
      </c>
      <c r="C63" s="364">
        <v>119007</v>
      </c>
      <c r="D63" s="364">
        <v>126526</v>
      </c>
    </row>
    <row r="64" spans="1:4" ht="12.75">
      <c r="A64" s="365" t="s">
        <v>342</v>
      </c>
      <c r="B64" s="367">
        <v>36</v>
      </c>
      <c r="C64" s="367">
        <v>2</v>
      </c>
      <c r="D64" s="367">
        <v>29</v>
      </c>
    </row>
    <row r="65" spans="1:4" ht="12.75">
      <c r="A65" s="365" t="s">
        <v>341</v>
      </c>
      <c r="B65" s="364">
        <v>6584</v>
      </c>
      <c r="C65" s="364">
        <v>7047</v>
      </c>
      <c r="D65" s="364">
        <v>7052</v>
      </c>
    </row>
    <row r="66" spans="1:4" ht="12.75">
      <c r="A66" s="173" t="s">
        <v>340</v>
      </c>
      <c r="B66" s="364">
        <v>1744</v>
      </c>
      <c r="C66" s="364">
        <v>1369</v>
      </c>
      <c r="D66" s="364">
        <v>1264</v>
      </c>
    </row>
    <row r="67" spans="1:4" ht="12.75">
      <c r="A67" s="173" t="s">
        <v>339</v>
      </c>
      <c r="B67" s="364">
        <v>24674</v>
      </c>
      <c r="C67" s="364">
        <v>28504</v>
      </c>
      <c r="D67" s="364">
        <v>22707</v>
      </c>
    </row>
    <row r="68" spans="1:4" ht="12.75">
      <c r="A68" s="365" t="s">
        <v>338</v>
      </c>
      <c r="B68" s="364">
        <v>4247</v>
      </c>
      <c r="C68" s="364">
        <v>4228</v>
      </c>
      <c r="D68" s="364">
        <v>3994</v>
      </c>
    </row>
    <row r="69" spans="1:4" ht="12.75">
      <c r="A69" s="365" t="s">
        <v>337</v>
      </c>
      <c r="B69" s="364">
        <v>20427</v>
      </c>
      <c r="C69" s="364">
        <v>24276</v>
      </c>
      <c r="D69" s="364">
        <v>18713</v>
      </c>
    </row>
    <row r="70" spans="1:4" ht="12.75">
      <c r="A70" s="167"/>
      <c r="B70" s="221"/>
      <c r="C70" s="221"/>
      <c r="D70" s="221"/>
    </row>
    <row r="71" ht="12.75">
      <c r="A71" t="s">
        <v>8</v>
      </c>
    </row>
    <row r="72" ht="12.75">
      <c r="A72" s="294" t="s">
        <v>336</v>
      </c>
    </row>
    <row r="73" ht="12.75">
      <c r="A73" s="363" t="s">
        <v>335</v>
      </c>
    </row>
    <row r="74" ht="12.75">
      <c r="A74" s="294" t="s">
        <v>375</v>
      </c>
    </row>
    <row r="75" ht="12.75">
      <c r="A75" s="294" t="s">
        <v>333</v>
      </c>
    </row>
    <row r="76" ht="12.75">
      <c r="A76" s="294" t="s">
        <v>332</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2014&amp;R&amp;9http://dbedt.hawaii.gov/</oddFooter>
  </headerFooter>
</worksheet>
</file>

<file path=xl/worksheets/sheet21.xml><?xml version="1.0" encoding="utf-8"?>
<worksheet xmlns="http://schemas.openxmlformats.org/spreadsheetml/2006/main" xmlns:r="http://schemas.openxmlformats.org/officeDocument/2006/relationships">
  <dimension ref="A1:H45"/>
  <sheetViews>
    <sheetView workbookViewId="0" topLeftCell="A1">
      <selection activeCell="A1" sqref="A1"/>
    </sheetView>
  </sheetViews>
  <sheetFormatPr defaultColWidth="9.140625" defaultRowHeight="12.75"/>
  <cols>
    <col min="1" max="1" width="6.28125" style="0" customWidth="1"/>
    <col min="2" max="2" width="10.421875" style="0" customWidth="1"/>
    <col min="3" max="6" width="11.7109375" style="0" customWidth="1"/>
    <col min="7" max="8" width="9.7109375" style="0" customWidth="1"/>
  </cols>
  <sheetData>
    <row r="1" spans="1:8" ht="15.75" customHeight="1">
      <c r="A1" s="10" t="s">
        <v>421</v>
      </c>
      <c r="B1" s="157"/>
      <c r="C1" s="157"/>
      <c r="D1" s="157"/>
      <c r="E1" s="157"/>
      <c r="F1" s="157"/>
      <c r="G1" s="157"/>
      <c r="H1" s="157"/>
    </row>
    <row r="2" spans="1:8" ht="15.75" customHeight="1">
      <c r="A2" s="10" t="s">
        <v>420</v>
      </c>
      <c r="B2" s="157"/>
      <c r="C2" s="157"/>
      <c r="D2" s="157"/>
      <c r="E2" s="157"/>
      <c r="F2" s="157"/>
      <c r="G2" s="157"/>
      <c r="H2" s="157"/>
    </row>
    <row r="3" ht="12.75">
      <c r="G3" s="401" t="s">
        <v>8</v>
      </c>
    </row>
    <row r="4" spans="1:8" ht="12.75">
      <c r="A4" s="157" t="s">
        <v>419</v>
      </c>
      <c r="B4" s="157"/>
      <c r="C4" s="157"/>
      <c r="D4" s="157"/>
      <c r="E4" s="157"/>
      <c r="F4" s="157"/>
      <c r="G4" s="400"/>
      <c r="H4" s="157"/>
    </row>
    <row r="5" spans="1:8" ht="13.5" thickBot="1">
      <c r="A5" s="191"/>
      <c r="B5" s="191"/>
      <c r="C5" s="191"/>
      <c r="D5" s="191"/>
      <c r="E5" s="191"/>
      <c r="F5" s="191"/>
      <c r="G5" s="191"/>
      <c r="H5" s="191"/>
    </row>
    <row r="6" spans="1:8" s="8" customFormat="1" ht="24" customHeight="1" thickTop="1">
      <c r="A6" s="5"/>
      <c r="B6" s="399"/>
      <c r="C6" s="6" t="s">
        <v>418</v>
      </c>
      <c r="D6" s="6"/>
      <c r="E6" s="6"/>
      <c r="F6" s="248"/>
      <c r="G6" s="6" t="s">
        <v>417</v>
      </c>
      <c r="H6" s="6"/>
    </row>
    <row r="7" spans="1:8" s="1" customFormat="1" ht="34.5" customHeight="1">
      <c r="A7" s="2" t="s">
        <v>1</v>
      </c>
      <c r="B7" s="398" t="s">
        <v>130</v>
      </c>
      <c r="C7" s="2" t="s">
        <v>416</v>
      </c>
      <c r="D7" s="2" t="s">
        <v>415</v>
      </c>
      <c r="E7" s="2" t="s">
        <v>414</v>
      </c>
      <c r="F7" s="2" t="s">
        <v>413</v>
      </c>
      <c r="G7" s="2" t="s">
        <v>412</v>
      </c>
      <c r="H7" s="246" t="s">
        <v>411</v>
      </c>
    </row>
    <row r="8" spans="1:7" ht="12.75">
      <c r="A8" s="176"/>
      <c r="B8" s="397"/>
      <c r="C8" s="176"/>
      <c r="D8" s="176"/>
      <c r="E8" s="176"/>
      <c r="F8" s="176"/>
      <c r="G8" s="176"/>
    </row>
    <row r="9" spans="1:8" ht="12.75">
      <c r="A9" s="391">
        <v>1997</v>
      </c>
      <c r="B9" s="394">
        <v>3450</v>
      </c>
      <c r="C9" s="393">
        <v>1557</v>
      </c>
      <c r="D9" s="393">
        <v>343</v>
      </c>
      <c r="E9" s="393">
        <v>994</v>
      </c>
      <c r="F9" s="392">
        <v>498</v>
      </c>
      <c r="G9" s="396">
        <v>50</v>
      </c>
      <c r="H9" s="395">
        <v>8</v>
      </c>
    </row>
    <row r="10" spans="1:8" ht="12.75">
      <c r="A10" s="391">
        <v>1998</v>
      </c>
      <c r="B10" s="394">
        <v>4157</v>
      </c>
      <c r="C10" s="393">
        <v>1662</v>
      </c>
      <c r="D10" s="393">
        <v>432</v>
      </c>
      <c r="E10" s="393">
        <v>1348</v>
      </c>
      <c r="F10" s="392">
        <v>644</v>
      </c>
      <c r="G10" s="396">
        <v>61</v>
      </c>
      <c r="H10" s="395">
        <v>10</v>
      </c>
    </row>
    <row r="11" spans="1:8" ht="12.75">
      <c r="A11" s="391">
        <v>1999</v>
      </c>
      <c r="B11" s="394">
        <v>3811</v>
      </c>
      <c r="C11" s="393">
        <v>1456</v>
      </c>
      <c r="D11" s="393">
        <v>438</v>
      </c>
      <c r="E11" s="393">
        <v>1163</v>
      </c>
      <c r="F11" s="392">
        <v>667</v>
      </c>
      <c r="G11" s="396">
        <v>60</v>
      </c>
      <c r="H11" s="395">
        <v>27</v>
      </c>
    </row>
    <row r="12" spans="1:8" ht="12.75">
      <c r="A12" s="391">
        <v>2000</v>
      </c>
      <c r="B12" s="394">
        <v>3669</v>
      </c>
      <c r="C12" s="393">
        <v>1426</v>
      </c>
      <c r="D12" s="393">
        <v>337</v>
      </c>
      <c r="E12" s="393">
        <v>1062</v>
      </c>
      <c r="F12" s="392">
        <v>752</v>
      </c>
      <c r="G12" s="396">
        <v>75</v>
      </c>
      <c r="H12" s="395">
        <v>17</v>
      </c>
    </row>
    <row r="13" spans="1:8" ht="12.75">
      <c r="A13" s="391">
        <v>2001</v>
      </c>
      <c r="B13" s="394">
        <v>3855</v>
      </c>
      <c r="C13" s="393">
        <v>1687</v>
      </c>
      <c r="D13" s="393">
        <v>318</v>
      </c>
      <c r="E13" s="393">
        <v>974</v>
      </c>
      <c r="F13" s="392">
        <v>801</v>
      </c>
      <c r="G13" s="396">
        <v>58</v>
      </c>
      <c r="H13" s="395">
        <v>17</v>
      </c>
    </row>
    <row r="14" spans="1:8" ht="12.75">
      <c r="A14" s="391">
        <v>2002</v>
      </c>
      <c r="B14" s="394">
        <v>3988</v>
      </c>
      <c r="C14" s="393">
        <v>1797</v>
      </c>
      <c r="D14" s="393">
        <v>363</v>
      </c>
      <c r="E14" s="393">
        <v>949</v>
      </c>
      <c r="F14" s="392">
        <v>794</v>
      </c>
      <c r="G14" s="396">
        <v>70</v>
      </c>
      <c r="H14" s="395">
        <v>15</v>
      </c>
    </row>
    <row r="15" spans="1:8" ht="12.75">
      <c r="A15" s="391">
        <v>2003</v>
      </c>
      <c r="B15" s="394">
        <v>3943</v>
      </c>
      <c r="C15" s="393">
        <v>1809</v>
      </c>
      <c r="D15" s="393">
        <v>430</v>
      </c>
      <c r="E15" s="393">
        <v>867</v>
      </c>
      <c r="F15" s="392">
        <v>751</v>
      </c>
      <c r="G15" s="396">
        <v>69</v>
      </c>
      <c r="H15" s="395">
        <v>17</v>
      </c>
    </row>
    <row r="16" spans="1:8" ht="12.75">
      <c r="A16" s="391">
        <v>2004</v>
      </c>
      <c r="B16" s="394">
        <v>4130</v>
      </c>
      <c r="C16" s="393">
        <v>1915</v>
      </c>
      <c r="D16" s="393">
        <v>506</v>
      </c>
      <c r="E16" s="393">
        <v>890</v>
      </c>
      <c r="F16" s="392">
        <v>740</v>
      </c>
      <c r="G16" s="396">
        <v>65</v>
      </c>
      <c r="H16" s="395">
        <v>14</v>
      </c>
    </row>
    <row r="17" spans="1:8" ht="12.75">
      <c r="A17" s="391">
        <v>2005</v>
      </c>
      <c r="B17" s="394">
        <v>3990</v>
      </c>
      <c r="C17" s="393">
        <v>1846</v>
      </c>
      <c r="D17" s="393">
        <v>459</v>
      </c>
      <c r="E17" s="393">
        <v>932</v>
      </c>
      <c r="F17" s="392">
        <v>694</v>
      </c>
      <c r="G17" s="387" t="s">
        <v>408</v>
      </c>
      <c r="H17" s="386" t="s">
        <v>410</v>
      </c>
    </row>
    <row r="18" spans="1:8" ht="12.75">
      <c r="A18" s="391">
        <v>2006</v>
      </c>
      <c r="B18" s="394">
        <v>3921</v>
      </c>
      <c r="C18" s="393">
        <v>1781</v>
      </c>
      <c r="D18" s="393">
        <v>312</v>
      </c>
      <c r="E18" s="393">
        <v>1036</v>
      </c>
      <c r="F18" s="392">
        <v>733</v>
      </c>
      <c r="G18" s="387" t="s">
        <v>409</v>
      </c>
      <c r="H18" s="386" t="s">
        <v>407</v>
      </c>
    </row>
    <row r="19" spans="1:8" ht="12.75">
      <c r="A19" s="391">
        <v>2007</v>
      </c>
      <c r="B19" s="394">
        <v>3708</v>
      </c>
      <c r="C19" s="393">
        <v>1705</v>
      </c>
      <c r="D19" s="393">
        <v>262</v>
      </c>
      <c r="E19" s="393">
        <v>1062</v>
      </c>
      <c r="F19" s="392">
        <v>615</v>
      </c>
      <c r="G19" s="387" t="s">
        <v>408</v>
      </c>
      <c r="H19" s="386" t="s">
        <v>407</v>
      </c>
    </row>
    <row r="20" spans="1:8" ht="12.75">
      <c r="A20" s="391">
        <v>2008</v>
      </c>
      <c r="B20" s="394">
        <v>3553</v>
      </c>
      <c r="C20" s="393">
        <v>1661</v>
      </c>
      <c r="D20" s="393">
        <v>337</v>
      </c>
      <c r="E20" s="393">
        <v>912</v>
      </c>
      <c r="F20" s="392">
        <v>571</v>
      </c>
      <c r="G20" s="387" t="s">
        <v>406</v>
      </c>
      <c r="H20" s="386" t="s">
        <v>405</v>
      </c>
    </row>
    <row r="21" spans="1:8" ht="12.75">
      <c r="A21" s="391">
        <v>2009</v>
      </c>
      <c r="B21" s="394">
        <v>3487</v>
      </c>
      <c r="C21" s="393">
        <v>1644</v>
      </c>
      <c r="D21" s="393">
        <v>426</v>
      </c>
      <c r="E21" s="393">
        <v>818</v>
      </c>
      <c r="F21" s="392">
        <v>525</v>
      </c>
      <c r="G21" s="387" t="s">
        <v>404</v>
      </c>
      <c r="H21" s="386" t="s">
        <v>403</v>
      </c>
    </row>
    <row r="22" spans="1:8" ht="12.75">
      <c r="A22" s="391">
        <v>2010</v>
      </c>
      <c r="B22" s="390">
        <v>3374</v>
      </c>
      <c r="C22" s="389">
        <v>1496</v>
      </c>
      <c r="D22" s="389">
        <v>435</v>
      </c>
      <c r="E22" s="389">
        <v>867</v>
      </c>
      <c r="F22" s="388">
        <v>503</v>
      </c>
      <c r="G22" s="387" t="s">
        <v>402</v>
      </c>
      <c r="H22" s="386" t="s">
        <v>399</v>
      </c>
    </row>
    <row r="23" spans="1:8" ht="12.75">
      <c r="A23" s="391">
        <v>2011</v>
      </c>
      <c r="B23" s="390">
        <v>3539</v>
      </c>
      <c r="C23" s="389">
        <v>1550</v>
      </c>
      <c r="D23" s="389">
        <v>325</v>
      </c>
      <c r="E23" s="389">
        <v>1005</v>
      </c>
      <c r="F23" s="388">
        <v>608</v>
      </c>
      <c r="G23" s="387" t="s">
        <v>398</v>
      </c>
      <c r="H23" s="386" t="s">
        <v>401</v>
      </c>
    </row>
    <row r="24" spans="1:8" ht="12.75">
      <c r="A24" s="391">
        <v>2012</v>
      </c>
      <c r="B24" s="390">
        <v>3765</v>
      </c>
      <c r="C24" s="389">
        <v>1599</v>
      </c>
      <c r="D24" s="389">
        <v>408</v>
      </c>
      <c r="E24" s="389">
        <v>995</v>
      </c>
      <c r="F24" s="388">
        <v>703</v>
      </c>
      <c r="G24" s="387" t="s">
        <v>400</v>
      </c>
      <c r="H24" s="386" t="s">
        <v>399</v>
      </c>
    </row>
    <row r="25" spans="1:8" ht="12.75">
      <c r="A25" s="391">
        <v>2013</v>
      </c>
      <c r="B25" s="390">
        <v>3804</v>
      </c>
      <c r="C25" s="389">
        <v>1739</v>
      </c>
      <c r="D25" s="389">
        <v>479</v>
      </c>
      <c r="E25" s="389">
        <v>928</v>
      </c>
      <c r="F25" s="388">
        <v>610</v>
      </c>
      <c r="G25" s="387" t="s">
        <v>398</v>
      </c>
      <c r="H25" s="386" t="s">
        <v>397</v>
      </c>
    </row>
    <row r="26" spans="1:8" ht="12.75">
      <c r="A26" s="391">
        <v>2014</v>
      </c>
      <c r="B26" s="390">
        <v>3916</v>
      </c>
      <c r="C26" s="389">
        <v>1729</v>
      </c>
      <c r="D26" s="389">
        <v>479</v>
      </c>
      <c r="E26" s="389">
        <v>1060</v>
      </c>
      <c r="F26" s="388">
        <v>620</v>
      </c>
      <c r="G26" s="387" t="s">
        <v>396</v>
      </c>
      <c r="H26" s="386" t="s">
        <v>395</v>
      </c>
    </row>
    <row r="27" spans="1:8" ht="12.75">
      <c r="A27" s="167"/>
      <c r="B27" s="385"/>
      <c r="C27" s="167"/>
      <c r="D27" s="167"/>
      <c r="E27" s="167"/>
      <c r="F27" s="167"/>
      <c r="G27" s="167"/>
      <c r="H27" s="166"/>
    </row>
    <row r="29" ht="12.75">
      <c r="A29" s="66" t="s">
        <v>394</v>
      </c>
    </row>
    <row r="30" ht="12.75">
      <c r="A30" s="295" t="s">
        <v>393</v>
      </c>
    </row>
    <row r="31" ht="12.75">
      <c r="A31" s="163" t="s">
        <v>392</v>
      </c>
    </row>
    <row r="32" ht="12.75">
      <c r="A32" s="163" t="s">
        <v>391</v>
      </c>
    </row>
    <row r="33" ht="12.75">
      <c r="A33" s="66" t="s">
        <v>390</v>
      </c>
    </row>
    <row r="34" ht="12.75">
      <c r="A34" s="64" t="s">
        <v>389</v>
      </c>
    </row>
    <row r="35" spans="1:8" ht="12.75">
      <c r="A35" s="64" t="s">
        <v>388</v>
      </c>
      <c r="B35" s="384"/>
      <c r="C35" s="384"/>
      <c r="D35" s="384"/>
      <c r="E35" s="384"/>
      <c r="F35" s="384"/>
      <c r="G35" s="384"/>
      <c r="H35" s="384"/>
    </row>
    <row r="36" spans="1:8" ht="12.75">
      <c r="A36" s="64" t="s">
        <v>387</v>
      </c>
      <c r="B36" s="384"/>
      <c r="C36" s="384"/>
      <c r="D36" s="384"/>
      <c r="E36" s="384"/>
      <c r="F36" s="384"/>
      <c r="G36" s="384"/>
      <c r="H36" s="384"/>
    </row>
    <row r="37" spans="1:8" ht="12.75">
      <c r="A37" s="64" t="s">
        <v>386</v>
      </c>
      <c r="B37" s="384"/>
      <c r="C37" s="384"/>
      <c r="D37" s="384"/>
      <c r="E37" s="384"/>
      <c r="F37" s="384"/>
      <c r="G37" s="384"/>
      <c r="H37" s="384"/>
    </row>
    <row r="38" spans="1:8" ht="12.75">
      <c r="A38" s="64" t="s">
        <v>385</v>
      </c>
      <c r="B38" s="384"/>
      <c r="C38" s="384"/>
      <c r="D38" s="384"/>
      <c r="E38" s="384"/>
      <c r="F38" s="384"/>
      <c r="G38" s="384"/>
      <c r="H38" s="384"/>
    </row>
    <row r="39" ht="12.75">
      <c r="A39" s="250" t="s">
        <v>384</v>
      </c>
    </row>
    <row r="40" ht="12.75">
      <c r="A40" s="250" t="s">
        <v>383</v>
      </c>
    </row>
    <row r="41" ht="12.75">
      <c r="A41" s="250" t="s">
        <v>382</v>
      </c>
    </row>
    <row r="42" ht="12.75">
      <c r="A42" s="64" t="s">
        <v>381</v>
      </c>
    </row>
    <row r="43" ht="12.75">
      <c r="A43" s="65" t="s">
        <v>380</v>
      </c>
    </row>
    <row r="44" ht="12.75">
      <c r="A44" s="294" t="s">
        <v>379</v>
      </c>
    </row>
    <row r="45" ht="12.75">
      <c r="A45" s="294" t="s">
        <v>378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22.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6" width="14.00390625" style="0" customWidth="1"/>
  </cols>
  <sheetData>
    <row r="1" spans="1:6" ht="15.75" customHeight="1">
      <c r="A1" s="10" t="s">
        <v>444</v>
      </c>
      <c r="B1" s="157"/>
      <c r="C1" s="157"/>
      <c r="D1" s="157"/>
      <c r="E1" s="157"/>
      <c r="F1" s="157"/>
    </row>
    <row r="2" spans="1:6" ht="15.75" customHeight="1">
      <c r="A2" s="10" t="s">
        <v>443</v>
      </c>
      <c r="B2" s="157"/>
      <c r="C2" s="157"/>
      <c r="D2" s="157"/>
      <c r="E2" s="157"/>
      <c r="F2" s="157"/>
    </row>
    <row r="3" spans="1:6" ht="12.75" customHeight="1">
      <c r="A3" s="62"/>
      <c r="B3" s="157"/>
      <c r="C3" s="157"/>
      <c r="D3" s="157"/>
      <c r="E3" s="157"/>
      <c r="F3" s="157"/>
    </row>
    <row r="4" spans="1:6" ht="12.75">
      <c r="A4" s="415" t="s">
        <v>442</v>
      </c>
      <c r="B4" s="157"/>
      <c r="C4" s="157"/>
      <c r="D4" s="157"/>
      <c r="E4" s="157"/>
      <c r="F4" s="157"/>
    </row>
    <row r="5" spans="1:6" ht="12.75">
      <c r="A5" s="414" t="s">
        <v>441</v>
      </c>
      <c r="B5" s="157"/>
      <c r="C5" s="157"/>
      <c r="D5" s="157"/>
      <c r="E5" s="157"/>
      <c r="F5" s="157"/>
    </row>
    <row r="6" spans="1:6" ht="12.75">
      <c r="A6" s="414" t="s">
        <v>440</v>
      </c>
      <c r="B6" s="157"/>
      <c r="C6" s="157"/>
      <c r="D6" s="157"/>
      <c r="E6" s="157"/>
      <c r="F6" s="157"/>
    </row>
    <row r="7" spans="1:6" ht="12.75">
      <c r="A7" s="413" t="s">
        <v>439</v>
      </c>
      <c r="B7" s="157"/>
      <c r="C7" s="157"/>
      <c r="D7" s="157"/>
      <c r="E7" s="157"/>
      <c r="F7" s="157"/>
    </row>
    <row r="8" spans="1:6" ht="13.5" thickBot="1">
      <c r="A8" s="191"/>
      <c r="B8" s="191"/>
      <c r="C8" s="191"/>
      <c r="D8" s="191"/>
      <c r="E8" s="191"/>
      <c r="F8" s="191"/>
    </row>
    <row r="9" spans="1:6" s="8" customFormat="1" ht="24" customHeight="1" thickTop="1">
      <c r="A9" s="5"/>
      <c r="B9" s="6" t="s">
        <v>438</v>
      </c>
      <c r="C9" s="248"/>
      <c r="D9" s="412" t="s">
        <v>437</v>
      </c>
      <c r="E9" s="6"/>
      <c r="F9" s="276"/>
    </row>
    <row r="10" spans="1:6" s="8" customFormat="1" ht="24" customHeight="1">
      <c r="A10" s="5"/>
      <c r="B10" s="5"/>
      <c r="C10" s="5"/>
      <c r="D10" s="248" t="s">
        <v>436</v>
      </c>
      <c r="E10" s="248"/>
      <c r="F10" s="411"/>
    </row>
    <row r="11" spans="1:6" s="1" customFormat="1" ht="34.5" customHeight="1">
      <c r="A11" s="2" t="s">
        <v>1</v>
      </c>
      <c r="B11" s="2" t="s">
        <v>435</v>
      </c>
      <c r="C11" s="76" t="s">
        <v>434</v>
      </c>
      <c r="D11" s="2" t="s">
        <v>433</v>
      </c>
      <c r="E11" s="2" t="s">
        <v>432</v>
      </c>
      <c r="F11" s="410" t="s">
        <v>431</v>
      </c>
    </row>
    <row r="12" spans="1:6" ht="12.75">
      <c r="A12" s="176"/>
      <c r="B12" s="176"/>
      <c r="C12" s="176"/>
      <c r="D12" s="176"/>
      <c r="E12" s="176"/>
      <c r="F12" s="220"/>
    </row>
    <row r="13" spans="1:6" ht="12.75">
      <c r="A13" s="406">
        <v>1997</v>
      </c>
      <c r="B13" s="405">
        <v>33.3</v>
      </c>
      <c r="C13" s="405">
        <v>34.3</v>
      </c>
      <c r="D13" s="409">
        <v>51.2</v>
      </c>
      <c r="E13" s="403" t="s">
        <v>430</v>
      </c>
      <c r="F13" s="402">
        <v>38.9</v>
      </c>
    </row>
    <row r="14" spans="1:6" ht="12.75">
      <c r="A14" s="406">
        <v>1998</v>
      </c>
      <c r="B14" s="405">
        <v>33.5</v>
      </c>
      <c r="C14" s="405">
        <v>34.9</v>
      </c>
      <c r="D14" s="409">
        <v>45.2</v>
      </c>
      <c r="E14" s="403" t="s">
        <v>429</v>
      </c>
      <c r="F14" s="402">
        <v>36.7</v>
      </c>
    </row>
    <row r="15" spans="1:6" ht="12.75">
      <c r="A15" s="406">
        <v>1999</v>
      </c>
      <c r="B15" s="405">
        <v>33.7</v>
      </c>
      <c r="C15" s="405">
        <v>31.9</v>
      </c>
      <c r="D15" s="409">
        <v>47.6</v>
      </c>
      <c r="E15" s="403" t="s">
        <v>428</v>
      </c>
      <c r="F15" s="402">
        <v>34.4</v>
      </c>
    </row>
    <row r="16" spans="1:6" ht="12.75">
      <c r="A16" s="406">
        <v>2000</v>
      </c>
      <c r="B16" s="408" t="s">
        <v>24</v>
      </c>
      <c r="C16" s="408" t="s">
        <v>24</v>
      </c>
      <c r="D16" s="404" t="s">
        <v>24</v>
      </c>
      <c r="E16" s="403" t="s">
        <v>24</v>
      </c>
      <c r="F16" s="407" t="s">
        <v>24</v>
      </c>
    </row>
    <row r="17" spans="1:6" ht="12.75">
      <c r="A17" s="406">
        <v>2001</v>
      </c>
      <c r="B17" s="405">
        <v>34.9</v>
      </c>
      <c r="C17" s="405">
        <v>37.3</v>
      </c>
      <c r="D17" s="404" t="s">
        <v>24</v>
      </c>
      <c r="E17" s="403" t="s">
        <v>24</v>
      </c>
      <c r="F17" s="402">
        <v>36.5</v>
      </c>
    </row>
    <row r="18" spans="1:6" ht="12.75">
      <c r="A18" s="406">
        <v>2002</v>
      </c>
      <c r="B18" s="405">
        <v>33.8</v>
      </c>
      <c r="C18" s="405">
        <v>32.8</v>
      </c>
      <c r="D18" s="404" t="s">
        <v>24</v>
      </c>
      <c r="E18" s="403" t="s">
        <v>24</v>
      </c>
      <c r="F18" s="402">
        <v>34.7</v>
      </c>
    </row>
    <row r="19" spans="1:6" ht="12.75">
      <c r="A19" s="406">
        <v>2003</v>
      </c>
      <c r="B19" s="405">
        <v>34.2</v>
      </c>
      <c r="C19" s="405">
        <v>37</v>
      </c>
      <c r="D19" s="404" t="s">
        <v>24</v>
      </c>
      <c r="E19" s="403" t="s">
        <v>24</v>
      </c>
      <c r="F19" s="402">
        <v>34.7</v>
      </c>
    </row>
    <row r="20" spans="1:6" ht="12.75">
      <c r="A20" s="406">
        <v>2004</v>
      </c>
      <c r="B20" s="405">
        <v>34.9</v>
      </c>
      <c r="C20" s="405">
        <v>37.1</v>
      </c>
      <c r="D20" s="404" t="s">
        <v>24</v>
      </c>
      <c r="E20" s="403" t="s">
        <v>24</v>
      </c>
      <c r="F20" s="402">
        <v>31.2</v>
      </c>
    </row>
    <row r="21" spans="1:6" ht="12.75">
      <c r="A21" s="406">
        <v>2005</v>
      </c>
      <c r="B21" s="405">
        <v>35</v>
      </c>
      <c r="C21" s="405">
        <v>37.7</v>
      </c>
      <c r="D21" s="404" t="s">
        <v>24</v>
      </c>
      <c r="E21" s="403" t="s">
        <v>24</v>
      </c>
      <c r="F21" s="402">
        <v>34.5</v>
      </c>
    </row>
    <row r="22" spans="1:6" ht="12.75">
      <c r="A22" s="406">
        <v>2006</v>
      </c>
      <c r="B22" s="405">
        <v>34.5</v>
      </c>
      <c r="C22" s="405">
        <v>37.8</v>
      </c>
      <c r="D22" s="404" t="s">
        <v>24</v>
      </c>
      <c r="E22" s="403" t="s">
        <v>24</v>
      </c>
      <c r="F22" s="402">
        <v>38.9</v>
      </c>
    </row>
    <row r="23" spans="1:6" ht="12.75">
      <c r="A23" s="406">
        <v>2007</v>
      </c>
      <c r="B23" s="405">
        <v>35.72211</v>
      </c>
      <c r="C23" s="405">
        <v>38.28611</v>
      </c>
      <c r="D23" s="404" t="s">
        <v>24</v>
      </c>
      <c r="E23" s="403" t="s">
        <v>24</v>
      </c>
      <c r="F23" s="402">
        <v>42.1191</v>
      </c>
    </row>
    <row r="24" spans="1:6" ht="12.75">
      <c r="A24" s="406">
        <v>2008</v>
      </c>
      <c r="B24" s="405">
        <v>35.5</v>
      </c>
      <c r="C24" s="405">
        <v>38.9</v>
      </c>
      <c r="D24" s="404" t="s">
        <v>24</v>
      </c>
      <c r="E24" s="403" t="s">
        <v>24</v>
      </c>
      <c r="F24" s="402">
        <v>42.3</v>
      </c>
    </row>
    <row r="25" spans="1:6" ht="12.75">
      <c r="A25" s="406">
        <v>2009</v>
      </c>
      <c r="B25" s="405">
        <v>35.7</v>
      </c>
      <c r="C25" s="405">
        <v>39.2</v>
      </c>
      <c r="D25" s="404" t="s">
        <v>24</v>
      </c>
      <c r="E25" s="403" t="s">
        <v>24</v>
      </c>
      <c r="F25" s="402">
        <v>43</v>
      </c>
    </row>
    <row r="26" spans="1:6" ht="12.75">
      <c r="A26" s="406">
        <v>2010</v>
      </c>
      <c r="B26" s="405">
        <v>35.5</v>
      </c>
      <c r="C26" s="405">
        <v>39.5</v>
      </c>
      <c r="D26" s="404" t="s">
        <v>24</v>
      </c>
      <c r="E26" s="403" t="s">
        <v>24</v>
      </c>
      <c r="F26" s="402">
        <v>47.9</v>
      </c>
    </row>
    <row r="27" spans="1:6" ht="12.75">
      <c r="A27" s="406">
        <v>2011</v>
      </c>
      <c r="B27" s="405">
        <v>36.4</v>
      </c>
      <c r="C27" s="405">
        <v>40.5</v>
      </c>
      <c r="D27" s="404" t="s">
        <v>24</v>
      </c>
      <c r="E27" s="403" t="s">
        <v>24</v>
      </c>
      <c r="F27" s="402">
        <v>51.4</v>
      </c>
    </row>
    <row r="28" spans="1:6" ht="12.75">
      <c r="A28" s="406">
        <v>2012</v>
      </c>
      <c r="B28" s="405">
        <v>36.1</v>
      </c>
      <c r="C28" s="405">
        <v>39.6</v>
      </c>
      <c r="D28" s="404" t="s">
        <v>24</v>
      </c>
      <c r="E28" s="403" t="s">
        <v>24</v>
      </c>
      <c r="F28" s="402">
        <v>47.9</v>
      </c>
    </row>
    <row r="29" spans="1:6" ht="12.75">
      <c r="A29" s="406">
        <v>2013</v>
      </c>
      <c r="B29" s="405">
        <v>34.6</v>
      </c>
      <c r="C29" s="405">
        <v>40.6</v>
      </c>
      <c r="D29" s="404" t="s">
        <v>24</v>
      </c>
      <c r="E29" s="403" t="s">
        <v>24</v>
      </c>
      <c r="F29" s="402">
        <v>49</v>
      </c>
    </row>
    <row r="30" spans="1:6" ht="12.75">
      <c r="A30" s="406">
        <v>2014</v>
      </c>
      <c r="B30" s="405">
        <v>35</v>
      </c>
      <c r="C30" s="405">
        <v>39.4</v>
      </c>
      <c r="D30" s="404" t="s">
        <v>24</v>
      </c>
      <c r="E30" s="403" t="s">
        <v>24</v>
      </c>
      <c r="F30" s="402">
        <v>45.4</v>
      </c>
    </row>
    <row r="31" spans="1:6" ht="12.75">
      <c r="A31" s="167"/>
      <c r="B31" s="167"/>
      <c r="C31" s="167"/>
      <c r="D31" s="167"/>
      <c r="E31" s="167"/>
      <c r="F31" s="166"/>
    </row>
    <row r="33" ht="12.75">
      <c r="A33" s="251" t="s">
        <v>25</v>
      </c>
    </row>
    <row r="34" ht="12.75">
      <c r="A34" s="250" t="s">
        <v>427</v>
      </c>
    </row>
    <row r="35" ht="12.75">
      <c r="A35" s="64" t="s">
        <v>426</v>
      </c>
    </row>
    <row r="36" ht="12.75">
      <c r="A36" s="64" t="s">
        <v>425</v>
      </c>
    </row>
    <row r="37" ht="12.75">
      <c r="A37" s="66" t="s">
        <v>424</v>
      </c>
    </row>
    <row r="38" ht="12.75">
      <c r="A38" s="65" t="s">
        <v>423</v>
      </c>
    </row>
    <row r="39" ht="12.75">
      <c r="A39" s="294" t="s">
        <v>422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23.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2.75"/>
  <cols>
    <col min="1" max="1" width="16.421875" style="0" customWidth="1"/>
    <col min="2" max="4" width="20.7109375" style="0" customWidth="1"/>
  </cols>
  <sheetData>
    <row r="1" spans="1:4" ht="15.75" customHeight="1">
      <c r="A1" s="82" t="s">
        <v>459</v>
      </c>
      <c r="B1" s="157"/>
      <c r="C1" s="157"/>
      <c r="D1" s="157"/>
    </row>
    <row r="2" spans="1:4" ht="15.75" customHeight="1">
      <c r="A2" s="10" t="s">
        <v>458</v>
      </c>
      <c r="B2" s="157"/>
      <c r="C2" s="157"/>
      <c r="D2" s="157"/>
    </row>
    <row r="3" ht="12.75">
      <c r="A3" s="309"/>
    </row>
    <row r="4" spans="1:4" ht="12.75">
      <c r="A4" s="157" t="s">
        <v>373</v>
      </c>
      <c r="B4" s="157"/>
      <c r="C4" s="157"/>
      <c r="D4" s="157"/>
    </row>
    <row r="5" spans="1:4" ht="12.75" customHeight="1" thickBot="1">
      <c r="A5" s="192"/>
      <c r="B5" s="192"/>
      <c r="C5" s="192"/>
      <c r="D5" s="192"/>
    </row>
    <row r="6" spans="1:4" s="8" customFormat="1" ht="34.5" customHeight="1" thickTop="1">
      <c r="A6" s="348" t="s">
        <v>1</v>
      </c>
      <c r="B6" s="154" t="s">
        <v>457</v>
      </c>
      <c r="C6" s="154" t="s">
        <v>456</v>
      </c>
      <c r="D6" s="9" t="s">
        <v>455</v>
      </c>
    </row>
    <row r="7" spans="1:4" ht="12.75">
      <c r="A7" s="176"/>
      <c r="B7" s="307"/>
      <c r="C7" s="307"/>
      <c r="D7" s="220"/>
    </row>
    <row r="8" spans="1:4" ht="12.75">
      <c r="A8" s="186" t="s">
        <v>17</v>
      </c>
      <c r="B8" s="423">
        <v>300</v>
      </c>
      <c r="C8" s="423">
        <v>4604</v>
      </c>
      <c r="D8" s="422">
        <f aca="true" t="shared" si="0" ref="D8:D14">+((B8/C8)*100)</f>
        <v>6.516072980017376</v>
      </c>
    </row>
    <row r="9" spans="1:4" ht="12.75">
      <c r="A9" s="186" t="s">
        <v>18</v>
      </c>
      <c r="B9" s="423">
        <v>600</v>
      </c>
      <c r="C9" s="423">
        <v>5216</v>
      </c>
      <c r="D9" s="422">
        <f t="shared" si="0"/>
        <v>11.503067484662576</v>
      </c>
    </row>
    <row r="10" spans="1:4" ht="12.75">
      <c r="A10" s="186">
        <v>1999</v>
      </c>
      <c r="B10" s="423">
        <v>1178</v>
      </c>
      <c r="C10" s="423">
        <v>5043</v>
      </c>
      <c r="D10" s="422">
        <f t="shared" si="0"/>
        <v>23.359111639896888</v>
      </c>
    </row>
    <row r="11" spans="1:4" ht="12.75">
      <c r="A11" s="186">
        <v>2000</v>
      </c>
      <c r="B11" s="423">
        <v>1079</v>
      </c>
      <c r="C11" s="423">
        <v>5127</v>
      </c>
      <c r="D11" s="422">
        <f t="shared" si="0"/>
        <v>21.045445679734737</v>
      </c>
    </row>
    <row r="12" spans="1:4" ht="12.75">
      <c r="A12" s="186" t="s">
        <v>454</v>
      </c>
      <c r="B12" s="423">
        <v>1194</v>
      </c>
      <c r="C12" s="423">
        <v>5412</v>
      </c>
      <c r="D12" s="422">
        <f t="shared" si="0"/>
        <v>22.06208425720621</v>
      </c>
    </row>
    <row r="13" spans="1:4" ht="12.75">
      <c r="A13" s="186" t="s">
        <v>453</v>
      </c>
      <c r="B13" s="423">
        <v>1232</v>
      </c>
      <c r="C13" s="423">
        <v>5569</v>
      </c>
      <c r="D13" s="422">
        <f t="shared" si="0"/>
        <v>22.12246363799605</v>
      </c>
    </row>
    <row r="14" spans="1:4" ht="12.75">
      <c r="A14" s="186" t="s">
        <v>452</v>
      </c>
      <c r="B14" s="423">
        <v>1295</v>
      </c>
      <c r="C14" s="423">
        <v>5657</v>
      </c>
      <c r="D14" s="422">
        <f t="shared" si="0"/>
        <v>22.89199222202581</v>
      </c>
    </row>
    <row r="15" spans="1:4" ht="12.75">
      <c r="A15" s="186">
        <v>2004</v>
      </c>
      <c r="B15" s="423">
        <v>1579</v>
      </c>
      <c r="C15" s="423">
        <v>5958</v>
      </c>
      <c r="D15" s="422">
        <v>26.5</v>
      </c>
    </row>
    <row r="16" spans="1:4" ht="12.75">
      <c r="A16" s="186">
        <v>2005</v>
      </c>
      <c r="B16" s="423">
        <v>1730</v>
      </c>
      <c r="C16" s="423">
        <v>6092</v>
      </c>
      <c r="D16" s="422">
        <v>28.4</v>
      </c>
    </row>
    <row r="17" spans="1:4" ht="12.75">
      <c r="A17" s="186">
        <v>2006</v>
      </c>
      <c r="B17" s="423">
        <v>1844</v>
      </c>
      <c r="C17" s="423">
        <v>6251</v>
      </c>
      <c r="D17" s="422">
        <v>29.5</v>
      </c>
    </row>
    <row r="18" spans="1:4" ht="12.75">
      <c r="A18" s="186">
        <v>2007</v>
      </c>
      <c r="B18" s="423">
        <f>2175-166</f>
        <v>2009</v>
      </c>
      <c r="C18" s="423">
        <v>6045</v>
      </c>
      <c r="D18" s="422">
        <f>(+B18/C18)*100</f>
        <v>33.23407775020678</v>
      </c>
    </row>
    <row r="19" spans="1:4" ht="12.75">
      <c r="A19" s="186">
        <v>2008</v>
      </c>
      <c r="B19" s="423">
        <v>2014</v>
      </c>
      <c r="C19" s="423">
        <v>6014</v>
      </c>
      <c r="D19" s="422">
        <v>33.5</v>
      </c>
    </row>
    <row r="20" spans="1:4" ht="12.75">
      <c r="A20" s="186">
        <v>2009</v>
      </c>
      <c r="B20" s="423">
        <v>2077</v>
      </c>
      <c r="C20" s="423">
        <v>6005</v>
      </c>
      <c r="D20" s="422">
        <v>34.6</v>
      </c>
    </row>
    <row r="21" spans="1:4" ht="12.75">
      <c r="A21" s="420">
        <v>2010</v>
      </c>
      <c r="B21" s="421">
        <v>1940</v>
      </c>
      <c r="C21" s="421">
        <v>5987</v>
      </c>
      <c r="D21" s="418">
        <v>32.4</v>
      </c>
    </row>
    <row r="22" spans="1:4" ht="12.75">
      <c r="A22" s="420">
        <v>2011</v>
      </c>
      <c r="B22" s="421">
        <v>1667</v>
      </c>
      <c r="C22" s="421">
        <v>6090</v>
      </c>
      <c r="D22" s="418">
        <v>27.4</v>
      </c>
    </row>
    <row r="23" spans="1:4" ht="12.75">
      <c r="A23" s="420">
        <v>2012</v>
      </c>
      <c r="B23" s="419">
        <v>1677</v>
      </c>
      <c r="C23" s="419">
        <v>6073</v>
      </c>
      <c r="D23" s="418">
        <v>27.6</v>
      </c>
    </row>
    <row r="24" spans="1:4" ht="12.75">
      <c r="A24" s="420">
        <v>2013</v>
      </c>
      <c r="B24" s="419">
        <v>1415</v>
      </c>
      <c r="C24" s="419">
        <v>5853</v>
      </c>
      <c r="D24" s="418">
        <v>24.2</v>
      </c>
    </row>
    <row r="25" spans="1:4" ht="12.75">
      <c r="A25" s="420">
        <v>2014</v>
      </c>
      <c r="B25" s="419">
        <v>1286</v>
      </c>
      <c r="C25" s="419">
        <v>5819</v>
      </c>
      <c r="D25" s="418">
        <v>22.1</v>
      </c>
    </row>
    <row r="26" spans="1:4" ht="12.75">
      <c r="A26" s="167"/>
      <c r="B26" s="417"/>
      <c r="C26" s="417"/>
      <c r="D26" s="416"/>
    </row>
    <row r="27" spans="2:4" ht="12.75">
      <c r="B27" s="375"/>
      <c r="C27" s="375"/>
      <c r="D27" s="375"/>
    </row>
    <row r="28" spans="1:4" ht="12.75">
      <c r="A28" s="294" t="s">
        <v>451</v>
      </c>
      <c r="B28" s="375"/>
      <c r="C28" s="375"/>
      <c r="D28" s="375"/>
    </row>
    <row r="29" spans="1:4" ht="12.75">
      <c r="A29" s="294" t="s">
        <v>450</v>
      </c>
      <c r="B29" s="375"/>
      <c r="C29" s="375"/>
      <c r="D29" s="375"/>
    </row>
    <row r="30" spans="1:4" ht="12.75">
      <c r="A30" s="294" t="s">
        <v>449</v>
      </c>
      <c r="B30" s="375"/>
      <c r="C30" s="375"/>
      <c r="D30" s="375"/>
    </row>
    <row r="31" spans="1:4" ht="12.75">
      <c r="A31" s="294" t="s">
        <v>448</v>
      </c>
      <c r="B31" s="375"/>
      <c r="C31" s="375"/>
      <c r="D31" s="375"/>
    </row>
    <row r="32" ht="12.75">
      <c r="A32" s="294" t="s">
        <v>447</v>
      </c>
    </row>
    <row r="33" ht="12.75">
      <c r="A33" s="294" t="s">
        <v>446</v>
      </c>
    </row>
    <row r="34" ht="12.75">
      <c r="A34" s="294" t="s">
        <v>445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24.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44.8515625" style="0" customWidth="1"/>
    <col min="2" max="5" width="9.7109375" style="0" customWidth="1"/>
  </cols>
  <sheetData>
    <row r="1" spans="1:5" ht="15.75">
      <c r="A1" s="10" t="s">
        <v>497</v>
      </c>
      <c r="B1" s="157"/>
      <c r="C1" s="157"/>
      <c r="D1" s="157"/>
      <c r="E1" s="157"/>
    </row>
    <row r="2" spans="1:5" ht="15.75">
      <c r="A2" s="10" t="s">
        <v>496</v>
      </c>
      <c r="B2" s="157"/>
      <c r="C2" s="157"/>
      <c r="D2" s="157"/>
      <c r="E2" s="157"/>
    </row>
    <row r="3" ht="12.75">
      <c r="A3" s="309" t="s">
        <v>190</v>
      </c>
    </row>
    <row r="4" spans="1:5" ht="12.75">
      <c r="A4" s="157" t="s">
        <v>373</v>
      </c>
      <c r="B4" s="157"/>
      <c r="C4" s="157"/>
      <c r="D4" s="157"/>
      <c r="E4" s="157"/>
    </row>
    <row r="5" spans="1:5" ht="13.5" thickBot="1">
      <c r="A5" s="431" t="s">
        <v>8</v>
      </c>
      <c r="B5" s="192"/>
      <c r="C5" s="192"/>
      <c r="D5" s="192"/>
      <c r="E5" s="192"/>
    </row>
    <row r="6" spans="1:5" s="8" customFormat="1" ht="24" customHeight="1" thickTop="1">
      <c r="A6" s="54" t="s">
        <v>495</v>
      </c>
      <c r="B6" s="60">
        <v>2011</v>
      </c>
      <c r="C6" s="60">
        <v>2012</v>
      </c>
      <c r="D6" s="60">
        <v>2013</v>
      </c>
      <c r="E6" s="60">
        <v>2014</v>
      </c>
    </row>
    <row r="7" spans="1:5" ht="12.75">
      <c r="A7" s="176"/>
      <c r="B7" s="383"/>
      <c r="C7" s="383"/>
      <c r="D7" s="383"/>
      <c r="E7" s="383"/>
    </row>
    <row r="8" spans="1:5" ht="12.75">
      <c r="A8" s="176" t="s">
        <v>494</v>
      </c>
      <c r="B8" s="335">
        <v>1839</v>
      </c>
      <c r="C8" s="335">
        <v>1632</v>
      </c>
      <c r="D8" s="335">
        <v>1589</v>
      </c>
      <c r="E8" s="335">
        <v>1647</v>
      </c>
    </row>
    <row r="9" spans="1:5" ht="12.75">
      <c r="A9" s="173" t="s">
        <v>493</v>
      </c>
      <c r="B9" s="335">
        <v>1791</v>
      </c>
      <c r="C9" s="335">
        <v>1590</v>
      </c>
      <c r="D9" s="430">
        <v>1535</v>
      </c>
      <c r="E9" s="430">
        <f>1142+199+197+41</f>
        <v>1579</v>
      </c>
    </row>
    <row r="10" spans="1:5" ht="12.75">
      <c r="A10" s="429" t="s">
        <v>492</v>
      </c>
      <c r="B10" s="335">
        <v>280</v>
      </c>
      <c r="C10" s="335">
        <v>268</v>
      </c>
      <c r="D10" s="335">
        <v>269</v>
      </c>
      <c r="E10" s="335">
        <v>257</v>
      </c>
    </row>
    <row r="11" spans="1:5" ht="12.75">
      <c r="A11" s="173" t="s">
        <v>491</v>
      </c>
      <c r="B11" s="335">
        <v>96</v>
      </c>
      <c r="C11" s="335">
        <v>59</v>
      </c>
      <c r="D11" s="335">
        <v>46</v>
      </c>
      <c r="E11" s="335">
        <v>41</v>
      </c>
    </row>
    <row r="12" spans="1:5" ht="12.75">
      <c r="A12" s="173" t="s">
        <v>490</v>
      </c>
      <c r="B12" s="335">
        <v>48</v>
      </c>
      <c r="C12" s="335">
        <v>42</v>
      </c>
      <c r="D12" s="335">
        <v>54</v>
      </c>
      <c r="E12" s="335">
        <v>68</v>
      </c>
    </row>
    <row r="13" spans="1:5" ht="12.75">
      <c r="A13" s="176"/>
      <c r="B13" s="203"/>
      <c r="C13" s="203"/>
      <c r="D13" s="203"/>
      <c r="E13" s="203"/>
    </row>
    <row r="14" spans="1:5" ht="12.75">
      <c r="A14" s="176" t="s">
        <v>489</v>
      </c>
      <c r="B14" s="203">
        <v>2161</v>
      </c>
      <c r="C14" s="203">
        <v>2585</v>
      </c>
      <c r="D14" s="203">
        <v>2243</v>
      </c>
      <c r="E14" s="203">
        <v>1992</v>
      </c>
    </row>
    <row r="15" spans="1:5" ht="12.75">
      <c r="A15" s="173" t="s">
        <v>488</v>
      </c>
      <c r="B15" s="203">
        <v>622</v>
      </c>
      <c r="C15" s="203">
        <v>744</v>
      </c>
      <c r="D15" s="203">
        <v>692</v>
      </c>
      <c r="E15" s="203">
        <v>676</v>
      </c>
    </row>
    <row r="16" spans="1:5" ht="12.75">
      <c r="A16" s="176"/>
      <c r="B16" s="203"/>
      <c r="C16" s="203"/>
      <c r="D16" s="203"/>
      <c r="E16" s="203"/>
    </row>
    <row r="17" spans="1:5" ht="12.75">
      <c r="A17" s="176" t="s">
        <v>487</v>
      </c>
      <c r="B17" s="203">
        <v>2188</v>
      </c>
      <c r="C17" s="203">
        <v>2246</v>
      </c>
      <c r="D17" s="203">
        <v>2392</v>
      </c>
      <c r="E17" s="203">
        <v>2561</v>
      </c>
    </row>
    <row r="18" spans="1:5" ht="12.75">
      <c r="A18" s="428" t="s">
        <v>486</v>
      </c>
      <c r="B18" s="203">
        <v>687</v>
      </c>
      <c r="C18" s="203">
        <v>684</v>
      </c>
      <c r="D18" s="203">
        <v>791</v>
      </c>
      <c r="E18" s="203">
        <v>815</v>
      </c>
    </row>
    <row r="19" spans="1:5" ht="12.75">
      <c r="A19" s="173" t="s">
        <v>485</v>
      </c>
      <c r="B19" s="203">
        <v>1232</v>
      </c>
      <c r="C19" s="203">
        <v>1346</v>
      </c>
      <c r="D19" s="203">
        <v>1407</v>
      </c>
      <c r="E19" s="203">
        <v>1520</v>
      </c>
    </row>
    <row r="20" spans="1:5" ht="12.75">
      <c r="A20" s="173" t="s">
        <v>484</v>
      </c>
      <c r="B20" s="203">
        <v>266</v>
      </c>
      <c r="C20" s="203">
        <v>214</v>
      </c>
      <c r="D20" s="203">
        <v>194</v>
      </c>
      <c r="E20" s="203">
        <v>224</v>
      </c>
    </row>
    <row r="21" spans="1:5" ht="12.75">
      <c r="A21" s="173" t="s">
        <v>483</v>
      </c>
      <c r="B21" s="203">
        <v>3</v>
      </c>
      <c r="C21" s="203">
        <v>2</v>
      </c>
      <c r="D21" s="427" t="s">
        <v>108</v>
      </c>
      <c r="E21" s="203">
        <v>2</v>
      </c>
    </row>
    <row r="22" spans="1:5" ht="12.75">
      <c r="A22" s="176" t="s">
        <v>482</v>
      </c>
      <c r="B22" s="203">
        <v>1852</v>
      </c>
      <c r="C22" s="426">
        <v>1612</v>
      </c>
      <c r="D22" s="426">
        <v>1844</v>
      </c>
      <c r="E22" s="426">
        <v>1917</v>
      </c>
    </row>
    <row r="23" spans="1:5" ht="12.75">
      <c r="A23" s="176"/>
      <c r="B23" s="203"/>
      <c r="C23" s="203"/>
      <c r="D23" s="203"/>
      <c r="E23" s="203"/>
    </row>
    <row r="24" spans="1:5" ht="12.75">
      <c r="A24" s="176" t="s">
        <v>481</v>
      </c>
      <c r="B24" s="203">
        <v>279</v>
      </c>
      <c r="C24" s="203">
        <v>261</v>
      </c>
      <c r="D24" s="203">
        <v>296</v>
      </c>
      <c r="E24" s="203">
        <v>383</v>
      </c>
    </row>
    <row r="25" spans="1:5" ht="12.75">
      <c r="A25" s="173" t="s">
        <v>480</v>
      </c>
      <c r="B25" s="426">
        <v>236</v>
      </c>
      <c r="C25" s="426">
        <v>217</v>
      </c>
      <c r="D25" s="426">
        <v>232</v>
      </c>
      <c r="E25" s="426">
        <v>312</v>
      </c>
    </row>
    <row r="26" spans="1:5" ht="12.75">
      <c r="A26" s="173" t="s">
        <v>479</v>
      </c>
      <c r="B26" s="203">
        <v>43</v>
      </c>
      <c r="C26" s="203">
        <v>44</v>
      </c>
      <c r="D26" s="203">
        <v>64</v>
      </c>
      <c r="E26" s="203">
        <v>71</v>
      </c>
    </row>
    <row r="27" spans="1:5" ht="12.75">
      <c r="A27" s="176"/>
      <c r="B27" s="203"/>
      <c r="C27" s="203"/>
      <c r="D27" s="203"/>
      <c r="E27" s="203"/>
    </row>
    <row r="28" spans="1:5" ht="12.75">
      <c r="A28" s="176" t="s">
        <v>478</v>
      </c>
      <c r="B28" s="426">
        <v>96</v>
      </c>
      <c r="C28" s="426">
        <v>54</v>
      </c>
      <c r="D28" s="425" t="s">
        <v>477</v>
      </c>
      <c r="E28" s="426">
        <v>86</v>
      </c>
    </row>
    <row r="29" spans="1:5" ht="12.75">
      <c r="A29" s="173" t="s">
        <v>476</v>
      </c>
      <c r="B29" s="426">
        <v>38</v>
      </c>
      <c r="C29" s="426">
        <v>35</v>
      </c>
      <c r="D29" s="425" t="s">
        <v>475</v>
      </c>
      <c r="E29" s="203">
        <v>35</v>
      </c>
    </row>
    <row r="30" spans="1:5" ht="12.75">
      <c r="A30" s="176" t="s">
        <v>8</v>
      </c>
      <c r="B30" s="203"/>
      <c r="C30" s="203"/>
      <c r="D30" s="203"/>
      <c r="E30" s="203"/>
    </row>
    <row r="31" spans="1:5" ht="12.75">
      <c r="A31" s="176" t="s">
        <v>474</v>
      </c>
      <c r="B31" s="203">
        <v>362</v>
      </c>
      <c r="C31" s="203">
        <v>486</v>
      </c>
      <c r="D31" s="203">
        <v>447</v>
      </c>
      <c r="E31" s="203">
        <v>443</v>
      </c>
    </row>
    <row r="32" spans="1:5" ht="12.75">
      <c r="A32" s="173" t="s">
        <v>473</v>
      </c>
      <c r="B32" s="203">
        <v>249</v>
      </c>
      <c r="C32" s="203">
        <v>287</v>
      </c>
      <c r="D32" s="203">
        <v>270</v>
      </c>
      <c r="E32" s="203">
        <v>272</v>
      </c>
    </row>
    <row r="33" spans="1:5" ht="12.75">
      <c r="A33" s="173" t="s">
        <v>472</v>
      </c>
      <c r="B33" s="203">
        <v>91</v>
      </c>
      <c r="C33" s="203">
        <v>188</v>
      </c>
      <c r="D33" s="203">
        <v>161</v>
      </c>
      <c r="E33" s="203">
        <v>155</v>
      </c>
    </row>
    <row r="34" spans="1:5" ht="12.75">
      <c r="A34" s="173" t="s">
        <v>471</v>
      </c>
      <c r="B34" s="203">
        <v>22</v>
      </c>
      <c r="C34" s="203">
        <v>11</v>
      </c>
      <c r="D34" s="203">
        <v>16</v>
      </c>
      <c r="E34" s="203">
        <v>16</v>
      </c>
    </row>
    <row r="35" spans="1:5" ht="12.75">
      <c r="A35" s="167"/>
      <c r="B35" s="221"/>
      <c r="C35" s="221"/>
      <c r="D35" s="221"/>
      <c r="E35" s="221"/>
    </row>
    <row r="37" ht="12.75">
      <c r="A37" s="424" t="s">
        <v>470</v>
      </c>
    </row>
    <row r="38" ht="12.75">
      <c r="A38" s="311" t="s">
        <v>469</v>
      </c>
    </row>
    <row r="39" ht="12.75">
      <c r="A39" s="311" t="s">
        <v>468</v>
      </c>
    </row>
    <row r="40" ht="12.75">
      <c r="A40" s="311" t="s">
        <v>467</v>
      </c>
    </row>
    <row r="41" ht="12.75">
      <c r="A41" s="66" t="s">
        <v>466</v>
      </c>
    </row>
    <row r="42" ht="12.75">
      <c r="A42" s="64" t="s">
        <v>465</v>
      </c>
    </row>
    <row r="43" ht="12.75">
      <c r="A43" s="64" t="s">
        <v>464</v>
      </c>
    </row>
    <row r="44" ht="12.75">
      <c r="A44" s="66" t="s">
        <v>463</v>
      </c>
    </row>
    <row r="45" ht="12.75">
      <c r="A45" s="64" t="s">
        <v>462</v>
      </c>
    </row>
    <row r="46" ht="12.75">
      <c r="A46" s="64" t="s">
        <v>461</v>
      </c>
    </row>
    <row r="47" ht="12.75">
      <c r="A47" s="311" t="s">
        <v>460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3.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7" width="11.7109375" style="13" customWidth="1"/>
    <col min="8" max="16384" width="9.140625" style="13" customWidth="1"/>
  </cols>
  <sheetData>
    <row r="1" spans="1:7" ht="15.75">
      <c r="A1" s="10" t="s">
        <v>11</v>
      </c>
      <c r="B1" s="12"/>
      <c r="C1" s="12"/>
      <c r="D1" s="12"/>
      <c r="E1" s="12"/>
      <c r="F1" s="12"/>
      <c r="G1" s="12"/>
    </row>
    <row r="2" spans="1:7" ht="15.75">
      <c r="A2" s="10" t="s">
        <v>26</v>
      </c>
      <c r="B2" s="12"/>
      <c r="C2" s="12"/>
      <c r="D2" s="12"/>
      <c r="E2" s="12"/>
      <c r="F2" s="12"/>
      <c r="G2" s="12"/>
    </row>
    <row r="3" spans="1:6" ht="12.75" customHeight="1">
      <c r="A3" s="36" t="s">
        <v>8</v>
      </c>
      <c r="B3" s="12"/>
      <c r="C3" s="12"/>
      <c r="D3" s="12"/>
      <c r="E3" s="12"/>
      <c r="F3" s="12"/>
    </row>
    <row r="4" spans="1:7" ht="12.75">
      <c r="A4" s="14" t="s">
        <v>9</v>
      </c>
      <c r="B4" s="12"/>
      <c r="C4" s="12"/>
      <c r="D4" s="12"/>
      <c r="E4" s="12"/>
      <c r="F4" s="12"/>
      <c r="G4" s="12"/>
    </row>
    <row r="5" ht="12.75">
      <c r="A5" s="15" t="s">
        <v>12</v>
      </c>
    </row>
    <row r="6" ht="12.75">
      <c r="A6" s="16" t="s">
        <v>13</v>
      </c>
    </row>
    <row r="7" ht="12.75">
      <c r="A7" s="16" t="s">
        <v>14</v>
      </c>
    </row>
    <row r="8" spans="1:7" ht="12.75" customHeight="1" thickBot="1">
      <c r="A8" s="17" t="s">
        <v>8</v>
      </c>
      <c r="B8" s="17"/>
      <c r="C8" s="17"/>
      <c r="D8" s="17"/>
      <c r="E8" s="17"/>
      <c r="F8" s="17"/>
      <c r="G8" s="17"/>
    </row>
    <row r="9" spans="1:6" s="8" customFormat="1" ht="24" customHeight="1" thickTop="1">
      <c r="A9" s="5"/>
      <c r="B9" s="6" t="s">
        <v>0</v>
      </c>
      <c r="C9" s="7"/>
      <c r="D9" s="5"/>
      <c r="E9" s="5"/>
      <c r="F9" s="5"/>
    </row>
    <row r="10" spans="1:7" s="1" customFormat="1" ht="45" customHeight="1">
      <c r="A10" s="2" t="s">
        <v>1</v>
      </c>
      <c r="B10" s="2" t="s">
        <v>2</v>
      </c>
      <c r="C10" s="4" t="s">
        <v>3</v>
      </c>
      <c r="D10" s="2" t="s">
        <v>4</v>
      </c>
      <c r="E10" s="3" t="s">
        <v>5</v>
      </c>
      <c r="F10" s="3" t="s">
        <v>6</v>
      </c>
      <c r="G10" s="9" t="s">
        <v>7</v>
      </c>
    </row>
    <row r="11" spans="1:6" ht="12.75">
      <c r="A11" s="18"/>
      <c r="B11" s="18"/>
      <c r="C11" s="19"/>
      <c r="D11" s="18"/>
      <c r="E11" s="18"/>
      <c r="F11" s="18"/>
    </row>
    <row r="12" spans="1:7" ht="12.75">
      <c r="A12" s="20" t="s">
        <v>16</v>
      </c>
      <c r="B12" s="21">
        <v>77961</v>
      </c>
      <c r="C12" s="22">
        <v>64.76484002143293</v>
      </c>
      <c r="D12" s="21">
        <v>60059</v>
      </c>
      <c r="E12" s="21">
        <v>6855</v>
      </c>
      <c r="F12" s="21">
        <v>2977</v>
      </c>
      <c r="G12" s="23">
        <v>8070</v>
      </c>
    </row>
    <row r="13" spans="1:7" ht="12.75">
      <c r="A13" s="20" t="s">
        <v>17</v>
      </c>
      <c r="B13" s="21">
        <v>71492</v>
      </c>
      <c r="C13" s="22">
        <v>59.004324716912606</v>
      </c>
      <c r="D13" s="21">
        <v>53410</v>
      </c>
      <c r="E13" s="21">
        <v>7317</v>
      </c>
      <c r="F13" s="21">
        <v>2849</v>
      </c>
      <c r="G13" s="23">
        <v>7916</v>
      </c>
    </row>
    <row r="14" spans="1:7" s="30" customFormat="1" ht="12.75">
      <c r="A14" s="20" t="s">
        <v>18</v>
      </c>
      <c r="B14" s="21">
        <v>63623</v>
      </c>
      <c r="C14" s="22">
        <v>52.354569041492454</v>
      </c>
      <c r="D14" s="21">
        <v>47453</v>
      </c>
      <c r="E14" s="21">
        <v>6757</v>
      </c>
      <c r="F14" s="21">
        <v>2263</v>
      </c>
      <c r="G14" s="23">
        <v>7150</v>
      </c>
    </row>
    <row r="15" spans="1:7" s="30" customFormat="1" ht="12.75">
      <c r="A15" s="24">
        <v>1999</v>
      </c>
      <c r="B15" s="21">
        <v>57324</v>
      </c>
      <c r="C15" s="22">
        <v>47.36346360406511</v>
      </c>
      <c r="D15" s="21">
        <v>42678</v>
      </c>
      <c r="E15" s="21">
        <v>5815</v>
      </c>
      <c r="F15" s="21">
        <v>2076</v>
      </c>
      <c r="G15" s="23">
        <v>6755</v>
      </c>
    </row>
    <row r="16" spans="1:7" s="30" customFormat="1" ht="12.75">
      <c r="A16" s="24">
        <v>2000</v>
      </c>
      <c r="B16" s="21">
        <v>62987</v>
      </c>
      <c r="C16" s="31">
        <v>51.90442012032774</v>
      </c>
      <c r="D16" s="21">
        <v>46659</v>
      </c>
      <c r="E16" s="21">
        <v>6425</v>
      </c>
      <c r="F16" s="21">
        <v>2578</v>
      </c>
      <c r="G16" s="23">
        <v>7325</v>
      </c>
    </row>
    <row r="17" spans="1:7" s="30" customFormat="1" ht="12.75">
      <c r="A17" s="24">
        <v>2001</v>
      </c>
      <c r="B17" s="21">
        <v>65947</v>
      </c>
      <c r="C17" s="31">
        <v>53.79265678479022</v>
      </c>
      <c r="D17" s="21">
        <v>48442</v>
      </c>
      <c r="E17" s="21">
        <v>6985</v>
      </c>
      <c r="F17" s="21">
        <v>2346</v>
      </c>
      <c r="G17" s="23">
        <v>8174</v>
      </c>
    </row>
    <row r="18" spans="1:7" s="30" customFormat="1" ht="12.75">
      <c r="A18" s="24">
        <v>2002</v>
      </c>
      <c r="B18" s="21">
        <v>75238</v>
      </c>
      <c r="C18" s="31">
        <v>60.69474908701344</v>
      </c>
      <c r="D18" s="21">
        <v>57271</v>
      </c>
      <c r="E18" s="21">
        <v>6936</v>
      </c>
      <c r="F18" s="21">
        <v>3045</v>
      </c>
      <c r="G18" s="23">
        <v>7986</v>
      </c>
    </row>
    <row r="19" spans="1:7" s="30" customFormat="1" ht="12.75">
      <c r="A19" s="24">
        <v>2003</v>
      </c>
      <c r="B19" s="21">
        <v>69267</v>
      </c>
      <c r="C19" s="31">
        <v>55.36248934983224</v>
      </c>
      <c r="D19" s="21">
        <v>50912</v>
      </c>
      <c r="E19" s="21">
        <v>7133</v>
      </c>
      <c r="F19" s="21">
        <v>3043</v>
      </c>
      <c r="G19" s="23">
        <v>8179</v>
      </c>
    </row>
    <row r="20" spans="1:7" s="30" customFormat="1" ht="12.75">
      <c r="A20" s="24">
        <v>2004</v>
      </c>
      <c r="B20" s="21">
        <v>63665</v>
      </c>
      <c r="C20" s="31">
        <v>49.9894391273657</v>
      </c>
      <c r="D20" s="21">
        <v>46628</v>
      </c>
      <c r="E20" s="21">
        <v>6219</v>
      </c>
      <c r="F20" s="21">
        <v>2701</v>
      </c>
      <c r="G20" s="23">
        <v>8117</v>
      </c>
    </row>
    <row r="21" spans="1:7" s="30" customFormat="1" ht="12.75">
      <c r="A21" s="24">
        <v>2005</v>
      </c>
      <c r="B21" s="21">
        <v>64067</v>
      </c>
      <c r="C21" s="31">
        <v>49.55949777563588</v>
      </c>
      <c r="D21" s="21">
        <v>44953</v>
      </c>
      <c r="E21" s="21">
        <v>8278</v>
      </c>
      <c r="F21" s="21">
        <v>2221</v>
      </c>
      <c r="G21" s="23">
        <v>8615</v>
      </c>
    </row>
    <row r="22" spans="1:7" s="30" customFormat="1" ht="12.75">
      <c r="A22" s="24">
        <v>2006</v>
      </c>
      <c r="B22" s="21">
        <v>58347</v>
      </c>
      <c r="C22" s="31">
        <v>44.54884247223285</v>
      </c>
      <c r="D22" s="21">
        <v>41055</v>
      </c>
      <c r="E22" s="21">
        <v>6760</v>
      </c>
      <c r="F22" s="21">
        <v>2711</v>
      </c>
      <c r="G22" s="23">
        <v>7821</v>
      </c>
    </row>
    <row r="23" spans="1:7" s="30" customFormat="1" ht="12.75">
      <c r="A23" s="24">
        <v>2007</v>
      </c>
      <c r="B23" s="21">
        <v>56411</v>
      </c>
      <c r="C23" s="31">
        <v>42.876090219849125</v>
      </c>
      <c r="D23" s="21">
        <v>39810</v>
      </c>
      <c r="E23" s="21">
        <v>6369</v>
      </c>
      <c r="F23" s="21">
        <v>3008</v>
      </c>
      <c r="G23" s="23">
        <v>7224</v>
      </c>
    </row>
    <row r="24" spans="1:7" s="30" customFormat="1" ht="12.75">
      <c r="A24" s="24">
        <v>2008</v>
      </c>
      <c r="B24" s="21">
        <v>49454</v>
      </c>
      <c r="C24" s="31">
        <v>37.121691501283955</v>
      </c>
      <c r="D24" s="21">
        <v>34356</v>
      </c>
      <c r="E24" s="21">
        <v>5935</v>
      </c>
      <c r="F24" s="21">
        <v>2792</v>
      </c>
      <c r="G24" s="23">
        <v>6371</v>
      </c>
    </row>
    <row r="25" spans="1:7" s="30" customFormat="1" ht="12.75">
      <c r="A25" s="24">
        <v>2009</v>
      </c>
      <c r="B25" s="21">
        <v>51066</v>
      </c>
      <c r="C25" s="31">
        <v>37.918879764642455</v>
      </c>
      <c r="D25" s="21">
        <v>35912</v>
      </c>
      <c r="E25" s="21">
        <v>6211</v>
      </c>
      <c r="F25" s="21">
        <v>2895</v>
      </c>
      <c r="G25" s="23">
        <v>6048</v>
      </c>
    </row>
    <row r="26" spans="1:7" s="30" customFormat="1" ht="12.75">
      <c r="A26" s="24">
        <v>2010</v>
      </c>
      <c r="B26" s="39">
        <v>49270</v>
      </c>
      <c r="C26" s="31">
        <v>36.12302503757469</v>
      </c>
      <c r="D26" s="21">
        <v>34216</v>
      </c>
      <c r="E26" s="21">
        <v>5769</v>
      </c>
      <c r="F26" s="21">
        <v>2722</v>
      </c>
      <c r="G26" s="23">
        <v>6563</v>
      </c>
    </row>
    <row r="27" spans="1:7" s="30" customFormat="1" ht="12.75">
      <c r="A27" s="24">
        <v>2011</v>
      </c>
      <c r="B27" s="39">
        <v>47340</v>
      </c>
      <c r="C27" s="31">
        <v>34.347880030560475</v>
      </c>
      <c r="D27" s="21">
        <v>32982</v>
      </c>
      <c r="E27" s="21">
        <v>5201</v>
      </c>
      <c r="F27" s="21">
        <v>2861</v>
      </c>
      <c r="G27" s="23">
        <v>6296</v>
      </c>
    </row>
    <row r="28" spans="1:7" s="30" customFormat="1" ht="12.75">
      <c r="A28" s="24">
        <v>2012</v>
      </c>
      <c r="B28" s="39">
        <v>46797</v>
      </c>
      <c r="C28" s="31">
        <v>33.60004480293172</v>
      </c>
      <c r="D28" s="21">
        <v>31781</v>
      </c>
      <c r="E28" s="21">
        <v>5799</v>
      </c>
      <c r="F28" s="21">
        <v>2803</v>
      </c>
      <c r="G28" s="23">
        <v>6414</v>
      </c>
    </row>
    <row r="29" spans="1:7" s="30" customFormat="1" ht="12.75">
      <c r="A29" s="24">
        <v>2013</v>
      </c>
      <c r="B29" s="37" t="s">
        <v>24</v>
      </c>
      <c r="C29" s="38" t="s">
        <v>24</v>
      </c>
      <c r="D29" s="21">
        <v>33820</v>
      </c>
      <c r="E29" s="21">
        <v>5833</v>
      </c>
      <c r="F29" s="37" t="s">
        <v>24</v>
      </c>
      <c r="G29" s="23">
        <v>6154</v>
      </c>
    </row>
    <row r="30" spans="1:7" s="30" customFormat="1" ht="12.75">
      <c r="A30" s="25"/>
      <c r="B30" s="25"/>
      <c r="C30" s="26"/>
      <c r="D30" s="25"/>
      <c r="E30" s="25"/>
      <c r="F30" s="25"/>
      <c r="G30" s="27"/>
    </row>
    <row r="31" spans="1:7" s="30" customFormat="1" ht="12.75">
      <c r="A31" s="32" t="s">
        <v>8</v>
      </c>
      <c r="B31" s="13"/>
      <c r="C31" s="13"/>
      <c r="D31" s="13"/>
      <c r="E31" s="13"/>
      <c r="F31" s="13"/>
      <c r="G31" s="13"/>
    </row>
    <row r="32" spans="1:7" s="30" customFormat="1" ht="12.75">
      <c r="A32" s="33" t="s">
        <v>25</v>
      </c>
      <c r="B32" s="13"/>
      <c r="C32" s="13"/>
      <c r="D32" s="13"/>
      <c r="E32" s="13"/>
      <c r="F32" s="13"/>
      <c r="G32" s="13"/>
    </row>
    <row r="33" spans="1:7" s="30" customFormat="1" ht="12.75">
      <c r="A33" s="33" t="s">
        <v>10</v>
      </c>
      <c r="B33" s="13"/>
      <c r="C33" s="13"/>
      <c r="D33" s="13"/>
      <c r="E33" s="13"/>
      <c r="F33" s="13"/>
      <c r="G33" s="13"/>
    </row>
    <row r="34" spans="1:7" s="30" customFormat="1" ht="12.75">
      <c r="A34" s="33" t="s">
        <v>28</v>
      </c>
      <c r="B34" s="13"/>
      <c r="C34" s="13"/>
      <c r="D34" s="13"/>
      <c r="E34" s="13"/>
      <c r="F34" s="13"/>
      <c r="G34" s="13"/>
    </row>
    <row r="35" spans="1:7" s="30" customFormat="1" ht="12.75">
      <c r="A35" s="33" t="s">
        <v>21</v>
      </c>
      <c r="B35" s="13"/>
      <c r="C35" s="13"/>
      <c r="D35" s="13"/>
      <c r="E35" s="13"/>
      <c r="F35" s="13"/>
      <c r="G35" s="13"/>
    </row>
    <row r="36" spans="1:7" s="30" customFormat="1" ht="12.75">
      <c r="A36" s="33" t="s">
        <v>29</v>
      </c>
      <c r="B36" s="28"/>
      <c r="C36" s="28"/>
      <c r="D36" s="28"/>
      <c r="E36" s="28"/>
      <c r="F36" s="28"/>
      <c r="G36" s="28"/>
    </row>
    <row r="37" spans="1:7" s="30" customFormat="1" ht="12.75">
      <c r="A37" s="33" t="s">
        <v>19</v>
      </c>
      <c r="B37" s="28"/>
      <c r="C37" s="28"/>
      <c r="D37" s="28"/>
      <c r="E37" s="28"/>
      <c r="F37" s="28"/>
      <c r="G37" s="28"/>
    </row>
    <row r="38" spans="1:7" s="30" customFormat="1" ht="12.75">
      <c r="A38" s="34" t="s">
        <v>15</v>
      </c>
      <c r="B38" s="13"/>
      <c r="C38" s="13"/>
      <c r="D38" s="13"/>
      <c r="E38" s="13"/>
      <c r="F38" s="13"/>
      <c r="G38" s="13"/>
    </row>
    <row r="39" spans="1:7" s="30" customFormat="1" ht="12.75">
      <c r="A39" s="34" t="s">
        <v>27</v>
      </c>
      <c r="B39" s="13"/>
      <c r="C39" s="13"/>
      <c r="D39" s="13"/>
      <c r="E39" s="13"/>
      <c r="F39" s="13"/>
      <c r="G39" s="13"/>
    </row>
    <row r="40" spans="1:7" s="30" customFormat="1" ht="12.75">
      <c r="A40" s="34" t="s">
        <v>23</v>
      </c>
      <c r="B40" s="13"/>
      <c r="C40" s="13"/>
      <c r="D40" s="13"/>
      <c r="E40" s="13"/>
      <c r="F40" s="13"/>
      <c r="G40" s="13"/>
    </row>
    <row r="41" spans="1:7" s="30" customFormat="1" ht="12.75">
      <c r="A41" s="35" t="s">
        <v>20</v>
      </c>
      <c r="B41" s="13"/>
      <c r="C41" s="13"/>
      <c r="D41" s="13"/>
      <c r="E41" s="13"/>
      <c r="F41" s="13"/>
      <c r="G41" s="13"/>
    </row>
    <row r="42" spans="1:7" s="30" customFormat="1" ht="12.75">
      <c r="A42" s="35" t="s">
        <v>22</v>
      </c>
      <c r="B42" s="13"/>
      <c r="C42" s="13"/>
      <c r="D42" s="13"/>
      <c r="E42" s="13"/>
      <c r="F42" s="13"/>
      <c r="G42" s="13"/>
    </row>
    <row r="43" spans="1:7" s="30" customFormat="1" ht="12.75">
      <c r="A43" s="35" t="s">
        <v>30</v>
      </c>
      <c r="B43" s="13"/>
      <c r="C43" s="13"/>
      <c r="D43" s="13"/>
      <c r="E43" s="13"/>
      <c r="F43" s="13"/>
      <c r="G43" s="13"/>
    </row>
    <row r="44" spans="1:7" s="30" customFormat="1" ht="12.75">
      <c r="A44" s="35" t="s">
        <v>31</v>
      </c>
      <c r="B44" s="13"/>
      <c r="C44" s="13"/>
      <c r="D44" s="13"/>
      <c r="E44" s="13"/>
      <c r="F44" s="13"/>
      <c r="G44" s="13"/>
    </row>
    <row r="45" spans="1:7" s="30" customFormat="1" ht="12.75">
      <c r="A45" s="11" t="s">
        <v>32</v>
      </c>
      <c r="B45" s="13"/>
      <c r="C45" s="13"/>
      <c r="D45" s="13"/>
      <c r="E45" s="13"/>
      <c r="F45" s="13"/>
      <c r="G45" s="13"/>
    </row>
    <row r="46" spans="1:7" s="30" customFormat="1" ht="12.75">
      <c r="A46" s="40" t="s">
        <v>33</v>
      </c>
      <c r="B46" s="13"/>
      <c r="C46" s="13"/>
      <c r="D46" s="13"/>
      <c r="E46" s="13"/>
      <c r="F46" s="13"/>
      <c r="G46" s="13"/>
    </row>
    <row r="47" spans="1:7" s="30" customFormat="1" ht="12.75">
      <c r="A47" s="29" t="s">
        <v>34</v>
      </c>
      <c r="B47" s="13"/>
      <c r="C47" s="13"/>
      <c r="D47" s="13"/>
      <c r="E47" s="13"/>
      <c r="F47" s="13"/>
      <c r="G47"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4.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24.7109375" style="13" customWidth="1"/>
    <col min="2" max="6" width="11.7109375" style="13" customWidth="1"/>
    <col min="7" max="16384" width="9.140625" style="13" customWidth="1"/>
  </cols>
  <sheetData>
    <row r="1" spans="1:6" ht="15.75" customHeight="1">
      <c r="A1" s="10" t="s">
        <v>53</v>
      </c>
      <c r="B1" s="12"/>
      <c r="C1" s="12"/>
      <c r="D1" s="12"/>
      <c r="E1" s="12"/>
      <c r="F1" s="12"/>
    </row>
    <row r="2" spans="1:6" ht="15.75" customHeight="1">
      <c r="A2" s="10" t="s">
        <v>52</v>
      </c>
      <c r="B2" s="12"/>
      <c r="C2" s="12"/>
      <c r="D2" s="12"/>
      <c r="E2" s="12"/>
      <c r="F2" s="12"/>
    </row>
    <row r="3" s="28" customFormat="1" ht="12.75">
      <c r="A3" s="63" t="s">
        <v>8</v>
      </c>
    </row>
    <row r="4" spans="1:6" ht="12.75" customHeight="1">
      <c r="A4" s="444" t="s">
        <v>51</v>
      </c>
      <c r="B4" s="444"/>
      <c r="C4" s="444"/>
      <c r="D4" s="444"/>
      <c r="E4" s="444"/>
      <c r="F4" s="444"/>
    </row>
    <row r="5" spans="1:4" ht="12.75" customHeight="1">
      <c r="A5" s="16" t="s">
        <v>50</v>
      </c>
      <c r="B5" s="12"/>
      <c r="C5" s="12"/>
      <c r="D5" s="12"/>
    </row>
    <row r="6" spans="1:4" ht="12.75" customHeight="1">
      <c r="A6" s="16" t="s">
        <v>49</v>
      </c>
      <c r="B6" s="12"/>
      <c r="C6" s="12"/>
      <c r="D6" s="12"/>
    </row>
    <row r="7" spans="1:4" ht="12.75" customHeight="1" thickBot="1">
      <c r="A7" s="62"/>
      <c r="B7" s="12"/>
      <c r="C7" s="12"/>
      <c r="D7" s="12"/>
    </row>
    <row r="8" spans="1:6" s="8" customFormat="1" ht="24" customHeight="1" thickTop="1">
      <c r="A8" s="61" t="s">
        <v>48</v>
      </c>
      <c r="B8" s="60">
        <v>2003</v>
      </c>
      <c r="C8" s="60">
        <v>2004</v>
      </c>
      <c r="D8" s="60">
        <v>2005</v>
      </c>
      <c r="E8" s="60">
        <v>2006</v>
      </c>
      <c r="F8" s="60">
        <v>2007</v>
      </c>
    </row>
    <row r="9" spans="1:6" ht="12.75">
      <c r="A9" s="18"/>
      <c r="B9" s="50"/>
      <c r="C9" s="50"/>
      <c r="D9" s="50"/>
      <c r="E9" s="50"/>
      <c r="F9" s="50"/>
    </row>
    <row r="10" spans="1:6" ht="12.75">
      <c r="A10" s="49" t="s">
        <v>47</v>
      </c>
      <c r="B10" s="45"/>
      <c r="C10" s="45"/>
      <c r="D10" s="45"/>
      <c r="E10" s="45"/>
      <c r="F10" s="45"/>
    </row>
    <row r="11" spans="1:6" ht="12.75">
      <c r="A11" s="49" t="s">
        <v>46</v>
      </c>
      <c r="B11" s="42">
        <v>69267</v>
      </c>
      <c r="C11" s="42">
        <v>63665</v>
      </c>
      <c r="D11" s="42">
        <v>64067</v>
      </c>
      <c r="E11" s="42">
        <v>58347</v>
      </c>
      <c r="F11" s="42">
        <v>56411</v>
      </c>
    </row>
    <row r="12" spans="1:6" ht="12.75">
      <c r="A12" s="18"/>
      <c r="B12" s="47"/>
      <c r="C12" s="59"/>
      <c r="D12" s="59"/>
      <c r="E12" s="59"/>
      <c r="F12" s="58" t="s">
        <v>8</v>
      </c>
    </row>
    <row r="13" spans="1:6" ht="12.75">
      <c r="A13" s="18" t="s">
        <v>45</v>
      </c>
      <c r="B13" s="45">
        <v>22</v>
      </c>
      <c r="C13" s="45">
        <v>33</v>
      </c>
      <c r="D13" s="45">
        <v>25</v>
      </c>
      <c r="E13" s="45">
        <v>22</v>
      </c>
      <c r="F13" s="45">
        <v>25</v>
      </c>
    </row>
    <row r="14" spans="1:6" ht="12.75">
      <c r="A14" s="18" t="s">
        <v>44</v>
      </c>
      <c r="B14" s="45">
        <v>367</v>
      </c>
      <c r="C14" s="45">
        <v>361</v>
      </c>
      <c r="D14" s="45">
        <v>310</v>
      </c>
      <c r="E14" s="45">
        <v>364</v>
      </c>
      <c r="F14" s="45">
        <v>377</v>
      </c>
    </row>
    <row r="15" spans="1:6" ht="12.75">
      <c r="A15" s="18" t="s">
        <v>43</v>
      </c>
      <c r="B15" s="45">
        <v>1168</v>
      </c>
      <c r="C15" s="45">
        <v>963</v>
      </c>
      <c r="D15" s="45">
        <v>1022</v>
      </c>
      <c r="E15" s="45">
        <v>1150</v>
      </c>
      <c r="F15" s="45">
        <v>1122</v>
      </c>
    </row>
    <row r="16" spans="1:6" ht="12.75">
      <c r="A16" s="18" t="s">
        <v>42</v>
      </c>
      <c r="B16" s="45">
        <v>1843</v>
      </c>
      <c r="C16" s="45">
        <v>1917</v>
      </c>
      <c r="D16" s="45">
        <v>2075</v>
      </c>
      <c r="E16" s="45">
        <v>2103</v>
      </c>
      <c r="F16" s="45">
        <v>2021</v>
      </c>
    </row>
    <row r="17" spans="1:6" ht="12.75">
      <c r="A17" s="18" t="s">
        <v>41</v>
      </c>
      <c r="B17" s="45">
        <v>11409</v>
      </c>
      <c r="C17" s="45">
        <v>10719</v>
      </c>
      <c r="D17" s="45">
        <v>10073</v>
      </c>
      <c r="E17" s="45">
        <v>8755</v>
      </c>
      <c r="F17" s="45">
        <v>9089</v>
      </c>
    </row>
    <row r="18" spans="1:6" ht="12.75">
      <c r="A18" s="18" t="s">
        <v>40</v>
      </c>
      <c r="B18" s="45">
        <v>44807</v>
      </c>
      <c r="C18" s="45">
        <v>41045</v>
      </c>
      <c r="D18" s="45">
        <v>41704</v>
      </c>
      <c r="E18" s="45">
        <v>38234</v>
      </c>
      <c r="F18" s="45">
        <v>37494</v>
      </c>
    </row>
    <row r="19" spans="1:6" ht="12.75">
      <c r="A19" s="18" t="s">
        <v>39</v>
      </c>
      <c r="B19" s="45">
        <v>9651</v>
      </c>
      <c r="C19" s="45">
        <v>8627</v>
      </c>
      <c r="D19" s="45">
        <v>8858</v>
      </c>
      <c r="E19" s="45">
        <v>7719</v>
      </c>
      <c r="F19" s="45">
        <v>6283</v>
      </c>
    </row>
    <row r="20" spans="1:6" ht="12.75">
      <c r="A20" s="18"/>
      <c r="B20" s="45"/>
      <c r="C20" s="45"/>
      <c r="D20" s="45"/>
      <c r="E20" s="45" t="s">
        <v>8</v>
      </c>
      <c r="F20" s="57"/>
    </row>
    <row r="21" spans="1:6" ht="12.75">
      <c r="A21" s="18" t="s">
        <v>38</v>
      </c>
      <c r="B21" s="45">
        <v>509</v>
      </c>
      <c r="C21" s="45">
        <v>529</v>
      </c>
      <c r="D21" s="45">
        <v>645</v>
      </c>
      <c r="E21" s="45">
        <v>696</v>
      </c>
      <c r="F21" s="45">
        <v>554</v>
      </c>
    </row>
    <row r="22" spans="1:6" ht="12.75">
      <c r="A22" s="25"/>
      <c r="B22" s="56"/>
      <c r="C22" s="56"/>
      <c r="D22" s="56"/>
      <c r="E22" s="55"/>
      <c r="F22" s="55"/>
    </row>
    <row r="23" spans="1:6" s="8" customFormat="1" ht="24" customHeight="1">
      <c r="A23" s="54" t="s">
        <v>48</v>
      </c>
      <c r="B23" s="53">
        <v>2008</v>
      </c>
      <c r="C23" s="52">
        <v>2009</v>
      </c>
      <c r="D23" s="52">
        <v>2010</v>
      </c>
      <c r="E23" s="52">
        <v>2011</v>
      </c>
      <c r="F23" s="52">
        <v>2012</v>
      </c>
    </row>
    <row r="24" spans="1:6" ht="12.75">
      <c r="A24" s="18"/>
      <c r="B24" s="51"/>
      <c r="C24" s="50"/>
      <c r="D24" s="50"/>
      <c r="E24" s="50"/>
      <c r="F24" s="50"/>
    </row>
    <row r="25" spans="1:6" ht="12.75">
      <c r="A25" s="49" t="s">
        <v>47</v>
      </c>
      <c r="B25" s="45"/>
      <c r="C25" s="45"/>
      <c r="D25" s="45"/>
      <c r="E25" s="45"/>
      <c r="F25" s="45"/>
    </row>
    <row r="26" spans="1:6" ht="12.75">
      <c r="A26" s="49" t="s">
        <v>46</v>
      </c>
      <c r="B26" s="42">
        <v>49454</v>
      </c>
      <c r="C26" s="42">
        <v>51066</v>
      </c>
      <c r="D26" s="42">
        <v>49270</v>
      </c>
      <c r="E26" s="42">
        <v>47340</v>
      </c>
      <c r="F26" s="42">
        <v>46797</v>
      </c>
    </row>
    <row r="27" spans="1:6" ht="12.75">
      <c r="A27" s="18"/>
      <c r="B27" s="48" t="s">
        <v>8</v>
      </c>
      <c r="C27" s="47"/>
      <c r="D27" s="47"/>
      <c r="E27" s="47"/>
      <c r="F27" s="47"/>
    </row>
    <row r="28" spans="1:6" ht="12.75">
      <c r="A28" s="18" t="s">
        <v>45</v>
      </c>
      <c r="B28" s="46">
        <v>26</v>
      </c>
      <c r="C28" s="45">
        <v>23</v>
      </c>
      <c r="D28" s="45">
        <v>25</v>
      </c>
      <c r="E28" s="45">
        <v>21</v>
      </c>
      <c r="F28" s="45">
        <v>21</v>
      </c>
    </row>
    <row r="29" spans="1:6" ht="12.75">
      <c r="A29" s="18" t="s">
        <v>44</v>
      </c>
      <c r="B29" s="46">
        <v>363</v>
      </c>
      <c r="C29" s="45">
        <v>385</v>
      </c>
      <c r="D29" s="45">
        <v>377</v>
      </c>
      <c r="E29" s="45">
        <v>353</v>
      </c>
      <c r="F29" s="45">
        <v>279</v>
      </c>
    </row>
    <row r="30" spans="1:6" ht="12.75">
      <c r="A30" s="18" t="s">
        <v>43</v>
      </c>
      <c r="B30" s="46">
        <v>1085</v>
      </c>
      <c r="C30" s="45">
        <v>1030</v>
      </c>
      <c r="D30" s="45">
        <v>1065</v>
      </c>
      <c r="E30" s="45">
        <v>994</v>
      </c>
      <c r="F30" s="45">
        <v>1125</v>
      </c>
    </row>
    <row r="31" spans="1:6" ht="12.75">
      <c r="A31" s="18" t="s">
        <v>42</v>
      </c>
      <c r="B31" s="46">
        <v>2036</v>
      </c>
      <c r="C31" s="45">
        <v>2112</v>
      </c>
      <c r="D31" s="45">
        <v>2136</v>
      </c>
      <c r="E31" s="45">
        <v>2098</v>
      </c>
      <c r="F31" s="45">
        <v>1953</v>
      </c>
    </row>
    <row r="32" spans="1:6" ht="12.75">
      <c r="A32" s="18" t="s">
        <v>41</v>
      </c>
      <c r="B32" s="46">
        <v>9404</v>
      </c>
      <c r="C32" s="45">
        <v>9244</v>
      </c>
      <c r="D32" s="45">
        <v>8706</v>
      </c>
      <c r="E32" s="45">
        <v>8165</v>
      </c>
      <c r="F32" s="45">
        <v>7653</v>
      </c>
    </row>
    <row r="33" spans="1:6" ht="12.75">
      <c r="A33" s="18" t="s">
        <v>40</v>
      </c>
      <c r="B33" s="46">
        <v>31424</v>
      </c>
      <c r="C33" s="45">
        <v>33415</v>
      </c>
      <c r="D33" s="45">
        <v>31681</v>
      </c>
      <c r="E33" s="45">
        <v>31240</v>
      </c>
      <c r="F33" s="45">
        <v>31901</v>
      </c>
    </row>
    <row r="34" spans="1:6" ht="12.75">
      <c r="A34" s="18" t="s">
        <v>39</v>
      </c>
      <c r="B34" s="46">
        <v>5116</v>
      </c>
      <c r="C34" s="45">
        <v>4857</v>
      </c>
      <c r="D34" s="45">
        <v>5280</v>
      </c>
      <c r="E34" s="45">
        <v>4469</v>
      </c>
      <c r="F34" s="45">
        <v>3865</v>
      </c>
    </row>
    <row r="35" spans="1:6" ht="12.75">
      <c r="A35" s="18"/>
      <c r="B35" s="46"/>
      <c r="C35" s="45"/>
      <c r="D35" s="45"/>
      <c r="E35" s="45"/>
      <c r="F35" s="45"/>
    </row>
    <row r="36" spans="1:6" ht="12.75">
      <c r="A36" s="18" t="s">
        <v>38</v>
      </c>
      <c r="B36" s="46">
        <v>509</v>
      </c>
      <c r="C36" s="45">
        <v>501</v>
      </c>
      <c r="D36" s="45">
        <v>441</v>
      </c>
      <c r="E36" s="45">
        <v>357</v>
      </c>
      <c r="F36" s="45">
        <v>312</v>
      </c>
    </row>
    <row r="37" spans="1:6" ht="12.75">
      <c r="A37" s="25"/>
      <c r="B37" s="44" t="s">
        <v>8</v>
      </c>
      <c r="C37" s="44" t="s">
        <v>8</v>
      </c>
      <c r="D37" s="44" t="s">
        <v>8</v>
      </c>
      <c r="E37" s="43" t="s">
        <v>8</v>
      </c>
      <c r="F37" s="42" t="s">
        <v>8</v>
      </c>
    </row>
    <row r="38" ht="12.75">
      <c r="B38" s="13" t="s">
        <v>37</v>
      </c>
    </row>
    <row r="39" ht="12.75">
      <c r="A39" s="41" t="s">
        <v>15</v>
      </c>
    </row>
    <row r="40" ht="12.75">
      <c r="A40" s="41" t="s">
        <v>36</v>
      </c>
    </row>
    <row r="41" ht="12.75">
      <c r="A41" s="41" t="s">
        <v>35</v>
      </c>
    </row>
  </sheetData>
  <sheetProtection/>
  <mergeCells count="1">
    <mergeCell ref="A4:F4"/>
  </mergeCells>
  <printOptions horizontalCentered="1"/>
  <pageMargins left="1" right="1" top="1" bottom="1" header="0.5" footer="0.5"/>
  <pageSetup horizontalDpi="600" verticalDpi="600" orientation="portrait" r:id="rId1"/>
  <headerFooter alignWithMargins="0">
    <oddFooter>&amp;L&amp;"Arial,Italic"&amp;9      The State of Hawaii Data Book 2014&amp;R&amp;9http://dbedt.hawaii.gov/</oddFooter>
  </headerFooter>
</worksheet>
</file>

<file path=xl/worksheets/sheet5.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7" width="12.00390625" style="13" customWidth="1"/>
    <col min="8" max="16384" width="9.140625" style="13" customWidth="1"/>
  </cols>
  <sheetData>
    <row r="1" spans="1:7" ht="15.75">
      <c r="A1" s="82" t="s">
        <v>77</v>
      </c>
      <c r="B1" s="12"/>
      <c r="C1" s="12"/>
      <c r="D1" s="12"/>
      <c r="E1" s="12"/>
      <c r="F1" s="12"/>
      <c r="G1" s="12"/>
    </row>
    <row r="2" spans="1:7" ht="15.75">
      <c r="A2" s="81" t="s">
        <v>76</v>
      </c>
      <c r="B2" s="12"/>
      <c r="C2" s="12"/>
      <c r="D2" s="12"/>
      <c r="E2" s="12"/>
      <c r="F2" s="12"/>
      <c r="G2" s="12"/>
    </row>
    <row r="3" spans="1:7" ht="15.75">
      <c r="A3" s="81" t="s">
        <v>75</v>
      </c>
      <c r="B3" s="12"/>
      <c r="C3" s="12"/>
      <c r="D3" s="12"/>
      <c r="E3" s="12"/>
      <c r="F3" s="12"/>
      <c r="G3" s="12"/>
    </row>
    <row r="4" spans="1:7" ht="12" customHeight="1">
      <c r="A4" s="81" t="s">
        <v>8</v>
      </c>
      <c r="B4" s="12"/>
      <c r="C4" s="12"/>
      <c r="D4" s="12"/>
      <c r="E4" s="12"/>
      <c r="F4" s="12"/>
      <c r="G4" s="12"/>
    </row>
    <row r="5" spans="1:7" ht="12.75" customHeight="1">
      <c r="A5" s="444" t="s">
        <v>74</v>
      </c>
      <c r="B5" s="444"/>
      <c r="C5" s="444"/>
      <c r="D5" s="444"/>
      <c r="E5" s="444"/>
      <c r="F5" s="444"/>
      <c r="G5" s="444"/>
    </row>
    <row r="6" spans="1:4" ht="12.75" customHeight="1">
      <c r="A6" s="16" t="s">
        <v>50</v>
      </c>
      <c r="B6" s="12"/>
      <c r="C6" s="12"/>
      <c r="D6" s="12"/>
    </row>
    <row r="7" spans="1:4" ht="12.75" customHeight="1">
      <c r="A7" s="16" t="s">
        <v>49</v>
      </c>
      <c r="B7" s="12"/>
      <c r="C7" s="12"/>
      <c r="D7" s="12"/>
    </row>
    <row r="8" spans="1:7" ht="12" customHeight="1" thickBot="1">
      <c r="A8" s="80"/>
      <c r="B8" s="80"/>
      <c r="C8" s="80"/>
      <c r="D8" s="80"/>
      <c r="E8" s="80"/>
      <c r="F8" s="80"/>
      <c r="G8" s="80"/>
    </row>
    <row r="9" spans="1:7" s="8" customFormat="1" ht="34.5" customHeight="1" thickTop="1">
      <c r="A9" s="5"/>
      <c r="B9" s="79" t="s">
        <v>73</v>
      </c>
      <c r="C9" s="78"/>
      <c r="D9" s="79" t="s">
        <v>72</v>
      </c>
      <c r="E9" s="78"/>
      <c r="F9" s="77" t="s">
        <v>71</v>
      </c>
      <c r="G9" s="77"/>
    </row>
    <row r="10" spans="1:7" s="1" customFormat="1" ht="45" customHeight="1">
      <c r="A10" s="2" t="s">
        <v>1</v>
      </c>
      <c r="B10" s="76" t="s">
        <v>70</v>
      </c>
      <c r="C10" s="76" t="s">
        <v>69</v>
      </c>
      <c r="D10" s="76" t="s">
        <v>70</v>
      </c>
      <c r="E10" s="76" t="s">
        <v>69</v>
      </c>
      <c r="F10" s="76" t="s">
        <v>70</v>
      </c>
      <c r="G10" s="75" t="s">
        <v>69</v>
      </c>
    </row>
    <row r="11" spans="1:6" ht="12.75">
      <c r="A11" s="18"/>
      <c r="B11" s="18"/>
      <c r="C11" s="18"/>
      <c r="D11" s="18"/>
      <c r="E11" s="18"/>
      <c r="F11" s="18"/>
    </row>
    <row r="12" spans="1:7" ht="12.75">
      <c r="A12" s="24">
        <v>1996</v>
      </c>
      <c r="B12" s="71">
        <v>77961</v>
      </c>
      <c r="C12" s="70">
        <v>115435</v>
      </c>
      <c r="D12" s="73">
        <v>12292</v>
      </c>
      <c r="E12" s="21">
        <v>79523</v>
      </c>
      <c r="F12" s="68">
        <v>15.8</v>
      </c>
      <c r="G12" s="72">
        <v>68.9</v>
      </c>
    </row>
    <row r="13" spans="1:7" ht="12.75">
      <c r="A13" s="24">
        <v>1997</v>
      </c>
      <c r="B13" s="71">
        <v>71492</v>
      </c>
      <c r="C13" s="70">
        <v>117354</v>
      </c>
      <c r="D13" s="73">
        <v>12651</v>
      </c>
      <c r="E13" s="37" t="s">
        <v>68</v>
      </c>
      <c r="F13" s="68">
        <v>17.7</v>
      </c>
      <c r="G13" s="74" t="s">
        <v>67</v>
      </c>
    </row>
    <row r="14" spans="1:7" ht="12.75">
      <c r="A14" s="24">
        <v>1998</v>
      </c>
      <c r="B14" s="71">
        <v>63623</v>
      </c>
      <c r="C14" s="70">
        <v>109183</v>
      </c>
      <c r="D14" s="73">
        <v>12023</v>
      </c>
      <c r="E14" s="21">
        <v>72564</v>
      </c>
      <c r="F14" s="68">
        <v>18.9</v>
      </c>
      <c r="G14" s="72">
        <v>66.5</v>
      </c>
    </row>
    <row r="15" spans="1:7" ht="12.75">
      <c r="A15" s="24">
        <v>1999</v>
      </c>
      <c r="B15" s="71">
        <v>57324</v>
      </c>
      <c r="C15" s="70">
        <v>107135</v>
      </c>
      <c r="D15" s="21">
        <v>9947</v>
      </c>
      <c r="E15" s="21">
        <v>70826</v>
      </c>
      <c r="F15" s="68">
        <v>17.4</v>
      </c>
      <c r="G15" s="72">
        <v>66.1</v>
      </c>
    </row>
    <row r="16" spans="1:7" ht="12.75">
      <c r="A16" s="24">
        <v>2000</v>
      </c>
      <c r="B16" s="71">
        <v>62987</v>
      </c>
      <c r="C16" s="70">
        <v>113060</v>
      </c>
      <c r="D16" s="21">
        <v>8998</v>
      </c>
      <c r="E16" s="21">
        <v>72075</v>
      </c>
      <c r="F16" s="68">
        <v>14.4</v>
      </c>
      <c r="G16" s="72">
        <v>63.7</v>
      </c>
    </row>
    <row r="17" spans="1:7" ht="12.75">
      <c r="A17" s="24">
        <v>2001</v>
      </c>
      <c r="B17" s="71">
        <v>65947</v>
      </c>
      <c r="C17" s="70">
        <v>111477</v>
      </c>
      <c r="D17" s="21">
        <v>8096</v>
      </c>
      <c r="E17" s="21">
        <v>61941</v>
      </c>
      <c r="F17" s="68">
        <v>12.3</v>
      </c>
      <c r="G17" s="72">
        <v>55.6</v>
      </c>
    </row>
    <row r="18" spans="1:7" ht="12.75">
      <c r="A18" s="24">
        <v>2002</v>
      </c>
      <c r="B18" s="71">
        <v>75238</v>
      </c>
      <c r="C18" s="70">
        <v>118822</v>
      </c>
      <c r="D18" s="21">
        <v>7872</v>
      </c>
      <c r="E18" s="21">
        <v>62964</v>
      </c>
      <c r="F18" s="68">
        <v>10.5</v>
      </c>
      <c r="G18" s="72">
        <v>53</v>
      </c>
    </row>
    <row r="19" spans="1:7" ht="12.75">
      <c r="A19" s="24">
        <v>2003</v>
      </c>
      <c r="B19" s="71">
        <v>69267</v>
      </c>
      <c r="C19" s="70">
        <v>112952</v>
      </c>
      <c r="D19" s="21">
        <v>7945</v>
      </c>
      <c r="E19" s="21">
        <v>57557</v>
      </c>
      <c r="F19" s="68">
        <v>11.5</v>
      </c>
      <c r="G19" s="72">
        <v>51</v>
      </c>
    </row>
    <row r="20" spans="1:7" ht="12.75">
      <c r="A20" s="24">
        <v>2004</v>
      </c>
      <c r="B20" s="71">
        <v>63665</v>
      </c>
      <c r="C20" s="70">
        <v>110839</v>
      </c>
      <c r="D20" s="73">
        <v>7314</v>
      </c>
      <c r="E20" s="21">
        <v>58254</v>
      </c>
      <c r="F20" s="68">
        <v>11.5</v>
      </c>
      <c r="G20" s="72">
        <v>52.6</v>
      </c>
    </row>
    <row r="21" spans="1:7" ht="12.75">
      <c r="A21" s="24">
        <v>2005</v>
      </c>
      <c r="B21" s="71">
        <v>64067</v>
      </c>
      <c r="C21" s="70">
        <v>109914</v>
      </c>
      <c r="D21" s="73">
        <v>7047</v>
      </c>
      <c r="E21" s="21">
        <v>57791</v>
      </c>
      <c r="F21" s="68">
        <v>11</v>
      </c>
      <c r="G21" s="72">
        <v>52.6</v>
      </c>
    </row>
    <row r="22" spans="1:7" ht="12.75">
      <c r="A22" s="24">
        <v>2006</v>
      </c>
      <c r="B22" s="71">
        <v>58347</v>
      </c>
      <c r="C22" s="70">
        <v>110780</v>
      </c>
      <c r="D22" s="69" t="s">
        <v>24</v>
      </c>
      <c r="E22" s="69" t="s">
        <v>24</v>
      </c>
      <c r="F22" s="68">
        <v>12</v>
      </c>
      <c r="G22" s="67" t="s">
        <v>24</v>
      </c>
    </row>
    <row r="23" spans="1:7" ht="12.75">
      <c r="A23" s="24">
        <v>2007</v>
      </c>
      <c r="B23" s="71">
        <v>56411</v>
      </c>
      <c r="C23" s="70">
        <v>113928</v>
      </c>
      <c r="D23" s="69" t="s">
        <v>24</v>
      </c>
      <c r="E23" s="69" t="s">
        <v>24</v>
      </c>
      <c r="F23" s="68">
        <v>13.4</v>
      </c>
      <c r="G23" s="67" t="s">
        <v>24</v>
      </c>
    </row>
    <row r="24" spans="1:7" ht="12.75">
      <c r="A24" s="24">
        <v>2008</v>
      </c>
      <c r="B24" s="71">
        <v>49454</v>
      </c>
      <c r="C24" s="70">
        <v>112885</v>
      </c>
      <c r="D24" s="69" t="s">
        <v>24</v>
      </c>
      <c r="E24" s="69" t="s">
        <v>24</v>
      </c>
      <c r="F24" s="68">
        <v>14.5</v>
      </c>
      <c r="G24" s="67" t="s">
        <v>24</v>
      </c>
    </row>
    <row r="25" spans="1:7" ht="12.75">
      <c r="A25" s="24">
        <v>2009</v>
      </c>
      <c r="B25" s="71">
        <v>51066</v>
      </c>
      <c r="C25" s="70">
        <v>109687</v>
      </c>
      <c r="D25" s="69" t="s">
        <v>24</v>
      </c>
      <c r="E25" s="69" t="s">
        <v>24</v>
      </c>
      <c r="F25" s="68">
        <v>15.6</v>
      </c>
      <c r="G25" s="67" t="s">
        <v>24</v>
      </c>
    </row>
    <row r="26" spans="1:7" ht="12.75">
      <c r="A26" s="24">
        <v>2010</v>
      </c>
      <c r="B26" s="71">
        <v>49270</v>
      </c>
      <c r="C26" s="70">
        <v>104387</v>
      </c>
      <c r="D26" s="69" t="s">
        <v>24</v>
      </c>
      <c r="E26" s="69" t="s">
        <v>24</v>
      </c>
      <c r="F26" s="68">
        <v>15.4</v>
      </c>
      <c r="G26" s="67" t="s">
        <v>24</v>
      </c>
    </row>
    <row r="27" spans="1:7" ht="12.75">
      <c r="A27" s="24">
        <v>2011</v>
      </c>
      <c r="B27" s="71">
        <v>47340</v>
      </c>
      <c r="C27" s="70">
        <v>104975</v>
      </c>
      <c r="D27" s="69" t="s">
        <v>24</v>
      </c>
      <c r="E27" s="69" t="s">
        <v>24</v>
      </c>
      <c r="F27" s="68">
        <v>16.5</v>
      </c>
      <c r="G27" s="67" t="s">
        <v>24</v>
      </c>
    </row>
    <row r="28" spans="1:7" ht="12.75">
      <c r="A28" s="24">
        <v>2012</v>
      </c>
      <c r="B28" s="71">
        <v>46797</v>
      </c>
      <c r="C28" s="70">
        <v>105734</v>
      </c>
      <c r="D28" s="69" t="s">
        <v>24</v>
      </c>
      <c r="E28" s="69" t="s">
        <v>24</v>
      </c>
      <c r="F28" s="68">
        <v>17.5</v>
      </c>
      <c r="G28" s="67" t="s">
        <v>24</v>
      </c>
    </row>
    <row r="29" spans="1:7" ht="12" customHeight="1">
      <c r="A29" s="25"/>
      <c r="B29" s="25"/>
      <c r="C29" s="25"/>
      <c r="D29" s="25"/>
      <c r="E29" s="25"/>
      <c r="F29" s="25"/>
      <c r="G29" s="27"/>
    </row>
    <row r="30" ht="12" customHeight="1">
      <c r="A30" s="32" t="s">
        <v>8</v>
      </c>
    </row>
    <row r="31" ht="12.75">
      <c r="A31" s="66" t="s">
        <v>66</v>
      </c>
    </row>
    <row r="32" ht="12.75">
      <c r="A32" s="65" t="s">
        <v>65</v>
      </c>
    </row>
    <row r="33" ht="12.75">
      <c r="A33" s="64" t="s">
        <v>64</v>
      </c>
    </row>
    <row r="34" ht="12.75">
      <c r="A34" s="64" t="s">
        <v>63</v>
      </c>
    </row>
    <row r="35" ht="12.75">
      <c r="A35" s="65" t="s">
        <v>62</v>
      </c>
    </row>
    <row r="36" ht="12.75">
      <c r="A36" s="64" t="s">
        <v>61</v>
      </c>
    </row>
    <row r="37" ht="12.75">
      <c r="A37" s="64" t="s">
        <v>60</v>
      </c>
    </row>
    <row r="38" ht="12.75">
      <c r="A38" s="64" t="s">
        <v>59</v>
      </c>
    </row>
    <row r="39" ht="12.75">
      <c r="A39" s="64" t="s">
        <v>58</v>
      </c>
    </row>
    <row r="40" ht="12.75">
      <c r="A40" s="66" t="s">
        <v>57</v>
      </c>
    </row>
    <row r="41" ht="12.75">
      <c r="A41" s="65" t="s">
        <v>56</v>
      </c>
    </row>
    <row r="42" ht="12.75">
      <c r="A42" s="64" t="s">
        <v>55</v>
      </c>
    </row>
    <row r="43" ht="12.75">
      <c r="A43" s="64" t="s">
        <v>54</v>
      </c>
    </row>
    <row r="44" ht="12.75">
      <c r="A44" s="41" t="s">
        <v>15</v>
      </c>
    </row>
    <row r="45" ht="12.75">
      <c r="A45" s="41" t="s">
        <v>36</v>
      </c>
    </row>
    <row r="46" ht="12.75">
      <c r="A46" s="41" t="s">
        <v>35</v>
      </c>
    </row>
  </sheetData>
  <sheetProtection/>
  <mergeCells count="1">
    <mergeCell ref="A5:G5"/>
  </mergeCells>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6.xml><?xml version="1.0" encoding="utf-8"?>
<worksheet xmlns="http://schemas.openxmlformats.org/spreadsheetml/2006/main" xmlns:r="http://schemas.openxmlformats.org/officeDocument/2006/relationships">
  <dimension ref="A1:C43"/>
  <sheetViews>
    <sheetView workbookViewId="0" topLeftCell="A1">
      <selection activeCell="A1" sqref="A1"/>
    </sheetView>
  </sheetViews>
  <sheetFormatPr defaultColWidth="9.140625" defaultRowHeight="12.75"/>
  <cols>
    <col min="1" max="1" width="33.140625" style="13" customWidth="1"/>
    <col min="2" max="3" width="25.7109375" style="13" customWidth="1"/>
    <col min="4" max="16384" width="9.140625" style="13" customWidth="1"/>
  </cols>
  <sheetData>
    <row r="1" spans="1:3" ht="15.75">
      <c r="A1" s="102" t="s">
        <v>93</v>
      </c>
      <c r="B1" s="102"/>
      <c r="C1" s="102"/>
    </row>
    <row r="2" spans="1:3" ht="15.75">
      <c r="A2" s="103" t="s">
        <v>92</v>
      </c>
      <c r="B2" s="102"/>
      <c r="C2" s="102"/>
    </row>
    <row r="3" spans="1:3" ht="12.75" customHeight="1">
      <c r="A3" s="81" t="s">
        <v>8</v>
      </c>
      <c r="B3" s="102"/>
      <c r="C3" s="102"/>
    </row>
    <row r="4" spans="1:3" ht="12.75" customHeight="1">
      <c r="A4" s="444" t="s">
        <v>74</v>
      </c>
      <c r="B4" s="444"/>
      <c r="C4" s="444"/>
    </row>
    <row r="5" spans="1:3" ht="12.75" customHeight="1">
      <c r="A5" s="16" t="s">
        <v>50</v>
      </c>
      <c r="B5" s="12"/>
      <c r="C5" s="12"/>
    </row>
    <row r="6" spans="1:3" ht="12.75" customHeight="1">
      <c r="A6" s="16" t="s">
        <v>49</v>
      </c>
      <c r="B6" s="12"/>
      <c r="C6" s="12"/>
    </row>
    <row r="7" spans="1:3" ht="12.75" customHeight="1" thickBot="1">
      <c r="A7" s="101" t="s">
        <v>8</v>
      </c>
      <c r="B7" s="80"/>
      <c r="C7" s="80"/>
    </row>
    <row r="8" spans="1:3" s="8" customFormat="1" ht="24" customHeight="1" thickTop="1">
      <c r="A8" s="61" t="s">
        <v>91</v>
      </c>
      <c r="B8" s="100" t="s">
        <v>90</v>
      </c>
      <c r="C8" s="99" t="s">
        <v>89</v>
      </c>
    </row>
    <row r="9" spans="1:3" ht="12.75">
      <c r="A9" s="18"/>
      <c r="B9" s="18"/>
      <c r="C9" s="98"/>
    </row>
    <row r="10" spans="1:3" ht="12.75">
      <c r="A10" s="94" t="s">
        <v>88</v>
      </c>
      <c r="B10" s="96">
        <v>47340</v>
      </c>
      <c r="C10" s="95">
        <v>104975</v>
      </c>
    </row>
    <row r="11" spans="1:3" ht="12.75">
      <c r="A11" s="18"/>
      <c r="B11" s="70"/>
      <c r="C11" s="91"/>
    </row>
    <row r="12" spans="1:3" ht="12.75">
      <c r="A12" s="18" t="s">
        <v>85</v>
      </c>
      <c r="B12" s="86">
        <v>32982</v>
      </c>
      <c r="C12" s="90">
        <v>57863</v>
      </c>
    </row>
    <row r="13" spans="1:3" ht="12.75">
      <c r="A13" s="18" t="s">
        <v>84</v>
      </c>
      <c r="B13" s="86">
        <v>5201</v>
      </c>
      <c r="C13" s="85">
        <v>13997</v>
      </c>
    </row>
    <row r="14" spans="1:3" ht="12.75">
      <c r="A14" s="18" t="s">
        <v>83</v>
      </c>
      <c r="B14" s="86">
        <v>2861</v>
      </c>
      <c r="C14" s="85">
        <v>5944</v>
      </c>
    </row>
    <row r="15" spans="1:3" ht="12.75">
      <c r="A15" s="18" t="s">
        <v>82</v>
      </c>
      <c r="B15" s="86">
        <v>6296</v>
      </c>
      <c r="C15" s="85">
        <v>27171</v>
      </c>
    </row>
    <row r="16" spans="1:3" ht="12.75">
      <c r="A16" s="18"/>
      <c r="B16" s="97"/>
      <c r="C16" s="51"/>
    </row>
    <row r="17" spans="1:3" ht="12.75">
      <c r="A17" s="94" t="s">
        <v>87</v>
      </c>
      <c r="B17" s="96">
        <v>46797</v>
      </c>
      <c r="C17" s="95">
        <v>105734</v>
      </c>
    </row>
    <row r="18" spans="1:3" ht="12.75">
      <c r="A18" s="18"/>
      <c r="B18" s="70"/>
      <c r="C18" s="91"/>
    </row>
    <row r="19" spans="1:3" ht="12.75">
      <c r="A19" s="18" t="s">
        <v>85</v>
      </c>
      <c r="B19" s="86">
        <v>31781</v>
      </c>
      <c r="C19" s="90">
        <v>57838</v>
      </c>
    </row>
    <row r="20" spans="1:3" ht="12.75">
      <c r="A20" s="18" t="s">
        <v>84</v>
      </c>
      <c r="B20" s="86">
        <v>5799</v>
      </c>
      <c r="C20" s="89">
        <v>13993</v>
      </c>
    </row>
    <row r="21" spans="1:3" ht="12.75">
      <c r="A21" s="18" t="s">
        <v>83</v>
      </c>
      <c r="B21" s="86">
        <v>2803</v>
      </c>
      <c r="C21" s="85">
        <v>6045</v>
      </c>
    </row>
    <row r="22" spans="1:3" ht="12.75">
      <c r="A22" s="18" t="s">
        <v>82</v>
      </c>
      <c r="B22" s="86">
        <v>6414</v>
      </c>
      <c r="C22" s="85">
        <v>27858</v>
      </c>
    </row>
    <row r="23" spans="1:3" ht="12.75">
      <c r="A23" s="18"/>
      <c r="B23" s="86"/>
      <c r="C23" s="85"/>
    </row>
    <row r="24" spans="1:3" ht="12.75">
      <c r="A24" s="94" t="s">
        <v>86</v>
      </c>
      <c r="B24" s="93" t="s">
        <v>24</v>
      </c>
      <c r="C24" s="92" t="s">
        <v>24</v>
      </c>
    </row>
    <row r="25" spans="1:3" ht="12.75">
      <c r="A25" s="18"/>
      <c r="B25" s="70"/>
      <c r="C25" s="91"/>
    </row>
    <row r="26" spans="1:3" ht="12.75">
      <c r="A26" s="18" t="s">
        <v>85</v>
      </c>
      <c r="B26" s="86">
        <v>33820</v>
      </c>
      <c r="C26" s="90">
        <v>57035</v>
      </c>
    </row>
    <row r="27" spans="1:3" ht="12.75">
      <c r="A27" s="18" t="s">
        <v>84</v>
      </c>
      <c r="B27" s="86">
        <v>5833</v>
      </c>
      <c r="C27" s="89">
        <v>14216</v>
      </c>
    </row>
    <row r="28" spans="1:3" ht="12.75">
      <c r="A28" s="18" t="s">
        <v>83</v>
      </c>
      <c r="B28" s="88" t="s">
        <v>24</v>
      </c>
      <c r="C28" s="87" t="s">
        <v>24</v>
      </c>
    </row>
    <row r="29" spans="1:3" ht="12.75">
      <c r="A29" s="18" t="s">
        <v>82</v>
      </c>
      <c r="B29" s="86">
        <v>6154</v>
      </c>
      <c r="C29" s="85">
        <v>27224</v>
      </c>
    </row>
    <row r="30" spans="1:3" ht="12.75">
      <c r="A30" s="18"/>
      <c r="B30" s="86"/>
      <c r="C30" s="85"/>
    </row>
    <row r="31" spans="1:3" ht="12.75">
      <c r="A31" s="25"/>
      <c r="B31" s="56"/>
      <c r="C31" s="84"/>
    </row>
    <row r="32" spans="1:3" ht="12.75">
      <c r="A32" s="83"/>
      <c r="B32" s="51"/>
      <c r="C32" s="51"/>
    </row>
    <row r="33" spans="1:3" ht="12.75">
      <c r="A33" s="64" t="s">
        <v>25</v>
      </c>
      <c r="B33" s="51"/>
      <c r="C33" s="51"/>
    </row>
    <row r="34" ht="12.75">
      <c r="A34" s="64" t="s">
        <v>81</v>
      </c>
    </row>
    <row r="35" ht="12.75">
      <c r="A35" s="64" t="s">
        <v>80</v>
      </c>
    </row>
    <row r="36" ht="12.75">
      <c r="A36" s="64" t="s">
        <v>79</v>
      </c>
    </row>
    <row r="37" ht="12.75">
      <c r="A37" s="64" t="s">
        <v>61</v>
      </c>
    </row>
    <row r="38" ht="12.75">
      <c r="A38" s="64" t="s">
        <v>60</v>
      </c>
    </row>
    <row r="39" ht="12.75">
      <c r="A39" s="64" t="s">
        <v>59</v>
      </c>
    </row>
    <row r="40" ht="12.75">
      <c r="A40" s="64" t="s">
        <v>78</v>
      </c>
    </row>
    <row r="41" ht="12.75">
      <c r="A41" s="41" t="s">
        <v>15</v>
      </c>
    </row>
    <row r="42" ht="12.75">
      <c r="A42" s="41" t="s">
        <v>27</v>
      </c>
    </row>
    <row r="43" ht="12.75">
      <c r="A43" s="41" t="s">
        <v>35</v>
      </c>
    </row>
  </sheetData>
  <sheetProtection/>
  <mergeCells count="1">
    <mergeCell ref="A4:C4"/>
  </mergeCells>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19.7109375" style="13" customWidth="1"/>
    <col min="2" max="5" width="15.7109375" style="13" customWidth="1"/>
    <col min="6" max="16384" width="9.140625" style="13" customWidth="1"/>
  </cols>
  <sheetData>
    <row r="1" spans="1:5" ht="15.75" customHeight="1">
      <c r="A1" s="10" t="s">
        <v>105</v>
      </c>
      <c r="B1" s="12"/>
      <c r="C1" s="12"/>
      <c r="D1" s="12"/>
      <c r="E1" s="12"/>
    </row>
    <row r="2" spans="1:5" ht="15.75">
      <c r="A2" s="130" t="s">
        <v>104</v>
      </c>
      <c r="B2" s="12"/>
      <c r="C2" s="12"/>
      <c r="D2" s="12"/>
      <c r="E2" s="12"/>
    </row>
    <row r="3" spans="1:5" s="129" customFormat="1" ht="15.75" customHeight="1">
      <c r="A3" s="130" t="s">
        <v>103</v>
      </c>
      <c r="B3" s="12"/>
      <c r="C3" s="12"/>
      <c r="D3" s="12"/>
      <c r="E3" s="12"/>
    </row>
    <row r="4" spans="1:5" s="129" customFormat="1" ht="12.75" customHeight="1">
      <c r="A4" s="130" t="s">
        <v>8</v>
      </c>
      <c r="B4" s="12"/>
      <c r="C4" s="12"/>
      <c r="D4" s="12"/>
      <c r="E4" s="12"/>
    </row>
    <row r="5" spans="1:5" ht="12.75" customHeight="1">
      <c r="A5" s="444" t="s">
        <v>74</v>
      </c>
      <c r="B5" s="444"/>
      <c r="C5" s="444"/>
      <c r="D5" s="444"/>
      <c r="E5" s="444"/>
    </row>
    <row r="6" spans="1:3" ht="12.75" customHeight="1">
      <c r="A6" s="16" t="s">
        <v>50</v>
      </c>
      <c r="B6" s="12"/>
      <c r="C6" s="12"/>
    </row>
    <row r="7" spans="1:3" ht="12.75" customHeight="1">
      <c r="A7" s="16" t="s">
        <v>49</v>
      </c>
      <c r="B7" s="12"/>
      <c r="C7" s="12"/>
    </row>
    <row r="8" spans="1:5" ht="12.75" customHeight="1" thickBot="1">
      <c r="A8" s="17"/>
      <c r="B8" s="17"/>
      <c r="C8" s="17"/>
      <c r="D8" s="17"/>
      <c r="E8" s="17"/>
    </row>
    <row r="9" spans="1:5" s="1" customFormat="1" ht="34.5" customHeight="1" thickTop="1">
      <c r="A9" s="128"/>
      <c r="B9" s="77" t="s">
        <v>102</v>
      </c>
      <c r="C9" s="78"/>
      <c r="D9" s="77" t="s">
        <v>101</v>
      </c>
      <c r="E9" s="77"/>
    </row>
    <row r="10" spans="1:5" s="8" customFormat="1" ht="24" customHeight="1">
      <c r="A10" s="54" t="s">
        <v>100</v>
      </c>
      <c r="B10" s="127" t="s">
        <v>0</v>
      </c>
      <c r="C10" s="127" t="s">
        <v>99</v>
      </c>
      <c r="D10" s="127" t="s">
        <v>0</v>
      </c>
      <c r="E10" s="126" t="s">
        <v>99</v>
      </c>
    </row>
    <row r="11" spans="1:5" s="8" customFormat="1" ht="12.75" customHeight="1">
      <c r="A11" s="5"/>
      <c r="B11" s="125"/>
      <c r="C11" s="125"/>
      <c r="D11" s="125"/>
      <c r="E11" s="124"/>
    </row>
    <row r="12" spans="1:5" ht="12.75">
      <c r="A12" s="94" t="s">
        <v>98</v>
      </c>
      <c r="B12" s="121"/>
      <c r="C12" s="70"/>
      <c r="D12" s="115"/>
      <c r="E12" s="114"/>
    </row>
    <row r="13" spans="1:5" ht="12.75">
      <c r="A13" s="94" t="s">
        <v>96</v>
      </c>
      <c r="B13" s="121"/>
      <c r="C13" s="70"/>
      <c r="D13" s="115"/>
      <c r="E13" s="114"/>
    </row>
    <row r="14" spans="1:5" ht="12.75">
      <c r="A14" s="116" t="s">
        <v>46</v>
      </c>
      <c r="B14" s="119">
        <v>46797</v>
      </c>
      <c r="C14" s="119">
        <v>31781</v>
      </c>
      <c r="D14" s="123">
        <v>17.5</v>
      </c>
      <c r="E14" s="117">
        <v>16</v>
      </c>
    </row>
    <row r="15" spans="1:5" ht="12.75">
      <c r="A15" s="116"/>
      <c r="B15" s="70"/>
      <c r="C15" s="70"/>
      <c r="D15" s="115"/>
      <c r="E15" s="114"/>
    </row>
    <row r="16" spans="1:5" ht="12.75">
      <c r="A16" s="18" t="s">
        <v>45</v>
      </c>
      <c r="B16" s="109">
        <v>21</v>
      </c>
      <c r="C16" s="109">
        <v>11</v>
      </c>
      <c r="D16" s="111">
        <v>85.7</v>
      </c>
      <c r="E16" s="107">
        <v>81.8</v>
      </c>
    </row>
    <row r="17" spans="1:5" ht="12.75">
      <c r="A17" s="18" t="s">
        <v>44</v>
      </c>
      <c r="B17" s="109">
        <v>279</v>
      </c>
      <c r="C17" s="112">
        <v>165</v>
      </c>
      <c r="D17" s="111">
        <v>43</v>
      </c>
      <c r="E17" s="107">
        <v>49.1</v>
      </c>
    </row>
    <row r="18" spans="1:5" ht="12.75">
      <c r="A18" s="18" t="s">
        <v>43</v>
      </c>
      <c r="B18" s="109">
        <v>1125</v>
      </c>
      <c r="C18" s="109">
        <v>914</v>
      </c>
      <c r="D18" s="111">
        <v>33</v>
      </c>
      <c r="E18" s="107">
        <v>29.5</v>
      </c>
    </row>
    <row r="19" spans="1:5" ht="12.75">
      <c r="A19" s="18" t="s">
        <v>42</v>
      </c>
      <c r="B19" s="109">
        <v>1953</v>
      </c>
      <c r="C19" s="109">
        <v>1246</v>
      </c>
      <c r="D19" s="111">
        <v>56.4</v>
      </c>
      <c r="E19" s="113">
        <v>52.6</v>
      </c>
    </row>
    <row r="20" spans="1:5" ht="12.75">
      <c r="A20" s="18" t="s">
        <v>41</v>
      </c>
      <c r="B20" s="109">
        <v>7653</v>
      </c>
      <c r="C20" s="109">
        <v>4713</v>
      </c>
      <c r="D20" s="111">
        <v>8.8</v>
      </c>
      <c r="E20" s="107">
        <v>6.8</v>
      </c>
    </row>
    <row r="21" spans="1:5" ht="12.75">
      <c r="A21" s="18" t="s">
        <v>40</v>
      </c>
      <c r="B21" s="109">
        <v>31901</v>
      </c>
      <c r="C21" s="109">
        <v>21978</v>
      </c>
      <c r="D21" s="111">
        <v>17.4</v>
      </c>
      <c r="E21" s="107">
        <v>16.5</v>
      </c>
    </row>
    <row r="22" spans="1:5" ht="12.75">
      <c r="A22" s="18" t="s">
        <v>39</v>
      </c>
      <c r="B22" s="109">
        <v>3865</v>
      </c>
      <c r="C22" s="109">
        <v>2754</v>
      </c>
      <c r="D22" s="111">
        <v>8.4</v>
      </c>
      <c r="E22" s="107">
        <v>4.3</v>
      </c>
    </row>
    <row r="23" spans="1:5" ht="12.75">
      <c r="A23" s="18"/>
      <c r="B23" s="112"/>
      <c r="C23" s="112"/>
      <c r="D23" s="111"/>
      <c r="E23" s="107"/>
    </row>
    <row r="24" spans="1:5" ht="12.75">
      <c r="A24" s="18" t="s">
        <v>38</v>
      </c>
      <c r="B24" s="109">
        <v>312</v>
      </c>
      <c r="C24" s="109">
        <v>210</v>
      </c>
      <c r="D24" s="122">
        <v>9</v>
      </c>
      <c r="E24" s="107">
        <v>8.1</v>
      </c>
    </row>
    <row r="25" spans="1:5" ht="12.75">
      <c r="A25" s="18"/>
      <c r="B25" s="109"/>
      <c r="C25" s="109"/>
      <c r="D25" s="122"/>
      <c r="E25" s="107"/>
    </row>
    <row r="26" spans="1:5" ht="12.75">
      <c r="A26" s="94" t="s">
        <v>97</v>
      </c>
      <c r="B26" s="121"/>
      <c r="C26" s="70"/>
      <c r="D26" s="115"/>
      <c r="E26" s="114"/>
    </row>
    <row r="27" spans="1:5" ht="12.75">
      <c r="A27" s="94" t="s">
        <v>96</v>
      </c>
      <c r="B27" s="121"/>
      <c r="C27" s="70"/>
      <c r="D27" s="115"/>
      <c r="E27" s="114"/>
    </row>
    <row r="28" spans="1:5" ht="12.75">
      <c r="A28" s="116" t="s">
        <v>46</v>
      </c>
      <c r="B28" s="120" t="s">
        <v>24</v>
      </c>
      <c r="C28" s="119">
        <v>33820</v>
      </c>
      <c r="D28" s="118" t="s">
        <v>24</v>
      </c>
      <c r="E28" s="117">
        <v>14.4</v>
      </c>
    </row>
    <row r="29" spans="1:5" ht="12.75">
      <c r="A29" s="116"/>
      <c r="B29" s="70"/>
      <c r="C29" s="70"/>
      <c r="D29" s="115"/>
      <c r="E29" s="114"/>
    </row>
    <row r="30" spans="1:5" ht="12.75">
      <c r="A30" s="18" t="s">
        <v>45</v>
      </c>
      <c r="B30" s="110" t="s">
        <v>24</v>
      </c>
      <c r="C30" s="109">
        <v>18</v>
      </c>
      <c r="D30" s="108" t="s">
        <v>24</v>
      </c>
      <c r="E30" s="107">
        <v>77.8</v>
      </c>
    </row>
    <row r="31" spans="1:5" ht="12.75">
      <c r="A31" s="18" t="s">
        <v>44</v>
      </c>
      <c r="B31" s="110" t="s">
        <v>24</v>
      </c>
      <c r="C31" s="112">
        <v>221</v>
      </c>
      <c r="D31" s="108" t="s">
        <v>24</v>
      </c>
      <c r="E31" s="107">
        <v>47.5</v>
      </c>
    </row>
    <row r="32" spans="1:5" ht="12.75">
      <c r="A32" s="18" t="s">
        <v>43</v>
      </c>
      <c r="B32" s="110" t="s">
        <v>24</v>
      </c>
      <c r="C32" s="109">
        <v>743</v>
      </c>
      <c r="D32" s="108" t="s">
        <v>24</v>
      </c>
      <c r="E32" s="107">
        <v>29.7</v>
      </c>
    </row>
    <row r="33" spans="1:5" ht="12.75">
      <c r="A33" s="18" t="s">
        <v>42</v>
      </c>
      <c r="B33" s="110" t="s">
        <v>24</v>
      </c>
      <c r="C33" s="109">
        <v>1294</v>
      </c>
      <c r="D33" s="108" t="s">
        <v>24</v>
      </c>
      <c r="E33" s="113">
        <v>51.5</v>
      </c>
    </row>
    <row r="34" spans="1:5" ht="12.75">
      <c r="A34" s="18" t="s">
        <v>41</v>
      </c>
      <c r="B34" s="110" t="s">
        <v>24</v>
      </c>
      <c r="C34" s="109">
        <v>4813</v>
      </c>
      <c r="D34" s="108" t="s">
        <v>24</v>
      </c>
      <c r="E34" s="107">
        <v>5.4</v>
      </c>
    </row>
    <row r="35" spans="1:5" ht="12.75">
      <c r="A35" s="18" t="s">
        <v>40</v>
      </c>
      <c r="B35" s="110" t="s">
        <v>24</v>
      </c>
      <c r="C35" s="109">
        <v>23059</v>
      </c>
      <c r="D35" s="108" t="s">
        <v>24</v>
      </c>
      <c r="E35" s="107">
        <v>15.2</v>
      </c>
    </row>
    <row r="36" spans="1:5" ht="12.75">
      <c r="A36" s="18" t="s">
        <v>39</v>
      </c>
      <c r="B36" s="110" t="s">
        <v>24</v>
      </c>
      <c r="C36" s="109">
        <v>3672</v>
      </c>
      <c r="D36" s="108" t="s">
        <v>24</v>
      </c>
      <c r="E36" s="107">
        <v>3.2</v>
      </c>
    </row>
    <row r="37" spans="1:5" ht="12.75">
      <c r="A37" s="18"/>
      <c r="B37" s="112"/>
      <c r="C37" s="112"/>
      <c r="D37" s="111"/>
      <c r="E37" s="107"/>
    </row>
    <row r="38" spans="1:5" ht="12.75">
      <c r="A38" s="18" t="s">
        <v>38</v>
      </c>
      <c r="B38" s="110" t="s">
        <v>24</v>
      </c>
      <c r="C38" s="109">
        <v>389</v>
      </c>
      <c r="D38" s="108" t="s">
        <v>24</v>
      </c>
      <c r="E38" s="107">
        <v>5.7</v>
      </c>
    </row>
    <row r="39" spans="1:5" ht="12.75">
      <c r="A39" s="25"/>
      <c r="B39" s="25"/>
      <c r="C39" s="25"/>
      <c r="D39" s="25"/>
      <c r="E39" s="27"/>
    </row>
    <row r="40" spans="1:5" ht="12.75">
      <c r="A40" s="105" t="s">
        <v>8</v>
      </c>
      <c r="B40" s="106"/>
      <c r="C40" s="106"/>
      <c r="D40" s="105"/>
      <c r="E40" s="105"/>
    </row>
    <row r="41" spans="1:5" ht="12.75">
      <c r="A41" s="64" t="s">
        <v>25</v>
      </c>
      <c r="B41" s="106"/>
      <c r="C41" s="106"/>
      <c r="D41" s="105"/>
      <c r="E41" s="105"/>
    </row>
    <row r="42" ht="12.75">
      <c r="A42" s="66" t="s">
        <v>95</v>
      </c>
    </row>
    <row r="43" ht="12.75">
      <c r="A43" s="104" t="s">
        <v>15</v>
      </c>
    </row>
    <row r="44" ht="12.75">
      <c r="A44" s="104" t="s">
        <v>94</v>
      </c>
    </row>
  </sheetData>
  <sheetProtection/>
  <mergeCells count="1">
    <mergeCell ref="A5:E5"/>
  </mergeCells>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xl/worksheets/sheet8.xml><?xml version="1.0" encoding="utf-8"?>
<worksheet xmlns="http://schemas.openxmlformats.org/spreadsheetml/2006/main" xmlns:r="http://schemas.openxmlformats.org/officeDocument/2006/relationships">
  <dimension ref="A1:I42"/>
  <sheetViews>
    <sheetView workbookViewId="0" topLeftCell="A1">
      <selection activeCell="A1" sqref="A1"/>
    </sheetView>
  </sheetViews>
  <sheetFormatPr defaultColWidth="9.140625" defaultRowHeight="12.75"/>
  <cols>
    <col min="1" max="1" width="16.57421875" style="0" customWidth="1"/>
    <col min="3" max="3" width="8.140625" style="0" customWidth="1"/>
    <col min="4" max="4" width="8.421875" style="0" customWidth="1"/>
    <col min="6" max="6" width="7.421875" style="0" customWidth="1"/>
    <col min="7" max="7" width="8.57421875" style="0" customWidth="1"/>
    <col min="8" max="8" width="7.7109375" style="0" customWidth="1"/>
  </cols>
  <sheetData>
    <row r="1" spans="1:9" ht="15.75" customHeight="1">
      <c r="A1" s="82" t="s">
        <v>121</v>
      </c>
      <c r="B1" s="157"/>
      <c r="C1" s="157"/>
      <c r="D1" s="157"/>
      <c r="E1" s="157"/>
      <c r="F1" s="157"/>
      <c r="G1" s="157"/>
      <c r="H1" s="157"/>
      <c r="I1" s="157"/>
    </row>
    <row r="2" spans="1:9" ht="15.75" customHeight="1">
      <c r="A2" s="82" t="s">
        <v>120</v>
      </c>
      <c r="B2" s="157"/>
      <c r="C2" s="157"/>
      <c r="D2" s="157"/>
      <c r="E2" s="157"/>
      <c r="F2" s="157"/>
      <c r="G2" s="157"/>
      <c r="H2" s="157"/>
      <c r="I2" s="157"/>
    </row>
    <row r="3" spans="1:8" ht="12.75" customHeight="1">
      <c r="A3" s="162"/>
      <c r="B3" s="12"/>
      <c r="C3" s="12"/>
      <c r="D3" s="13"/>
      <c r="E3" s="32"/>
      <c r="F3" s="13"/>
      <c r="G3" s="13"/>
      <c r="H3" s="13"/>
    </row>
    <row r="4" spans="1:9" ht="12.75" customHeight="1">
      <c r="A4" s="161" t="s">
        <v>119</v>
      </c>
      <c r="B4" s="157"/>
      <c r="C4" s="157"/>
      <c r="D4" s="157"/>
      <c r="E4" s="157"/>
      <c r="F4" s="157"/>
      <c r="G4" s="157"/>
      <c r="H4" s="157"/>
      <c r="I4" s="157"/>
    </row>
    <row r="5" spans="1:9" s="158" customFormat="1" ht="12.75" customHeight="1">
      <c r="A5" s="160" t="s">
        <v>118</v>
      </c>
      <c r="B5" s="159"/>
      <c r="C5" s="159"/>
      <c r="D5" s="159"/>
      <c r="E5" s="159"/>
      <c r="F5" s="159"/>
      <c r="G5" s="159"/>
      <c r="H5" s="159"/>
      <c r="I5" s="159"/>
    </row>
    <row r="6" spans="1:9" s="158" customFormat="1" ht="12.75" customHeight="1">
      <c r="A6" s="160" t="s">
        <v>117</v>
      </c>
      <c r="B6" s="159"/>
      <c r="C6" s="159"/>
      <c r="D6" s="159"/>
      <c r="E6" s="159"/>
      <c r="F6" s="159"/>
      <c r="G6" s="159"/>
      <c r="H6" s="159"/>
      <c r="I6" s="159"/>
    </row>
    <row r="7" spans="1:3" ht="12.75" customHeight="1" thickBot="1">
      <c r="A7" s="62"/>
      <c r="B7" s="157"/>
      <c r="C7" s="157"/>
    </row>
    <row r="8" spans="1:9" s="8" customFormat="1" ht="45" customHeight="1" thickTop="1">
      <c r="A8" s="156" t="s">
        <v>48</v>
      </c>
      <c r="B8" s="155" t="s">
        <v>116</v>
      </c>
      <c r="C8" s="154" t="s">
        <v>115</v>
      </c>
      <c r="D8" s="153" t="s">
        <v>114</v>
      </c>
      <c r="E8" s="153" t="s">
        <v>113</v>
      </c>
      <c r="F8" s="152" t="s">
        <v>112</v>
      </c>
      <c r="G8" s="152" t="s">
        <v>111</v>
      </c>
      <c r="H8" s="152" t="s">
        <v>110</v>
      </c>
      <c r="I8" s="152" t="s">
        <v>109</v>
      </c>
    </row>
    <row r="9" spans="1:9" ht="12.75">
      <c r="A9" s="18"/>
      <c r="B9" s="21"/>
      <c r="C9" s="71"/>
      <c r="D9" s="71"/>
      <c r="E9" s="45"/>
      <c r="F9" s="143" t="s">
        <v>8</v>
      </c>
      <c r="G9" s="143"/>
      <c r="H9" s="143"/>
      <c r="I9" s="142"/>
    </row>
    <row r="10" spans="1:9" ht="12.75">
      <c r="A10" s="149" t="s">
        <v>88</v>
      </c>
      <c r="B10" s="84">
        <v>5417</v>
      </c>
      <c r="C10" s="148">
        <v>2726</v>
      </c>
      <c r="D10" s="145">
        <v>4926</v>
      </c>
      <c r="E10" s="147">
        <v>4280</v>
      </c>
      <c r="F10" s="146">
        <v>4032</v>
      </c>
      <c r="G10" s="145">
        <v>3662</v>
      </c>
      <c r="H10" s="145">
        <v>4188</v>
      </c>
      <c r="I10" s="55">
        <v>4134</v>
      </c>
    </row>
    <row r="11" spans="1:9" ht="12.75">
      <c r="A11" s="18"/>
      <c r="B11" s="132"/>
      <c r="C11" s="142"/>
      <c r="D11" s="143"/>
      <c r="E11" s="144"/>
      <c r="F11" s="143"/>
      <c r="G11" s="143"/>
      <c r="H11" s="143"/>
      <c r="I11" s="142"/>
    </row>
    <row r="12" spans="1:9" ht="12.75">
      <c r="A12" s="18" t="s">
        <v>45</v>
      </c>
      <c r="B12" s="51">
        <v>1</v>
      </c>
      <c r="C12" s="141" t="s">
        <v>108</v>
      </c>
      <c r="D12" s="137">
        <v>2</v>
      </c>
      <c r="E12" s="139">
        <v>3</v>
      </c>
      <c r="F12" s="138">
        <v>9</v>
      </c>
      <c r="G12" s="137">
        <v>1</v>
      </c>
      <c r="H12" s="137">
        <v>1</v>
      </c>
      <c r="I12" s="151" t="s">
        <v>108</v>
      </c>
    </row>
    <row r="13" spans="1:9" ht="12.75">
      <c r="A13" s="18" t="s">
        <v>44</v>
      </c>
      <c r="B13" s="51">
        <v>23</v>
      </c>
      <c r="C13" s="140">
        <v>17</v>
      </c>
      <c r="D13" s="137">
        <v>33</v>
      </c>
      <c r="E13" s="139">
        <v>15</v>
      </c>
      <c r="F13" s="138">
        <v>37</v>
      </c>
      <c r="G13" s="137">
        <v>44</v>
      </c>
      <c r="H13" s="137">
        <v>15</v>
      </c>
      <c r="I13" s="50">
        <v>34</v>
      </c>
    </row>
    <row r="14" spans="1:9" ht="12.75">
      <c r="A14" s="18" t="s">
        <v>43</v>
      </c>
      <c r="B14" s="51">
        <v>139</v>
      </c>
      <c r="C14" s="140">
        <v>48</v>
      </c>
      <c r="D14" s="137">
        <v>133</v>
      </c>
      <c r="E14" s="139">
        <v>52</v>
      </c>
      <c r="F14" s="138">
        <v>150</v>
      </c>
      <c r="G14" s="137">
        <v>138</v>
      </c>
      <c r="H14" s="137">
        <v>76</v>
      </c>
      <c r="I14" s="50">
        <v>91</v>
      </c>
    </row>
    <row r="15" spans="1:9" ht="12.75">
      <c r="A15" s="18" t="s">
        <v>42</v>
      </c>
      <c r="B15" s="51">
        <v>174</v>
      </c>
      <c r="C15" s="140">
        <v>117</v>
      </c>
      <c r="D15" s="137">
        <v>207</v>
      </c>
      <c r="E15" s="139">
        <v>152</v>
      </c>
      <c r="F15" s="138">
        <v>179</v>
      </c>
      <c r="G15" s="137">
        <v>171</v>
      </c>
      <c r="H15" s="137">
        <v>110</v>
      </c>
      <c r="I15" s="50">
        <v>247</v>
      </c>
    </row>
    <row r="16" spans="1:9" ht="12.75">
      <c r="A16" s="18" t="s">
        <v>41</v>
      </c>
      <c r="B16" s="51">
        <v>442</v>
      </c>
      <c r="C16" s="140">
        <v>506</v>
      </c>
      <c r="D16" s="137">
        <v>745</v>
      </c>
      <c r="E16" s="139">
        <v>898</v>
      </c>
      <c r="F16" s="138">
        <v>645</v>
      </c>
      <c r="G16" s="137">
        <v>417</v>
      </c>
      <c r="H16" s="137">
        <v>892</v>
      </c>
      <c r="I16" s="50">
        <v>870</v>
      </c>
    </row>
    <row r="17" spans="1:9" ht="12.75">
      <c r="A17" s="18" t="s">
        <v>40</v>
      </c>
      <c r="B17" s="51">
        <v>4145</v>
      </c>
      <c r="C17" s="140">
        <v>1737</v>
      </c>
      <c r="D17" s="137">
        <v>3226</v>
      </c>
      <c r="E17" s="139">
        <v>2800</v>
      </c>
      <c r="F17" s="138">
        <v>2550</v>
      </c>
      <c r="G17" s="137">
        <v>2656</v>
      </c>
      <c r="H17" s="137">
        <v>2545</v>
      </c>
      <c r="I17" s="50">
        <v>2535</v>
      </c>
    </row>
    <row r="18" spans="1:9" ht="12.75">
      <c r="A18" s="18" t="s">
        <v>39</v>
      </c>
      <c r="B18" s="51">
        <v>493</v>
      </c>
      <c r="C18" s="140">
        <v>301</v>
      </c>
      <c r="D18" s="137">
        <v>580</v>
      </c>
      <c r="E18" s="139">
        <v>360</v>
      </c>
      <c r="F18" s="138">
        <v>462</v>
      </c>
      <c r="G18" s="137">
        <v>235</v>
      </c>
      <c r="H18" s="137">
        <v>549</v>
      </c>
      <c r="I18" s="50">
        <v>357</v>
      </c>
    </row>
    <row r="19" spans="1:9" ht="12.75">
      <c r="A19" s="18"/>
      <c r="B19" s="51"/>
      <c r="C19" s="140"/>
      <c r="D19" s="137"/>
      <c r="E19" s="139"/>
      <c r="F19" s="150" t="s">
        <v>8</v>
      </c>
      <c r="G19" s="137"/>
      <c r="H19" s="137"/>
      <c r="I19" s="50"/>
    </row>
    <row r="20" spans="1:9" ht="12.75">
      <c r="A20" s="149" t="s">
        <v>87</v>
      </c>
      <c r="B20" s="84">
        <v>5492</v>
      </c>
      <c r="C20" s="148">
        <v>2606</v>
      </c>
      <c r="D20" s="145">
        <v>4496</v>
      </c>
      <c r="E20" s="147">
        <v>3608</v>
      </c>
      <c r="F20" s="146">
        <v>3872</v>
      </c>
      <c r="G20" s="145">
        <v>3929</v>
      </c>
      <c r="H20" s="145">
        <v>3630</v>
      </c>
      <c r="I20" s="55">
        <v>4636</v>
      </c>
    </row>
    <row r="21" spans="1:9" ht="12.75">
      <c r="A21" s="18"/>
      <c r="B21" s="132"/>
      <c r="C21" s="142"/>
      <c r="D21" s="143"/>
      <c r="E21" s="144"/>
      <c r="F21" s="143"/>
      <c r="G21" s="143"/>
      <c r="H21" s="143"/>
      <c r="I21" s="142"/>
    </row>
    <row r="22" spans="1:9" ht="12.75">
      <c r="A22" s="18" t="s">
        <v>45</v>
      </c>
      <c r="B22" s="51">
        <v>2</v>
      </c>
      <c r="C22" s="140">
        <v>1</v>
      </c>
      <c r="D22" s="137">
        <v>2</v>
      </c>
      <c r="E22" s="139">
        <v>1</v>
      </c>
      <c r="F22" s="138">
        <v>1</v>
      </c>
      <c r="G22" s="137">
        <v>1</v>
      </c>
      <c r="H22" s="137">
        <v>1</v>
      </c>
      <c r="I22" s="50">
        <v>2</v>
      </c>
    </row>
    <row r="23" spans="1:9" ht="12.75">
      <c r="A23" s="18" t="s">
        <v>44</v>
      </c>
      <c r="B23" s="51">
        <v>21</v>
      </c>
      <c r="C23" s="140">
        <v>12</v>
      </c>
      <c r="D23" s="137">
        <v>21</v>
      </c>
      <c r="E23" s="139">
        <v>21</v>
      </c>
      <c r="F23" s="138">
        <v>24</v>
      </c>
      <c r="G23" s="137">
        <v>20</v>
      </c>
      <c r="H23" s="137">
        <v>12</v>
      </c>
      <c r="I23" s="50">
        <v>38</v>
      </c>
    </row>
    <row r="24" spans="1:9" ht="12.75">
      <c r="A24" s="18" t="s">
        <v>43</v>
      </c>
      <c r="B24" s="51">
        <v>176</v>
      </c>
      <c r="C24" s="140">
        <v>49</v>
      </c>
      <c r="D24" s="137">
        <v>147</v>
      </c>
      <c r="E24" s="139">
        <v>58</v>
      </c>
      <c r="F24" s="138">
        <v>128</v>
      </c>
      <c r="G24" s="137">
        <v>180</v>
      </c>
      <c r="H24" s="137">
        <v>77</v>
      </c>
      <c r="I24" s="50">
        <v>107</v>
      </c>
    </row>
    <row r="25" spans="1:9" ht="12.75">
      <c r="A25" s="18" t="s">
        <v>42</v>
      </c>
      <c r="B25" s="51">
        <v>213</v>
      </c>
      <c r="C25" s="140">
        <v>108</v>
      </c>
      <c r="D25" s="137">
        <v>160</v>
      </c>
      <c r="E25" s="139">
        <v>127</v>
      </c>
      <c r="F25" s="138">
        <v>174</v>
      </c>
      <c r="G25" s="137">
        <v>135</v>
      </c>
      <c r="H25" s="137">
        <v>102</v>
      </c>
      <c r="I25" s="50">
        <v>250</v>
      </c>
    </row>
    <row r="26" spans="1:9" ht="12.75">
      <c r="A26" s="18" t="s">
        <v>41</v>
      </c>
      <c r="B26" s="51">
        <v>417</v>
      </c>
      <c r="C26" s="140">
        <v>460</v>
      </c>
      <c r="D26" s="137">
        <v>616</v>
      </c>
      <c r="E26" s="139">
        <v>673</v>
      </c>
      <c r="F26" s="138">
        <v>561</v>
      </c>
      <c r="G26" s="137">
        <v>467</v>
      </c>
      <c r="H26" s="137">
        <v>744</v>
      </c>
      <c r="I26" s="50">
        <v>825</v>
      </c>
    </row>
    <row r="27" spans="1:9" ht="12.75">
      <c r="A27" s="18" t="s">
        <v>40</v>
      </c>
      <c r="B27" s="51">
        <v>4173</v>
      </c>
      <c r="C27" s="140">
        <v>1762</v>
      </c>
      <c r="D27" s="137">
        <v>3088</v>
      </c>
      <c r="E27" s="139">
        <v>2437</v>
      </c>
      <c r="F27" s="138">
        <v>2607</v>
      </c>
      <c r="G27" s="137">
        <v>2873</v>
      </c>
      <c r="H27" s="137">
        <v>2289</v>
      </c>
      <c r="I27" s="50">
        <v>3037</v>
      </c>
    </row>
    <row r="28" spans="1:9" ht="12.75">
      <c r="A28" s="18" t="s">
        <v>39</v>
      </c>
      <c r="B28" s="51">
        <v>490</v>
      </c>
      <c r="C28" s="140">
        <v>214</v>
      </c>
      <c r="D28" s="137">
        <v>462</v>
      </c>
      <c r="E28" s="139">
        <v>291</v>
      </c>
      <c r="F28" s="138">
        <v>377</v>
      </c>
      <c r="G28" s="137">
        <v>253</v>
      </c>
      <c r="H28" s="137">
        <v>405</v>
      </c>
      <c r="I28" s="50">
        <v>377</v>
      </c>
    </row>
    <row r="29" spans="1:9" ht="12.75">
      <c r="A29" s="18"/>
      <c r="B29" s="51"/>
      <c r="C29" s="140"/>
      <c r="D29" s="137"/>
      <c r="E29" s="139"/>
      <c r="F29" s="150" t="s">
        <v>8</v>
      </c>
      <c r="G29" s="137"/>
      <c r="H29" s="137"/>
      <c r="I29" s="50"/>
    </row>
    <row r="30" spans="1:9" ht="12.75">
      <c r="A30" s="149" t="s">
        <v>86</v>
      </c>
      <c r="B30" s="84">
        <v>5790</v>
      </c>
      <c r="C30" s="148">
        <v>2620</v>
      </c>
      <c r="D30" s="145">
        <v>4948</v>
      </c>
      <c r="E30" s="147">
        <v>4270</v>
      </c>
      <c r="F30" s="146">
        <v>4168</v>
      </c>
      <c r="G30" s="145">
        <v>3882</v>
      </c>
      <c r="H30" s="145">
        <v>3829</v>
      </c>
      <c r="I30" s="55">
        <v>4712</v>
      </c>
    </row>
    <row r="31" spans="1:9" ht="12.75">
      <c r="A31" s="18"/>
      <c r="B31" s="132"/>
      <c r="C31" s="142"/>
      <c r="D31" s="143"/>
      <c r="E31" s="144"/>
      <c r="F31" s="143"/>
      <c r="G31" s="143"/>
      <c r="H31" s="143"/>
      <c r="I31" s="142"/>
    </row>
    <row r="32" spans="1:9" ht="12.75">
      <c r="A32" s="18" t="s">
        <v>45</v>
      </c>
      <c r="B32" s="51">
        <v>4</v>
      </c>
      <c r="C32" s="140">
        <v>1</v>
      </c>
      <c r="D32" s="137">
        <v>2</v>
      </c>
      <c r="E32" s="139">
        <v>1</v>
      </c>
      <c r="F32" s="138">
        <v>6</v>
      </c>
      <c r="G32" s="137">
        <v>2</v>
      </c>
      <c r="H32" s="141" t="s">
        <v>108</v>
      </c>
      <c r="I32" s="50">
        <v>2</v>
      </c>
    </row>
    <row r="33" spans="1:9" ht="12.75">
      <c r="A33" s="18" t="s">
        <v>44</v>
      </c>
      <c r="B33" s="51">
        <v>40</v>
      </c>
      <c r="C33" s="140">
        <v>27</v>
      </c>
      <c r="D33" s="137">
        <v>31</v>
      </c>
      <c r="E33" s="139">
        <v>24</v>
      </c>
      <c r="F33" s="138">
        <v>22</v>
      </c>
      <c r="G33" s="137">
        <v>25</v>
      </c>
      <c r="H33" s="137">
        <v>11</v>
      </c>
      <c r="I33" s="50">
        <v>49</v>
      </c>
    </row>
    <row r="34" spans="1:9" ht="12.75">
      <c r="A34" s="18" t="s">
        <v>43</v>
      </c>
      <c r="B34" s="51">
        <v>143</v>
      </c>
      <c r="C34" s="140">
        <v>45</v>
      </c>
      <c r="D34" s="137">
        <v>131</v>
      </c>
      <c r="E34" s="139">
        <v>41</v>
      </c>
      <c r="F34" s="138">
        <v>107</v>
      </c>
      <c r="G34" s="137">
        <v>107</v>
      </c>
      <c r="H34" s="137">
        <v>73</v>
      </c>
      <c r="I34" s="50">
        <v>101</v>
      </c>
    </row>
    <row r="35" spans="1:9" ht="12.75">
      <c r="A35" s="18" t="s">
        <v>42</v>
      </c>
      <c r="B35" s="51">
        <v>216</v>
      </c>
      <c r="C35" s="140">
        <v>120</v>
      </c>
      <c r="D35" s="137">
        <v>146</v>
      </c>
      <c r="E35" s="139">
        <v>156</v>
      </c>
      <c r="F35" s="138">
        <v>155</v>
      </c>
      <c r="G35" s="137">
        <v>140</v>
      </c>
      <c r="H35" s="137">
        <v>106</v>
      </c>
      <c r="I35" s="50">
        <v>266</v>
      </c>
    </row>
    <row r="36" spans="1:9" ht="12.75">
      <c r="A36" s="18" t="s">
        <v>41</v>
      </c>
      <c r="B36" s="51">
        <v>464</v>
      </c>
      <c r="C36" s="140">
        <v>438</v>
      </c>
      <c r="D36" s="137">
        <v>718</v>
      </c>
      <c r="E36" s="139">
        <v>757</v>
      </c>
      <c r="F36" s="138">
        <v>528</v>
      </c>
      <c r="G36" s="137">
        <v>397</v>
      </c>
      <c r="H36" s="137">
        <v>695</v>
      </c>
      <c r="I36" s="50">
        <v>870</v>
      </c>
    </row>
    <row r="37" spans="1:9" ht="12.75">
      <c r="A37" s="18" t="s">
        <v>40</v>
      </c>
      <c r="B37" s="51">
        <v>4298</v>
      </c>
      <c r="C37" s="140">
        <v>1724</v>
      </c>
      <c r="D37" s="137">
        <v>3264</v>
      </c>
      <c r="E37" s="139">
        <v>2941</v>
      </c>
      <c r="F37" s="138">
        <v>2816</v>
      </c>
      <c r="G37" s="137">
        <v>2918</v>
      </c>
      <c r="H37" s="137">
        <v>2392</v>
      </c>
      <c r="I37" s="50">
        <v>2957</v>
      </c>
    </row>
    <row r="38" spans="1:9" ht="12.75">
      <c r="A38" s="18" t="s">
        <v>39</v>
      </c>
      <c r="B38" s="51">
        <v>625</v>
      </c>
      <c r="C38" s="140">
        <v>265</v>
      </c>
      <c r="D38" s="137">
        <v>656</v>
      </c>
      <c r="E38" s="139">
        <v>350</v>
      </c>
      <c r="F38" s="138">
        <v>534</v>
      </c>
      <c r="G38" s="137">
        <v>293</v>
      </c>
      <c r="H38" s="137">
        <v>552</v>
      </c>
      <c r="I38" s="50">
        <v>467</v>
      </c>
    </row>
    <row r="39" spans="1:9" ht="12.75">
      <c r="A39" s="25"/>
      <c r="B39" s="136" t="s">
        <v>8</v>
      </c>
      <c r="C39" s="136" t="s">
        <v>8</v>
      </c>
      <c r="D39" s="135" t="s">
        <v>8</v>
      </c>
      <c r="E39" s="134"/>
      <c r="F39" s="134"/>
      <c r="G39" s="134"/>
      <c r="H39" s="134"/>
      <c r="I39" s="133" t="s">
        <v>8</v>
      </c>
    </row>
    <row r="40" spans="1:9" ht="12.75">
      <c r="A40" s="98"/>
      <c r="B40" s="132"/>
      <c r="C40" s="132"/>
      <c r="D40" s="132"/>
      <c r="E40" s="132"/>
      <c r="F40" s="132"/>
      <c r="G40" s="132"/>
      <c r="H40" s="132"/>
      <c r="I40" s="132"/>
    </row>
    <row r="41" spans="1:9" ht="12.75">
      <c r="A41" s="131" t="s">
        <v>107</v>
      </c>
      <c r="B41" s="13"/>
      <c r="C41" s="13"/>
      <c r="D41" s="13"/>
      <c r="E41" s="13"/>
      <c r="F41" s="13"/>
      <c r="G41" s="13"/>
      <c r="H41" s="13"/>
      <c r="I41" s="13"/>
    </row>
    <row r="42" spans="1:9" ht="12.75">
      <c r="A42" s="131" t="s">
        <v>106</v>
      </c>
      <c r="B42" s="13"/>
      <c r="C42" s="13"/>
      <c r="D42" s="13"/>
      <c r="E42" s="13"/>
      <c r="F42" s="13"/>
      <c r="G42" s="13"/>
      <c r="H42" s="13"/>
      <c r="I42" s="1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2014&amp;R&amp;9http://dbedt.hawaii.gov/</oddFooter>
  </headerFooter>
</worksheet>
</file>

<file path=xl/worksheets/sheet9.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 width="20.8515625" style="0" customWidth="1"/>
    <col min="2" max="5" width="12.7109375" style="0" customWidth="1"/>
    <col min="6" max="6" width="12.140625" style="0" customWidth="1"/>
  </cols>
  <sheetData>
    <row r="1" spans="1:6" ht="15.75" customHeight="1">
      <c r="A1" s="10" t="s">
        <v>135</v>
      </c>
      <c r="B1" s="157"/>
      <c r="C1" s="157"/>
      <c r="D1" s="157"/>
      <c r="E1" s="157"/>
      <c r="F1" s="157"/>
    </row>
    <row r="2" spans="1:6" ht="15.75" customHeight="1">
      <c r="A2" s="10" t="s">
        <v>134</v>
      </c>
      <c r="B2" s="157"/>
      <c r="C2" s="157"/>
      <c r="D2" s="157"/>
      <c r="E2" s="157"/>
      <c r="F2" s="157"/>
    </row>
    <row r="3" spans="1:6" ht="12.75" customHeight="1" thickBot="1">
      <c r="A3" s="193" t="s">
        <v>8</v>
      </c>
      <c r="B3" s="192"/>
      <c r="C3" s="192"/>
      <c r="D3" s="192"/>
      <c r="E3" s="191"/>
      <c r="F3" s="191"/>
    </row>
    <row r="4" spans="1:6" s="1" customFormat="1" ht="24" customHeight="1" thickTop="1">
      <c r="A4" s="61" t="s">
        <v>133</v>
      </c>
      <c r="B4" s="190" t="s">
        <v>0</v>
      </c>
      <c r="C4" s="61" t="s">
        <v>85</v>
      </c>
      <c r="D4" s="61" t="s">
        <v>84</v>
      </c>
      <c r="E4" s="61" t="s">
        <v>82</v>
      </c>
      <c r="F4" s="189" t="s">
        <v>83</v>
      </c>
    </row>
    <row r="5" spans="1:5" ht="12.75">
      <c r="A5" s="176"/>
      <c r="B5" s="188"/>
      <c r="C5" s="176"/>
      <c r="D5" s="176"/>
      <c r="E5" s="176"/>
    </row>
    <row r="6" spans="1:5" ht="12.75">
      <c r="A6" s="186" t="s">
        <v>132</v>
      </c>
      <c r="B6" s="187"/>
      <c r="C6" s="176"/>
      <c r="D6" s="176"/>
      <c r="E6" s="176"/>
    </row>
    <row r="7" spans="1:5" ht="12.75">
      <c r="A7" s="176"/>
      <c r="B7" s="187"/>
      <c r="C7" s="176"/>
      <c r="D7" s="176"/>
      <c r="E7" s="176"/>
    </row>
    <row r="8" spans="1:6" ht="12.75">
      <c r="A8" s="184" t="s">
        <v>130</v>
      </c>
      <c r="B8" s="183" t="s">
        <v>24</v>
      </c>
      <c r="C8" s="181">
        <v>4708</v>
      </c>
      <c r="D8" s="181">
        <v>1199</v>
      </c>
      <c r="E8" s="181">
        <v>1650</v>
      </c>
      <c r="F8" s="180" t="s">
        <v>24</v>
      </c>
    </row>
    <row r="9" spans="1:6" ht="12.75">
      <c r="A9" s="176"/>
      <c r="B9" s="178"/>
      <c r="C9" s="171"/>
      <c r="D9" s="171"/>
      <c r="E9" s="171"/>
      <c r="F9" s="177"/>
    </row>
    <row r="10" spans="1:6" ht="12.75">
      <c r="A10" s="176" t="s">
        <v>129</v>
      </c>
      <c r="B10" s="172" t="s">
        <v>24</v>
      </c>
      <c r="C10" s="171">
        <v>968</v>
      </c>
      <c r="D10" s="171">
        <v>188</v>
      </c>
      <c r="E10" s="171">
        <v>142</v>
      </c>
      <c r="F10" s="169" t="s">
        <v>24</v>
      </c>
    </row>
    <row r="11" spans="1:6" ht="12.75">
      <c r="A11" s="173" t="s">
        <v>127</v>
      </c>
      <c r="B11" s="172" t="s">
        <v>24</v>
      </c>
      <c r="C11" s="171">
        <v>633</v>
      </c>
      <c r="D11" s="171">
        <v>102</v>
      </c>
      <c r="E11" s="171">
        <v>86</v>
      </c>
      <c r="F11" s="169" t="s">
        <v>24</v>
      </c>
    </row>
    <row r="12" spans="1:6" ht="12.75">
      <c r="A12" s="173" t="s">
        <v>126</v>
      </c>
      <c r="B12" s="172" t="s">
        <v>24</v>
      </c>
      <c r="C12" s="171">
        <v>335</v>
      </c>
      <c r="D12" s="171">
        <v>86</v>
      </c>
      <c r="E12" s="171">
        <v>56</v>
      </c>
      <c r="F12" s="169" t="s">
        <v>24</v>
      </c>
    </row>
    <row r="13" spans="1:6" ht="12.75">
      <c r="A13" s="176"/>
      <c r="B13" s="178"/>
      <c r="C13" s="171"/>
      <c r="D13" s="171"/>
      <c r="E13" s="171"/>
      <c r="F13" s="177"/>
    </row>
    <row r="14" spans="1:6" ht="12.75">
      <c r="A14" s="176" t="s">
        <v>128</v>
      </c>
      <c r="B14" s="172" t="s">
        <v>24</v>
      </c>
      <c r="C14" s="171">
        <v>3740</v>
      </c>
      <c r="D14" s="171">
        <v>1011</v>
      </c>
      <c r="E14" s="171">
        <v>1508</v>
      </c>
      <c r="F14" s="169" t="s">
        <v>24</v>
      </c>
    </row>
    <row r="15" spans="1:6" ht="12.75">
      <c r="A15" s="173" t="s">
        <v>127</v>
      </c>
      <c r="B15" s="172" t="s">
        <v>24</v>
      </c>
      <c r="C15" s="171">
        <v>2705</v>
      </c>
      <c r="D15" s="171">
        <v>715</v>
      </c>
      <c r="E15" s="171">
        <v>1039</v>
      </c>
      <c r="F15" s="169" t="s">
        <v>24</v>
      </c>
    </row>
    <row r="16" spans="1:6" ht="12.75">
      <c r="A16" s="173" t="s">
        <v>126</v>
      </c>
      <c r="B16" s="172" t="s">
        <v>24</v>
      </c>
      <c r="C16" s="171">
        <v>1035</v>
      </c>
      <c r="D16" s="171">
        <v>296</v>
      </c>
      <c r="E16" s="171">
        <v>469</v>
      </c>
      <c r="F16" s="169" t="s">
        <v>24</v>
      </c>
    </row>
    <row r="17" spans="1:6" ht="12.75">
      <c r="A17" s="176"/>
      <c r="B17" s="178"/>
      <c r="C17" s="171"/>
      <c r="D17" s="171"/>
      <c r="E17" s="171"/>
      <c r="F17" s="185"/>
    </row>
    <row r="18" spans="1:6" ht="12.75">
      <c r="A18" s="186" t="s">
        <v>131</v>
      </c>
      <c r="B18" s="178"/>
      <c r="C18" s="171"/>
      <c r="D18" s="171"/>
      <c r="E18" s="171"/>
      <c r="F18" s="185"/>
    </row>
    <row r="19" spans="1:6" ht="12.75">
      <c r="A19" s="176"/>
      <c r="B19" s="178"/>
      <c r="C19" s="171"/>
      <c r="D19" s="171"/>
      <c r="E19" s="171"/>
      <c r="F19" s="177"/>
    </row>
    <row r="20" spans="1:6" ht="12.75">
      <c r="A20" s="184" t="s">
        <v>130</v>
      </c>
      <c r="B20" s="183" t="s">
        <v>24</v>
      </c>
      <c r="C20" s="182">
        <v>31305</v>
      </c>
      <c r="D20" s="181">
        <v>6510</v>
      </c>
      <c r="E20" s="181">
        <v>8047</v>
      </c>
      <c r="F20" s="180" t="s">
        <v>24</v>
      </c>
    </row>
    <row r="21" spans="1:6" ht="12.75">
      <c r="A21" s="176"/>
      <c r="B21" s="178"/>
      <c r="C21" s="175"/>
      <c r="D21" s="171"/>
      <c r="E21" s="171"/>
      <c r="F21" s="177"/>
    </row>
    <row r="22" spans="1:6" ht="12.75">
      <c r="A22" s="176" t="s">
        <v>129</v>
      </c>
      <c r="B22" s="172" t="s">
        <v>24</v>
      </c>
      <c r="C22" s="175">
        <v>4845</v>
      </c>
      <c r="D22" s="171">
        <v>832</v>
      </c>
      <c r="E22" s="171">
        <v>739</v>
      </c>
      <c r="F22" s="169" t="s">
        <v>24</v>
      </c>
    </row>
    <row r="23" spans="1:6" ht="12.75">
      <c r="A23" s="173" t="s">
        <v>127</v>
      </c>
      <c r="B23" s="172" t="s">
        <v>24</v>
      </c>
      <c r="C23" s="179">
        <v>2926</v>
      </c>
      <c r="D23" s="171">
        <v>395</v>
      </c>
      <c r="E23" s="170">
        <v>466</v>
      </c>
      <c r="F23" s="169" t="s">
        <v>24</v>
      </c>
    </row>
    <row r="24" spans="1:6" ht="12.75">
      <c r="A24" s="173" t="s">
        <v>126</v>
      </c>
      <c r="B24" s="172" t="s">
        <v>24</v>
      </c>
      <c r="C24" s="179">
        <v>1919</v>
      </c>
      <c r="D24" s="171">
        <v>437</v>
      </c>
      <c r="E24" s="170">
        <v>273</v>
      </c>
      <c r="F24" s="169" t="s">
        <v>24</v>
      </c>
    </row>
    <row r="25" spans="1:6" ht="12.75">
      <c r="A25" s="176"/>
      <c r="B25" s="178"/>
      <c r="C25" s="175"/>
      <c r="D25" s="171"/>
      <c r="E25" s="171"/>
      <c r="F25" s="177"/>
    </row>
    <row r="26" spans="1:6" ht="12.75">
      <c r="A26" s="176" t="s">
        <v>128</v>
      </c>
      <c r="B26" s="172" t="s">
        <v>24</v>
      </c>
      <c r="C26" s="175">
        <v>26460</v>
      </c>
      <c r="D26" s="171">
        <v>5678</v>
      </c>
      <c r="E26" s="171">
        <v>7308</v>
      </c>
      <c r="F26" s="169" t="s">
        <v>24</v>
      </c>
    </row>
    <row r="27" spans="1:6" ht="12.75">
      <c r="A27" s="173" t="s">
        <v>127</v>
      </c>
      <c r="B27" s="172" t="s">
        <v>24</v>
      </c>
      <c r="C27" s="171">
        <v>20931</v>
      </c>
      <c r="D27" s="174">
        <v>4271</v>
      </c>
      <c r="E27" s="170">
        <v>5470</v>
      </c>
      <c r="F27" s="169" t="s">
        <v>24</v>
      </c>
    </row>
    <row r="28" spans="1:6" ht="12.75">
      <c r="A28" s="173" t="s">
        <v>126</v>
      </c>
      <c r="B28" s="172" t="s">
        <v>24</v>
      </c>
      <c r="C28" s="171">
        <v>5529</v>
      </c>
      <c r="D28" s="171">
        <v>1407</v>
      </c>
      <c r="E28" s="170">
        <v>1838</v>
      </c>
      <c r="F28" s="169" t="s">
        <v>24</v>
      </c>
    </row>
    <row r="29" spans="1:6" ht="12.75">
      <c r="A29" s="167"/>
      <c r="B29" s="168"/>
      <c r="C29" s="167"/>
      <c r="D29" s="167"/>
      <c r="E29" s="167"/>
      <c r="F29" s="166"/>
    </row>
    <row r="30" spans="1:2" ht="12.75">
      <c r="A30" s="165" t="s">
        <v>8</v>
      </c>
      <c r="B30" s="164"/>
    </row>
    <row r="31" ht="12.75">
      <c r="A31" s="163" t="s">
        <v>25</v>
      </c>
    </row>
    <row r="32" ht="12.75">
      <c r="A32" s="163" t="s">
        <v>81</v>
      </c>
    </row>
    <row r="33" ht="12.75">
      <c r="A33" s="163" t="s">
        <v>125</v>
      </c>
    </row>
    <row r="34" ht="12.75">
      <c r="A34" s="65" t="s">
        <v>124</v>
      </c>
    </row>
    <row r="35" ht="12.75">
      <c r="A35" s="64" t="s">
        <v>61</v>
      </c>
    </row>
    <row r="36" ht="12.75">
      <c r="A36" s="64" t="s">
        <v>60</v>
      </c>
    </row>
    <row r="37" ht="12.75">
      <c r="A37" s="64" t="s">
        <v>59</v>
      </c>
    </row>
    <row r="38" ht="12.75">
      <c r="A38" s="64" t="s">
        <v>78</v>
      </c>
    </row>
    <row r="39" ht="12.75">
      <c r="A39" s="65" t="s">
        <v>15</v>
      </c>
    </row>
    <row r="40" ht="12.75">
      <c r="A40" s="29" t="s">
        <v>123</v>
      </c>
    </row>
    <row r="41" ht="12.75">
      <c r="A41" s="29" t="s">
        <v>122</v>
      </c>
    </row>
    <row r="42" ht="12.75">
      <c r="A42" s="2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Aaron E. Tao</cp:lastModifiedBy>
  <cp:lastPrinted>2015-08-04T19:30:16Z</cp:lastPrinted>
  <dcterms:created xsi:type="dcterms:W3CDTF">1997-10-28T19:41:22Z</dcterms:created>
  <dcterms:modified xsi:type="dcterms:W3CDTF">2015-08-04T19:41:15Z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