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3935" windowHeight="1935" activeTab="0"/>
  </bookViews>
  <sheets>
    <sheet name="Titles" sheetId="1" r:id="rId1"/>
    <sheet name="Narrative" sheetId="2" r:id="rId2"/>
    <sheet name="02.01" sheetId="3" r:id="rId3"/>
    <sheet name="02.02" sheetId="4" r:id="rId4"/>
    <sheet name="02.03" sheetId="5" r:id="rId5"/>
    <sheet name="02.04" sheetId="6" r:id="rId6"/>
    <sheet name="02.05" sheetId="7" r:id="rId7"/>
    <sheet name="02.06" sheetId="8" r:id="rId8"/>
    <sheet name="02.07" sheetId="9" r:id="rId9"/>
    <sheet name="02.08" sheetId="10" r:id="rId10"/>
    <sheet name="02.09" sheetId="11" r:id="rId11"/>
    <sheet name="02.10" sheetId="12" r:id="rId12"/>
    <sheet name="02.11" sheetId="13" r:id="rId13"/>
    <sheet name="02.12" sheetId="14" r:id="rId14"/>
    <sheet name="02.13" sheetId="15" r:id="rId15"/>
    <sheet name="02.14" sheetId="16" r:id="rId16"/>
    <sheet name="02.15" sheetId="17" r:id="rId17"/>
    <sheet name="02.16" sheetId="18" r:id="rId18"/>
    <sheet name="02.17" sheetId="19" r:id="rId19"/>
    <sheet name="02.18" sheetId="20" r:id="rId20"/>
    <sheet name="02.19" sheetId="21" r:id="rId21"/>
    <sheet name="02.20" sheetId="22" r:id="rId22"/>
    <sheet name="02.21" sheetId="23" r:id="rId23"/>
    <sheet name="02.22" sheetId="24" r:id="rId24"/>
    <sheet name="02.23" sheetId="25" r:id="rId25"/>
    <sheet name="02.24" sheetId="26" r:id="rId26"/>
    <sheet name="02.25" sheetId="27" r:id="rId27"/>
    <sheet name="02.26" sheetId="28" r:id="rId28"/>
    <sheet name="02.27" sheetId="29" r:id="rId29"/>
    <sheet name="02.28" sheetId="30" r:id="rId30"/>
    <sheet name="02.29" sheetId="31" r:id="rId31"/>
    <sheet name="02.30" sheetId="32" r:id="rId32"/>
    <sheet name="02.31" sheetId="33" r:id="rId33"/>
    <sheet name="02.32" sheetId="34" r:id="rId34"/>
    <sheet name="02.33" sheetId="35" r:id="rId35"/>
    <sheet name="02.34" sheetId="36" r:id="rId36"/>
    <sheet name="02.35" sheetId="37" r:id="rId37"/>
    <sheet name="02.36" sheetId="38" r:id="rId38"/>
    <sheet name="02.37" sheetId="39" r:id="rId39"/>
    <sheet name="02.38" sheetId="40" r:id="rId40"/>
    <sheet name="02.39" sheetId="41" r:id="rId41"/>
    <sheet name="02.40" sheetId="42" r:id="rId42"/>
  </sheets>
  <definedNames>
    <definedName name="_xlnm.Print_Area" localSheetId="7">'02.06'!$A$1:$G$47</definedName>
    <definedName name="_xlnm.Print_Area" localSheetId="29">'02.28'!$A$1:$F$40</definedName>
    <definedName name="_xlnm.Print_Titles" localSheetId="0">'Titles'!$1:$3</definedName>
  </definedNames>
  <calcPr fullCalcOnLoad="1"/>
</workbook>
</file>

<file path=xl/sharedStrings.xml><?xml version="1.0" encoding="utf-8"?>
<sst xmlns="http://schemas.openxmlformats.org/spreadsheetml/2006/main" count="1753" uniqueCount="1113">
  <si>
    <t>Resident births 1/</t>
  </si>
  <si>
    <t>Resident deaths 1/</t>
  </si>
  <si>
    <t>Births</t>
  </si>
  <si>
    <t>Deaths</t>
  </si>
  <si>
    <t>To unmarried mothers</t>
  </si>
  <si>
    <t xml:space="preserve"> </t>
  </si>
  <si>
    <r>
      <t xml:space="preserve">     Source:  Hawaii State Department of Health, </t>
    </r>
    <r>
      <rPr>
        <i/>
        <sz val="10"/>
        <rFont val="Times New Roman"/>
        <family val="1"/>
      </rPr>
      <t>Statistical Report</t>
    </r>
    <r>
      <rPr>
        <sz val="10"/>
        <rFont val="Times New Roman"/>
        <family val="1"/>
      </rPr>
      <t xml:space="preserve"> (annual), and Office of Health Status </t>
    </r>
  </si>
  <si>
    <t>[Place of occurrence basis]</t>
  </si>
  <si>
    <t>Rates per 1,000 live births</t>
  </si>
  <si>
    <t xml:space="preserve">nonresident births and deaths, as well as resident births and deaths occurring out of State. </t>
  </si>
  <si>
    <t>4/  Under 1 year of age.</t>
  </si>
  <si>
    <t>Year</t>
  </si>
  <si>
    <t>1/  Data include births to military couples and deaths of armed forces and their dependents, but exclude</t>
  </si>
  <si>
    <t>Rates per 1,000 resident population 2/</t>
  </si>
  <si>
    <t>Fetal
deaths 3/</t>
  </si>
  <si>
    <t>Infant
deaths 4/</t>
  </si>
  <si>
    <r>
      <t xml:space="preserve">     5/  Revised from previous </t>
    </r>
    <r>
      <rPr>
        <i/>
        <sz val="10"/>
        <rFont val="Times New Roman"/>
        <family val="1"/>
      </rPr>
      <t>Data Book.</t>
    </r>
  </si>
  <si>
    <t>3/  20 weeks gestation and over, including elective abortions.</t>
  </si>
  <si>
    <t xml:space="preserve">     2/  Based on July 1 estimates by the U.S. Census Bureau, as revised through December 2021.  Rates for 2010</t>
  </si>
  <si>
    <r>
      <t xml:space="preserve">and beyond may differ from previous </t>
    </r>
    <r>
      <rPr>
        <i/>
        <sz val="10"/>
        <rFont val="Times New Roman"/>
        <family val="1"/>
      </rPr>
      <t>Data Books</t>
    </r>
    <r>
      <rPr>
        <sz val="10"/>
        <rFont val="Times New Roman"/>
        <family val="1"/>
      </rPr>
      <t xml:space="preserve"> due to revisions to those population figures.</t>
    </r>
  </si>
  <si>
    <t>Table 2.01-- BIRTHS AND DEATHS:  2000 TO 2021</t>
  </si>
  <si>
    <t xml:space="preserve">Table ST-EST00INT-01 (September 2011), NST-ETS2019-POP (December 2019), NST-EST2022-POP </t>
  </si>
  <si>
    <t xml:space="preserve">(December 2022) &lt;https://www.census.gov/programs-surveys/popest/data/tables.html&gt; accessed </t>
  </si>
  <si>
    <t>July 11, 2022; and calculations by the Hawaii State Department of Business, Economic Development &amp; Tourism.</t>
  </si>
  <si>
    <r>
      <t xml:space="preserve">Monitoring, records; U.S. Census Bureau, Population Division, </t>
    </r>
    <r>
      <rPr>
        <i/>
        <sz val="10"/>
        <rFont val="Times New Roman"/>
        <family val="1"/>
      </rPr>
      <t>Population and Housing Unit Estimates,</t>
    </r>
  </si>
  <si>
    <t>Development &amp; Tourism.</t>
  </si>
  <si>
    <t xml:space="preserve">and 1.04; and calculations and estimates by the Hawaii State Department of Business, Economic </t>
  </si>
  <si>
    <r>
      <t xml:space="preserve">Department of Business, Economic Development &amp; Tourism, </t>
    </r>
    <r>
      <rPr>
        <i/>
        <sz val="10"/>
        <rFont val="Times New Roman"/>
        <family val="1"/>
      </rPr>
      <t>State of Hawaii Data Book,</t>
    </r>
    <r>
      <rPr>
        <sz val="10"/>
        <rFont val="Times New Roman"/>
        <family val="1"/>
      </rPr>
      <t xml:space="preserve"> Tables 1.03 </t>
    </r>
  </si>
  <si>
    <t xml:space="preserve">     Source:  Hawaii State Department of Health, Office of Health Status Monitoring, records; Hawaii State </t>
  </si>
  <si>
    <r>
      <t xml:space="preserve">may vary from previous versions of the </t>
    </r>
    <r>
      <rPr>
        <i/>
        <sz val="10"/>
        <rFont val="Times New Roman"/>
        <family val="1"/>
      </rPr>
      <t>Data Book.</t>
    </r>
  </si>
  <si>
    <t>July 1 resident population estimates by the U.S. Census Bureau as revised through December 2023. They</t>
  </si>
  <si>
    <t xml:space="preserve">     4/  Per 1,000 de facto population in each group.  Calculations of de facto population are based on</t>
  </si>
  <si>
    <r>
      <t xml:space="preserve">     3/  Revised from previous </t>
    </r>
    <r>
      <rPr>
        <i/>
        <sz val="10"/>
        <rFont val="Times New Roman"/>
        <family val="1"/>
      </rPr>
      <t>Data Book.</t>
    </r>
  </si>
  <si>
    <t>military dependents.</t>
  </si>
  <si>
    <t xml:space="preserve">as the principal source of payment for delivery was used as a proxy for military status. Births are assigned to </t>
  </si>
  <si>
    <t>2/  As of January 2014, military status of parents is not collected on birth data.  Tricare or military insurance</t>
  </si>
  <si>
    <t xml:space="preserve">civilians other than military dependents calculated as residual. </t>
  </si>
  <si>
    <t xml:space="preserve">dependents and decennial census age-sex-specific death rates for the military dependents.  Deaths of </t>
  </si>
  <si>
    <t xml:space="preserve">     1/  Death rates for military dependents based on decennial census age and sex composition of military </t>
  </si>
  <si>
    <t>Death rates 4/</t>
  </si>
  <si>
    <t>(2/)</t>
  </si>
  <si>
    <t>Birth rates 4/</t>
  </si>
  <si>
    <t>Live births 2/</t>
  </si>
  <si>
    <t>Armed forces and dependents</t>
  </si>
  <si>
    <t>Other civilians</t>
  </si>
  <si>
    <t>Military dependents</t>
  </si>
  <si>
    <t>All      civilians</t>
  </si>
  <si>
    <t>Armed forces</t>
  </si>
  <si>
    <t>All                   groups</t>
  </si>
  <si>
    <t>Subject and year</t>
  </si>
  <si>
    <t>Civilians 1/</t>
  </si>
  <si>
    <t>[Place of occurrence basis. Includes residents and non-residents]</t>
  </si>
  <si>
    <t>Table 2.02-- BIRTHS AND DEATHS, BY MILITARY STATUS:  2017 TO 2021</t>
  </si>
  <si>
    <t>&amp; Tourism.</t>
  </si>
  <si>
    <t xml:space="preserve">accessed July 12, 2023; and calculations by the Hawaii State Department of Business, Economic Development </t>
  </si>
  <si>
    <t>NST-EST2022-POP (December 2022) &lt;https://www.census.gov/programs-surveys/popest/data/tables.html&gt;</t>
  </si>
  <si>
    <r>
      <t xml:space="preserve">Population Division, </t>
    </r>
    <r>
      <rPr>
        <i/>
        <sz val="10"/>
        <rFont val="Times New Roman"/>
        <family val="1"/>
      </rPr>
      <t>Population and Housing Unit Estimates,</t>
    </r>
    <r>
      <rPr>
        <sz val="10"/>
        <rFont val="Times New Roman"/>
        <family val="1"/>
      </rPr>
      <t xml:space="preserve"> Tables ST-EST00INT-01 (September 2011) and </t>
    </r>
  </si>
  <si>
    <t xml:space="preserve">     Source:  Hawaii State Department of Health, Office of Health Status Monitoring, records; U.S. Census Bureau,</t>
  </si>
  <si>
    <t>released September 2011.</t>
  </si>
  <si>
    <t>Population estimates for 2000 through 2009 were revised based upon the April 1, 2010 figures which were</t>
  </si>
  <si>
    <r>
      <t xml:space="preserve">2010 and beyond may differ from previous </t>
    </r>
    <r>
      <rPr>
        <i/>
        <sz val="10"/>
        <rFont val="Times New Roman"/>
        <family val="1"/>
      </rPr>
      <t>Data Books</t>
    </r>
    <r>
      <rPr>
        <sz val="10"/>
        <rFont val="Times New Roman"/>
        <family val="1"/>
      </rPr>
      <t xml:space="preserve"> due to revisions to those population figures.  </t>
    </r>
  </si>
  <si>
    <t xml:space="preserve">     1/  Based on July 1 estimates by the U.S. Census Bureau, as revised through December 2022.  Rates for </t>
  </si>
  <si>
    <t>Elective abortions</t>
  </si>
  <si>
    <t>Standard          fetal deaths</t>
  </si>
  <si>
    <t>Live births</t>
  </si>
  <si>
    <t>Rates per 1,000 resident population 1/</t>
  </si>
  <si>
    <t>Number</t>
  </si>
  <si>
    <t>Total deliveries</t>
  </si>
  <si>
    <t>[Place of residence basis]</t>
  </si>
  <si>
    <t xml:space="preserve">  ELECTIVE ABORTIONS:  2000 TO 2021</t>
  </si>
  <si>
    <t>Table 2.03-- RESIDENT LIVE BIRTHS, STANDARD FETAL DEATHS, AND</t>
  </si>
  <si>
    <t>Source:  Hawaii State Department of Health, Office of Health Status Monitoring, records.</t>
  </si>
  <si>
    <t xml:space="preserve">exclude nonresident births and deaths, as well as resident births and deaths occurring out of State. </t>
  </si>
  <si>
    <t xml:space="preserve">     1/  Data include births to military couples and deaths of armed forces and their dependents, but</t>
  </si>
  <si>
    <t>Nonresident and unknown</t>
  </si>
  <si>
    <t>Resident 1/</t>
  </si>
  <si>
    <t>Total</t>
  </si>
  <si>
    <t>Event and year</t>
  </si>
  <si>
    <t>Table 2.04-- BIRTHS AND DEATHS, BY RESIDENCE:  2005 TO 2021</t>
  </si>
  <si>
    <t>2/  Includes live births, fetal deaths, and abortions.</t>
  </si>
  <si>
    <t>1/  One gram is equal to 0.035273 of an ounce.</t>
  </si>
  <si>
    <t>NA  Not available.</t>
  </si>
  <si>
    <t>Median age of known fathers (years)</t>
  </si>
  <si>
    <t>Median age of mothers (years)</t>
  </si>
  <si>
    <t>Percent first child born alive to mother</t>
  </si>
  <si>
    <t>Percent first child born to mother 2/</t>
  </si>
  <si>
    <t>Percent to unmarried mothers</t>
  </si>
  <si>
    <t>Percent multiple births</t>
  </si>
  <si>
    <t>Percent single births under 40 weeks gestation</t>
  </si>
  <si>
    <t>Percent low birth weight (under 2,500 grams) 1/</t>
  </si>
  <si>
    <t>Median weight of single births (grams) 1/</t>
  </si>
  <si>
    <t>Males per 100 females</t>
  </si>
  <si>
    <t>Percent attended by M.D. or D.O. in hospital</t>
  </si>
  <si>
    <t>Maui County (incl. Kalawao)</t>
  </si>
  <si>
    <t>Kauai County</t>
  </si>
  <si>
    <t>Hawaii County</t>
  </si>
  <si>
    <t>Percent in City and County of Honolulu</t>
  </si>
  <si>
    <t>City and County of Honolulu</t>
  </si>
  <si>
    <t>Number of resident births</t>
  </si>
  <si>
    <t>Subject</t>
  </si>
  <si>
    <t>Table 2.05-- CHARACTERISTICS OF RESIDENT BIRTHS:  2019 TO 2021</t>
  </si>
  <si>
    <r>
      <t>Final Data</t>
    </r>
    <r>
      <rPr>
        <sz val="10"/>
        <rFont val="Times New Roman"/>
        <family val="1"/>
      </rPr>
      <t xml:space="preserve"> (annual) &lt;https://www.cdc.gov/nchs/products/nvsr.htm&gt; accessed</t>
    </r>
    <r>
      <rPr>
        <i/>
        <sz val="10"/>
        <rFont val="Times New Roman"/>
        <family val="1"/>
      </rPr>
      <t xml:space="preserve"> </t>
    </r>
    <r>
      <rPr>
        <sz val="10"/>
        <rFont val="Times New Roman"/>
        <family val="1"/>
      </rPr>
      <t>February 6, 2023.</t>
    </r>
  </si>
  <si>
    <r>
      <t xml:space="preserve">      Source:  U.S. National Center for Health Statistics, National Vital Statistics Reports (NVSR), </t>
    </r>
    <r>
      <rPr>
        <i/>
        <sz val="10"/>
        <rFont val="Times New Roman"/>
        <family val="1"/>
      </rPr>
      <t>Births:</t>
    </r>
  </si>
  <si>
    <t>1/  Hawaii's rank among the 50 states and the District of Columbia, highest rate ranking 1. Includes ties.</t>
  </si>
  <si>
    <t>Hawaii
rank 1/</t>
  </si>
  <si>
    <t>United States</t>
  </si>
  <si>
    <t>Hawaii</t>
  </si>
  <si>
    <t>Fertility rate</t>
  </si>
  <si>
    <t>Birth rate</t>
  </si>
  <si>
    <t>July 1]</t>
  </si>
  <si>
    <t>per 1,000 women aged 15-44.  Birth rates are per 1,000 population.  Population estimated as of</t>
  </si>
  <si>
    <t>[Registered births. Excludes births to nonresidents of the United States. Fertility rates are births</t>
  </si>
  <si>
    <t xml:space="preserve">  UNITED STATES:  1990 TO 2021</t>
  </si>
  <si>
    <t>Table 2.06-- BIRTH AND FERTILITY RATES FOR HAWAII AND THE</t>
  </si>
  <si>
    <t>the Hawaii State Department of Business, Economic Development &amp; Tourism.</t>
  </si>
  <si>
    <t xml:space="preserve">Source:  Hawaii State Department of Health, Office of Health Status Monitoring, records; and calculations by </t>
  </si>
  <si>
    <t>5/  Includes "civilians" and "status not reported."</t>
  </si>
  <si>
    <t>as the principal source of payment for delivery was used as a proxy for military status.</t>
  </si>
  <si>
    <t>4/  As of January 2014, military status of parents is not collected on birth data.  Tricare or military insurance</t>
  </si>
  <si>
    <t>3/  Based on number reporting.</t>
  </si>
  <si>
    <t>2/  One or both parents of unspecified race (unless one was Part Hawaiian) or both parents classified as "other."</t>
  </si>
  <si>
    <t>or both the father and mother were "Other race" were classified as single race.</t>
  </si>
  <si>
    <t>both parents were "Other race."  Prior to 2001, births in which both the father and mother were "Part Hawaiian"</t>
  </si>
  <si>
    <t>the father or the mother are of two or more races.  Includes births in which both parents were "Part Hawaiian" or</t>
  </si>
  <si>
    <t>1/  Includes births in which the race of the father is different from the race of the mother or births in which</t>
  </si>
  <si>
    <t>All others 5/</t>
  </si>
  <si>
    <t>Military 4/</t>
  </si>
  <si>
    <t xml:space="preserve">     Total</t>
  </si>
  <si>
    <t>Percent multi-
racial 3/</t>
  </si>
  <si>
    <t>Not    reported 2/</t>
  </si>
  <si>
    <t>Multi-
racial 1/</t>
  </si>
  <si>
    <t>Single race</t>
  </si>
  <si>
    <t>Total         births</t>
  </si>
  <si>
    <t>Year and military status
of parent</t>
  </si>
  <si>
    <t>[Place of residence basis.  Excludes births to Hawaii residents occurring out of state]</t>
  </si>
  <si>
    <t xml:space="preserve">  OF PARENT:  2019 TO 2021</t>
  </si>
  <si>
    <t>Table 2.07-- RESIDENT BIRTHS, BY RACIAL MAKEUP AND MILITARY STATUS</t>
  </si>
  <si>
    <t>Mila</t>
  </si>
  <si>
    <t>Maverick</t>
  </si>
  <si>
    <t>Sophia</t>
  </si>
  <si>
    <t>Luca</t>
  </si>
  <si>
    <t>Aria</t>
  </si>
  <si>
    <t>Luke</t>
  </si>
  <si>
    <t>Kaia</t>
  </si>
  <si>
    <t>Leo</t>
  </si>
  <si>
    <t>Mia</t>
  </si>
  <si>
    <t>Alexander</t>
  </si>
  <si>
    <t>Isla</t>
  </si>
  <si>
    <t>Oliver</t>
  </si>
  <si>
    <t>Ava</t>
  </si>
  <si>
    <t>Ezekiel</t>
  </si>
  <si>
    <t>Luna</t>
  </si>
  <si>
    <t>Liam</t>
  </si>
  <si>
    <t>Amelia</t>
  </si>
  <si>
    <t>Kai</t>
  </si>
  <si>
    <t>Olivia</t>
  </si>
  <si>
    <t>Noah</t>
  </si>
  <si>
    <t>Name</t>
  </si>
  <si>
    <t>Rank</t>
  </si>
  <si>
    <t>Girls' names</t>
  </si>
  <si>
    <t>Boys' names</t>
  </si>
  <si>
    <t xml:space="preserve">   the 15,627 babies born in Hawaii in 2021]</t>
  </si>
  <si>
    <t>[Place of occurrence basis.  A total of 8,331 first names, including variant spellings, was reported for</t>
  </si>
  <si>
    <t xml:space="preserve">  BY SEX:  2021</t>
  </si>
  <si>
    <t>Table 2.08-- MOST COMMON FIRST NAMES ON BIRTH CERTIFICATES,</t>
  </si>
  <si>
    <t>Oshiro</t>
  </si>
  <si>
    <t>Young</t>
  </si>
  <si>
    <t>Nakamura</t>
  </si>
  <si>
    <t>Garcia</t>
  </si>
  <si>
    <t>Tanaka</t>
  </si>
  <si>
    <t>Silva</t>
  </si>
  <si>
    <t>Smith</t>
  </si>
  <si>
    <t>Williams</t>
  </si>
  <si>
    <t>Kim</t>
  </si>
  <si>
    <t>Chang</t>
  </si>
  <si>
    <t>Wong</t>
  </si>
  <si>
    <t>Brown</t>
  </si>
  <si>
    <t>Johnson</t>
  </si>
  <si>
    <t>Lee</t>
  </si>
  <si>
    <t>Surname</t>
  </si>
  <si>
    <t>Death certificates</t>
  </si>
  <si>
    <t>Birth certificates</t>
  </si>
  <si>
    <t xml:space="preserve">  CERTIFICATES:  2021</t>
  </si>
  <si>
    <t>Table 2.09-- MOST COMMON SURNAMES ON BIRTH AND DEATH</t>
  </si>
  <si>
    <t>January 11, 2017.</t>
  </si>
  <si>
    <t>Medicine &amp; Public Health, Vol. 76, No. 1, January 2017) &lt;http://hjmph.org/76.01.htm&gt; accessed</t>
  </si>
  <si>
    <r>
      <t xml:space="preserve">DrPH, </t>
    </r>
    <r>
      <rPr>
        <i/>
        <sz val="10"/>
        <rFont val="Times New Roman"/>
        <family val="1"/>
      </rPr>
      <t xml:space="preserve">Life Expectancies in Hawaii: A Multi-Ethnic Analysis  of 2010 Life Tables </t>
    </r>
    <r>
      <rPr>
        <sz val="10"/>
        <rFont val="Times New Roman"/>
        <family val="1"/>
      </rPr>
      <t>(Hawaii Journal of</t>
    </r>
  </si>
  <si>
    <t>Kathryn Braun DrPH, Alvin T. Onaka PhD, Brian Y. Horiuchi, MPH, Caryn J. Tottori MA, and Lynne Wilkens</t>
  </si>
  <si>
    <r>
      <rPr>
        <i/>
        <sz val="10"/>
        <rFont val="Times New Roman"/>
        <family val="1"/>
      </rPr>
      <t>Life Tables</t>
    </r>
    <r>
      <rPr>
        <sz val="10"/>
        <rFont val="Times New Roman"/>
        <family val="1"/>
      </rPr>
      <t xml:space="preserve"> (Public Health Reports, Research Articles, Vol. 124, July-August 2009; and Yanyan Wu PhD.,</t>
    </r>
  </si>
  <si>
    <r>
      <t xml:space="preserve">Caryn Tottori, and Alvin T. Onaka, </t>
    </r>
    <r>
      <rPr>
        <i/>
        <sz val="10"/>
        <rFont val="Times New Roman"/>
        <family val="1"/>
      </rPr>
      <t>Longevity Disparities in Multiethnic Hawaii: An Analysis of 2000</t>
    </r>
  </si>
  <si>
    <r>
      <t>1990,"</t>
    </r>
    <r>
      <rPr>
        <i/>
        <sz val="10"/>
        <rFont val="Times New Roman"/>
        <family val="1"/>
      </rPr>
      <t xml:space="preserve"> R &amp; S Report,</t>
    </r>
    <r>
      <rPr>
        <sz val="10"/>
        <rFont val="Times New Roman"/>
        <family val="1"/>
      </rPr>
      <t xml:space="preserve"> No. 63 (August 1996), pp. 18-33; Chai Bin Park, Kathryn L. Braun, Brian Y. Horiuchi,</t>
    </r>
  </si>
  <si>
    <r>
      <t xml:space="preserve">Gardner, </t>
    </r>
    <r>
      <rPr>
        <i/>
        <sz val="10"/>
        <rFont val="Times New Roman"/>
        <family val="1"/>
      </rPr>
      <t>R &amp; S Report</t>
    </r>
    <r>
      <rPr>
        <i/>
        <sz val="10"/>
        <rFont val="Times New Roman"/>
        <family val="1"/>
      </rPr>
      <t>,</t>
    </r>
    <r>
      <rPr>
        <sz val="10"/>
        <rFont val="Times New Roman"/>
        <family val="1"/>
      </rPr>
      <t xml:space="preserve"> No. 47</t>
    </r>
    <r>
      <rPr>
        <i/>
        <sz val="10"/>
        <rFont val="Times New Roman"/>
        <family val="1"/>
      </rPr>
      <t>,</t>
    </r>
    <r>
      <rPr>
        <sz val="10"/>
        <rFont val="Times New Roman"/>
        <family val="1"/>
      </rPr>
      <t xml:space="preserve"> (March 1984), p. 7, and "Life Expectancy in the State of Hawai'i 1980 and</t>
    </r>
  </si>
  <si>
    <t xml:space="preserve">     Source:  Hawaii State Department of Health, "Life Tables by Ethnic Group for Hawaii, 1980," by Robert W.</t>
  </si>
  <si>
    <t>(NA)</t>
  </si>
  <si>
    <t xml:space="preserve"> Male</t>
  </si>
  <si>
    <t xml:space="preserve"> Female</t>
  </si>
  <si>
    <t>Other</t>
  </si>
  <si>
    <t>Japanese</t>
  </si>
  <si>
    <t>Hawaiian and Part-Hawaiian</t>
  </si>
  <si>
    <t>Filipino</t>
  </si>
  <si>
    <t>Chinese</t>
  </si>
  <si>
    <t>White</t>
  </si>
  <si>
    <t>All races</t>
  </si>
  <si>
    <t>[In years]</t>
  </si>
  <si>
    <t xml:space="preserve">  BY RACE, 1910 TO 1990, AND BY SEX AND RACE, 2000 AND 2010</t>
  </si>
  <si>
    <t>Table 2.10-- EXPECTATION OF LIFE AT BIRTH FOR BOTH SEXES COMBINED,</t>
  </si>
  <si>
    <t xml:space="preserve">&lt;http://hjmph.org/76.01.htm&gt; accessed January 11, 2017.  </t>
  </si>
  <si>
    <r>
      <rPr>
        <i/>
        <sz val="10"/>
        <rFont val="Times New Roman"/>
        <family val="1"/>
      </rPr>
      <t xml:space="preserve">2010 Life Tables </t>
    </r>
    <r>
      <rPr>
        <sz val="10"/>
        <rFont val="Times New Roman"/>
        <family val="1"/>
      </rPr>
      <t>(Hawaii Journal of Medicine &amp; Public Health, Vol. 76, No. 1, January 2017)</t>
    </r>
  </si>
  <si>
    <r>
      <t xml:space="preserve">Caryn J. Tottori MA, and Lynne Wilkens DrPH, </t>
    </r>
    <r>
      <rPr>
        <i/>
        <sz val="10"/>
        <rFont val="Times New Roman"/>
        <family val="1"/>
      </rPr>
      <t>Life Expectancies in Hawaii:</t>
    </r>
    <r>
      <rPr>
        <sz val="10"/>
        <rFont val="Times New Roman"/>
        <family val="1"/>
      </rPr>
      <t xml:space="preserve">  </t>
    </r>
    <r>
      <rPr>
        <i/>
        <sz val="10"/>
        <rFont val="Times New Roman"/>
        <family val="1"/>
      </rPr>
      <t xml:space="preserve">A Multi-Ethnic Analysis of </t>
    </r>
  </si>
  <si>
    <t xml:space="preserve">June 6, 2006; and Yanyan Wu PhD., Kathryn Braun DrPH, Alvin T. Onaka PhD, Brian Y. Horiuchi, MPH, </t>
  </si>
  <si>
    <t>Table 2 (April 21, 2005)  &lt;http://www.census.gov/population/projections/MethTab2.xls&gt; accessed</t>
  </si>
  <si>
    <t>Expectancy at Birth by State for 2000 and Ratio of Estimates and Projections of Deaths: 2001 to 2003",</t>
  </si>
  <si>
    <t xml:space="preserve">U.S. Department of Health and Human Services, National Center for Health Statistics, "Average Life </t>
  </si>
  <si>
    <r>
      <rPr>
        <i/>
        <sz val="10"/>
        <rFont val="Times New Roman"/>
        <family val="1"/>
      </rPr>
      <t>An Analysis of 2000 Life Tables</t>
    </r>
    <r>
      <rPr>
        <sz val="10"/>
        <rFont val="Times New Roman"/>
        <family val="1"/>
      </rPr>
      <t xml:space="preserve">" (Public Health Reports, Research Articles, Vol. 124, July-August 2009); </t>
    </r>
  </si>
  <si>
    <r>
      <t xml:space="preserve">Braun, Brian Y. Horiuchi, Caryn Tottori, and Alvin T. Onaka, </t>
    </r>
    <r>
      <rPr>
        <i/>
        <sz val="10"/>
        <rFont val="Times New Roman"/>
        <family val="1"/>
      </rPr>
      <t xml:space="preserve">Longevity Disparities in Multiethnic Hawaii: </t>
    </r>
  </si>
  <si>
    <t xml:space="preserve">the State of Hawai'i, 1980 and 1990," R &amp; S Report, No. 63 (August 1996), p. 9; Chai Bin Park, Kathryn L. </t>
  </si>
  <si>
    <t>Ethnic Group for Hawaii, 1920-1970, " R &amp; S Report, No. 26 (June 1979), pp. 8-26;  and "Life Expectancy in</t>
  </si>
  <si>
    <t xml:space="preserve">Part 1 (1975), p. 55; Hawaii State Department of Health, Office of Health Status Monitoring,  "Life Tables by </t>
  </si>
  <si>
    <r>
      <t xml:space="preserve">      Source:  U.S. Bureau of the Census, </t>
    </r>
    <r>
      <rPr>
        <i/>
        <sz val="10"/>
        <rFont val="Times New Roman"/>
        <family val="1"/>
      </rPr>
      <t xml:space="preserve">Historical Statistics of the United States, Colonial Times to 1970, </t>
    </r>
  </si>
  <si>
    <t xml:space="preserve">      1/  Includes deaths of persons who were not residents of the 50 states and the District of Columbia. </t>
  </si>
  <si>
    <t>1/ 73.1</t>
  </si>
  <si>
    <t>1/ 66.6</t>
  </si>
  <si>
    <t>1/ 69.7</t>
  </si>
  <si>
    <t>1/ 71.1</t>
  </si>
  <si>
    <t>1/ 65.6</t>
  </si>
  <si>
    <t>1/ 68.2</t>
  </si>
  <si>
    <t>Female</t>
  </si>
  <si>
    <t>Male</t>
  </si>
  <si>
    <t>Year of birth</t>
  </si>
  <si>
    <r>
      <t xml:space="preserve">[Average expectation of life </t>
    </r>
    <r>
      <rPr>
        <sz val="10"/>
        <rFont val="Arial"/>
        <family val="0"/>
      </rPr>
      <t>in years]</t>
    </r>
  </si>
  <si>
    <t xml:space="preserve">  THE UNITED STATES:  1920 TO 2010</t>
  </si>
  <si>
    <t>Table 2.11-- EXPECTATION OF LIFE AT BIRTH, BY SEX, FOR HAWAII AND</t>
  </si>
  <si>
    <t xml:space="preserve"> June 29, 2018 and records.</t>
  </si>
  <si>
    <t>&lt;http://dbedt.hawaii.gov/economic/economic-forecast/2045-long-range-forecast/&gt; accessed</t>
  </si>
  <si>
    <r>
      <t xml:space="preserve">Economic Projections for the State of Hawaii to 2045 - DBEDT 2045 Series </t>
    </r>
    <r>
      <rPr>
        <sz val="10"/>
        <rFont val="Times New Roman"/>
        <family val="1"/>
      </rPr>
      <t>(June 2018)</t>
    </r>
  </si>
  <si>
    <r>
      <t xml:space="preserve">     Source:  Hawaii State Department of Business, Economic Development &amp; Tourism, </t>
    </r>
    <r>
      <rPr>
        <i/>
        <sz val="10"/>
        <rFont val="Times New Roman"/>
        <family val="1"/>
      </rPr>
      <t xml:space="preserve">Population and </t>
    </r>
  </si>
  <si>
    <t xml:space="preserve">     1/  Includes Kalawao County.</t>
  </si>
  <si>
    <t>Maui 1/</t>
  </si>
  <si>
    <t>Kauai</t>
  </si>
  <si>
    <t>Honolulu</t>
  </si>
  <si>
    <t>State of Hawaii</t>
  </si>
  <si>
    <t>County</t>
  </si>
  <si>
    <t>[Average expectation of life in years.  2013-2015 average used to calculate the death rate]</t>
  </si>
  <si>
    <t xml:space="preserve">  BY COUNTY:  2014</t>
  </si>
  <si>
    <t>Table 2.12-- EXPECTATION OF LIFE AT BIRTH, BY SEX,</t>
  </si>
  <si>
    <t>&lt;https://www.cdc.gov/nchs/products/life_tables.htm&gt; accessed February 27, 2023.</t>
  </si>
  <si>
    <r>
      <t xml:space="preserve">     Source:  Centers for Disease Control and Prevention, National Center for Health Statistics, </t>
    </r>
    <r>
      <rPr>
        <i/>
        <sz val="10"/>
        <rFont val="Times New Roman"/>
        <family val="1"/>
      </rPr>
      <t>U.S. Life Tables,</t>
    </r>
  </si>
  <si>
    <r>
      <t xml:space="preserve">     2/  Average over the three-year period using </t>
    </r>
    <r>
      <rPr>
        <i/>
        <sz val="10"/>
        <rFont val="Times New Roman"/>
        <family val="1"/>
      </rPr>
      <t>U.S. Decennial Life Tables.</t>
    </r>
  </si>
  <si>
    <t>1999-2001 2/</t>
  </si>
  <si>
    <t>1989-1991 2/</t>
  </si>
  <si>
    <t>1979-1981 2/</t>
  </si>
  <si>
    <t>1969-1971 2/</t>
  </si>
  <si>
    <t>1959-1961 2/</t>
  </si>
  <si>
    <t>Life Expectancy</t>
  </si>
  <si>
    <t>Rank 1/</t>
  </si>
  <si>
    <t>Period</t>
  </si>
  <si>
    <t xml:space="preserve">  STATES:  1959-1961 TO 2020</t>
  </si>
  <si>
    <t>Table 2.13-- LIFE EXPECTANCY, BY SEX FOR HAWAII AND THE UNITED</t>
  </si>
  <si>
    <t>100 and over</t>
  </si>
  <si>
    <t>95 to 96</t>
  </si>
  <si>
    <t>90 to 91</t>
  </si>
  <si>
    <t>85 to 86</t>
  </si>
  <si>
    <t>80 to 81</t>
  </si>
  <si>
    <t>75 to 76</t>
  </si>
  <si>
    <t>70 to 71</t>
  </si>
  <si>
    <t>65 to 66</t>
  </si>
  <si>
    <t>60 to 61</t>
  </si>
  <si>
    <t>55 to 56</t>
  </si>
  <si>
    <t>50 to 51</t>
  </si>
  <si>
    <t>45 to 46</t>
  </si>
  <si>
    <t>40 to 41</t>
  </si>
  <si>
    <t>35 to 36</t>
  </si>
  <si>
    <t>30 to 31</t>
  </si>
  <si>
    <t>25 to 26</t>
  </si>
  <si>
    <t>20 to 21</t>
  </si>
  <si>
    <t>15 to 16</t>
  </si>
  <si>
    <t>10 to 11</t>
  </si>
  <si>
    <t>5 to 6</t>
  </si>
  <si>
    <t>1 to 2</t>
  </si>
  <si>
    <t>0 to 1</t>
  </si>
  <si>
    <t>Age</t>
  </si>
  <si>
    <t>Number surviving to specified age per 100,000 born alive</t>
  </si>
  <si>
    <t>Expected number of years
remaining at each age</t>
  </si>
  <si>
    <t>Table 2.14-- REMAINING LIFE EXPECTACY AT SELECT AGES:  2019</t>
  </si>
  <si>
    <t>Table 2.15-- REMAINING LIFE EXPECTACY AT SELECT AGES:  2020</t>
  </si>
  <si>
    <t>accessed July 13, 2018.</t>
  </si>
  <si>
    <t>(June 2018) &lt;http://dbedt.hawaii.gov/economic/economic-forecast/2045-long-range-forecast/&gt;</t>
  </si>
  <si>
    <r>
      <t xml:space="preserve">Economic Projections for the State of Hawaii to 2045 - DBEDT 2045 Series, </t>
    </r>
    <r>
      <rPr>
        <sz val="10"/>
        <rFont val="Times New Roman"/>
        <family val="1"/>
      </rPr>
      <t>Tables A-27 to A-28</t>
    </r>
  </si>
  <si>
    <r>
      <t xml:space="preserve">     </t>
    </r>
    <r>
      <rPr>
        <sz val="10"/>
        <rFont val="Times New Roman"/>
        <family val="1"/>
      </rPr>
      <t xml:space="preserve">Source:  Hawaii State Department of Business, Economic Development &amp; Tourism, </t>
    </r>
    <r>
      <rPr>
        <i/>
        <sz val="10"/>
        <rFont val="Times New Roman"/>
        <family val="1"/>
      </rPr>
      <t xml:space="preserve">Population and </t>
    </r>
  </si>
  <si>
    <t>Exact age in years</t>
  </si>
  <si>
    <t>Number surviving to specified age                per 100,000 born alive</t>
  </si>
  <si>
    <t>Average number of years                                          of life remaining at                                                 beginning of year of age</t>
  </si>
  <si>
    <t>Table 2.16-- SELECTED LIFE TABLE VALUES:  2014</t>
  </si>
  <si>
    <t xml:space="preserve">     Source:  Hawaii State Department of Health, Office of Health Status Monitoring, records. </t>
  </si>
  <si>
    <t>3/  Excludes elective abortions.</t>
  </si>
  <si>
    <t xml:space="preserve">2/  Includes elective abortions if 20 weeks or more.  </t>
  </si>
  <si>
    <t>1/  Includes elective abortions.</t>
  </si>
  <si>
    <t>Per 1,000 deliveries</t>
  </si>
  <si>
    <t>Fetal deaths, 20 or more weeks gestation 2/</t>
  </si>
  <si>
    <t>Standard fetal deaths 3/</t>
  </si>
  <si>
    <t>Fetal deaths 1/</t>
  </si>
  <si>
    <t>Per 1,000 live births</t>
  </si>
  <si>
    <t>Deaths under 1 year</t>
  </si>
  <si>
    <t xml:space="preserve">Percent married </t>
  </si>
  <si>
    <t xml:space="preserve">Female                                    </t>
  </si>
  <si>
    <t>Oldest (age in years)</t>
  </si>
  <si>
    <t xml:space="preserve">Female                          </t>
  </si>
  <si>
    <t>Centenarian deaths</t>
  </si>
  <si>
    <t>Median age (years)</t>
  </si>
  <si>
    <t>Maui County (including Kalawao)</t>
  </si>
  <si>
    <t>Number of resident deaths</t>
  </si>
  <si>
    <t>[Place of residence basis.  Excludes deaths to Hawaii residents occurring out of state]</t>
  </si>
  <si>
    <t>Table 2.17-- CHARACTERISTICS OF RESIDENT DEATHS:  2019 TO 2021</t>
  </si>
  <si>
    <t xml:space="preserve">     2/  Includes Tuberculosis, HIV disease, peptic ulcer, and pregnancy, childbirth, and puerperium.</t>
  </si>
  <si>
    <t>1/  Includes unknown sex.</t>
  </si>
  <si>
    <t>All other causes</t>
  </si>
  <si>
    <t>COVID-19</t>
  </si>
  <si>
    <t>Assault</t>
  </si>
  <si>
    <t>Intentional self-harm (suicide)</t>
  </si>
  <si>
    <t>All other &amp; unspecified accidents &amp; adverse effects</t>
  </si>
  <si>
    <t>Motor vehicle accidents</t>
  </si>
  <si>
    <t>Other diseases  2/</t>
  </si>
  <si>
    <t>Symptoms &amp; ill-defined conditions (inc. sudden infant
  death syndrome)</t>
  </si>
  <si>
    <t>Congenital anomalies</t>
  </si>
  <si>
    <t>Perinatal conditions</t>
  </si>
  <si>
    <t>Nephritis and nephrosis</t>
  </si>
  <si>
    <t>Chronic liver disease and cirrhosis</t>
  </si>
  <si>
    <t>Chronic lower respiratory diseases</t>
  </si>
  <si>
    <t>Influenza/pneumonia</t>
  </si>
  <si>
    <t>Other circulatory system diseases (inc. atherosclerosis)</t>
  </si>
  <si>
    <t>Cerebrovascular disease</t>
  </si>
  <si>
    <t xml:space="preserve">Hypertension </t>
  </si>
  <si>
    <t>Other forms of heart disease</t>
  </si>
  <si>
    <t>Ischemic heart disease</t>
  </si>
  <si>
    <t>Hypertensive heart disease</t>
  </si>
  <si>
    <t>Diseases of the heart</t>
  </si>
  <si>
    <t>Alzheimer's disease</t>
  </si>
  <si>
    <t>Diabetes mellitus</t>
  </si>
  <si>
    <t>Other malignant neoplasms</t>
  </si>
  <si>
    <t>Leukemia</t>
  </si>
  <si>
    <t>Non-Hodgkin's lymphoma</t>
  </si>
  <si>
    <t>Urinary tract</t>
  </si>
  <si>
    <t>-</t>
  </si>
  <si>
    <t>Prostate</t>
  </si>
  <si>
    <t>Cervis uteri, corpus uteri and ovary</t>
  </si>
  <si>
    <t>Breast</t>
  </si>
  <si>
    <t>Trachea, bronchus and lung</t>
  </si>
  <si>
    <t>Pancreas</t>
  </si>
  <si>
    <t>Colon, rectum and anus</t>
  </si>
  <si>
    <t>Stomach</t>
  </si>
  <si>
    <t>Malignant neoplasm (cancer)</t>
  </si>
  <si>
    <t>Total deaths</t>
  </si>
  <si>
    <t>Females</t>
  </si>
  <si>
    <t>Males 1/</t>
  </si>
  <si>
    <t>Causes of death</t>
  </si>
  <si>
    <t xml:space="preserve">  Classification of Diseases, Version 10]</t>
  </si>
  <si>
    <t xml:space="preserve">  in which cause of death is not determined. Causes of death were coded according to the International</t>
  </si>
  <si>
    <t>[Place of residence basis. Excludes deaths to Hawaii residence occurring out of state and for cases</t>
  </si>
  <si>
    <t>Table 2.18-- CAUSES OF DEATH, BY SEX:  2021</t>
  </si>
  <si>
    <t>Tourism, compiled from various newspaper sources.</t>
  </si>
  <si>
    <r>
      <t>History,</t>
    </r>
    <r>
      <rPr>
        <sz val="10"/>
        <rFont val="Times New Roman"/>
        <family val="1"/>
      </rPr>
      <t xml:space="preserve"> Vol. 23 (1989), pp. 217-227; Hawaii State Department of Business, Economic Development &amp;</t>
    </r>
  </si>
  <si>
    <r>
      <t xml:space="preserve">Vol. 3 (1969), pp. 66-86, and  "Catastrophic Mortality in Hawaii: An Update," </t>
    </r>
    <r>
      <rPr>
        <i/>
        <sz val="10"/>
        <rFont val="Times New Roman"/>
        <family val="1"/>
      </rPr>
      <t>The Hawaiian Journal of</t>
    </r>
  </si>
  <si>
    <r>
      <t xml:space="preserve">     Source:  Robert C. Schmitt, "Catastrophic Mortality in Hawaii," </t>
    </r>
    <r>
      <rPr>
        <i/>
        <sz val="10"/>
        <rFont val="Times New Roman"/>
        <family val="1"/>
      </rPr>
      <t xml:space="preserve">The Hawaiian Journal of  History, </t>
    </r>
  </si>
  <si>
    <r>
      <t>Becket</t>
    </r>
    <r>
      <rPr>
        <sz val="10"/>
        <rFont val="Times New Roman"/>
        <family val="1"/>
      </rPr>
      <t xml:space="preserve"> survived but lost 160 of its crew.</t>
    </r>
  </si>
  <si>
    <r>
      <t xml:space="preserve">     2/  Of Boki's two-ship expedition to New Hebrides, the </t>
    </r>
    <r>
      <rPr>
        <i/>
        <sz val="10"/>
        <rFont val="Times New Roman"/>
        <family val="1"/>
      </rPr>
      <t>Kamehameha</t>
    </r>
    <r>
      <rPr>
        <sz val="10"/>
        <rFont val="Times New Roman"/>
        <family val="1"/>
      </rPr>
      <t xml:space="preserve"> and its crew of 250 vanished; the</t>
    </r>
  </si>
  <si>
    <t xml:space="preserve">     1/  Death toll in burning houses; in addition, 4 airmen perished.</t>
  </si>
  <si>
    <t>Police fired on strikers</t>
  </si>
  <si>
    <t>Hanapepe</t>
  </si>
  <si>
    <t>Sept. 9, 1924</t>
  </si>
  <si>
    <t>War, riots, etc.</t>
  </si>
  <si>
    <t>&gt; 100</t>
  </si>
  <si>
    <t>canoes</t>
  </si>
  <si>
    <t>U.S. ship fired on native</t>
  </si>
  <si>
    <t>Olowalu</t>
  </si>
  <si>
    <t>Jan. 1790</t>
  </si>
  <si>
    <t>Pearl Harbor attack</t>
  </si>
  <si>
    <t>Oahu</t>
  </si>
  <si>
    <t>Dec. 7, 1941</t>
  </si>
  <si>
    <t>about 400</t>
  </si>
  <si>
    <t>&lt; 80 or</t>
  </si>
  <si>
    <t>Eruption killed soldiers</t>
  </si>
  <si>
    <t>Kilauea</t>
  </si>
  <si>
    <t>Nov. 1790</t>
  </si>
  <si>
    <t>Volcano</t>
  </si>
  <si>
    <t>Tsunami</t>
  </si>
  <si>
    <t>Statewide</t>
  </si>
  <si>
    <t>Apr. 1, 1946</t>
  </si>
  <si>
    <t>Work train derailed</t>
  </si>
  <si>
    <t>Near Hana</t>
  </si>
  <si>
    <t>June 26, 1916</t>
  </si>
  <si>
    <t>Railroad</t>
  </si>
  <si>
    <t xml:space="preserve">     at Puuloa</t>
  </si>
  <si>
    <t>2-car accident</t>
  </si>
  <si>
    <t xml:space="preserve">Kamehameha Hwy </t>
  </si>
  <si>
    <t>July 5, 1969</t>
  </si>
  <si>
    <t>Motor vehicle</t>
  </si>
  <si>
    <t>pedestrians</t>
  </si>
  <si>
    <t>Truck overturned on</t>
  </si>
  <si>
    <t>Waialua</t>
  </si>
  <si>
    <t>July 2, 1944</t>
  </si>
  <si>
    <t>Losses to Boki's ships 2/</t>
  </si>
  <si>
    <t>New Hebrides</t>
  </si>
  <si>
    <t>1829 or 1830</t>
  </si>
  <si>
    <t>Marine</t>
  </si>
  <si>
    <t>Landslide</t>
  </si>
  <si>
    <t>Sacred Falls</t>
  </si>
  <si>
    <t>May 9, 1999</t>
  </si>
  <si>
    <t>Hurricane Iniki</t>
  </si>
  <si>
    <t>Kauai; Oahu</t>
  </si>
  <si>
    <t>Sept. 11, 1992</t>
  </si>
  <si>
    <t>Hurricane</t>
  </si>
  <si>
    <t>Mass murder in office</t>
  </si>
  <si>
    <t>Iwilei</t>
  </si>
  <si>
    <t>Nov. 2, 1999</t>
  </si>
  <si>
    <t>Homicide</t>
  </si>
  <si>
    <t>Leaking gas in house</t>
  </si>
  <si>
    <t>Palama</t>
  </si>
  <si>
    <t>Oct. 19, 1937</t>
  </si>
  <si>
    <t>Gas leak</t>
  </si>
  <si>
    <t>Cloudburst and flood</t>
  </si>
  <si>
    <t>Iao; Wailuku</t>
  </si>
  <si>
    <t>Jan. 18, 1916</t>
  </si>
  <si>
    <t>Flood</t>
  </si>
  <si>
    <t>Fire destroyed 3 houses</t>
  </si>
  <si>
    <t>Palolo</t>
  </si>
  <si>
    <t>Oct. 15, 1997</t>
  </si>
  <si>
    <t>Fire</t>
  </si>
  <si>
    <t>houses 1/</t>
  </si>
  <si>
    <t>Colliding bombers set fire to</t>
  </si>
  <si>
    <t>Kalihi</t>
  </si>
  <si>
    <t>June 8, 1944</t>
  </si>
  <si>
    <t>loading ammunition</t>
  </si>
  <si>
    <t xml:space="preserve">Explosions on 9 Navy ships  </t>
  </si>
  <si>
    <t>West Loch</t>
  </si>
  <si>
    <t>May 21, 1944</t>
  </si>
  <si>
    <t>Explosion</t>
  </si>
  <si>
    <t>Earthquake</t>
  </si>
  <si>
    <t>Kau; Puna</t>
  </si>
  <si>
    <t>Apr. 2, 1868</t>
  </si>
  <si>
    <t>Collapse of Alexander Dam</t>
  </si>
  <si>
    <t>Mar. 25, 1930</t>
  </si>
  <si>
    <t>Construction</t>
  </si>
  <si>
    <t>Crash of MATS R6-D</t>
  </si>
  <si>
    <t>Waianae Mts.</t>
  </si>
  <si>
    <t>Mar. 22, 1955</t>
  </si>
  <si>
    <t>Aircraft</t>
  </si>
  <si>
    <t>Event</t>
  </si>
  <si>
    <t>Location</t>
  </si>
  <si>
    <t>Date</t>
  </si>
  <si>
    <t>Type of      disaster</t>
  </si>
  <si>
    <t>[Complete through June 1, 2023]</t>
  </si>
  <si>
    <t xml:space="preserve">  BY TYPE OF DISASTER:  1778 TO 2023</t>
  </si>
  <si>
    <t>Table 2.19-- GREATEST CATASTROPHIC MORTALITY OF RECORD,</t>
  </si>
  <si>
    <t>various newspaper sources.</t>
  </si>
  <si>
    <t xml:space="preserve">     Source:  Hawaii State Department of Business, Economic Development &amp; Tourism, compiled from</t>
  </si>
  <si>
    <t>were called off.</t>
  </si>
  <si>
    <t xml:space="preserve">     1/  Three bodies were found and four persons were still missing on March 23, 2006 when search efforts</t>
  </si>
  <si>
    <t>Helicopter crash</t>
  </si>
  <si>
    <t>Kokee, Kauai</t>
  </si>
  <si>
    <t>Dec. 26</t>
  </si>
  <si>
    <t>Airplane crash</t>
  </si>
  <si>
    <t>Dillingham Airfield, Oahu</t>
  </si>
  <si>
    <t>June 21</t>
  </si>
  <si>
    <t>2019:</t>
  </si>
  <si>
    <t>Hanapepe, Kauai</t>
  </si>
  <si>
    <t>May 23</t>
  </si>
  <si>
    <t>Crash of two Marine Corps helicopters</t>
  </si>
  <si>
    <t>Haleiwa, Oahu</t>
  </si>
  <si>
    <t>Jan. 14</t>
  </si>
  <si>
    <t>2016:</t>
  </si>
  <si>
    <t>2-car auto crash</t>
  </si>
  <si>
    <t>Pahala, Hawaii</t>
  </si>
  <si>
    <t>Jan. 23</t>
  </si>
  <si>
    <t>2013:</t>
  </si>
  <si>
    <t>Kula, Maui</t>
  </si>
  <si>
    <t>March 25</t>
  </si>
  <si>
    <t>2012:</t>
  </si>
  <si>
    <t>Eastern Molokai</t>
  </si>
  <si>
    <t>Nov. 10</t>
  </si>
  <si>
    <t>Fireworks explosion</t>
  </si>
  <si>
    <t>Waikele, Oahu</t>
  </si>
  <si>
    <t>April 8</t>
  </si>
  <si>
    <t>2011:</t>
  </si>
  <si>
    <t>1/ 7</t>
  </si>
  <si>
    <t>Dam breach</t>
  </si>
  <si>
    <t>Kaloko Reservoir, Kauai</t>
  </si>
  <si>
    <t>March 14</t>
  </si>
  <si>
    <t>2006:</t>
  </si>
  <si>
    <t>4 mi. south of Waialeale, Kauai</t>
  </si>
  <si>
    <t>Sept. 24</t>
  </si>
  <si>
    <t>2004:</t>
  </si>
  <si>
    <t>Waialeale, Kauai</t>
  </si>
  <si>
    <t>July 23</t>
  </si>
  <si>
    <t>1-car auto crash</t>
  </si>
  <si>
    <t>March 18</t>
  </si>
  <si>
    <t>2003:</t>
  </si>
  <si>
    <t>Crash of two Army helicopters</t>
  </si>
  <si>
    <t>Mts. near Sunset Beach, Oahu</t>
  </si>
  <si>
    <t>Feb. 12</t>
  </si>
  <si>
    <t>Surfacing submarine hit and sank
  Japanese training ship</t>
  </si>
  <si>
    <t>9 mi. south of Diamond Head</t>
  </si>
  <si>
    <t>Feb. 9</t>
  </si>
  <si>
    <t>2001:</t>
  </si>
  <si>
    <t>Iao Valley, Maui</t>
  </si>
  <si>
    <t>July 21</t>
  </si>
  <si>
    <t>2000:</t>
  </si>
  <si>
    <t>Iwilei, Honolulu</t>
  </si>
  <si>
    <t>Nov. 2</t>
  </si>
  <si>
    <t>Mauna Loa slope, Hawaii</t>
  </si>
  <si>
    <t>Sept. 25</t>
  </si>
  <si>
    <t>Sacred Falls, Oahu</t>
  </si>
  <si>
    <t>May 9</t>
  </si>
  <si>
    <t>1999:</t>
  </si>
  <si>
    <t>June 25</t>
  </si>
  <si>
    <t>1998:</t>
  </si>
  <si>
    <t>3 houses destroyed by fire</t>
  </si>
  <si>
    <t>Palolo Valley, Honolulu</t>
  </si>
  <si>
    <t>Oct. 15</t>
  </si>
  <si>
    <t>1997:</t>
  </si>
  <si>
    <t>Halawa, Molokai</t>
  </si>
  <si>
    <t>Nov. 1</t>
  </si>
  <si>
    <t>1996:</t>
  </si>
  <si>
    <t>Kuliouou, Oahu</t>
  </si>
  <si>
    <t>1995:</t>
  </si>
  <si>
    <t>Keawaula Bay, Oahu</t>
  </si>
  <si>
    <t>Jan. 21</t>
  </si>
  <si>
    <t>1994:</t>
  </si>
  <si>
    <t>Kind of disaster</t>
  </si>
  <si>
    <t>Place</t>
  </si>
  <si>
    <t xml:space="preserve">  Complete through June 1, 2023]</t>
  </si>
  <si>
    <t>[Includes all accidents, natural disasters, and other events causing five or more deaths.</t>
  </si>
  <si>
    <t>Table 2.20-- CATASTROPHIC MORTALITY:  1994 TO 2023</t>
  </si>
  <si>
    <t xml:space="preserve">     1/  Includes entombment.</t>
  </si>
  <si>
    <t>All others 1/</t>
  </si>
  <si>
    <t>Medical science</t>
  </si>
  <si>
    <t>Removal</t>
  </si>
  <si>
    <t>Burial</t>
  </si>
  <si>
    <t>Cremation</t>
  </si>
  <si>
    <t>All methods</t>
  </si>
  <si>
    <t>Method</t>
  </si>
  <si>
    <t>Table 2.21-- DEATHS BY METHOD OF DISPOSITION:  1980 TO 2021</t>
  </si>
  <si>
    <t xml:space="preserve">     Source:  Hawaii State Department of Human Services, Ho'opono Services for the Blind, records.</t>
  </si>
  <si>
    <t>of ordinary activities for which eyesight is essential.</t>
  </si>
  <si>
    <t xml:space="preserve">is expected to deteriorate and the vision is so defective that it interferes with the individual's performance </t>
  </si>
  <si>
    <t xml:space="preserve">     3/  A person who has vision with correcting lenses that does not exceed 20/70 in the better eye, the vision </t>
  </si>
  <si>
    <t>field of vision such that the widest diameter of the visual field subtends an angle no greater than 20 degrees.</t>
  </si>
  <si>
    <t>lenses or a person who has visual acuity that is greater than 20/200 but is accompanied by a limitation in the</t>
  </si>
  <si>
    <t xml:space="preserve">     2/  A person who has central vision acuity that does not exceed 20/200 in the better eye with correcting</t>
  </si>
  <si>
    <t>deceased persons on the State Blind Register.</t>
  </si>
  <si>
    <t xml:space="preserve">     1/  For the City and County of Honolulu, figures for June 30, 2009 reflect administrative efforts to delete </t>
  </si>
  <si>
    <t>Visually impaired  3/</t>
  </si>
  <si>
    <t>Blind  2/</t>
  </si>
  <si>
    <t>impairment:  2022</t>
  </si>
  <si>
    <t>Level of visual</t>
  </si>
  <si>
    <t>2009 1/</t>
  </si>
  <si>
    <t>Maui                             County</t>
  </si>
  <si>
    <t>Kauai   County</t>
  </si>
  <si>
    <t>Hawaii                            County</t>
  </si>
  <si>
    <t>State total</t>
  </si>
  <si>
    <t>Year and subject</t>
  </si>
  <si>
    <t xml:space="preserve">  for Ho`opono Services for the Blind]</t>
  </si>
  <si>
    <t>[As of June 30.  Register data reflect blind and visually impaired individuals who have signed up</t>
  </si>
  <si>
    <t xml:space="preserve">  2005 TO 2022, AND BY LEVEL OF VISUAL IMPAIRMENT, 2022</t>
  </si>
  <si>
    <t xml:space="preserve">Table 2.22-- PERSONS ON THE STATE BLIND REGISTER, BY COUNTY,  </t>
  </si>
  <si>
    <t>accessed April 10, 2023, and Office of Health Status Monitoring, records.</t>
  </si>
  <si>
    <t xml:space="preserve">&lt;https://health.hawaii.gov/docd/resources/reports/summary-of-reported-cases-of-notifiable-diseases/&gt; </t>
  </si>
  <si>
    <t xml:space="preserve">Reported Cases of Notifiable Diseases, Hawaii by County" for 2017 through 2021 </t>
  </si>
  <si>
    <t xml:space="preserve">     Source:  Hawaii State Department of Health, and Disease Outbreak Control Division, "Summary of</t>
  </si>
  <si>
    <t>10/  Less than 10 deaths.</t>
  </si>
  <si>
    <t>9/  Less than 5 deaths.</t>
  </si>
  <si>
    <r>
      <t xml:space="preserve">caused by </t>
    </r>
    <r>
      <rPr>
        <i/>
        <sz val="10"/>
        <color indexed="8"/>
        <rFont val="Times New Roman"/>
        <family val="1"/>
      </rPr>
      <t>E. coli</t>
    </r>
    <r>
      <rPr>
        <sz val="10"/>
        <color indexed="8"/>
        <rFont val="Times New Roman"/>
        <family val="1"/>
      </rPr>
      <t xml:space="preserve"> 0157:H7.</t>
    </r>
  </si>
  <si>
    <t xml:space="preserve">(rubeola), mumps, pertussis (whooping cough), rubella or shigellosis.  No data were available for deaths </t>
  </si>
  <si>
    <t>fish poisoning, giardiasis, gonorrhea, Hansen's disease, hepatitis A, leptospirosis, malaria, measles</t>
  </si>
  <si>
    <t xml:space="preserve">     8/  Place of residence basis.  For the years shown, no deaths were reported from campylobacteriosis,</t>
  </si>
  <si>
    <t>7/  Includes laboratory confirmed and clinically diagnosed cases.  Includes indigenous and imported cases.</t>
  </si>
  <si>
    <t xml:space="preserve">     6/  Includes indigenous and imported cases.</t>
  </si>
  <si>
    <t xml:space="preserve">     5/  Includes previously unreported cases.</t>
  </si>
  <si>
    <t>4/  Includes laboratory confirmed cases.</t>
  </si>
  <si>
    <t>3/  Excludes reinstated cases.</t>
  </si>
  <si>
    <t>2/  Includes scombroid, ciguatera and hallucinogenic fish poisoning.</t>
  </si>
  <si>
    <t>1/  Place of occurrence basis.</t>
  </si>
  <si>
    <t>X  Not applicable.</t>
  </si>
  <si>
    <t>Table 2.23-- SPECIFIED COMMUNICABLE DISEASES:  2017 TO 2021 -- Con.</t>
  </si>
  <si>
    <t xml:space="preserve">     Continued on next page.</t>
  </si>
  <si>
    <t>(X)</t>
  </si>
  <si>
    <t>(10/)</t>
  </si>
  <si>
    <t>(9/)</t>
  </si>
  <si>
    <t>Tuberculosis</t>
  </si>
  <si>
    <t>Syphilis</t>
  </si>
  <si>
    <t>Salmonellosis</t>
  </si>
  <si>
    <t>Pneumococcal disease</t>
  </si>
  <si>
    <t>Meningitis, bacterial</t>
  </si>
  <si>
    <t>Influenza</t>
  </si>
  <si>
    <t>Hepatitis B (acute)</t>
  </si>
  <si>
    <t>AIDS</t>
  </si>
  <si>
    <t>Deaths 8/</t>
  </si>
  <si>
    <t>Zika Virus</t>
  </si>
  <si>
    <t>Syphilis (primary &amp; secondary)</t>
  </si>
  <si>
    <t>Shigellosis</t>
  </si>
  <si>
    <t>Rubella 6/</t>
  </si>
  <si>
    <t>Pertussis (whooping cough) 4/</t>
  </si>
  <si>
    <t>Mumps 7/</t>
  </si>
  <si>
    <t>Measles (rubeola) 6/</t>
  </si>
  <si>
    <t>Malaria 6/</t>
  </si>
  <si>
    <t>Leptospirosis 5/</t>
  </si>
  <si>
    <t>Influenza 4/</t>
  </si>
  <si>
    <t>Hepatitis A</t>
  </si>
  <si>
    <t>Hansen's Disease 3/</t>
  </si>
  <si>
    <t>Gonorrhea</t>
  </si>
  <si>
    <t>Giardiasis</t>
  </si>
  <si>
    <t>Fish poisoning 2/</t>
  </si>
  <si>
    <t>E. coli 0157:H7</t>
  </si>
  <si>
    <t>Campylobacteriosis</t>
  </si>
  <si>
    <t>Cases 1/</t>
  </si>
  <si>
    <t>Disease</t>
  </si>
  <si>
    <t>Table 2.23-- SPECIFIED COMMUNICABLE DISEASES:  2017 TO 2021</t>
  </si>
  <si>
    <t>&lt;https://hhdw.org/report/query/selection/brfss/_BRFSSSelection.html&gt; accessed June 9, 2023.</t>
  </si>
  <si>
    <t xml:space="preserve">     Source:  Hawaii State Department of Health, The Behavioral Risk Factor Surveillance System (BRFSS)</t>
  </si>
  <si>
    <t>and Obese III has BMI greater than or equal to 40.</t>
  </si>
  <si>
    <t xml:space="preserve">greater than or equal to 30 but less than 35;  Obese II has BMI greater than or equal to 35 but less than 40; </t>
  </si>
  <si>
    <t xml:space="preserve">     9/  Overweight has Body Mass Index (BMI) greater than or equal to 25 but less than 30.  Obese I has BMI</t>
  </si>
  <si>
    <t xml:space="preserve">     8/  Does not include kidney stone, bladder infection or incontinence.</t>
  </si>
  <si>
    <t xml:space="preserve">     7/  Adults who use e-cigarettes some days or every day.</t>
  </si>
  <si>
    <t xml:space="preserve">     6/  Adults who ever smoked 100 cigarettes and who now smoke some days or every day.</t>
  </si>
  <si>
    <t xml:space="preserve">     5/  Five or more drinks for men, or four or more drinks for women, on one occasion in the past 30 days.</t>
  </si>
  <si>
    <t xml:space="preserve">     4/  Eat fruit less than three times per day.</t>
  </si>
  <si>
    <t xml:space="preserve">     3/  Eat vegetables less than three times per day.</t>
  </si>
  <si>
    <t>calisthenics, golf, gardening, or walking for exercise in the past month.</t>
  </si>
  <si>
    <t xml:space="preserve">     2/  Other than your regular job, did not participate in any physical activities or exercise such as running,</t>
  </si>
  <si>
    <t xml:space="preserve">     1/  Adults who do not always wear seatbelts in cars. Data are for 2020.</t>
  </si>
  <si>
    <t>Obese III 9/</t>
  </si>
  <si>
    <t>Obese II 9/</t>
  </si>
  <si>
    <t>Obese I 9/</t>
  </si>
  <si>
    <t>Overweight 9/</t>
  </si>
  <si>
    <t>Diagnosed with hypertension</t>
  </si>
  <si>
    <t>Diagnosed with high cholesterol</t>
  </si>
  <si>
    <t>Diagnosed with diabetes</t>
  </si>
  <si>
    <t>Diagnosed with kidney disease 8/</t>
  </si>
  <si>
    <t>Diagnosed with current asthma</t>
  </si>
  <si>
    <t>Conditions</t>
  </si>
  <si>
    <t>Current use of e-cigarettes 7/</t>
  </si>
  <si>
    <t>Current smoker 6/</t>
  </si>
  <si>
    <t>Binge drinking 5/</t>
  </si>
  <si>
    <t>Less consumption of fruit 4/</t>
  </si>
  <si>
    <t>Less consumption of vegetables 3/</t>
  </si>
  <si>
    <t>Lack of physical activities 2/</t>
  </si>
  <si>
    <t>Seatbelt non-use 1/</t>
  </si>
  <si>
    <t>Behaviors</t>
  </si>
  <si>
    <t>Maui</t>
  </si>
  <si>
    <t>State</t>
  </si>
  <si>
    <t>Risk factor</t>
  </si>
  <si>
    <t xml:space="preserve">  and subject to sampling variability]</t>
  </si>
  <si>
    <t>[Weighted percent of adults who reported the health risk behaviors or conditions.  Based on sample</t>
  </si>
  <si>
    <t xml:space="preserve">  18 YEARS AND OLDER, BY COUNTY:  2021</t>
  </si>
  <si>
    <t>Table 2.24-- HEALTH RISK BEHAVIORS AND CONDITIONS FOR PERSONS</t>
  </si>
  <si>
    <t>calculations by the Hawaii State Department of Business, Economic Development &amp; Tourism.</t>
  </si>
  <si>
    <r>
      <t xml:space="preserve">Health Care Utilization Report </t>
    </r>
    <r>
      <rPr>
        <sz val="10"/>
        <rFont val="Times New Roman"/>
        <family val="1"/>
      </rPr>
      <t>(annual) &lt;http://health.hawaii.gov/shpda/&gt; accessed January 30, 2023,</t>
    </r>
    <r>
      <rPr>
        <i/>
        <sz val="10"/>
        <rFont val="Times New Roman"/>
        <family val="1"/>
      </rPr>
      <t xml:space="preserve"> </t>
    </r>
    <r>
      <rPr>
        <sz val="10"/>
        <rFont val="Times New Roman"/>
        <family val="1"/>
      </rPr>
      <t>and</t>
    </r>
  </si>
  <si>
    <t xml:space="preserve">     Source:  Hawaii State Department of Health, Hawaii State Health Planning &amp; Development Agency,</t>
  </si>
  <si>
    <t xml:space="preserve">     1/  Institutions providing more than one type of care are counted only once in the total number of facilities.</t>
  </si>
  <si>
    <t>Number of licensed beds</t>
  </si>
  <si>
    <t>Number of facilities 1/</t>
  </si>
  <si>
    <t>Specialty
care</t>
  </si>
  <si>
    <t>Long-        term care</t>
  </si>
  <si>
    <t>Acute                   care</t>
  </si>
  <si>
    <t>Total 1/</t>
  </si>
  <si>
    <t>Category and year</t>
  </si>
  <si>
    <t>Facility type</t>
  </si>
  <si>
    <t>[Figures based on facilities that reported their activity]</t>
  </si>
  <si>
    <t xml:space="preserve">  FACILITIES, BY TYPE OF FACILITY:  2010 TO 2021</t>
  </si>
  <si>
    <t xml:space="preserve">Table 2.25-- NUMBER AND BED CAPACITY OF STATE-APPROVED </t>
  </si>
  <si>
    <t xml:space="preserve">Department of Business, Economic Development &amp; Tourism.    </t>
  </si>
  <si>
    <t>&lt;http://health.hawaii.gov/shpda/&gt; accessed January 30, 2023; and calculations by the Hawaii State</t>
  </si>
  <si>
    <r>
      <t xml:space="preserve">     Source:  State Health Planning &amp; Development Agency, </t>
    </r>
    <r>
      <rPr>
        <i/>
        <sz val="10"/>
        <rFont val="Times New Roman"/>
        <family val="1"/>
      </rPr>
      <t xml:space="preserve">Health Care Utilization Report </t>
    </r>
    <r>
      <rPr>
        <sz val="10"/>
        <rFont val="Times New Roman"/>
        <family val="1"/>
      </rPr>
      <t>(annual)</t>
    </r>
  </si>
  <si>
    <t>Long-term care</t>
  </si>
  <si>
    <t>Acute care</t>
  </si>
  <si>
    <t>Average daily           percent occupancy</t>
  </si>
  <si>
    <t>Average                       daily census</t>
  </si>
  <si>
    <t>Admissions</t>
  </si>
  <si>
    <t>Type of facility and year</t>
  </si>
  <si>
    <t xml:space="preserve">  ACUTE AND LONG-TERM CARE CIVILIAN FACILITIES:  2010 TO 2021</t>
  </si>
  <si>
    <t>Table 2.26-- OCCUPANCY CHARACTERISTICS OF STATE-APPROVED</t>
  </si>
  <si>
    <t xml:space="preserve">and calculations by the Hawaii State Department of Business, Economic Development &amp; Tourism.    </t>
  </si>
  <si>
    <r>
      <t>Health Care Utilization Report 2020 Data</t>
    </r>
    <r>
      <rPr>
        <sz val="10"/>
        <rFont val="Times New Roman"/>
        <family val="1"/>
      </rPr>
      <t xml:space="preserve"> &lt;http://health.hawaii.gov/shpda/&gt; accessed January 30, 2023,</t>
    </r>
  </si>
  <si>
    <t xml:space="preserve">     Source:  Hawaii State Department of Health, Hawaii State Health Planning and Development Agency, </t>
  </si>
  <si>
    <t>Molokai</t>
  </si>
  <si>
    <t>Lanai</t>
  </si>
  <si>
    <t xml:space="preserve">     State total</t>
  </si>
  <si>
    <t>Long-       term care</t>
  </si>
  <si>
    <t>Category and island</t>
  </si>
  <si>
    <t>Facilities</t>
  </si>
  <si>
    <t xml:space="preserve">  FACILITIES, BY TYPE OF FACILITY, BY ISLAND:  2021</t>
  </si>
  <si>
    <t>Table 2.27-- NUMBER AND BED CAPACITY OF STATE-APPROVED CIVILIAN</t>
  </si>
  <si>
    <t>June 6, 2023; and calculations by the Hawaii State Department of Business, Economic Development &amp; Tourism.</t>
  </si>
  <si>
    <r>
      <t xml:space="preserve">ARCH Vacancy Report - By Area </t>
    </r>
    <r>
      <rPr>
        <sz val="10"/>
        <rFont val="Times New Roman"/>
        <family val="1"/>
      </rPr>
      <t>&lt;https://health.hawaii.gov/ohca/state-licensing-section/&gt;</t>
    </r>
    <r>
      <rPr>
        <i/>
        <sz val="10"/>
        <rFont val="Times New Roman"/>
        <family val="1"/>
      </rPr>
      <t xml:space="preserve"> </t>
    </r>
    <r>
      <rPr>
        <sz val="10"/>
        <rFont val="Times New Roman"/>
        <family val="1"/>
      </rPr>
      <t>accessed</t>
    </r>
  </si>
  <si>
    <r>
      <t xml:space="preserve">     Source:  Hawaii State Department of Health, Office of Health Care Assurance, </t>
    </r>
    <r>
      <rPr>
        <i/>
        <sz val="10"/>
        <rFont val="Times New Roman"/>
        <family val="1"/>
      </rPr>
      <t xml:space="preserve">Combined ARCH-Expanded </t>
    </r>
  </si>
  <si>
    <t xml:space="preserve">     4/  Same as “Type II,” except the total capacity is 6 or more residents.</t>
  </si>
  <si>
    <t>total capacity of 1-5 residents.</t>
  </si>
  <si>
    <t xml:space="preserve">     3/  Resident requires 24 hour assistance with the normal ADLs and/or may require skilled nursing services; </t>
  </si>
  <si>
    <t xml:space="preserve">     2/   Same as “Type I,” except the total capacity is 6 or more residents.</t>
  </si>
  <si>
    <t>eating, getting out of bed; total capacity of 1-5 residents.</t>
  </si>
  <si>
    <t xml:space="preserve">     1/  Resident requiring minimal assistance with activities of daily living (ADL) as in bathing, changing, walking,</t>
  </si>
  <si>
    <t>Number of beds</t>
  </si>
  <si>
    <t>Number of facilities</t>
  </si>
  <si>
    <t>Type II
Expanded 4/</t>
  </si>
  <si>
    <t>Type II 3/</t>
  </si>
  <si>
    <t>Type I
Expanded 2/</t>
  </si>
  <si>
    <t>Type I 1/</t>
  </si>
  <si>
    <t>[As of April 1.  Facilities and care home beds are licensed by the Office of Health Care Assurance]</t>
  </si>
  <si>
    <t xml:space="preserve">  ISLAND:  2023</t>
  </si>
  <si>
    <t xml:space="preserve">  RESIDENTIAL CARE HOMES (ARCH), BY TYPE OF FACILITY AND </t>
  </si>
  <si>
    <t>Table 2.28-- NUMBER AND BED CAPACITY OF STATE-LICENSED ADULT</t>
  </si>
  <si>
    <t>accessed May 12, 2023.</t>
  </si>
  <si>
    <t xml:space="preserve">&lt;https://health.hawaii.gov/shpda/files/2022/10/2021-Hawaii-Health-Care-Utilization-Report-1.pdf&gt; </t>
  </si>
  <si>
    <r>
      <t xml:space="preserve">Health Care Utilization Report, Hawaii 2021 </t>
    </r>
    <r>
      <rPr>
        <sz val="10"/>
        <rFont val="Times New Roman"/>
        <family val="1"/>
      </rPr>
      <t>(October 2022)</t>
    </r>
  </si>
  <si>
    <t xml:space="preserve">     Source:  Hawaii State Department of Health, State Health Planning and Development Agency, </t>
  </si>
  <si>
    <t xml:space="preserve">     1/  Acute/Skilled Nursing Facility swing beds are classified under acute care.</t>
  </si>
  <si>
    <t>Long-term care 1/</t>
  </si>
  <si>
    <t>Acute care 1/</t>
  </si>
  <si>
    <t>Average            daily census</t>
  </si>
  <si>
    <t>Occupancy (%)</t>
  </si>
  <si>
    <t>Type of facility and island</t>
  </si>
  <si>
    <t xml:space="preserve">  ACUTE AND LONG-TERM CARE CIVILIAN FACILITIES, BY ISLAND:  2021</t>
  </si>
  <si>
    <t xml:space="preserve">Table 2.29-- OCCUPANCY CHARACTERISTICS OF STATE-APPROVED </t>
  </si>
  <si>
    <t>accessed April 24, 2023.</t>
  </si>
  <si>
    <r>
      <t xml:space="preserve">Annual Fact Book </t>
    </r>
    <r>
      <rPr>
        <sz val="10"/>
        <rFont val="Times New Roman"/>
        <family val="1"/>
      </rPr>
      <t>(annual) &lt;https://health.hawaii.gov/camhd/resource-library/research-and-evaluation/&gt;</t>
    </r>
  </si>
  <si>
    <r>
      <t xml:space="preserve">     Source:  Hawaii State Department of Health, Child and Adolescent Mental Health Division, </t>
    </r>
    <r>
      <rPr>
        <i/>
        <sz val="10"/>
        <rFont val="Times New Roman"/>
        <family val="1"/>
      </rPr>
      <t>Fiscal Year</t>
    </r>
  </si>
  <si>
    <t xml:space="preserve">     7/  Does not include Crisis Mobile Outreach clients, for whom data are unavailable.</t>
  </si>
  <si>
    <t xml:space="preserve">     6/  Includes respite home and ancillary services that could not be classified as another level of care.</t>
  </si>
  <si>
    <t xml:space="preserve">     5/  Does not include Medication Management clients, for whom data are unavailable.</t>
  </si>
  <si>
    <t xml:space="preserve">     4/  Previously known as "Community High Risk;" name changed during FY2019.</t>
  </si>
  <si>
    <t xml:space="preserve">are shown. </t>
  </si>
  <si>
    <t xml:space="preserve">Procurement of mental health services from contracted provider agencies.  Only selected service subgroups </t>
  </si>
  <si>
    <t xml:space="preserve">     3/  Youths receiving one or more days of service by level of care as a percent of all registered youths.</t>
  </si>
  <si>
    <t>youths registered.</t>
  </si>
  <si>
    <t xml:space="preserve">a county's count of registered youth. Thus, the sum of the counties and special populations may exceed the total </t>
  </si>
  <si>
    <t xml:space="preserve">     2/  "Family Court Liaison Branch (FCLB)" and "Unassigned" categories. FCLB youth may also be included in </t>
  </si>
  <si>
    <t>number of youths registered.</t>
  </si>
  <si>
    <t>the youths receiving one or more services procured from contracted provider agencies is out of the total</t>
  </si>
  <si>
    <t xml:space="preserve">     1/  Youths receiving one or more services procured from contracted provider agencies.  Percent figure for</t>
  </si>
  <si>
    <t xml:space="preserve">     NA  Not available.</t>
  </si>
  <si>
    <t xml:space="preserve">  CHILD AND ADOLESCENT MENTAL HEALTH SERVICES:  2017 TO 2021 -- Con.</t>
  </si>
  <si>
    <t>Table 2.30-- CHARACTERISTICS OF YOUTHS REGISTERED FOR STATE</t>
  </si>
  <si>
    <t>Crisis stabilization 7/</t>
  </si>
  <si>
    <t>Supportive services 6/</t>
  </si>
  <si>
    <t>Outpatient 5/</t>
  </si>
  <si>
    <t>Intensive in-home</t>
  </si>
  <si>
    <t>Multi-systemic therapy</t>
  </si>
  <si>
    <t>Intensive home &amp; community</t>
  </si>
  <si>
    <t>Transitional family home</t>
  </si>
  <si>
    <t>Community-based residential III</t>
  </si>
  <si>
    <t>Community-based residential II</t>
  </si>
  <si>
    <t>Community-based residential I 4/</t>
  </si>
  <si>
    <t>Hospital-based residential</t>
  </si>
  <si>
    <t>Out-of-state</t>
  </si>
  <si>
    <t>Out-of-home</t>
  </si>
  <si>
    <t>Selected services procured (percent) 3/</t>
  </si>
  <si>
    <t>Special populations 2/</t>
  </si>
  <si>
    <t>Maui County</t>
  </si>
  <si>
    <t>Honolulu County</t>
  </si>
  <si>
    <t>Residence of registrant</t>
  </si>
  <si>
    <t>Sex (percent)</t>
  </si>
  <si>
    <t>Mean age (years)</t>
  </si>
  <si>
    <t>Percent</t>
  </si>
  <si>
    <t>Youths registered with services procured 1/</t>
  </si>
  <si>
    <t xml:space="preserve">  or more days]</t>
  </si>
  <si>
    <t xml:space="preserve">[Fiscal year ending June 30.  Youths registered with the Child and Mental Health Division for one </t>
  </si>
  <si>
    <t xml:space="preserve">  CHILD AND ADOLESCENT MENTAL HEALTH SERVICES:  2017 TO 2021</t>
  </si>
  <si>
    <t>Source:  Hawaii State Department of Health, Adult Mental Health Division, records.</t>
  </si>
  <si>
    <t>eligibility determination.</t>
  </si>
  <si>
    <t xml:space="preserve">     1/  Beginning in 2007, the methodology was changed to include persons seen only for assessment or</t>
  </si>
  <si>
    <t>centers 1/</t>
  </si>
  <si>
    <t xml:space="preserve">community mental health </t>
  </si>
  <si>
    <t xml:space="preserve">State-supported outpatient </t>
  </si>
  <si>
    <t>Hawaii State Hospital</t>
  </si>
  <si>
    <t>Persons served</t>
  </si>
  <si>
    <t>Discharges</t>
  </si>
  <si>
    <t>Persons active, Dec. 31</t>
  </si>
  <si>
    <t>Facilities and year</t>
  </si>
  <si>
    <t xml:space="preserve">  FACILITIES:  2010 TO 2022</t>
  </si>
  <si>
    <t>Table 2.31-- ADULT PATIENTS SERVED BY STATE MENTAL HEALTH</t>
  </si>
  <si>
    <t>Source:  Hawaii State Hospital, records.</t>
  </si>
  <si>
    <t>leave or were absent without leave.</t>
  </si>
  <si>
    <t xml:space="preserve">     3/  Includes patients on leave and absent without leave.  In fiscal year 2022, 7.43% percent of patients went on </t>
  </si>
  <si>
    <t>time during the fiscal year for which the data were collected.</t>
  </si>
  <si>
    <t>figures were erroneously described as admissions in which a person had entered the facility for the first</t>
  </si>
  <si>
    <r>
      <t xml:space="preserve">     2/  Admissions in which a person has entered the facility for the first time.  Prior to the 2015 data</t>
    </r>
    <r>
      <rPr>
        <i/>
        <sz val="10"/>
        <rFont val="Times New Roman"/>
        <family val="1"/>
      </rPr>
      <t xml:space="preserve">, </t>
    </r>
    <r>
      <rPr>
        <sz val="10"/>
        <rFont val="Times New Roman"/>
        <family val="1"/>
      </rPr>
      <t>these</t>
    </r>
  </si>
  <si>
    <t>staff/patient ratio.</t>
  </si>
  <si>
    <t>1/  Number of licensed beds.  The number of beds available for use, however, is dependent upon the</t>
  </si>
  <si>
    <t>On June 30</t>
  </si>
  <si>
    <t>Average</t>
  </si>
  <si>
    <t>First time 2/</t>
  </si>
  <si>
    <t>Number of beds       on June 30 1/</t>
  </si>
  <si>
    <t>Patients in hospital 3/</t>
  </si>
  <si>
    <t>[Fiscal year ending June 30]</t>
  </si>
  <si>
    <t xml:space="preserve">  2000 TO 2022</t>
  </si>
  <si>
    <t xml:space="preserve">Table 2.32-- HAWAII STATE HOSPITAL BEDS AND OCCUPANCY:      </t>
  </si>
  <si>
    <t>Source:  Hawaii State Department of Health, Hansen's Disease Branch, records.</t>
  </si>
  <si>
    <t xml:space="preserve">     1/  Patients are registered to this community program, but reside at home.</t>
  </si>
  <si>
    <t>New cases</t>
  </si>
  <si>
    <t>Kalaupapa</t>
  </si>
  <si>
    <t>Community Program 1/</t>
  </si>
  <si>
    <t>Department of Health, Hansen's Disease</t>
  </si>
  <si>
    <t>Patients on register, Dec. 31</t>
  </si>
  <si>
    <t>Table 2.33-- HANSEN'S DISEASE PATIENTS REGISTERED:  2018 TO 2022</t>
  </si>
  <si>
    <t>Health, 2021" &lt;https://www.samhsa.gov/data/nsduh/state-reports-NSDUH-2021&gt; accessed March 23, 2023.</t>
  </si>
  <si>
    <t>Administration, Center for Behavioral Health Statistics and Quality, "National Survey on Drug Use and</t>
  </si>
  <si>
    <t xml:space="preserve">     Source:  U.S. Department of Health and Human Services, Substance Abuse and Mental Health Services</t>
  </si>
  <si>
    <t>over-the-counter drugs.</t>
  </si>
  <si>
    <t xml:space="preserve">or use in any other way not directed by a doctor.  Prescription psychotherapeutics do not include </t>
  </si>
  <si>
    <t>including use without a prescription of one's own; use in greater amounts, more often, or longer than told;</t>
  </si>
  <si>
    <t xml:space="preserve">     5/  Misuse of prescription psychotherapeutics is defined as use in any way not directed by a doctor,</t>
  </si>
  <si>
    <t>cigars, or pipe tobacco.</t>
  </si>
  <si>
    <t xml:space="preserve">     4/  Tobacco products include cigarettes, smokeless tobacco (i.e., snuff, dip, chewing tobacco, or snus), </t>
  </si>
  <si>
    <t>day in the past 30 days.</t>
  </si>
  <si>
    <t>females) on the same occasion (i.e. at the same time or within a couple hours of each other) on at least one</t>
  </si>
  <si>
    <t xml:space="preserve">     3/  Binge alcohol use is defined as drinking five or more drinks (for males) or four or more drinks (for</t>
  </si>
  <si>
    <t>definition of misuse of prescription psychotherapeutics.</t>
  </si>
  <si>
    <t>of cocaine (including crack), heroin, hallucinogens, inhalants, or methamphetamine.  See Footnote 5 for</t>
  </si>
  <si>
    <t xml:space="preserve">     2/  Illicit drug use other than marijuana includes the misuse of prescription psychotherapeutics or the use</t>
  </si>
  <si>
    <t xml:space="preserve">     1/  Percent of the population 12 years old and over.</t>
  </si>
  <si>
    <t>Pain reliever misuse 5/</t>
  </si>
  <si>
    <t>Methamphetamine</t>
  </si>
  <si>
    <t>Cocaine</t>
  </si>
  <si>
    <t>Marijuana</t>
  </si>
  <si>
    <t>Use in the past year</t>
  </si>
  <si>
    <t>Cigarette</t>
  </si>
  <si>
    <t>Tobacco product 4/</t>
  </si>
  <si>
    <t>Binge alcohol 3/</t>
  </si>
  <si>
    <t>Any illicit drug use other than marijuana 2/</t>
  </si>
  <si>
    <t>Use in the past month</t>
  </si>
  <si>
    <t>Percent 1/</t>
  </si>
  <si>
    <t>Number (1,000)</t>
  </si>
  <si>
    <t>Substance and time period</t>
  </si>
  <si>
    <t xml:space="preserve">  on national design-based estimates and are subject to sampling variability]</t>
  </si>
  <si>
    <t xml:space="preserve">  Health. Current users are those persons 12 years old and over. The figures in this table are based</t>
  </si>
  <si>
    <t>[Data in this table are annual averages based on the 2021 National Survey on Drug Use and</t>
  </si>
  <si>
    <t xml:space="preserve">  AND THE UNITED STATES:  2021</t>
  </si>
  <si>
    <t>Table 2.34-- ESTIMATED USE OF SELECTED SUBSTANCES, FOR HAWAII</t>
  </si>
  <si>
    <t>United States &lt;https://nccd.cdc.gov/youthonline&gt; accessed May 5, 2023</t>
  </si>
  <si>
    <t xml:space="preserve">     Source:  Centers for Disease Control and Prevention, "Youth Risk Behavior Survey" for Hawaii and the</t>
  </si>
  <si>
    <t xml:space="preserve">     4/  Hallucinogenic drugs such as LSD, acid, PCP, angel dust, mescaline, or mushrooms.</t>
  </si>
  <si>
    <t>row if they were male, within a couple of hours, on at least 1 day during the 30 days before the survey.</t>
  </si>
  <si>
    <t xml:space="preserve">     2/  Had four or more drinks of alcohol in a row if they were female, or five or more drinks of alcohol in a</t>
  </si>
  <si>
    <t xml:space="preserve">     1/  Consumed substance on at least 1 day during the 30 days before the survey.</t>
  </si>
  <si>
    <t>Ever misused a prescription pain medicine 3/</t>
  </si>
  <si>
    <t>Ever used ecstasy</t>
  </si>
  <si>
    <t>Ever used hallucinogenic drugs 4/</t>
  </si>
  <si>
    <t>Ever used methamphetamines</t>
  </si>
  <si>
    <t>Ever used heroin</t>
  </si>
  <si>
    <t>Ever used any form of cocaine</t>
  </si>
  <si>
    <t>Current marijuana use 1/</t>
  </si>
  <si>
    <t>Current electronic vapor product use 1/</t>
  </si>
  <si>
    <t>Current cigarette smoker 1/</t>
  </si>
  <si>
    <t>Binge drinking 2/</t>
  </si>
  <si>
    <t>Current drinker 1/</t>
  </si>
  <si>
    <t>High school</t>
  </si>
  <si>
    <t>Middle school</t>
  </si>
  <si>
    <t>Substance and education stage</t>
  </si>
  <si>
    <t>U.S.</t>
  </si>
  <si>
    <t xml:space="preserve">  or special public schools.  Based on a sample and subject to sampling variability] </t>
  </si>
  <si>
    <t xml:space="preserve">  students in middle school (grade 6-8) and high school (grade 9-12).  Does not include charter</t>
  </si>
  <si>
    <t>[In percentages.  The survey is administered in odd-numbered years to Hawaii public school</t>
  </si>
  <si>
    <t xml:space="preserve">  HAWAII, 2017 TO 2021, AND THE UNITED STATES, 2021</t>
  </si>
  <si>
    <t>Table 2.35-- PREVALENCE OF VARIOUS SUBSTANCES AMONG STUDENTS IN</t>
  </si>
  <si>
    <t>Hawaii State Department of Business, Economic, Development &amp; Tourism.</t>
  </si>
  <si>
    <t>"Geographic Report (Current Licenses) as of September 24, 2022" &lt;https://cca.hawaii.gov/pvl/reports/&gt; accessed July 13, 2023; and calculations by the</t>
  </si>
  <si>
    <t>Source:  Hawaii State Department of Commerce and Consumer Affairs, Professional and Vocational Licensing Division, Licensing Branch,</t>
  </si>
  <si>
    <t xml:space="preserve">     1/  Includes physicians, osteopathic physicians and surgeons, and podiatrists.</t>
  </si>
  <si>
    <t>Mental health counselors</t>
  </si>
  <si>
    <t>Psychologists</t>
  </si>
  <si>
    <t>Physical therapists</t>
  </si>
  <si>
    <t>Optometrists</t>
  </si>
  <si>
    <t>Dentists</t>
  </si>
  <si>
    <t>Pharmacists</t>
  </si>
  <si>
    <t>Registered nurses</t>
  </si>
  <si>
    <t>Adv. practice registered nurses</t>
  </si>
  <si>
    <t>Certified physician assistants</t>
  </si>
  <si>
    <t>Physicians and surgeons 1/</t>
  </si>
  <si>
    <t>Foreign</t>
  </si>
  <si>
    <t>Mainland U.S.</t>
  </si>
  <si>
    <t>Type of provider</t>
  </si>
  <si>
    <t xml:space="preserve">  inactive licenses]</t>
  </si>
  <si>
    <t>[Permanent licenses only.  Does not include interns, residents, or providers who provide state government services only.  Excludes</t>
  </si>
  <si>
    <t xml:space="preserve">  SEPTEMBER 24, 2022</t>
  </si>
  <si>
    <t>Table 2.36-- SELECTED HEALTH CARE PROVIDERS LICENSED IN HAWAII, BY PLACE OF ADDRESS:</t>
  </si>
  <si>
    <t>accessed February 7, 2020.</t>
  </si>
  <si>
    <t xml:space="preserve">     Source:  U.S. Census Bureau, 2017 Economic Census, Table EC1762BASIC &lt;https://census.hawaii.gov&gt;</t>
  </si>
  <si>
    <t>7/  2,500 to 4,999 employees</t>
  </si>
  <si>
    <t>6/  100 to 249 employees</t>
  </si>
  <si>
    <t>5/  0 to 19 employees.</t>
  </si>
  <si>
    <t>4/  250 to 499 employees.</t>
  </si>
  <si>
    <t>3/  500 to 999 employees.</t>
  </si>
  <si>
    <t>2/  1,000 to 2,499 employees.</t>
  </si>
  <si>
    <t>1/  For week including March 12.</t>
  </si>
  <si>
    <t>D  Withheld to avoid disclosing data for individual companies; data are included in higher level totals.</t>
  </si>
  <si>
    <t>Child day care services</t>
  </si>
  <si>
    <t>(D)</t>
  </si>
  <si>
    <t>Vocational rehabilitation services</t>
  </si>
  <si>
    <t>(3/)</t>
  </si>
  <si>
    <t>Community food and housing, and
  emergency and other relief services</t>
  </si>
  <si>
    <t>Individual and family services</t>
  </si>
  <si>
    <t>Social assistance</t>
  </si>
  <si>
    <t>Other residential care facilities</t>
  </si>
  <si>
    <t>Continuing care retirement communities
  and assisted living facilities for the
  elderly</t>
  </si>
  <si>
    <t>Residential intellectual and
  developmental disability, mental health,
  and substance abuse facilities</t>
  </si>
  <si>
    <t>Nursing care facilities (skilled nursing
  facilities)</t>
  </si>
  <si>
    <t>Nursing and residential care facilities</t>
  </si>
  <si>
    <t>(7/)</t>
  </si>
  <si>
    <t>Specialty (except psychiatric and
  substance abuse) hospitals</t>
  </si>
  <si>
    <t>General medical and surgical hospitals</t>
  </si>
  <si>
    <t>Hospitals</t>
  </si>
  <si>
    <t>(6/)</t>
  </si>
  <si>
    <t>Other ambulatory health care services</t>
  </si>
  <si>
    <t>Home health care services</t>
  </si>
  <si>
    <t>Outpatient care centers</t>
  </si>
  <si>
    <t>Ambulatory health care services</t>
  </si>
  <si>
    <t>Health care and social assistance</t>
  </si>
  <si>
    <t>Exempt from federal income tax</t>
  </si>
  <si>
    <t>Number of employ-
ees 1/</t>
  </si>
  <si>
    <t>Annual payroll ($1,000)</t>
  </si>
  <si>
    <t>Receipts/ revenue ($1,000)</t>
  </si>
  <si>
    <t>Number of establish-ments</t>
  </si>
  <si>
    <t>Federal tax status and
kind of business</t>
  </si>
  <si>
    <t>NAICS code</t>
  </si>
  <si>
    <t xml:space="preserve">  (NAICS 62), BY FEDERAL TAX STATUS AND KIND OF BUSINESS:  2017 -- Con.</t>
  </si>
  <si>
    <t>Table 2.37-- HEALTH CARE AND SOCIAL ASSISTANCE ESTABLISHMENTS</t>
  </si>
  <si>
    <t>(4/)</t>
  </si>
  <si>
    <t>(5/)</t>
  </si>
  <si>
    <t>Medical and diagnostic laboratories</t>
  </si>
  <si>
    <t>Offices of other health practitioners</t>
  </si>
  <si>
    <t>Offices of dentists</t>
  </si>
  <si>
    <t>Offices of physicians</t>
  </si>
  <si>
    <t>Subject to federal income tax</t>
  </si>
  <si>
    <t xml:space="preserve">  Classification System (NAICS)]</t>
  </si>
  <si>
    <t>[Includes establishments with payroll.  Statistics based on the 2017 North American Industry</t>
  </si>
  <si>
    <t xml:space="preserve">  (NAICS 62), BY FEDERAL TAX STATUS AND KIND OF BUSINESS:  2017</t>
  </si>
  <si>
    <t>accessed July 6, 2020.</t>
  </si>
  <si>
    <t xml:space="preserve">     Source:  U.S. Census Bureau, 2017 Economic Census, Table EC1762BASIC &lt;https://data.census.gov&gt;</t>
  </si>
  <si>
    <t xml:space="preserve">     7/  500 to 999 employees.</t>
  </si>
  <si>
    <t xml:space="preserve">     6/  100 to 249 employees.</t>
  </si>
  <si>
    <t xml:space="preserve">     5/  250 to 499 employees.</t>
  </si>
  <si>
    <t xml:space="preserve">     4/  1,000 to 2,499 employees.</t>
  </si>
  <si>
    <t xml:space="preserve">     3/  0 to 19 employees.</t>
  </si>
  <si>
    <t xml:space="preserve">     2/  20 to 99 employees</t>
  </si>
  <si>
    <t xml:space="preserve">     D  Withheld to avoid disclosing data of individual companies; data are included in higher level totals.</t>
  </si>
  <si>
    <t>Balance of Maui County</t>
  </si>
  <si>
    <t xml:space="preserve">Wailuku </t>
  </si>
  <si>
    <t xml:space="preserve">Wailea </t>
  </si>
  <si>
    <t xml:space="preserve">Pukalani </t>
  </si>
  <si>
    <t xml:space="preserve">Paia </t>
  </si>
  <si>
    <t xml:space="preserve">Napili-Honokowai </t>
  </si>
  <si>
    <t xml:space="preserve">Makawao </t>
  </si>
  <si>
    <t xml:space="preserve">Lanai City </t>
  </si>
  <si>
    <t>Maui County (con.)</t>
  </si>
  <si>
    <t>Number of employees 1/</t>
  </si>
  <si>
    <t>Annual                                    payroll                               ($1,000)</t>
  </si>
  <si>
    <t>Receipts/     revenue ($1,000)</t>
  </si>
  <si>
    <t>Number of establishments</t>
  </si>
  <si>
    <t>Geographic area</t>
  </si>
  <si>
    <t xml:space="preserve">  (NAICS 62), BY COUNTY AND PLACE:  2017 -- Con.</t>
  </si>
  <si>
    <t xml:space="preserve">Table 2.38-- HEALTH CARE AND SOCIAL ASSISTANCE ESTABLISHMENTS </t>
  </si>
  <si>
    <t xml:space="preserve">Lahaina </t>
  </si>
  <si>
    <t xml:space="preserve">Kula </t>
  </si>
  <si>
    <t xml:space="preserve">Kihei </t>
  </si>
  <si>
    <t xml:space="preserve">Kaunakakai </t>
  </si>
  <si>
    <t xml:space="preserve">Kahului </t>
  </si>
  <si>
    <t xml:space="preserve">Kaanapali </t>
  </si>
  <si>
    <t xml:space="preserve">Haiku-Pauwela </t>
  </si>
  <si>
    <t>Balance of Kauai County</t>
  </si>
  <si>
    <t xml:space="preserve">Wailua </t>
  </si>
  <si>
    <t xml:space="preserve">Lihue </t>
  </si>
  <si>
    <t xml:space="preserve">Koloa </t>
  </si>
  <si>
    <t xml:space="preserve">Kilauea </t>
  </si>
  <si>
    <t xml:space="preserve">Kapaa </t>
  </si>
  <si>
    <t xml:space="preserve">Kalaheo </t>
  </si>
  <si>
    <t xml:space="preserve">Hanapepe </t>
  </si>
  <si>
    <t xml:space="preserve">Eleele </t>
  </si>
  <si>
    <t>Balance of Honolulu County</t>
  </si>
  <si>
    <t xml:space="preserve">Waipio </t>
  </si>
  <si>
    <t xml:space="preserve">Waipahu </t>
  </si>
  <si>
    <t xml:space="preserve">Waimanalo Beach </t>
  </si>
  <si>
    <t xml:space="preserve">Waimanalo </t>
  </si>
  <si>
    <t xml:space="preserve">Waimalu </t>
  </si>
  <si>
    <t xml:space="preserve">Waikele </t>
  </si>
  <si>
    <t xml:space="preserve">Waianae </t>
  </si>
  <si>
    <t xml:space="preserve">Wahiawa </t>
  </si>
  <si>
    <t xml:space="preserve">Urban Honolulu </t>
  </si>
  <si>
    <t xml:space="preserve">Royal Kunia </t>
  </si>
  <si>
    <t xml:space="preserve">Pearl City </t>
  </si>
  <si>
    <t xml:space="preserve">Ocean Pointe </t>
  </si>
  <si>
    <t xml:space="preserve">Nanakuli </t>
  </si>
  <si>
    <t xml:space="preserve">Mililani Town </t>
  </si>
  <si>
    <t xml:space="preserve">Mililani Mauka </t>
  </si>
  <si>
    <t xml:space="preserve">Makakilo </t>
  </si>
  <si>
    <t xml:space="preserve">Makaha </t>
  </si>
  <si>
    <t>Honolulu County (con.)</t>
  </si>
  <si>
    <t xml:space="preserve">Maili </t>
  </si>
  <si>
    <t xml:space="preserve">Laie </t>
  </si>
  <si>
    <t xml:space="preserve">Ko Olina </t>
  </si>
  <si>
    <t xml:space="preserve">Kapolei </t>
  </si>
  <si>
    <t xml:space="preserve">Kaneohe </t>
  </si>
  <si>
    <t>Kailua</t>
  </si>
  <si>
    <t xml:space="preserve">Kahuku </t>
  </si>
  <si>
    <t xml:space="preserve">Kahaluu </t>
  </si>
  <si>
    <t xml:space="preserve">Heeia </t>
  </si>
  <si>
    <t xml:space="preserve">Haleiwa </t>
  </si>
  <si>
    <t xml:space="preserve">Halawa </t>
  </si>
  <si>
    <t xml:space="preserve">Ewa Villages </t>
  </si>
  <si>
    <t xml:space="preserve">Ewa Gentry </t>
  </si>
  <si>
    <t xml:space="preserve">Ewa Beach </t>
  </si>
  <si>
    <t xml:space="preserve">East Honolulu </t>
  </si>
  <si>
    <t xml:space="preserve">Aiea </t>
  </si>
  <si>
    <t xml:space="preserve">Ahuimanu </t>
  </si>
  <si>
    <t>Balance of Hawaii County</t>
  </si>
  <si>
    <t xml:space="preserve">Waimea </t>
  </si>
  <si>
    <t xml:space="preserve">Waikoloa Village </t>
  </si>
  <si>
    <t xml:space="preserve">Kalaoa </t>
  </si>
  <si>
    <t xml:space="preserve">Kahaluu-Keauhou </t>
  </si>
  <si>
    <t xml:space="preserve">Honalo </t>
  </si>
  <si>
    <t xml:space="preserve">Holualoa </t>
  </si>
  <si>
    <t xml:space="preserve">Hilo </t>
  </si>
  <si>
    <t xml:space="preserve">Hawaiian Paradise Park </t>
  </si>
  <si>
    <t xml:space="preserve">Hawaiian Beaches </t>
  </si>
  <si>
    <t xml:space="preserve">Captain Cook </t>
  </si>
  <si>
    <t xml:space="preserve">  are not shown]</t>
  </si>
  <si>
    <t xml:space="preserve">  components may not sum to higher levels of geography and areas with 3 or fewer establishments</t>
  </si>
  <si>
    <t xml:space="preserve">  Classification System (NAICS).  Due to disclosure changes for the 2017 Economic Census,</t>
  </si>
  <si>
    <t xml:space="preserve">  (NAICS 62), BY COUNTY AND PLACE:  2017</t>
  </si>
  <si>
    <t>Economic Development &amp; Tourism.</t>
  </si>
  <si>
    <t xml:space="preserve">popest/data/tables.html&gt; accessed June 6, 2023; and calculations by the Hawaii State Department of Business, </t>
  </si>
  <si>
    <r>
      <t xml:space="preserve">Population Division, </t>
    </r>
    <r>
      <rPr>
        <i/>
        <sz val="10"/>
        <rFont val="Times New Roman"/>
        <family val="1"/>
      </rPr>
      <t>Population and Housing Unit Estimates,</t>
    </r>
    <r>
      <rPr>
        <sz val="10"/>
        <rFont val="Times New Roman"/>
        <family val="1"/>
      </rPr>
      <t xml:space="preserve"> &lt;https://www.census.gov/programs-surveys/</t>
    </r>
  </si>
  <si>
    <t xml:space="preserve">     Source:  Hawaii State Department of Health, Office of Health Status Monitoring, records; U.S. Census Bureau, </t>
  </si>
  <si>
    <t>is "Part Hawaiian." Does not include marriages where both spouses identified as "Other races."</t>
  </si>
  <si>
    <t>4/  Based on number reporting and excludes nonresident marriages. Includes marriages where either spouse</t>
  </si>
  <si>
    <t>3/  Neither spouses is a resident of Hawaii.</t>
  </si>
  <si>
    <t>estimates for 2010 to 2019, and Vintage 2022 estimates for 2020 and 2021.</t>
  </si>
  <si>
    <t xml:space="preserve">     2/  Based on July 1 estimates by the U.S. Census Bureau. Intercensal estimates for 2000 to 2009, Vintage 2019</t>
  </si>
  <si>
    <t>1/  One or both partners are residents of Hawaii.</t>
  </si>
  <si>
    <t>Interracial 4/</t>
  </si>
  <si>
    <t>Nonresident 3/</t>
  </si>
  <si>
    <t>Percent of marriages</t>
  </si>
  <si>
    <t xml:space="preserve"> Rates per 1,000 resident population 2/</t>
  </si>
  <si>
    <t>Marriages</t>
  </si>
  <si>
    <t>Table 2.39-- MARRIAGES:  2004 TO 2021</t>
  </si>
  <si>
    <t>include marriages where both spouses identified as "Other races."</t>
  </si>
  <si>
    <t xml:space="preserve">1/  Based on number reporting. Includes marriages where either spouse is "Part Hawaiian." Does not </t>
  </si>
  <si>
    <t>Religious ceremony</t>
  </si>
  <si>
    <t>Civil ceremony</t>
  </si>
  <si>
    <t>Type of ceremony (percent)</t>
  </si>
  <si>
    <t>Males</t>
  </si>
  <si>
    <t>Previously married (percent)</t>
  </si>
  <si>
    <t>Interracial marriages (percent) 1/</t>
  </si>
  <si>
    <t>Percent same-sex marriages</t>
  </si>
  <si>
    <t>Same-sex marriages</t>
  </si>
  <si>
    <t>Opposite-sex marriages</t>
  </si>
  <si>
    <t xml:space="preserve"> Marriages, 2021</t>
  </si>
  <si>
    <t xml:space="preserve"> Marriages, 2020</t>
  </si>
  <si>
    <t>Both
nonresidents</t>
  </si>
  <si>
    <t>At least one
Hawaii resident</t>
  </si>
  <si>
    <t>Year and category</t>
  </si>
  <si>
    <t xml:space="preserve">  CHARACTERISTICS AND CEREMONY TYPE:  2020 AND 2021</t>
  </si>
  <si>
    <t xml:space="preserve">Table 2.40-- MARRIAGES, RESIDENT AND NONRESIDENT, BY MARRIAGE  </t>
  </si>
  <si>
    <r>
      <t xml:space="preserve">        The major source for data on vital statistics and health is the Hawaii State Department of Health.  DOH data are available through 2021. Information is also available on health care businesses from the U.S. Census Bureau’s Economic Censuses, including the 2017 Economic Census.  Long-term trends are traced in </t>
    </r>
    <r>
      <rPr>
        <i/>
        <sz val="12"/>
        <rFont val="Times New Roman"/>
        <family val="1"/>
      </rPr>
      <t>Historical Statistics of Hawaii,</t>
    </r>
    <r>
      <rPr>
        <sz val="12"/>
        <rFont val="Times New Roman"/>
        <family val="1"/>
      </rPr>
      <t xml:space="preserve"> Section 2. </t>
    </r>
  </si>
  <si>
    <t xml:space="preserve">        This section presents data on births, deaths, marriages, diseases, accidents, health risk behaviors such as drinking and smoking, hospitals, and health care personnel.</t>
  </si>
  <si>
    <t>VITAL STATISTICS AND HEALTH</t>
  </si>
  <si>
    <t>Section 2</t>
  </si>
  <si>
    <t>Health Care and Social Assistance Establishments (NAICS 62), by County and Place:  2017</t>
  </si>
  <si>
    <t>Health Care and Social Assistance Establishments (NAICS 62), by Federal Tax Status and Kind of Business:  2017</t>
  </si>
  <si>
    <t>Selected Life Table Values:  2014</t>
  </si>
  <si>
    <t>Expectation of Life at Birth, by Sex, by County:  2014</t>
  </si>
  <si>
    <t>Expectation of Life at Birth, by Sex, for Hawaii and the United States:  1920 to 2010</t>
  </si>
  <si>
    <t>Expectation of Life at Birth for Both Sexes Combined, by Race, 1910 to 1990, and by Sex and Race, 2000 and 2010</t>
  </si>
  <si>
    <t>Narrative</t>
  </si>
  <si>
    <t>(Click on the table number to go to corresponding table)</t>
  </si>
  <si>
    <t>Table Name</t>
  </si>
  <si>
    <t>Table Number</t>
  </si>
  <si>
    <t>Births and Deaths:  2000 to 2021</t>
  </si>
  <si>
    <t>Births and Deaths, by Military Status:  2017 to 2021</t>
  </si>
  <si>
    <t>Resident Live Births, Standard Fetal Deaths, and Elective Abortions:  2000 to 2021</t>
  </si>
  <si>
    <t>Births and Deaths, by Residence:  2005 to 2021</t>
  </si>
  <si>
    <t>Characteristics of Resident Births:  2019 to 2021</t>
  </si>
  <si>
    <t>Birth and Fertility Rates for Hawaii and the United States:  1990 to 2021</t>
  </si>
  <si>
    <t>Resident Births, By Racial Makeup and Military Status of Parent:  2019 to 2021</t>
  </si>
  <si>
    <t>Most Common First Names on Birth Certificates, by Sex:  2021</t>
  </si>
  <si>
    <t>Most Common Surnames on Birth and Death Certificates:  2021</t>
  </si>
  <si>
    <t>Life Expectancy, By Sex for Hawaii and the United States:  1959-1961 to 2020</t>
  </si>
  <si>
    <t>Characteristics of Resident Deaths:  2019 to 2021</t>
  </si>
  <si>
    <t>Causes of Death, by Sex: 2021</t>
  </si>
  <si>
    <t>Greatest Catastrophic Mortality of Record, by Type of Disaster:  1778 to 2023</t>
  </si>
  <si>
    <t>Catastrophic Mortality:  1994 to 2023</t>
  </si>
  <si>
    <t>Deaths by Method of Disposition:  1980 to 2021</t>
  </si>
  <si>
    <t>Persons on the State Blind Register, by County, 2005 to 2022,  and by Level of Visual Impairment, 2022</t>
  </si>
  <si>
    <t>Specified Communicable Diseases:  2017 to 2021</t>
  </si>
  <si>
    <t>Health Risk Behaviors and Conditions for Persons 18 Years and Older, by County:  2021</t>
  </si>
  <si>
    <t>Number and Bed Capacity of State-Approved Facilities, by Type of Facility:  2010 to 2021</t>
  </si>
  <si>
    <t>Occupancy Characteristics of State-Approved Acute and Long-Term Care Civilian Facilities:  2010 to 2021</t>
  </si>
  <si>
    <t>Number and Bed Capacity of State-Licensed Adult Residential Care Homes (ARCH), by Type of Facility and Island:  2023</t>
  </si>
  <si>
    <t>Occupancy Characteristics of State-Approved Acute and Long-Term Care Civilian Facilities, by Island:  2021</t>
  </si>
  <si>
    <t>Characteristics of Youths Registered for State Child and Adolescent Mental Health Services:  2017 to 2021</t>
  </si>
  <si>
    <t>Adult Patients Served by State Mental Health Facilities:  2010 to 2022</t>
  </si>
  <si>
    <t>Hawaii State Hospital Beds and Occupancy:  2000 to 2022</t>
  </si>
  <si>
    <t>Hansen's Disease Patients Registered:  2018 to 2022</t>
  </si>
  <si>
    <t>Estimated Use of Selected Substances, for Hawaii and the United States:  2021</t>
  </si>
  <si>
    <t>Prevalence of Various Substances Among Students in Hawaii, 2017 to 2021, and the United States, 2021</t>
  </si>
  <si>
    <t>Selected Health Care Providers Licensed in Hawaii, by Place of Address:  September 24, 2022</t>
  </si>
  <si>
    <t>Marriages:  2004 to 2021</t>
  </si>
  <si>
    <t>Marriages, Resident and Nonresident, by Marriage Characteristics and Ceremony Type:  2020 to 2021</t>
  </si>
  <si>
    <t>Remaining Life Expectancy at Selected Ages:  2019</t>
  </si>
  <si>
    <t>Remaining Life Expectancy at Selected Ages:  2020</t>
  </si>
  <si>
    <t xml:space="preserve">     3/  Ever took a prescription pain medicine without a doctor's prescription or different than prescribed use.</t>
  </si>
  <si>
    <t xml:space="preserve">     1/  Among the 50 states and the District of Columbia, with the highest life expectancy ranking 1. Life </t>
  </si>
  <si>
    <t>expectancies  are rounded, but rankings are based on unrounded life expectancies.</t>
  </si>
  <si>
    <t>Number and Bed Capacity of State-Approved Civilian Facilities, by Type of Facility, by Island: 2021</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</si>
</sst>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 @"/>
    <numFmt numFmtId="165" formatCode="\ \ \ @"/>
    <numFmt numFmtId="166" formatCode="\ \ \ \ \ \ @"/>
    <numFmt numFmtId="167" formatCode="\ \ \ \ \ \ \ \ \ @"/>
    <numFmt numFmtId="168" formatCode="\ \ \ \ \ \ \ \ \ \ \ \ @"/>
    <numFmt numFmtId="169" formatCode="\ \ \ \ \ \ \ \ \ \ \ \ \ \ \ @"/>
    <numFmt numFmtId="170" formatCode="\ \ \ \ \ \ \ \ \ \ \ \ \ \ \ \ \ \ @"/>
    <numFmt numFmtId="171" formatCode="#,##0\ \ "/>
    <numFmt numFmtId="172" formatCode="\ \ @"/>
    <numFmt numFmtId="173" formatCode="@\ \ \ \ \ \ "/>
    <numFmt numFmtId="174" formatCode="###,##0\ \ \ \ \ \ \ "/>
    <numFmt numFmtId="175" formatCode="#,##0.0\ \ \ "/>
    <numFmt numFmtId="176" formatCode="@\ \ \ "/>
    <numFmt numFmtId="177" formatCode="#,##0\ \ \ "/>
    <numFmt numFmtId="178" formatCode="#,##0.0\ \ \ \ "/>
    <numFmt numFmtId="179" formatCode="#,##0\ \ \ \ \ "/>
    <numFmt numFmtId="180" formatCode="#,##0\ \ \ \ \ \ "/>
    <numFmt numFmtId="181" formatCode="\ \ 0"/>
    <numFmt numFmtId="182" formatCode="#,##0\ \ \ \ \ \ \ \ \ "/>
    <numFmt numFmtId="183" formatCode="0.0\ \ "/>
    <numFmt numFmtId="184" formatCode="#,##0\ \ \ \ \ \ \ \ "/>
    <numFmt numFmtId="185" formatCode="\ \ \ 0"/>
    <numFmt numFmtId="186" formatCode="@\ \ \ \ \ "/>
    <numFmt numFmtId="187" formatCode="\ \ \ \ @"/>
    <numFmt numFmtId="188" formatCode="#,##0.0\ \ "/>
    <numFmt numFmtId="189" formatCode="#,##0.0\ \ \ \ \ "/>
    <numFmt numFmtId="190" formatCode="@\ \ "/>
    <numFmt numFmtId="191" formatCode="\ \ \ \ \ \ \ @"/>
    <numFmt numFmtId="192" formatCode="@\ \ \ \ \ \ \ \ \ "/>
    <numFmt numFmtId="193" formatCode="#,###\ \ "/>
    <numFmt numFmtId="194" formatCode="&quot;5/&quot;\ 0.0\ \ "/>
    <numFmt numFmtId="195" formatCode="\ \ \ 0\ &quot;3/&quot;"/>
    <numFmt numFmtId="196" formatCode="\ \ 0\ \ \ \ \ \ \ \ "/>
    <numFmt numFmtId="197" formatCode="#\ \ "/>
    <numFmt numFmtId="198" formatCode="\ \ 0\ \ \ \ \ \ "/>
    <numFmt numFmtId="199" formatCode="0.00\ \ \ \ \ "/>
    <numFmt numFmtId="200" formatCode="#,##0.00\ \ "/>
    <numFmt numFmtId="201" formatCode="0\ \ \ \ \ \ \ \ \ \ \ "/>
    <numFmt numFmtId="202" formatCode="#,##0.00\ \ \ \ \ "/>
    <numFmt numFmtId="203" formatCode="0.0\ \ \ "/>
    <numFmt numFmtId="204" formatCode="\ \ \ ####"/>
    <numFmt numFmtId="205" formatCode="\ \ \ \ General"/>
    <numFmt numFmtId="206" formatCode="0\ \ \ \ "/>
    <numFmt numFmtId="207" formatCode="#,000.0\ \ "/>
    <numFmt numFmtId="208" formatCode="\ \ \ \ \ General"/>
    <numFmt numFmtId="209" formatCode="0.00\ \ "/>
    <numFmt numFmtId="210" formatCode="\ \ \ \ \ \ \ \ \ \ \ \ \ @"/>
    <numFmt numFmtId="211" formatCode="\ \ #"/>
    <numFmt numFmtId="212" formatCode="00.00"/>
  </numFmts>
  <fonts count="74">
    <font>
      <sz val="10"/>
      <name val="Arial"/>
      <family val="0"/>
    </font>
    <font>
      <b/>
      <sz val="10"/>
      <name val="Arial"/>
      <family val="0"/>
    </font>
    <font>
      <i/>
      <sz val="10"/>
      <name val="Arial"/>
      <family val="0"/>
    </font>
    <font>
      <b/>
      <i/>
      <sz val="10"/>
      <name val="Arial"/>
      <family val="0"/>
    </font>
    <font>
      <b/>
      <sz val="12"/>
      <name val="Arial"/>
      <family val="2"/>
    </font>
    <font>
      <sz val="10"/>
      <name val="Times New Roman"/>
      <family val="1"/>
    </font>
    <font>
      <i/>
      <sz val="10"/>
      <name val="Times New Roman"/>
      <family val="1"/>
    </font>
    <font>
      <sz val="10"/>
      <name val="MS Sans Serif"/>
      <family val="2"/>
    </font>
    <font>
      <u val="single"/>
      <sz val="10"/>
      <color indexed="14"/>
      <name val="MS Sans Serif"/>
      <family val="2"/>
    </font>
    <font>
      <u val="single"/>
      <sz val="10"/>
      <color indexed="12"/>
      <name val="MS Sans Serif"/>
      <family val="2"/>
    </font>
    <font>
      <sz val="9"/>
      <name val="Times New Roman"/>
      <family val="1"/>
    </font>
    <font>
      <sz val="10"/>
      <color indexed="8"/>
      <name val="Arial"/>
      <family val="2"/>
    </font>
    <font>
      <sz val="10"/>
      <color indexed="10"/>
      <name val="Arial"/>
      <family val="2"/>
    </font>
    <font>
      <b/>
      <sz val="12"/>
      <color indexed="10"/>
      <name val="Arial"/>
      <family val="2"/>
    </font>
    <font>
      <sz val="10"/>
      <color indexed="8"/>
      <name val="Times New Roman"/>
      <family val="1"/>
    </font>
    <font>
      <i/>
      <sz val="10"/>
      <color indexed="8"/>
      <name val="Times New Roman"/>
      <family val="1"/>
    </font>
    <font>
      <b/>
      <sz val="12"/>
      <color indexed="8"/>
      <name val="Arial"/>
      <family val="2"/>
    </font>
    <font>
      <b/>
      <sz val="10"/>
      <color indexed="8"/>
      <name val="Arial"/>
      <family val="2"/>
    </font>
    <font>
      <u val="single"/>
      <sz val="10"/>
      <color indexed="12"/>
      <name val="Arial"/>
      <family val="2"/>
    </font>
    <font>
      <sz val="12"/>
      <name val="Arial"/>
      <family val="2"/>
    </font>
    <font>
      <sz val="9.8"/>
      <name val="Times New Roman"/>
      <family val="1"/>
    </font>
    <font>
      <sz val="12"/>
      <name val="Times New Roman"/>
      <family val="1"/>
    </font>
    <font>
      <i/>
      <sz val="12"/>
      <name val="Times New Roman"/>
      <family val="1"/>
    </font>
    <font>
      <b/>
      <sz val="18"/>
      <name val="Times New Roman"/>
      <family val="1"/>
    </font>
    <font>
      <b/>
      <sz val="14"/>
      <name val="Times New Roman"/>
      <family val="1"/>
    </font>
    <font>
      <b/>
      <u val="single"/>
      <sz val="12"/>
      <name val="Times New Roman"/>
      <family val="1"/>
    </font>
    <font>
      <sz val="12"/>
      <color indexed="14"/>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sz val="18"/>
      <color indexed="62"/>
      <name val="Cambria"/>
      <family val="2"/>
    </font>
    <font>
      <b/>
      <sz val="11"/>
      <color indexed="8"/>
      <name val="Calibri"/>
      <family val="2"/>
    </font>
    <font>
      <b/>
      <sz val="10"/>
      <color indexed="10"/>
      <name val="Arial"/>
      <family val="2"/>
    </font>
    <font>
      <sz val="10"/>
      <color indexed="30"/>
      <name val="Arial"/>
      <family val="2"/>
    </font>
    <font>
      <sz val="10"/>
      <color indexed="10"/>
      <name val="Times New Roman"/>
      <family val="1"/>
    </font>
    <font>
      <u val="single"/>
      <sz val="12"/>
      <color indexed="1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rgb="FF0000FF"/>
      <name val="MS Sans Serif"/>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
      <sz val="10"/>
      <color rgb="FF0070C0"/>
      <name val="Arial"/>
      <family val="2"/>
    </font>
    <font>
      <b/>
      <sz val="12"/>
      <color theme="1"/>
      <name val="Arial"/>
      <family val="2"/>
    </font>
    <font>
      <sz val="10"/>
      <color rgb="FFFF0000"/>
      <name val="Times New Roman"/>
      <family val="1"/>
    </font>
    <font>
      <sz val="11"/>
      <color rgb="FF000000"/>
      <name val="Calibri"/>
      <family val="2"/>
    </font>
    <font>
      <u val="single"/>
      <sz val="12"/>
      <color rgb="FF0000FF"/>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9">
    <border>
      <left/>
      <right/>
      <top/>
      <bottom/>
      <diagonal/>
    </border>
    <border>
      <left>
        <color indexed="63"/>
      </left>
      <right style="thin"/>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color indexed="63"/>
      </left>
      <right>
        <color indexed="63"/>
      </right>
      <top style="double"/>
      <bottom style="thin"/>
    </border>
    <border>
      <left>
        <color indexed="63"/>
      </left>
      <right style="thin"/>
      <top style="double"/>
      <bottom style="thin"/>
    </border>
    <border>
      <left>
        <color indexed="63"/>
      </left>
      <right style="thin"/>
      <top style="double"/>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style="double"/>
      <top>
        <color indexed="63"/>
      </top>
      <bottom style="thin"/>
    </border>
    <border>
      <left>
        <color indexed="63"/>
      </left>
      <right style="double"/>
      <top>
        <color indexed="63"/>
      </top>
      <bottom>
        <color indexed="63"/>
      </bottom>
    </border>
    <border>
      <left style="thin"/>
      <right style="double"/>
      <top>
        <color indexed="63"/>
      </top>
      <bottom>
        <color indexed="63"/>
      </bottom>
    </border>
    <border>
      <left style="double"/>
      <right style="thin"/>
      <top>
        <color indexed="63"/>
      </top>
      <bottom>
        <color indexed="63"/>
      </bottom>
    </border>
    <border>
      <left>
        <color indexed="63"/>
      </left>
      <right>
        <color indexed="63"/>
      </right>
      <top>
        <color indexed="63"/>
      </top>
      <bottom style="double"/>
    </border>
    <border>
      <left style="thin"/>
      <right style="thin"/>
      <top>
        <color indexed="63"/>
      </top>
      <bottom style="thin"/>
    </border>
    <border>
      <left>
        <color indexed="63"/>
      </left>
      <right>
        <color indexed="63"/>
      </right>
      <top style="double"/>
      <bottom>
        <color indexed="63"/>
      </bottom>
    </border>
    <border>
      <left>
        <color indexed="63"/>
      </left>
      <right style="double"/>
      <top style="double"/>
      <bottom style="thin"/>
    </border>
    <border>
      <left style="thin"/>
      <right>
        <color indexed="63"/>
      </right>
      <top style="double"/>
      <bottom style="thin"/>
    </border>
    <border>
      <left style="thin"/>
      <right style="thin"/>
      <top style="double"/>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style="double"/>
      <top>
        <color indexed="63"/>
      </top>
      <bottom style="thin"/>
    </border>
    <border>
      <left style="double"/>
      <right>
        <color indexed="63"/>
      </right>
      <top>
        <color indexed="63"/>
      </top>
      <bottom>
        <color indexed="63"/>
      </bottom>
    </border>
    <border>
      <left>
        <color indexed="63"/>
      </left>
      <right>
        <color indexed="63"/>
      </right>
      <top style="thin"/>
      <bottom style="thin"/>
    </border>
    <border>
      <left style="thin"/>
      <right style="double"/>
      <top style="thin"/>
      <bottom style="thin"/>
    </border>
    <border>
      <left style="double"/>
      <right style="thin"/>
      <top>
        <color indexed="63"/>
      </top>
      <bottom style="thin"/>
    </border>
    <border>
      <left style="thin"/>
      <right style="double"/>
      <top style="double"/>
      <bottom style="thin"/>
    </border>
    <border>
      <left style="double"/>
      <right style="double"/>
      <top>
        <color indexed="63"/>
      </top>
      <bottom style="thin"/>
    </border>
    <border>
      <left style="double"/>
      <right style="double"/>
      <top>
        <color indexed="63"/>
      </top>
      <bottom>
        <color indexed="63"/>
      </bottom>
    </border>
    <border>
      <left>
        <color indexed="63"/>
      </left>
      <right>
        <color indexed="63"/>
      </right>
      <top style="thin"/>
      <bottom>
        <color indexed="63"/>
      </bottom>
    </border>
    <border>
      <left style="hair"/>
      <right style="hair"/>
      <top style="hair"/>
      <bottom style="hair"/>
    </border>
    <border>
      <left style="thin"/>
      <right>
        <color indexed="63"/>
      </right>
      <top style="double"/>
      <bottom>
        <color indexed="63"/>
      </bottom>
    </border>
    <border>
      <left style="thin"/>
      <right style="double"/>
      <top style="double"/>
      <bottom>
        <color indexed="63"/>
      </bottom>
    </border>
    <border>
      <left style="double"/>
      <right>
        <color indexed="63"/>
      </right>
      <top style="double"/>
      <bottom style="thin"/>
    </border>
    <border>
      <left style="thin"/>
      <right style="thin"/>
      <top style="double"/>
      <bottom>
        <color indexed="63"/>
      </bottom>
    </border>
  </borders>
  <cellStyleXfs count="1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5" fontId="0" fillId="0" borderId="1" applyBorder="0">
      <alignment/>
      <protection/>
    </xf>
    <xf numFmtId="165" fontId="0" fillId="0" borderId="1" applyBorder="0">
      <alignment/>
      <protection/>
    </xf>
    <xf numFmtId="165" fontId="0" fillId="0" borderId="1" applyBorder="0">
      <alignment/>
      <protection/>
    </xf>
    <xf numFmtId="165" fontId="0" fillId="0" borderId="1" applyBorder="0">
      <alignment/>
      <protection/>
    </xf>
    <xf numFmtId="165" fontId="0" fillId="0" borderId="1" applyBorder="0">
      <alignment/>
      <protection/>
    </xf>
    <xf numFmtId="165" fontId="0" fillId="0" borderId="1" applyBorder="0">
      <alignment/>
      <protection/>
    </xf>
    <xf numFmtId="165" fontId="0" fillId="0" borderId="1" applyBorder="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166" fontId="0" fillId="0" borderId="1" applyBorder="0">
      <alignment/>
      <protection/>
    </xf>
    <xf numFmtId="166" fontId="0" fillId="0" borderId="1" applyBorder="0">
      <alignment/>
      <protection/>
    </xf>
    <xf numFmtId="166" fontId="0" fillId="0" borderId="1" applyBorder="0">
      <alignment/>
      <protection/>
    </xf>
    <xf numFmtId="166" fontId="0" fillId="0" borderId="1" applyBorder="0">
      <alignment/>
      <protection/>
    </xf>
    <xf numFmtId="166" fontId="0" fillId="0" borderId="1" applyBorder="0">
      <alignment/>
      <protection/>
    </xf>
    <xf numFmtId="166" fontId="0" fillId="0" borderId="1" applyBorder="0">
      <alignment/>
      <protection/>
    </xf>
    <xf numFmtId="166" fontId="0" fillId="0" borderId="1" applyBorder="0">
      <alignment/>
      <protection/>
    </xf>
    <xf numFmtId="167" fontId="0" fillId="0" borderId="1">
      <alignment/>
      <protection/>
    </xf>
    <xf numFmtId="167" fontId="0" fillId="0" borderId="1">
      <alignment/>
      <protection/>
    </xf>
    <xf numFmtId="167" fontId="0" fillId="0" borderId="1">
      <alignment/>
      <protection/>
    </xf>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168" fontId="0" fillId="0" borderId="1">
      <alignment/>
      <protection/>
    </xf>
    <xf numFmtId="168" fontId="0" fillId="0" borderId="1">
      <alignment/>
      <protection/>
    </xf>
    <xf numFmtId="168" fontId="0" fillId="0" borderId="1">
      <alignment/>
      <protection/>
    </xf>
    <xf numFmtId="169" fontId="0" fillId="0" borderId="1">
      <alignment/>
      <protection/>
    </xf>
    <xf numFmtId="169" fontId="0" fillId="0" borderId="1">
      <alignment/>
      <protection/>
    </xf>
    <xf numFmtId="169" fontId="0" fillId="0" borderId="1">
      <alignment/>
      <protection/>
    </xf>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170" fontId="0" fillId="0" borderId="1">
      <alignment/>
      <protection/>
    </xf>
    <xf numFmtId="170" fontId="0" fillId="0" borderId="1">
      <alignment/>
      <protection/>
    </xf>
    <xf numFmtId="170" fontId="0" fillId="0" borderId="1">
      <alignment/>
      <protection/>
    </xf>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2" applyNumberFormat="0" applyAlignment="0" applyProtection="0"/>
    <xf numFmtId="0" fontId="51"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0" borderId="0" applyNumberFormat="0" applyFill="0" applyBorder="0" applyAlignment="0" applyProtection="0"/>
    <xf numFmtId="164" fontId="5" fillId="0" borderId="0">
      <alignment/>
      <protection/>
    </xf>
    <xf numFmtId="0" fontId="54" fillId="29" borderId="0" applyNumberFormat="0" applyBorder="0" applyAlignment="0" applyProtection="0"/>
    <xf numFmtId="0" fontId="1" fillId="0" borderId="0">
      <alignment horizontal="center" wrapText="1"/>
      <protection/>
    </xf>
    <xf numFmtId="0" fontId="55" fillId="0" borderId="4" applyNumberFormat="0" applyFill="0" applyAlignment="0" applyProtection="0"/>
    <xf numFmtId="0" fontId="56" fillId="0" borderId="5" applyNumberFormat="0" applyFill="0" applyAlignment="0" applyProtection="0"/>
    <xf numFmtId="0" fontId="57" fillId="0" borderId="6" applyNumberFormat="0" applyFill="0" applyAlignment="0" applyProtection="0"/>
    <xf numFmtId="0" fontId="57" fillId="0" borderId="0" applyNumberFormat="0" applyFill="0" applyBorder="0" applyAlignment="0" applyProtection="0"/>
    <xf numFmtId="0" fontId="1" fillId="0" borderId="0">
      <alignment horizontal="center" wrapText="1"/>
      <protection/>
    </xf>
    <xf numFmtId="0" fontId="9" fillId="0" borderId="0" applyNumberFormat="0" applyFill="0" applyBorder="0" applyAlignment="0" applyProtection="0"/>
    <xf numFmtId="0" fontId="58" fillId="0" borderId="0" applyNumberFormat="0" applyFill="0" applyBorder="0" applyAlignment="0" applyProtection="0"/>
    <xf numFmtId="0" fontId="18" fillId="0" borderId="0" applyNumberFormat="0" applyFill="0" applyBorder="0" applyAlignment="0" applyProtection="0"/>
    <xf numFmtId="0" fontId="59" fillId="30" borderId="2" applyNumberFormat="0" applyAlignment="0" applyProtection="0"/>
    <xf numFmtId="0" fontId="60" fillId="0" borderId="7" applyNumberFormat="0" applyFill="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0" borderId="0">
      <alignment/>
      <protection/>
    </xf>
    <xf numFmtId="0" fontId="0" fillId="0" borderId="0">
      <alignment/>
      <protection/>
    </xf>
    <xf numFmtId="0" fontId="0"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0" fillId="32" borderId="8" applyNumberFormat="0" applyFont="0" applyAlignment="0" applyProtection="0"/>
    <xf numFmtId="0" fontId="47" fillId="32" borderId="8" applyNumberFormat="0" applyFont="0" applyAlignment="0" applyProtection="0"/>
    <xf numFmtId="174" fontId="10" fillId="0" borderId="9" applyBorder="0">
      <alignment horizontal="right"/>
      <protection/>
    </xf>
    <xf numFmtId="0" fontId="63" fillId="27" borderId="10"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64" fillId="0" borderId="0" applyNumberFormat="0" applyFill="0" applyBorder="0" applyAlignment="0" applyProtection="0"/>
    <xf numFmtId="0" fontId="4" fillId="0" borderId="0">
      <alignment wrapText="1"/>
      <protection/>
    </xf>
    <xf numFmtId="0" fontId="65" fillId="0" borderId="11" applyNumberFormat="0" applyFill="0" applyAlignment="0" applyProtection="0"/>
    <xf numFmtId="0" fontId="66" fillId="0" borderId="0" applyNumberFormat="0" applyFill="0" applyBorder="0" applyAlignment="0" applyProtection="0"/>
  </cellStyleXfs>
  <cellXfs count="776">
    <xf numFmtId="0" fontId="0" fillId="0" borderId="0" xfId="0" applyAlignment="1">
      <alignment/>
    </xf>
    <xf numFmtId="0" fontId="0" fillId="0" borderId="0" xfId="90">
      <alignment/>
      <protection/>
    </xf>
    <xf numFmtId="0" fontId="0" fillId="0" borderId="0" xfId="90" applyBorder="1">
      <alignment/>
      <protection/>
    </xf>
    <xf numFmtId="3" fontId="0" fillId="0" borderId="0" xfId="90" applyNumberFormat="1">
      <alignment/>
      <protection/>
    </xf>
    <xf numFmtId="3" fontId="0" fillId="0" borderId="0" xfId="90" applyNumberFormat="1" applyBorder="1">
      <alignment/>
      <protection/>
    </xf>
    <xf numFmtId="49" fontId="5" fillId="0" borderId="0" xfId="90" applyNumberFormat="1" applyFont="1">
      <alignment/>
      <protection/>
    </xf>
    <xf numFmtId="49" fontId="5" fillId="0" borderId="0" xfId="90" applyNumberFormat="1" applyFont="1" applyFill="1">
      <alignment/>
      <protection/>
    </xf>
    <xf numFmtId="164" fontId="5" fillId="0" borderId="0" xfId="90" applyNumberFormat="1" applyFont="1">
      <alignment/>
      <protection/>
    </xf>
    <xf numFmtId="188" fontId="0" fillId="0" borderId="12" xfId="90" applyNumberFormat="1" applyBorder="1" applyAlignment="1">
      <alignment horizontal="right"/>
      <protection/>
    </xf>
    <xf numFmtId="171" fontId="0" fillId="0" borderId="12" xfId="90" applyNumberFormat="1" applyBorder="1" applyAlignment="1">
      <alignment horizontal="right"/>
      <protection/>
    </xf>
    <xf numFmtId="0" fontId="0" fillId="0" borderId="12" xfId="90" applyBorder="1">
      <alignment/>
      <protection/>
    </xf>
    <xf numFmtId="188" fontId="0" fillId="0" borderId="1" xfId="90" applyNumberFormat="1" applyBorder="1" applyAlignment="1">
      <alignment horizontal="right"/>
      <protection/>
    </xf>
    <xf numFmtId="171" fontId="0" fillId="0" borderId="1" xfId="90" applyNumberFormat="1" applyBorder="1" applyAlignment="1">
      <alignment horizontal="right"/>
      <protection/>
    </xf>
    <xf numFmtId="0" fontId="0" fillId="0" borderId="1" xfId="90" applyBorder="1">
      <alignment/>
      <protection/>
    </xf>
    <xf numFmtId="0" fontId="1" fillId="0" borderId="0" xfId="90" applyFont="1" applyAlignment="1">
      <alignment horizontal="center" wrapText="1"/>
      <protection/>
    </xf>
    <xf numFmtId="0" fontId="1" fillId="0" borderId="0" xfId="90" applyFont="1" applyBorder="1" applyAlignment="1">
      <alignment horizontal="center" wrapText="1"/>
      <protection/>
    </xf>
    <xf numFmtId="0" fontId="1" fillId="0" borderId="9" xfId="90" applyFont="1" applyBorder="1" applyAlignment="1">
      <alignment horizontal="center" wrapText="1"/>
      <protection/>
    </xf>
    <xf numFmtId="0" fontId="1" fillId="0" borderId="12" xfId="90" applyFont="1" applyBorder="1" applyAlignment="1">
      <alignment horizontal="center" wrapText="1"/>
      <protection/>
    </xf>
    <xf numFmtId="0" fontId="1" fillId="0" borderId="13" xfId="90" applyFont="1" applyBorder="1" applyAlignment="1">
      <alignment horizontal="centerContinuous" wrapText="1"/>
      <protection/>
    </xf>
    <xf numFmtId="0" fontId="1" fillId="0" borderId="14" xfId="90" applyFont="1" applyBorder="1" applyAlignment="1">
      <alignment horizontal="centerContinuous" wrapText="1"/>
      <protection/>
    </xf>
    <xf numFmtId="0" fontId="1" fillId="0" borderId="15" xfId="90" applyFont="1" applyBorder="1" applyAlignment="1">
      <alignment horizontal="center" wrapText="1"/>
      <protection/>
    </xf>
    <xf numFmtId="0" fontId="4" fillId="0" borderId="0" xfId="90" applyFont="1">
      <alignment/>
      <protection/>
    </xf>
    <xf numFmtId="0" fontId="0" fillId="0" borderId="0" xfId="90" applyFont="1" applyFill="1" applyAlignment="1">
      <alignment horizontal="centerContinuous"/>
      <protection/>
    </xf>
    <xf numFmtId="0" fontId="0" fillId="0" borderId="0" xfId="90" applyFont="1" applyFill="1" applyAlignment="1">
      <alignment horizontal="left"/>
      <protection/>
    </xf>
    <xf numFmtId="0" fontId="67" fillId="0" borderId="0" xfId="90" applyFont="1" applyAlignment="1">
      <alignment horizontal="left"/>
      <protection/>
    </xf>
    <xf numFmtId="0" fontId="0" fillId="0" borderId="0" xfId="90" applyAlignment="1">
      <alignment horizontal="centerContinuous"/>
      <protection/>
    </xf>
    <xf numFmtId="0" fontId="4" fillId="0" borderId="0" xfId="90" applyFont="1" applyAlignment="1">
      <alignment horizontal="left"/>
      <protection/>
    </xf>
    <xf numFmtId="0" fontId="0" fillId="0" borderId="1" xfId="90" applyNumberFormat="1" applyBorder="1" applyAlignment="1">
      <alignment horizontal="left"/>
      <protection/>
    </xf>
    <xf numFmtId="0" fontId="0" fillId="0" borderId="1" xfId="90" applyNumberFormat="1" applyFont="1" applyBorder="1" applyAlignment="1">
      <alignment horizontal="left"/>
      <protection/>
    </xf>
    <xf numFmtId="188" fontId="0" fillId="0" borderId="16" xfId="90" applyNumberFormat="1" applyBorder="1" applyAlignment="1">
      <alignment horizontal="right"/>
      <protection/>
    </xf>
    <xf numFmtId="188" fontId="0" fillId="0" borderId="17" xfId="90" applyNumberFormat="1" applyBorder="1" applyAlignment="1">
      <alignment horizontal="right"/>
      <protection/>
    </xf>
    <xf numFmtId="183" fontId="0" fillId="0" borderId="1" xfId="90" applyNumberFormat="1" applyFont="1" applyBorder="1" applyAlignment="1" quotePrefix="1">
      <alignment horizontal="right"/>
      <protection/>
    </xf>
    <xf numFmtId="171" fontId="0" fillId="0" borderId="18" xfId="0" applyNumberFormat="1" applyBorder="1" applyAlignment="1">
      <alignment/>
    </xf>
    <xf numFmtId="183" fontId="0" fillId="0" borderId="1" xfId="90" applyNumberFormat="1" applyBorder="1" applyAlignment="1">
      <alignment horizontal="right"/>
      <protection/>
    </xf>
    <xf numFmtId="183" fontId="0" fillId="0" borderId="16" xfId="90" applyNumberFormat="1" applyBorder="1" applyAlignment="1">
      <alignment horizontal="right"/>
      <protection/>
    </xf>
    <xf numFmtId="49" fontId="5" fillId="0" borderId="0" xfId="90" applyNumberFormat="1" applyFont="1" applyFill="1" applyAlignment="1">
      <alignment/>
      <protection/>
    </xf>
    <xf numFmtId="0" fontId="0" fillId="0" borderId="0" xfId="90" applyFill="1" applyAlignment="1">
      <alignment/>
      <protection/>
    </xf>
    <xf numFmtId="0" fontId="0" fillId="0" borderId="0" xfId="90" applyBorder="1" applyAlignment="1">
      <alignment/>
      <protection/>
    </xf>
    <xf numFmtId="0" fontId="0" fillId="0" borderId="0" xfId="90" applyAlignment="1">
      <alignment/>
      <protection/>
    </xf>
    <xf numFmtId="194" fontId="0" fillId="0" borderId="1" xfId="90" applyNumberFormat="1" applyFont="1" applyBorder="1" applyAlignment="1" quotePrefix="1">
      <alignment horizontal="right"/>
      <protection/>
    </xf>
    <xf numFmtId="188" fontId="0" fillId="0" borderId="1" xfId="90" applyNumberFormat="1" applyFill="1" applyBorder="1" applyAlignment="1">
      <alignment horizontal="right"/>
      <protection/>
    </xf>
    <xf numFmtId="194" fontId="0" fillId="0" borderId="1" xfId="90" applyNumberFormat="1" applyFont="1" applyFill="1" applyBorder="1" applyAlignment="1" quotePrefix="1">
      <alignment horizontal="right"/>
      <protection/>
    </xf>
    <xf numFmtId="188" fontId="0" fillId="0" borderId="16" xfId="90" applyNumberFormat="1" applyFill="1" applyBorder="1" applyAlignment="1">
      <alignment horizontal="right"/>
      <protection/>
    </xf>
    <xf numFmtId="183" fontId="0" fillId="0" borderId="1" xfId="90" applyNumberFormat="1" applyFont="1" applyFill="1" applyBorder="1" applyAlignment="1" quotePrefix="1">
      <alignment horizontal="right"/>
      <protection/>
    </xf>
    <xf numFmtId="171" fontId="0" fillId="0" borderId="18" xfId="0" applyNumberFormat="1" applyFill="1" applyBorder="1" applyAlignment="1">
      <alignment/>
    </xf>
    <xf numFmtId="171" fontId="0" fillId="0" borderId="1" xfId="90" applyNumberFormat="1" applyFill="1" applyBorder="1" applyAlignment="1">
      <alignment horizontal="right"/>
      <protection/>
    </xf>
    <xf numFmtId="171" fontId="0" fillId="0" borderId="1" xfId="0" applyNumberFormat="1" applyFill="1" applyBorder="1" applyAlignment="1">
      <alignment/>
    </xf>
    <xf numFmtId="183" fontId="0" fillId="0" borderId="1" xfId="90" applyNumberFormat="1" applyFill="1" applyBorder="1" applyAlignment="1">
      <alignment horizontal="right"/>
      <protection/>
    </xf>
    <xf numFmtId="0" fontId="0" fillId="0" borderId="0" xfId="111">
      <alignment/>
      <protection/>
    </xf>
    <xf numFmtId="49" fontId="5" fillId="0" borderId="0" xfId="132" applyNumberFormat="1" applyFont="1">
      <alignment/>
      <protection/>
    </xf>
    <xf numFmtId="164" fontId="5" fillId="0" borderId="0" xfId="75">
      <alignment/>
      <protection/>
    </xf>
    <xf numFmtId="49" fontId="5" fillId="0" borderId="0" xfId="75" applyNumberFormat="1">
      <alignment/>
      <protection/>
    </xf>
    <xf numFmtId="0" fontId="0" fillId="0" borderId="9" xfId="111" applyBorder="1">
      <alignment/>
      <protection/>
    </xf>
    <xf numFmtId="0" fontId="0" fillId="0" borderId="12" xfId="111" applyBorder="1">
      <alignment/>
      <protection/>
    </xf>
    <xf numFmtId="0" fontId="0" fillId="0" borderId="19" xfId="111" applyBorder="1">
      <alignment/>
      <protection/>
    </xf>
    <xf numFmtId="183" fontId="0" fillId="0" borderId="16" xfId="111" applyNumberFormat="1" applyBorder="1">
      <alignment/>
      <protection/>
    </xf>
    <xf numFmtId="183" fontId="0" fillId="0" borderId="1" xfId="111" applyNumberFormat="1" applyBorder="1">
      <alignment/>
      <protection/>
    </xf>
    <xf numFmtId="183" fontId="0" fillId="0" borderId="20" xfId="111" applyNumberFormat="1" applyBorder="1">
      <alignment/>
      <protection/>
    </xf>
    <xf numFmtId="183" fontId="0" fillId="0" borderId="1" xfId="111" applyNumberFormat="1" applyBorder="1" applyAlignment="1">
      <alignment horizontal="right"/>
      <protection/>
    </xf>
    <xf numFmtId="183" fontId="0" fillId="0" borderId="21" xfId="111" applyNumberFormat="1" applyBorder="1">
      <alignment/>
      <protection/>
    </xf>
    <xf numFmtId="185" fontId="0" fillId="0" borderId="1" xfId="111" applyNumberFormat="1" applyBorder="1" applyAlignment="1">
      <alignment horizontal="left"/>
      <protection/>
    </xf>
    <xf numFmtId="195" fontId="0" fillId="0" borderId="1" xfId="111" applyNumberFormat="1" applyBorder="1" applyAlignment="1">
      <alignment horizontal="left"/>
      <protection/>
    </xf>
    <xf numFmtId="183" fontId="0" fillId="0" borderId="0" xfId="111" applyNumberFormat="1">
      <alignment/>
      <protection/>
    </xf>
    <xf numFmtId="183" fontId="0" fillId="0" borderId="18" xfId="111" applyNumberFormat="1" applyBorder="1">
      <alignment/>
      <protection/>
    </xf>
    <xf numFmtId="0" fontId="0" fillId="0" borderId="1" xfId="111" applyBorder="1">
      <alignment/>
      <protection/>
    </xf>
    <xf numFmtId="190" fontId="0" fillId="0" borderId="1" xfId="111" applyNumberFormat="1" applyBorder="1" applyAlignment="1">
      <alignment horizontal="right"/>
      <protection/>
    </xf>
    <xf numFmtId="0" fontId="0" fillId="0" borderId="18" xfId="111" applyBorder="1">
      <alignment/>
      <protection/>
    </xf>
    <xf numFmtId="186" fontId="0" fillId="0" borderId="1" xfId="111" applyNumberFormat="1" applyBorder="1" applyAlignment="1" quotePrefix="1">
      <alignment horizontal="right"/>
      <protection/>
    </xf>
    <xf numFmtId="0" fontId="0" fillId="0" borderId="20" xfId="111" applyBorder="1">
      <alignment/>
      <protection/>
    </xf>
    <xf numFmtId="0" fontId="0" fillId="0" borderId="22" xfId="111" applyBorder="1">
      <alignment/>
      <protection/>
    </xf>
    <xf numFmtId="179" fontId="0" fillId="0" borderId="0" xfId="111" applyNumberFormat="1">
      <alignment/>
      <protection/>
    </xf>
    <xf numFmtId="179" fontId="0" fillId="0" borderId="1" xfId="111" applyNumberFormat="1" applyBorder="1">
      <alignment/>
      <protection/>
    </xf>
    <xf numFmtId="179" fontId="0" fillId="0" borderId="20" xfId="111" applyNumberFormat="1" applyBorder="1">
      <alignment/>
      <protection/>
    </xf>
    <xf numFmtId="193" fontId="0" fillId="0" borderId="0" xfId="111" applyNumberFormat="1" applyAlignment="1">
      <alignment horizontal="right"/>
      <protection/>
    </xf>
    <xf numFmtId="193" fontId="0" fillId="0" borderId="1" xfId="111" applyNumberFormat="1" applyBorder="1" applyAlignment="1">
      <alignment horizontal="right"/>
      <protection/>
    </xf>
    <xf numFmtId="171" fontId="0" fillId="0" borderId="1" xfId="111" applyNumberFormat="1" applyBorder="1" applyAlignment="1">
      <alignment horizontal="right"/>
      <protection/>
    </xf>
    <xf numFmtId="193" fontId="0" fillId="0" borderId="20" xfId="111" applyNumberFormat="1" applyBorder="1">
      <alignment/>
      <protection/>
    </xf>
    <xf numFmtId="193" fontId="0" fillId="0" borderId="1" xfId="111" applyNumberFormat="1" applyBorder="1">
      <alignment/>
      <protection/>
    </xf>
    <xf numFmtId="171" fontId="0" fillId="0" borderId="20" xfId="111" applyNumberFormat="1" applyBorder="1">
      <alignment/>
      <protection/>
    </xf>
    <xf numFmtId="193" fontId="0" fillId="0" borderId="0" xfId="111" applyNumberFormat="1">
      <alignment/>
      <protection/>
    </xf>
    <xf numFmtId="193" fontId="0" fillId="0" borderId="16" xfId="111" applyNumberFormat="1" applyBorder="1">
      <alignment/>
      <protection/>
    </xf>
    <xf numFmtId="171" fontId="0" fillId="0" borderId="1" xfId="111" applyNumberFormat="1" applyBorder="1">
      <alignment/>
      <protection/>
    </xf>
    <xf numFmtId="0" fontId="1" fillId="0" borderId="0" xfId="77">
      <alignment horizontal="center" wrapText="1"/>
      <protection/>
    </xf>
    <xf numFmtId="0" fontId="1" fillId="0" borderId="9" xfId="77" applyBorder="1">
      <alignment horizontal="center" wrapText="1"/>
      <protection/>
    </xf>
    <xf numFmtId="0" fontId="1" fillId="0" borderId="12" xfId="77" applyBorder="1">
      <alignment horizontal="center" wrapText="1"/>
      <protection/>
    </xf>
    <xf numFmtId="0" fontId="1" fillId="0" borderId="19" xfId="77" applyBorder="1">
      <alignment horizontal="center" wrapText="1"/>
      <protection/>
    </xf>
    <xf numFmtId="0" fontId="1" fillId="0" borderId="0" xfId="77" applyAlignment="1">
      <alignment horizontal="center" vertical="center" wrapText="1"/>
      <protection/>
    </xf>
    <xf numFmtId="0" fontId="1" fillId="0" borderId="12" xfId="77" applyBorder="1" applyAlignment="1">
      <alignment horizontal="centerContinuous" vertical="center" wrapText="1"/>
      <protection/>
    </xf>
    <xf numFmtId="0" fontId="1" fillId="0" borderId="9" xfId="77" applyBorder="1" applyAlignment="1">
      <alignment horizontal="centerContinuous" vertical="center" wrapText="1"/>
      <protection/>
    </xf>
    <xf numFmtId="0" fontId="1" fillId="0" borderId="1" xfId="77" applyBorder="1" applyAlignment="1">
      <alignment horizontal="center" vertical="center" wrapText="1"/>
      <protection/>
    </xf>
    <xf numFmtId="0" fontId="1" fillId="0" borderId="20" xfId="77" applyBorder="1" applyAlignment="1">
      <alignment horizontal="center" vertical="center" wrapText="1"/>
      <protection/>
    </xf>
    <xf numFmtId="0" fontId="68" fillId="0" borderId="1" xfId="77" applyFont="1" applyBorder="1" applyAlignment="1">
      <alignment horizontal="center" vertical="center" wrapText="1"/>
      <protection/>
    </xf>
    <xf numFmtId="0" fontId="0" fillId="0" borderId="23" xfId="111" applyBorder="1">
      <alignment/>
      <protection/>
    </xf>
    <xf numFmtId="0" fontId="0" fillId="0" borderId="0" xfId="111" applyAlignment="1">
      <alignment horizontal="centerContinuous"/>
      <protection/>
    </xf>
    <xf numFmtId="0" fontId="0" fillId="0" borderId="0" xfId="111" applyAlignment="1">
      <alignment horizontal="left"/>
      <protection/>
    </xf>
    <xf numFmtId="0" fontId="4" fillId="0" borderId="0" xfId="149">
      <alignment wrapText="1"/>
      <protection/>
    </xf>
    <xf numFmtId="0" fontId="4" fillId="0" borderId="0" xfId="149" applyAlignment="1">
      <alignment horizontal="left"/>
      <protection/>
    </xf>
    <xf numFmtId="49" fontId="5" fillId="0" borderId="0" xfId="0" applyNumberFormat="1" applyFont="1" applyAlignment="1">
      <alignment/>
    </xf>
    <xf numFmtId="171" fontId="0" fillId="0" borderId="9" xfId="111" applyNumberFormat="1" applyBorder="1">
      <alignment/>
      <protection/>
    </xf>
    <xf numFmtId="171" fontId="0" fillId="0" borderId="12" xfId="111" applyNumberFormat="1" applyBorder="1">
      <alignment/>
      <protection/>
    </xf>
    <xf numFmtId="171" fontId="0" fillId="0" borderId="19" xfId="111" applyNumberFormat="1" applyBorder="1">
      <alignment/>
      <protection/>
    </xf>
    <xf numFmtId="171" fontId="0" fillId="0" borderId="24" xfId="111" applyNumberFormat="1" applyBorder="1">
      <alignment/>
      <protection/>
    </xf>
    <xf numFmtId="0" fontId="0" fillId="0" borderId="12" xfId="0" applyBorder="1" applyAlignment="1">
      <alignment/>
    </xf>
    <xf numFmtId="171" fontId="0" fillId="0" borderId="0" xfId="0" applyNumberFormat="1" applyAlignment="1">
      <alignment/>
    </xf>
    <xf numFmtId="171" fontId="0" fillId="0" borderId="0" xfId="111" applyNumberFormat="1">
      <alignment/>
      <protection/>
    </xf>
    <xf numFmtId="188" fontId="0" fillId="0" borderId="20" xfId="111" applyNumberFormat="1" applyBorder="1">
      <alignment/>
      <protection/>
    </xf>
    <xf numFmtId="171" fontId="0" fillId="0" borderId="18" xfId="111" applyNumberFormat="1" applyBorder="1">
      <alignment/>
      <protection/>
    </xf>
    <xf numFmtId="0" fontId="0" fillId="0" borderId="1" xfId="0" applyFont="1" applyBorder="1" applyAlignment="1">
      <alignment horizontal="left" indent="1"/>
    </xf>
    <xf numFmtId="193" fontId="0" fillId="0" borderId="0" xfId="90" applyNumberFormat="1" applyAlignment="1" quotePrefix="1">
      <alignment horizontal="right"/>
      <protection/>
    </xf>
    <xf numFmtId="193" fontId="0" fillId="0" borderId="1" xfId="90" applyNumberFormat="1" applyBorder="1" applyAlignment="1" quotePrefix="1">
      <alignment horizontal="right"/>
      <protection/>
    </xf>
    <xf numFmtId="0" fontId="0" fillId="0" borderId="1" xfId="0" applyBorder="1" applyAlignment="1">
      <alignment horizontal="left" indent="1"/>
    </xf>
    <xf numFmtId="193" fontId="0" fillId="0" borderId="18" xfId="111" applyNumberFormat="1" applyBorder="1">
      <alignment/>
      <protection/>
    </xf>
    <xf numFmtId="0" fontId="1" fillId="0" borderId="0" xfId="0" applyFont="1" applyAlignment="1">
      <alignment horizontal="center" wrapText="1"/>
    </xf>
    <xf numFmtId="0" fontId="1" fillId="0" borderId="1" xfId="0" applyFont="1" applyBorder="1" applyAlignment="1">
      <alignment horizontal="center" wrapText="1"/>
    </xf>
    <xf numFmtId="0" fontId="1" fillId="0" borderId="20" xfId="0" applyFont="1" applyBorder="1" applyAlignment="1">
      <alignment horizontal="center" wrapText="1"/>
    </xf>
    <xf numFmtId="0" fontId="1" fillId="0" borderId="9" xfId="0" applyFont="1" applyBorder="1" applyAlignment="1">
      <alignment horizontal="center" wrapText="1"/>
    </xf>
    <xf numFmtId="0" fontId="1" fillId="0" borderId="12" xfId="0" applyFont="1" applyBorder="1" applyAlignment="1">
      <alignment horizontal="center" wrapText="1"/>
    </xf>
    <xf numFmtId="0" fontId="1" fillId="0" borderId="19" xfId="0" applyFont="1" applyBorder="1" applyAlignment="1">
      <alignment horizontal="center" wrapText="1"/>
    </xf>
    <xf numFmtId="0" fontId="1" fillId="0" borderId="0" xfId="0" applyFont="1" applyAlignment="1">
      <alignment horizontal="center" vertical="center" wrapText="1"/>
    </xf>
    <xf numFmtId="0" fontId="1" fillId="0" borderId="2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6" xfId="0" applyFont="1" applyBorder="1" applyAlignment="1">
      <alignment horizontal="centerContinuous" vertical="center" wrapText="1"/>
    </xf>
    <xf numFmtId="0" fontId="1" fillId="0" borderId="13" xfId="0" applyFont="1" applyBorder="1" applyAlignment="1">
      <alignment horizontal="centerContinuous" vertical="center" wrapText="1"/>
    </xf>
    <xf numFmtId="0" fontId="0" fillId="0" borderId="0" xfId="0" applyAlignment="1">
      <alignment horizontal="centerContinuous"/>
    </xf>
    <xf numFmtId="0" fontId="0" fillId="0" borderId="0" xfId="0" applyAlignment="1">
      <alignment horizontal="left"/>
    </xf>
    <xf numFmtId="0" fontId="0" fillId="0" borderId="0" xfId="0" applyAlignment="1">
      <alignment horizontal="centerContinuous" wrapText="1"/>
    </xf>
    <xf numFmtId="0" fontId="4" fillId="0" borderId="0" xfId="0" applyFont="1" applyAlignment="1">
      <alignment horizontal="left"/>
    </xf>
    <xf numFmtId="164" fontId="5" fillId="0" borderId="0" xfId="0" applyNumberFormat="1" applyFont="1" applyAlignment="1">
      <alignment/>
    </xf>
    <xf numFmtId="171" fontId="0" fillId="0" borderId="17" xfId="0" applyNumberFormat="1" applyBorder="1" applyAlignment="1">
      <alignment/>
    </xf>
    <xf numFmtId="171" fontId="0" fillId="0" borderId="12" xfId="0" applyNumberFormat="1" applyBorder="1" applyAlignment="1">
      <alignment/>
    </xf>
    <xf numFmtId="171" fontId="0" fillId="0" borderId="19" xfId="0" applyNumberFormat="1" applyBorder="1" applyAlignment="1">
      <alignment/>
    </xf>
    <xf numFmtId="171" fontId="0" fillId="0" borderId="16" xfId="90" applyNumberFormat="1" applyBorder="1">
      <alignment/>
      <protection/>
    </xf>
    <xf numFmtId="171" fontId="0" fillId="0" borderId="1" xfId="90" applyNumberFormat="1" applyBorder="1">
      <alignment/>
      <protection/>
    </xf>
    <xf numFmtId="171" fontId="0" fillId="0" borderId="20" xfId="90" applyNumberFormat="1" applyBorder="1">
      <alignment/>
      <protection/>
    </xf>
    <xf numFmtId="185" fontId="0" fillId="0" borderId="1" xfId="0" applyNumberFormat="1" applyBorder="1" applyAlignment="1">
      <alignment horizontal="left"/>
    </xf>
    <xf numFmtId="0" fontId="0" fillId="0" borderId="1" xfId="0" applyFont="1" applyBorder="1" applyAlignment="1">
      <alignment/>
    </xf>
    <xf numFmtId="0" fontId="0" fillId="0" borderId="1" xfId="0" applyBorder="1" applyAlignment="1">
      <alignment/>
    </xf>
    <xf numFmtId="171" fontId="0" fillId="0" borderId="16" xfId="0" applyNumberFormat="1" applyFont="1" applyBorder="1" applyAlignment="1">
      <alignment/>
    </xf>
    <xf numFmtId="171" fontId="0" fillId="0" borderId="1" xfId="0" applyNumberFormat="1" applyFont="1" applyBorder="1" applyAlignment="1">
      <alignment/>
    </xf>
    <xf numFmtId="171" fontId="0" fillId="0" borderId="20" xfId="0" applyNumberFormat="1" applyFont="1" applyBorder="1" applyAlignment="1">
      <alignment/>
    </xf>
    <xf numFmtId="0" fontId="0" fillId="0" borderId="16" xfId="0" applyBorder="1" applyAlignment="1">
      <alignment/>
    </xf>
    <xf numFmtId="0" fontId="0" fillId="0" borderId="20" xfId="0" applyBorder="1" applyAlignment="1">
      <alignment/>
    </xf>
    <xf numFmtId="0" fontId="1" fillId="0" borderId="27" xfId="77" applyBorder="1">
      <alignment horizontal="center" wrapText="1"/>
      <protection/>
    </xf>
    <xf numFmtId="0" fontId="1" fillId="0" borderId="14" xfId="77" applyBorder="1">
      <alignment horizontal="center" wrapText="1"/>
      <protection/>
    </xf>
    <xf numFmtId="0" fontId="1" fillId="0" borderId="26" xfId="77" applyBorder="1">
      <alignment horizontal="center" wrapText="1"/>
      <protection/>
    </xf>
    <xf numFmtId="0" fontId="4" fillId="0" borderId="0" xfId="149" applyAlignment="1">
      <alignment horizontal="centerContinuous"/>
      <protection/>
    </xf>
    <xf numFmtId="0" fontId="0" fillId="0" borderId="1" xfId="0" applyBorder="1" applyAlignment="1">
      <alignment horizontal="left"/>
    </xf>
    <xf numFmtId="171" fontId="0" fillId="0" borderId="9" xfId="0" applyNumberFormat="1" applyBorder="1" applyAlignment="1">
      <alignment/>
    </xf>
    <xf numFmtId="171" fontId="0" fillId="0" borderId="24" xfId="0" applyNumberFormat="1" applyBorder="1" applyAlignment="1">
      <alignment/>
    </xf>
    <xf numFmtId="188" fontId="0" fillId="0" borderId="0" xfId="111" applyNumberFormat="1">
      <alignment/>
      <protection/>
    </xf>
    <xf numFmtId="188" fontId="0" fillId="0" borderId="18" xfId="111" applyNumberFormat="1" applyBorder="1">
      <alignment/>
      <protection/>
    </xf>
    <xf numFmtId="183" fontId="0" fillId="0" borderId="0" xfId="0" applyNumberFormat="1" applyAlignment="1">
      <alignment/>
    </xf>
    <xf numFmtId="188" fontId="0" fillId="0" borderId="18" xfId="143" applyNumberFormat="1" applyFont="1" applyBorder="1" applyAlignment="1">
      <alignment/>
    </xf>
    <xf numFmtId="165" fontId="0" fillId="0" borderId="1" xfId="15" applyBorder="1">
      <alignment/>
      <protection/>
    </xf>
    <xf numFmtId="188" fontId="0" fillId="0" borderId="0" xfId="143" applyNumberFormat="1" applyFont="1" applyBorder="1" applyAlignment="1">
      <alignment/>
    </xf>
    <xf numFmtId="166" fontId="0" fillId="0" borderId="1" xfId="28" applyBorder="1">
      <alignment/>
      <protection/>
    </xf>
    <xf numFmtId="0" fontId="0" fillId="0" borderId="18" xfId="0" applyBorder="1" applyAlignment="1">
      <alignment/>
    </xf>
    <xf numFmtId="0" fontId="1" fillId="0" borderId="0" xfId="0" applyFont="1" applyAlignment="1">
      <alignment horizontal="center" vertical="center"/>
    </xf>
    <xf numFmtId="0" fontId="1" fillId="0" borderId="13" xfId="0" applyFont="1" applyBorder="1" applyAlignment="1">
      <alignment horizontal="center" vertical="center"/>
    </xf>
    <xf numFmtId="0" fontId="1" fillId="0" borderId="28" xfId="0" applyFont="1" applyBorder="1" applyAlignment="1">
      <alignment horizontal="center" vertical="center"/>
    </xf>
    <xf numFmtId="0" fontId="1" fillId="0" borderId="14" xfId="0" applyFont="1" applyBorder="1" applyAlignment="1">
      <alignment horizontal="center" vertical="center"/>
    </xf>
    <xf numFmtId="49" fontId="5" fillId="0" borderId="0" xfId="111" applyNumberFormat="1" applyFont="1">
      <alignment/>
      <protection/>
    </xf>
    <xf numFmtId="49" fontId="6" fillId="0" borderId="0" xfId="111" applyNumberFormat="1" applyFont="1">
      <alignment/>
      <protection/>
    </xf>
    <xf numFmtId="0" fontId="5" fillId="0" borderId="0" xfId="111" applyFont="1">
      <alignment/>
      <protection/>
    </xf>
    <xf numFmtId="166" fontId="5" fillId="0" borderId="0" xfId="111" applyNumberFormat="1" applyFont="1">
      <alignment/>
      <protection/>
    </xf>
    <xf numFmtId="188" fontId="0" fillId="0" borderId="12" xfId="111" applyNumberFormat="1" applyBorder="1">
      <alignment/>
      <protection/>
    </xf>
    <xf numFmtId="188" fontId="0" fillId="0" borderId="24" xfId="111" applyNumberFormat="1" applyBorder="1">
      <alignment/>
      <protection/>
    </xf>
    <xf numFmtId="0" fontId="0" fillId="0" borderId="12" xfId="111" applyBorder="1" applyAlignment="1">
      <alignment horizontal="center"/>
      <protection/>
    </xf>
    <xf numFmtId="193" fontId="0" fillId="0" borderId="18" xfId="111" applyNumberFormat="1" applyBorder="1" applyAlignment="1">
      <alignment horizontal="right"/>
      <protection/>
    </xf>
    <xf numFmtId="0" fontId="0" fillId="0" borderId="1" xfId="111" applyBorder="1" applyAlignment="1">
      <alignment horizontal="center"/>
      <protection/>
    </xf>
    <xf numFmtId="0" fontId="0" fillId="0" borderId="29" xfId="111" applyBorder="1">
      <alignment/>
      <protection/>
    </xf>
    <xf numFmtId="0" fontId="0" fillId="0" borderId="30" xfId="111" applyBorder="1">
      <alignment/>
      <protection/>
    </xf>
    <xf numFmtId="0" fontId="1" fillId="0" borderId="0" xfId="111" applyFont="1" applyAlignment="1">
      <alignment horizontal="center"/>
      <protection/>
    </xf>
    <xf numFmtId="0" fontId="1" fillId="0" borderId="31" xfId="111" applyFont="1" applyBorder="1" applyAlignment="1">
      <alignment horizontal="center" wrapText="1"/>
      <protection/>
    </xf>
    <xf numFmtId="0" fontId="1" fillId="0" borderId="32" xfId="111" applyFont="1" applyBorder="1" applyAlignment="1">
      <alignment horizontal="center" wrapText="1"/>
      <protection/>
    </xf>
    <xf numFmtId="0" fontId="1" fillId="0" borderId="33" xfId="111" applyFont="1" applyBorder="1" applyAlignment="1">
      <alignment horizontal="center" wrapText="1"/>
      <protection/>
    </xf>
    <xf numFmtId="0" fontId="4" fillId="0" borderId="0" xfId="111" applyFont="1">
      <alignment/>
      <protection/>
    </xf>
    <xf numFmtId="172" fontId="0" fillId="0" borderId="0" xfId="111" applyNumberFormat="1" applyAlignment="1">
      <alignment horizontal="left"/>
      <protection/>
    </xf>
    <xf numFmtId="0" fontId="0" fillId="0" borderId="0" xfId="111" applyAlignment="1">
      <alignment horizontal="centerContinuous" wrapText="1"/>
      <protection/>
    </xf>
    <xf numFmtId="0" fontId="13" fillId="0" borderId="0" xfId="111" applyFont="1" applyAlignment="1">
      <alignment horizontal="left"/>
      <protection/>
    </xf>
    <xf numFmtId="0" fontId="4" fillId="0" borderId="0" xfId="111" applyFont="1" applyAlignment="1">
      <alignment horizontal="left"/>
      <protection/>
    </xf>
    <xf numFmtId="0" fontId="67" fillId="0" borderId="0" xfId="0" applyFont="1" applyAlignment="1">
      <alignment/>
    </xf>
    <xf numFmtId="188" fontId="0" fillId="0" borderId="9" xfId="0" applyNumberFormat="1" applyBorder="1" applyAlignment="1">
      <alignment/>
    </xf>
    <xf numFmtId="188" fontId="0" fillId="0" borderId="16" xfId="90" applyNumberFormat="1" applyBorder="1">
      <alignment/>
      <protection/>
    </xf>
    <xf numFmtId="188" fontId="0" fillId="0" borderId="34" xfId="0" applyNumberFormat="1" applyBorder="1" applyAlignment="1">
      <alignment/>
    </xf>
    <xf numFmtId="171" fontId="0" fillId="0" borderId="1" xfId="0" applyNumberFormat="1" applyBorder="1" applyAlignment="1">
      <alignment/>
    </xf>
    <xf numFmtId="171" fontId="0" fillId="0" borderId="20" xfId="0" applyNumberFormat="1" applyBorder="1" applyAlignment="1">
      <alignment/>
    </xf>
    <xf numFmtId="0" fontId="0" fillId="0" borderId="1" xfId="0" applyBorder="1" applyAlignment="1">
      <alignment horizontal="center"/>
    </xf>
    <xf numFmtId="0" fontId="4" fillId="0" borderId="23" xfId="149" applyBorder="1">
      <alignment wrapText="1"/>
      <protection/>
    </xf>
    <xf numFmtId="0" fontId="4" fillId="0" borderId="0" xfId="149" applyAlignment="1">
      <alignment horizontal="centerContinuous" wrapText="1"/>
      <protection/>
    </xf>
    <xf numFmtId="0" fontId="0" fillId="0" borderId="0" xfId="149" applyFont="1" applyAlignment="1">
      <alignment horizontal="left"/>
      <protection/>
    </xf>
    <xf numFmtId="182" fontId="0" fillId="0" borderId="17" xfId="119" applyNumberFormat="1" applyBorder="1">
      <alignment/>
      <protection/>
    </xf>
    <xf numFmtId="165" fontId="0" fillId="0" borderId="24" xfId="119" applyNumberFormat="1" applyBorder="1">
      <alignment/>
      <protection/>
    </xf>
    <xf numFmtId="181" fontId="0" fillId="0" borderId="12" xfId="119" applyNumberFormat="1" applyBorder="1" applyAlignment="1">
      <alignment horizontal="center"/>
      <protection/>
    </xf>
    <xf numFmtId="182" fontId="0" fillId="0" borderId="35" xfId="119" applyNumberFormat="1" applyBorder="1" applyAlignment="1">
      <alignment horizontal="right"/>
      <protection/>
    </xf>
    <xf numFmtId="193" fontId="0" fillId="0" borderId="0" xfId="119" applyNumberFormat="1">
      <alignment/>
      <protection/>
    </xf>
    <xf numFmtId="165" fontId="0" fillId="0" borderId="1" xfId="119" applyNumberFormat="1" applyBorder="1">
      <alignment/>
      <protection/>
    </xf>
    <xf numFmtId="196" fontId="0" fillId="0" borderId="1" xfId="119" applyNumberFormat="1" applyBorder="1" applyAlignment="1">
      <alignment horizontal="right"/>
      <protection/>
    </xf>
    <xf numFmtId="193" fontId="0" fillId="0" borderId="20" xfId="119" applyNumberFormat="1" applyBorder="1" applyAlignment="1">
      <alignment horizontal="right"/>
      <protection/>
    </xf>
    <xf numFmtId="0" fontId="0" fillId="0" borderId="20" xfId="90" applyBorder="1">
      <alignment/>
      <protection/>
    </xf>
    <xf numFmtId="0" fontId="1" fillId="0" borderId="0" xfId="90" applyFont="1" applyAlignment="1">
      <alignment horizontal="center"/>
      <protection/>
    </xf>
    <xf numFmtId="0" fontId="1" fillId="0" borderId="9" xfId="90" applyFont="1" applyBorder="1" applyAlignment="1">
      <alignment horizontal="center" vertical="center"/>
      <protection/>
    </xf>
    <xf numFmtId="0" fontId="1" fillId="0" borderId="12" xfId="90" applyFont="1" applyBorder="1" applyAlignment="1">
      <alignment horizontal="center" vertical="center"/>
      <protection/>
    </xf>
    <xf numFmtId="0" fontId="1" fillId="0" borderId="19" xfId="90" applyFont="1" applyBorder="1" applyAlignment="1">
      <alignment horizontal="center" vertical="center"/>
      <protection/>
    </xf>
    <xf numFmtId="0" fontId="1" fillId="0" borderId="13" xfId="90" applyFont="1" applyBorder="1" applyAlignment="1">
      <alignment horizontal="centerContinuous" vertical="center"/>
      <protection/>
    </xf>
    <xf numFmtId="0" fontId="1" fillId="0" borderId="26" xfId="90" applyFont="1" applyBorder="1" applyAlignment="1">
      <alignment horizontal="centerContinuous" vertical="center"/>
      <protection/>
    </xf>
    <xf numFmtId="0" fontId="0" fillId="0" borderId="0" xfId="90" applyAlignment="1">
      <alignment horizontal="centerContinuous" wrapText="1"/>
      <protection/>
    </xf>
    <xf numFmtId="0" fontId="4" fillId="0" borderId="0" xfId="90" applyFont="1" applyAlignment="1">
      <alignment horizontal="centerContinuous" wrapText="1"/>
      <protection/>
    </xf>
    <xf numFmtId="17" fontId="0" fillId="0" borderId="0" xfId="90" applyNumberFormat="1">
      <alignment/>
      <protection/>
    </xf>
    <xf numFmtId="0" fontId="5" fillId="0" borderId="0" xfId="90" applyFont="1">
      <alignment/>
      <protection/>
    </xf>
    <xf numFmtId="184" fontId="0" fillId="0" borderId="0" xfId="90" applyNumberFormat="1">
      <alignment/>
      <protection/>
    </xf>
    <xf numFmtId="165" fontId="0" fillId="0" borderId="0" xfId="90" applyNumberFormat="1">
      <alignment/>
      <protection/>
    </xf>
    <xf numFmtId="184" fontId="0" fillId="0" borderId="9" xfId="90" applyNumberFormat="1" applyBorder="1">
      <alignment/>
      <protection/>
    </xf>
    <xf numFmtId="165" fontId="0" fillId="0" borderId="24" xfId="90" applyNumberFormat="1" applyBorder="1">
      <alignment/>
      <protection/>
    </xf>
    <xf numFmtId="184" fontId="0" fillId="0" borderId="35" xfId="90" applyNumberFormat="1" applyBorder="1">
      <alignment/>
      <protection/>
    </xf>
    <xf numFmtId="197" fontId="0" fillId="0" borderId="0" xfId="90" applyNumberFormat="1">
      <alignment/>
      <protection/>
    </xf>
    <xf numFmtId="165" fontId="0" fillId="0" borderId="1" xfId="90" applyNumberFormat="1" applyBorder="1">
      <alignment/>
      <protection/>
    </xf>
    <xf numFmtId="198" fontId="0" fillId="0" borderId="1" xfId="111" applyNumberFormat="1" applyBorder="1" applyAlignment="1">
      <alignment horizontal="right"/>
      <protection/>
    </xf>
    <xf numFmtId="197" fontId="0" fillId="0" borderId="20" xfId="111" applyNumberFormat="1" applyBorder="1">
      <alignment/>
      <protection/>
    </xf>
    <xf numFmtId="165" fontId="0" fillId="0" borderId="1" xfId="111" applyNumberFormat="1" applyBorder="1">
      <alignment/>
      <protection/>
    </xf>
    <xf numFmtId="0" fontId="1" fillId="0" borderId="0" xfId="90" applyFont="1">
      <alignment/>
      <protection/>
    </xf>
    <xf numFmtId="0" fontId="4" fillId="0" borderId="0" xfId="90" applyFont="1" applyAlignment="1">
      <alignment horizontal="centerContinuous"/>
      <protection/>
    </xf>
    <xf numFmtId="199" fontId="0" fillId="0" borderId="0" xfId="0" applyNumberFormat="1" applyAlignment="1">
      <alignment/>
    </xf>
    <xf numFmtId="0" fontId="5" fillId="0" borderId="0" xfId="0" applyFont="1" applyAlignment="1">
      <alignment/>
    </xf>
    <xf numFmtId="0" fontId="69" fillId="0" borderId="0" xfId="0" applyFont="1" applyAlignment="1">
      <alignment/>
    </xf>
    <xf numFmtId="199" fontId="69" fillId="0" borderId="0" xfId="0" applyNumberFormat="1" applyFont="1" applyAlignment="1">
      <alignment/>
    </xf>
    <xf numFmtId="190" fontId="0" fillId="0" borderId="9" xfId="90" applyNumberFormat="1" applyBorder="1" applyAlignment="1" quotePrefix="1">
      <alignment horizontal="right"/>
      <protection/>
    </xf>
    <xf numFmtId="188" fontId="0" fillId="0" borderId="12" xfId="0" applyNumberFormat="1" applyBorder="1" applyAlignment="1">
      <alignment horizontal="right"/>
    </xf>
    <xf numFmtId="188" fontId="0" fillId="0" borderId="19" xfId="0" applyNumberFormat="1" applyBorder="1" applyAlignment="1">
      <alignment horizontal="right"/>
    </xf>
    <xf numFmtId="190" fontId="0" fillId="0" borderId="0" xfId="90" applyNumberFormat="1" applyAlignment="1" quotePrefix="1">
      <alignment horizontal="right"/>
      <protection/>
    </xf>
    <xf numFmtId="188" fontId="0" fillId="0" borderId="1" xfId="0" applyNumberFormat="1" applyFont="1" applyBorder="1" applyAlignment="1">
      <alignment horizontal="right"/>
    </xf>
    <xf numFmtId="188" fontId="0" fillId="0" borderId="1" xfId="0" applyNumberFormat="1" applyBorder="1" applyAlignment="1">
      <alignment horizontal="right"/>
    </xf>
    <xf numFmtId="188" fontId="0" fillId="0" borderId="20" xfId="0" applyNumberFormat="1" applyBorder="1" applyAlignment="1">
      <alignment horizontal="right"/>
    </xf>
    <xf numFmtId="172" fontId="0" fillId="0" borderId="1" xfId="0" applyNumberFormat="1" applyBorder="1" applyAlignment="1">
      <alignment horizontal="left"/>
    </xf>
    <xf numFmtId="1" fontId="0" fillId="0" borderId="1" xfId="0" applyNumberFormat="1" applyBorder="1" applyAlignment="1">
      <alignment horizontal="left"/>
    </xf>
    <xf numFmtId="190" fontId="0" fillId="0" borderId="16" xfId="90" applyNumberFormat="1" applyBorder="1" applyAlignment="1" quotePrefix="1">
      <alignment horizontal="right"/>
      <protection/>
    </xf>
    <xf numFmtId="188" fontId="0" fillId="0" borderId="0" xfId="0" applyNumberFormat="1" applyAlignment="1">
      <alignment horizontal="right"/>
    </xf>
    <xf numFmtId="188" fontId="0" fillId="0" borderId="18" xfId="0" applyNumberFormat="1" applyBorder="1" applyAlignment="1">
      <alignment horizontal="right"/>
    </xf>
    <xf numFmtId="199" fontId="0" fillId="0" borderId="1" xfId="0" applyNumberFormat="1" applyBorder="1" applyAlignment="1">
      <alignment/>
    </xf>
    <xf numFmtId="0" fontId="1" fillId="0" borderId="13" xfId="0" applyFont="1" applyBorder="1" applyAlignment="1">
      <alignment horizontal="center" wrapText="1"/>
    </xf>
    <xf numFmtId="0" fontId="1" fillId="0" borderId="14" xfId="0" applyFont="1" applyBorder="1" applyAlignment="1">
      <alignment horizontal="center" wrapText="1"/>
    </xf>
    <xf numFmtId="199" fontId="1" fillId="0" borderId="14" xfId="0" applyNumberFormat="1" applyFont="1" applyBorder="1" applyAlignment="1">
      <alignment horizontal="center" wrapText="1"/>
    </xf>
    <xf numFmtId="0" fontId="1" fillId="0" borderId="14" xfId="0" applyFont="1" applyBorder="1" applyAlignment="1">
      <alignment horizontal="center" wrapText="1"/>
    </xf>
    <xf numFmtId="0" fontId="1" fillId="0" borderId="26" xfId="0" applyFont="1" applyBorder="1" applyAlignment="1">
      <alignment horizontal="center" wrapText="1"/>
    </xf>
    <xf numFmtId="199" fontId="0" fillId="0" borderId="0" xfId="0" applyNumberFormat="1" applyAlignment="1">
      <alignment horizontal="centerContinuous"/>
    </xf>
    <xf numFmtId="0" fontId="0" fillId="0" borderId="0" xfId="0" applyFont="1" applyAlignment="1">
      <alignment horizontal="left"/>
    </xf>
    <xf numFmtId="0" fontId="12" fillId="0" borderId="0" xfId="0" applyFont="1" applyAlignment="1">
      <alignment/>
    </xf>
    <xf numFmtId="6" fontId="0" fillId="0" borderId="0" xfId="0" applyNumberFormat="1" applyAlignment="1">
      <alignment horizontal="centerContinuous" wrapText="1"/>
    </xf>
    <xf numFmtId="199" fontId="0" fillId="0" borderId="0" xfId="0" applyNumberFormat="1" applyAlignment="1">
      <alignment horizontal="centerContinuous" wrapText="1"/>
    </xf>
    <xf numFmtId="6" fontId="4" fillId="0" borderId="0" xfId="0" applyNumberFormat="1" applyFont="1" applyAlignment="1">
      <alignment horizontal="left"/>
    </xf>
    <xf numFmtId="49" fontId="5" fillId="0" borderId="0" xfId="75" applyNumberFormat="1" applyAlignment="1">
      <alignment horizontal="left"/>
      <protection/>
    </xf>
    <xf numFmtId="188" fontId="0" fillId="0" borderId="9" xfId="0" applyNumberFormat="1" applyBorder="1" applyAlignment="1">
      <alignment horizontal="right"/>
    </xf>
    <xf numFmtId="188" fontId="0" fillId="0" borderId="35" xfId="0" applyNumberFormat="1" applyBorder="1" applyAlignment="1">
      <alignment horizontal="right"/>
    </xf>
    <xf numFmtId="1" fontId="0" fillId="0" borderId="1" xfId="0" applyNumberFormat="1" applyFont="1" applyBorder="1" applyAlignment="1">
      <alignment horizontal="left"/>
    </xf>
    <xf numFmtId="188" fontId="0" fillId="0" borderId="16" xfId="0" applyNumberFormat="1" applyBorder="1" applyAlignment="1">
      <alignment horizontal="right"/>
    </xf>
    <xf numFmtId="190" fontId="0" fillId="0" borderId="36" xfId="90" applyNumberFormat="1" applyBorder="1" applyAlignment="1" quotePrefix="1">
      <alignment horizontal="right"/>
      <protection/>
    </xf>
    <xf numFmtId="199" fontId="1" fillId="0" borderId="12" xfId="0" applyNumberFormat="1" applyFont="1" applyBorder="1" applyAlignment="1">
      <alignment horizontal="center" wrapText="1"/>
    </xf>
    <xf numFmtId="0" fontId="1" fillId="0" borderId="12" xfId="0" applyFont="1" applyBorder="1" applyAlignment="1">
      <alignment horizontal="center" wrapText="1"/>
    </xf>
    <xf numFmtId="0" fontId="1" fillId="0" borderId="0" xfId="0" applyFont="1" applyAlignment="1">
      <alignment vertical="center"/>
    </xf>
    <xf numFmtId="0" fontId="1" fillId="0" borderId="13" xfId="0" applyFont="1" applyBorder="1" applyAlignment="1">
      <alignment horizontal="centerContinuous" vertical="center"/>
    </xf>
    <xf numFmtId="0" fontId="1" fillId="0" borderId="13" xfId="0" applyFont="1" applyBorder="1" applyAlignment="1">
      <alignment horizontal="centerContinuous" vertical="center"/>
    </xf>
    <xf numFmtId="0" fontId="1" fillId="0" borderId="14" xfId="0" applyFont="1" applyBorder="1" applyAlignment="1">
      <alignment horizontal="centerContinuous" vertical="center"/>
    </xf>
    <xf numFmtId="199" fontId="1" fillId="0" borderId="13" xfId="0" applyNumberFormat="1" applyFont="1" applyBorder="1" applyAlignment="1">
      <alignment horizontal="centerContinuous" vertical="center"/>
    </xf>
    <xf numFmtId="0" fontId="1" fillId="0" borderId="15" xfId="0" applyFont="1" applyBorder="1" applyAlignment="1">
      <alignment vertical="center"/>
    </xf>
    <xf numFmtId="0" fontId="5" fillId="0" borderId="0" xfId="0" applyFont="1" applyAlignment="1" quotePrefix="1">
      <alignment/>
    </xf>
    <xf numFmtId="0" fontId="6" fillId="0" borderId="0" xfId="0" applyFont="1" applyAlignment="1">
      <alignment/>
    </xf>
    <xf numFmtId="188" fontId="0" fillId="0" borderId="21" xfId="0" applyNumberFormat="1" applyBorder="1" applyAlignment="1">
      <alignment horizontal="right"/>
    </xf>
    <xf numFmtId="1" fontId="0" fillId="0" borderId="1" xfId="0" applyNumberFormat="1" applyBorder="1" applyAlignment="1">
      <alignment horizontal="center"/>
    </xf>
    <xf numFmtId="0" fontId="0" fillId="0" borderId="21" xfId="0" applyBorder="1" applyAlignment="1">
      <alignment/>
    </xf>
    <xf numFmtId="0" fontId="1" fillId="0" borderId="37"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8" xfId="0" applyFont="1" applyBorder="1" applyAlignment="1">
      <alignment horizontal="center" vertical="center" wrapText="1"/>
    </xf>
    <xf numFmtId="0" fontId="62" fillId="0" borderId="0" xfId="0" applyFont="1" applyAlignment="1">
      <alignment horizontal="centerContinuous"/>
    </xf>
    <xf numFmtId="0" fontId="62" fillId="0" borderId="0" xfId="0" applyFont="1" applyAlignment="1">
      <alignment horizontal="left"/>
    </xf>
    <xf numFmtId="0" fontId="62" fillId="0" borderId="0" xfId="0" applyFont="1" applyAlignment="1">
      <alignment/>
    </xf>
    <xf numFmtId="6" fontId="62" fillId="0" borderId="0" xfId="0" applyNumberFormat="1" applyFont="1" applyAlignment="1">
      <alignment horizontal="centerContinuous" wrapText="1"/>
    </xf>
    <xf numFmtId="6" fontId="70" fillId="0" borderId="0" xfId="0" applyNumberFormat="1" applyFont="1" applyAlignment="1">
      <alignment horizontal="centerContinuous" wrapText="1"/>
    </xf>
    <xf numFmtId="6" fontId="70" fillId="0" borderId="0" xfId="0" applyNumberFormat="1" applyFont="1" applyAlignment="1">
      <alignment horizontal="left"/>
    </xf>
    <xf numFmtId="6" fontId="4" fillId="0" borderId="0" xfId="0" applyNumberFormat="1" applyFont="1" applyAlignment="1">
      <alignment horizontal="centerContinuous" wrapText="1"/>
    </xf>
    <xf numFmtId="188" fontId="0" fillId="0" borderId="17" xfId="0" applyNumberFormat="1" applyBorder="1" applyAlignment="1">
      <alignment horizontal="right"/>
    </xf>
    <xf numFmtId="188" fontId="0" fillId="0" borderId="24" xfId="0" applyNumberFormat="1" applyBorder="1" applyAlignment="1">
      <alignment horizontal="right"/>
    </xf>
    <xf numFmtId="200" fontId="0" fillId="0" borderId="16" xfId="0" applyNumberFormat="1" applyBorder="1" applyAlignment="1">
      <alignment horizontal="right"/>
    </xf>
    <xf numFmtId="200" fontId="0" fillId="0" borderId="1" xfId="0" applyNumberFormat="1" applyBorder="1" applyAlignment="1">
      <alignment horizontal="right"/>
    </xf>
    <xf numFmtId="200" fontId="0" fillId="0" borderId="21" xfId="0" applyNumberFormat="1" applyBorder="1" applyAlignment="1">
      <alignment horizontal="right"/>
    </xf>
    <xf numFmtId="171" fontId="0" fillId="0" borderId="1" xfId="0" applyNumberFormat="1" applyBorder="1" applyAlignment="1">
      <alignment horizontal="right"/>
    </xf>
    <xf numFmtId="171" fontId="0" fillId="0" borderId="20" xfId="0" applyNumberFormat="1" applyBorder="1" applyAlignment="1">
      <alignment horizontal="right"/>
    </xf>
    <xf numFmtId="200" fontId="0" fillId="0" borderId="18" xfId="0" applyNumberFormat="1" applyBorder="1" applyAlignment="1">
      <alignment horizontal="right"/>
    </xf>
    <xf numFmtId="190" fontId="0" fillId="0" borderId="1" xfId="0" applyNumberFormat="1" applyBorder="1" applyAlignment="1">
      <alignment horizontal="right"/>
    </xf>
    <xf numFmtId="0" fontId="1" fillId="0" borderId="35" xfId="0" applyFont="1" applyBorder="1" applyAlignment="1">
      <alignment horizontal="center" wrapText="1"/>
    </xf>
    <xf numFmtId="0" fontId="0" fillId="0" borderId="0" xfId="0" applyFont="1" applyAlignment="1">
      <alignment/>
    </xf>
    <xf numFmtId="171" fontId="0" fillId="0" borderId="39" xfId="0" applyNumberFormat="1" applyBorder="1" applyAlignment="1">
      <alignment/>
    </xf>
    <xf numFmtId="200" fontId="0" fillId="0" borderId="12" xfId="0" applyNumberFormat="1" applyBorder="1" applyAlignment="1">
      <alignment/>
    </xf>
    <xf numFmtId="200" fontId="0" fillId="0" borderId="19" xfId="0" applyNumberFormat="1" applyBorder="1" applyAlignment="1">
      <alignment/>
    </xf>
    <xf numFmtId="171" fontId="0" fillId="0" borderId="16" xfId="0" applyNumberFormat="1" applyBorder="1" applyAlignment="1">
      <alignment/>
    </xf>
    <xf numFmtId="171" fontId="0" fillId="0" borderId="22" xfId="0" applyNumberFormat="1" applyBorder="1" applyAlignment="1">
      <alignment/>
    </xf>
    <xf numFmtId="200" fontId="0" fillId="0" borderId="1" xfId="0" applyNumberFormat="1" applyBorder="1" applyAlignment="1">
      <alignment/>
    </xf>
    <xf numFmtId="200" fontId="0" fillId="0" borderId="20" xfId="0" applyNumberFormat="1" applyBorder="1" applyAlignment="1">
      <alignment/>
    </xf>
    <xf numFmtId="199" fontId="0" fillId="0" borderId="1" xfId="0" applyNumberFormat="1" applyFont="1" applyBorder="1" applyAlignment="1">
      <alignment/>
    </xf>
    <xf numFmtId="0" fontId="1" fillId="0" borderId="9" xfId="0" applyFont="1" applyBorder="1" applyAlignment="1">
      <alignment horizontal="center" vertical="center" wrapText="1"/>
    </xf>
    <xf numFmtId="199" fontId="1" fillId="0" borderId="12" xfId="0" applyNumberFormat="1"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Continuous" wrapText="1"/>
    </xf>
    <xf numFmtId="199" fontId="1" fillId="0" borderId="13" xfId="0" applyNumberFormat="1" applyFont="1" applyBorder="1" applyAlignment="1">
      <alignment horizontal="centerContinuous" wrapText="1"/>
    </xf>
    <xf numFmtId="0" fontId="1" fillId="0" borderId="13" xfId="0" applyFont="1" applyBorder="1" applyAlignment="1">
      <alignment horizontal="centerContinuous" wrapText="1"/>
    </xf>
    <xf numFmtId="0" fontId="1" fillId="0" borderId="14" xfId="0" applyFont="1" applyBorder="1" applyAlignment="1">
      <alignment horizontal="centerContinuous" wrapText="1"/>
    </xf>
    <xf numFmtId="199" fontId="0" fillId="0" borderId="0" xfId="90" applyNumberFormat="1">
      <alignment/>
      <protection/>
    </xf>
    <xf numFmtId="171" fontId="0" fillId="0" borderId="17" xfId="90" applyNumberFormat="1" applyBorder="1">
      <alignment/>
      <protection/>
    </xf>
    <xf numFmtId="171" fontId="0" fillId="0" borderId="39" xfId="90" applyNumberFormat="1" applyBorder="1">
      <alignment/>
      <protection/>
    </xf>
    <xf numFmtId="171" fontId="0" fillId="0" borderId="9" xfId="90" applyNumberFormat="1" applyBorder="1">
      <alignment/>
      <protection/>
    </xf>
    <xf numFmtId="200" fontId="0" fillId="0" borderId="12" xfId="90" applyNumberFormat="1" applyBorder="1">
      <alignment/>
      <protection/>
    </xf>
    <xf numFmtId="200" fontId="0" fillId="0" borderId="19" xfId="90" applyNumberFormat="1" applyBorder="1">
      <alignment/>
      <protection/>
    </xf>
    <xf numFmtId="171" fontId="0" fillId="0" borderId="0" xfId="90" applyNumberFormat="1">
      <alignment/>
      <protection/>
    </xf>
    <xf numFmtId="171" fontId="0" fillId="0" borderId="22" xfId="90" applyNumberFormat="1" applyBorder="1">
      <alignment/>
      <protection/>
    </xf>
    <xf numFmtId="200" fontId="0" fillId="0" borderId="1" xfId="90" applyNumberFormat="1" applyBorder="1">
      <alignment/>
      <protection/>
    </xf>
    <xf numFmtId="200" fontId="0" fillId="0" borderId="20" xfId="90" applyNumberFormat="1" applyBorder="1">
      <alignment/>
      <protection/>
    </xf>
    <xf numFmtId="1" fontId="0" fillId="0" borderId="1" xfId="90" applyNumberFormat="1" applyBorder="1" applyAlignment="1">
      <alignment horizontal="left"/>
      <protection/>
    </xf>
    <xf numFmtId="199" fontId="0" fillId="0" borderId="1" xfId="90" applyNumberFormat="1" applyBorder="1">
      <alignment/>
      <protection/>
    </xf>
    <xf numFmtId="0" fontId="1" fillId="0" borderId="0" xfId="90" applyFont="1" applyAlignment="1">
      <alignment horizontal="center" vertical="center" wrapText="1"/>
      <protection/>
    </xf>
    <xf numFmtId="0" fontId="1" fillId="0" borderId="9" xfId="90" applyFont="1" applyBorder="1" applyAlignment="1">
      <alignment horizontal="center" vertical="center" wrapText="1"/>
      <protection/>
    </xf>
    <xf numFmtId="199" fontId="1" fillId="0" borderId="12" xfId="90" applyNumberFormat="1" applyFont="1" applyBorder="1" applyAlignment="1">
      <alignment horizontal="center" vertical="center" wrapText="1"/>
      <protection/>
    </xf>
    <xf numFmtId="0" fontId="1" fillId="0" borderId="19" xfId="90" applyFont="1" applyBorder="1" applyAlignment="1">
      <alignment horizontal="center" vertical="center" wrapText="1"/>
      <protection/>
    </xf>
    <xf numFmtId="0" fontId="1" fillId="0" borderId="12" xfId="90" applyFont="1" applyBorder="1" applyAlignment="1">
      <alignment horizontal="center" vertical="center" wrapText="1"/>
      <protection/>
    </xf>
    <xf numFmtId="0" fontId="1" fillId="0" borderId="0" xfId="90" applyFont="1" applyAlignment="1">
      <alignment vertical="center"/>
      <protection/>
    </xf>
    <xf numFmtId="199" fontId="1" fillId="0" borderId="13" xfId="90" applyNumberFormat="1" applyFont="1" applyBorder="1" applyAlignment="1">
      <alignment horizontal="centerContinuous" wrapText="1"/>
      <protection/>
    </xf>
    <xf numFmtId="0" fontId="1" fillId="0" borderId="15" xfId="90" applyFont="1" applyBorder="1" applyAlignment="1">
      <alignment vertical="center"/>
      <protection/>
    </xf>
    <xf numFmtId="0" fontId="0" fillId="0" borderId="0" xfId="90" applyAlignment="1">
      <alignment horizontal="left"/>
      <protection/>
    </xf>
    <xf numFmtId="6" fontId="0" fillId="0" borderId="0" xfId="90" applyNumberFormat="1" applyAlignment="1">
      <alignment horizontal="centerContinuous" wrapText="1"/>
      <protection/>
    </xf>
    <xf numFmtId="199" fontId="0" fillId="0" borderId="0" xfId="90" applyNumberFormat="1" applyAlignment="1">
      <alignment horizontal="centerContinuous" wrapText="1"/>
      <protection/>
    </xf>
    <xf numFmtId="6" fontId="4" fillId="0" borderId="0" xfId="90" applyNumberFormat="1" applyFont="1" applyAlignment="1">
      <alignment horizontal="left"/>
      <protection/>
    </xf>
    <xf numFmtId="49" fontId="5" fillId="0" borderId="0" xfId="0" applyNumberFormat="1" applyFont="1" applyAlignment="1">
      <alignment horizontal="left"/>
    </xf>
    <xf numFmtId="49" fontId="6" fillId="0" borderId="0" xfId="75" applyNumberFormat="1" applyFont="1">
      <alignment/>
      <protection/>
    </xf>
    <xf numFmtId="188" fontId="0" fillId="0" borderId="24" xfId="0" applyNumberFormat="1" applyBorder="1" applyAlignment="1">
      <alignment/>
    </xf>
    <xf numFmtId="188" fontId="0" fillId="0" borderId="12" xfId="0" applyNumberFormat="1" applyBorder="1" applyAlignment="1">
      <alignment/>
    </xf>
    <xf numFmtId="188" fontId="0" fillId="0" borderId="18" xfId="0" applyNumberFormat="1" applyBorder="1" applyAlignment="1">
      <alignment/>
    </xf>
    <xf numFmtId="188" fontId="0" fillId="0" borderId="1" xfId="0" applyNumberFormat="1" applyBorder="1" applyAlignment="1">
      <alignment/>
    </xf>
    <xf numFmtId="201" fontId="0" fillId="0" borderId="1" xfId="0" applyNumberFormat="1" applyBorder="1" applyAlignment="1">
      <alignment horizontal="right"/>
    </xf>
    <xf numFmtId="201" fontId="0" fillId="0" borderId="1" xfId="0" applyNumberFormat="1" applyBorder="1" applyAlignment="1" quotePrefix="1">
      <alignment horizontal="right"/>
    </xf>
    <xf numFmtId="177" fontId="0" fillId="0" borderId="0" xfId="90" applyNumberFormat="1">
      <alignment/>
      <protection/>
    </xf>
    <xf numFmtId="183" fontId="0" fillId="0" borderId="16" xfId="0" applyNumberFormat="1" applyBorder="1" applyAlignment="1">
      <alignment horizontal="right"/>
    </xf>
    <xf numFmtId="165" fontId="0" fillId="0" borderId="1" xfId="15" applyBorder="1" applyAlignment="1">
      <alignment horizontal="left"/>
      <protection/>
    </xf>
    <xf numFmtId="193" fontId="0" fillId="0" borderId="16" xfId="0" applyNumberFormat="1" applyBorder="1" applyAlignment="1">
      <alignment horizontal="right"/>
    </xf>
    <xf numFmtId="0" fontId="0" fillId="0" borderId="1" xfId="90" applyBorder="1" applyAlignment="1">
      <alignment horizontal="left"/>
      <protection/>
    </xf>
    <xf numFmtId="165" fontId="0" fillId="0" borderId="1" xfId="15" applyBorder="1" applyAlignment="1">
      <alignment horizontal="left" indent="1"/>
      <protection/>
    </xf>
    <xf numFmtId="0" fontId="0" fillId="0" borderId="1" xfId="90" applyBorder="1" applyAlignment="1">
      <alignment horizontal="left" indent="1"/>
      <protection/>
    </xf>
    <xf numFmtId="188" fontId="0" fillId="0" borderId="16" xfId="0" applyNumberFormat="1" applyBorder="1" applyAlignment="1">
      <alignment/>
    </xf>
    <xf numFmtId="49" fontId="0" fillId="0" borderId="1" xfId="90" applyNumberFormat="1" applyBorder="1" applyAlignment="1">
      <alignment horizontal="left"/>
      <protection/>
    </xf>
    <xf numFmtId="177" fontId="0" fillId="0" borderId="16" xfId="90" applyNumberFormat="1" applyBorder="1">
      <alignment/>
      <protection/>
    </xf>
    <xf numFmtId="0" fontId="1" fillId="0" borderId="27" xfId="77" applyBorder="1" applyAlignment="1">
      <alignment horizontal="center" vertical="center" wrapText="1"/>
      <protection/>
    </xf>
    <xf numFmtId="177" fontId="0" fillId="0" borderId="23" xfId="90" applyNumberFormat="1" applyBorder="1">
      <alignment/>
      <protection/>
    </xf>
    <xf numFmtId="0" fontId="0" fillId="0" borderId="23" xfId="90" applyBorder="1">
      <alignment/>
      <protection/>
    </xf>
    <xf numFmtId="177" fontId="0" fillId="0" borderId="0" xfId="90" applyNumberFormat="1" applyAlignment="1">
      <alignment horizontal="centerContinuous"/>
      <protection/>
    </xf>
    <xf numFmtId="184" fontId="0" fillId="0" borderId="0" xfId="0" applyNumberFormat="1" applyAlignment="1" applyProtection="1">
      <alignment/>
      <protection locked="0"/>
    </xf>
    <xf numFmtId="184" fontId="0" fillId="0" borderId="0" xfId="0" applyNumberFormat="1" applyAlignment="1">
      <alignment/>
    </xf>
    <xf numFmtId="187" fontId="0" fillId="0" borderId="0" xfId="0" applyNumberFormat="1" applyAlignment="1">
      <alignment/>
    </xf>
    <xf numFmtId="171" fontId="0" fillId="0" borderId="35" xfId="0" applyNumberFormat="1" applyBorder="1" applyAlignment="1">
      <alignment/>
    </xf>
    <xf numFmtId="165" fontId="0" fillId="0" borderId="12" xfId="111" applyNumberFormat="1" applyBorder="1">
      <alignment/>
      <protection/>
    </xf>
    <xf numFmtId="171" fontId="0" fillId="0" borderId="21" xfId="0" applyNumberFormat="1" applyBorder="1" applyAlignment="1">
      <alignment/>
    </xf>
    <xf numFmtId="0" fontId="0" fillId="0" borderId="1" xfId="111" applyBorder="1" applyAlignment="1">
      <alignment wrapText="1"/>
      <protection/>
    </xf>
    <xf numFmtId="0" fontId="0" fillId="0" borderId="1" xfId="111" applyBorder="1" applyAlignment="1">
      <alignment horizontal="left" indent="1"/>
      <protection/>
    </xf>
    <xf numFmtId="0" fontId="0" fillId="0" borderId="1" xfId="111" applyBorder="1" applyAlignment="1">
      <alignment horizontal="left" wrapText="1" indent="1"/>
      <protection/>
    </xf>
    <xf numFmtId="190" fontId="0" fillId="0" borderId="16" xfId="0" applyNumberFormat="1" applyFont="1" applyBorder="1" applyAlignment="1">
      <alignment horizontal="right"/>
    </xf>
    <xf numFmtId="0" fontId="0" fillId="0" borderId="1" xfId="90" applyBorder="1" applyAlignment="1">
      <alignment horizontal="center"/>
      <protection/>
    </xf>
    <xf numFmtId="0" fontId="0" fillId="0" borderId="20" xfId="0" applyFont="1" applyBorder="1" applyAlignment="1">
      <alignment/>
    </xf>
    <xf numFmtId="0" fontId="1" fillId="0" borderId="0" xfId="0" applyFont="1" applyAlignment="1">
      <alignment horizontal="center"/>
    </xf>
    <xf numFmtId="0" fontId="1" fillId="0" borderId="14" xfId="0" applyFont="1" applyBorder="1" applyAlignment="1">
      <alignment horizontal="center" vertical="center"/>
    </xf>
    <xf numFmtId="0" fontId="1" fillId="0" borderId="26" xfId="0" applyFont="1" applyBorder="1" applyAlignment="1">
      <alignment horizontal="center" vertical="center"/>
    </xf>
    <xf numFmtId="49" fontId="0" fillId="0" borderId="0" xfId="111" applyNumberFormat="1">
      <alignment/>
      <protection/>
    </xf>
    <xf numFmtId="49" fontId="0" fillId="0" borderId="12" xfId="111" applyNumberFormat="1" applyBorder="1">
      <alignment/>
      <protection/>
    </xf>
    <xf numFmtId="172" fontId="0" fillId="0" borderId="1" xfId="111" applyNumberFormat="1" applyBorder="1">
      <alignment/>
      <protection/>
    </xf>
    <xf numFmtId="172" fontId="0" fillId="0" borderId="1" xfId="111" applyNumberFormat="1" applyBorder="1" applyAlignment="1">
      <alignment horizontal="left"/>
      <protection/>
    </xf>
    <xf numFmtId="190" fontId="0" fillId="0" borderId="16" xfId="0" applyNumberFormat="1" applyBorder="1" applyAlignment="1">
      <alignment horizontal="right"/>
    </xf>
    <xf numFmtId="191" fontId="0" fillId="0" borderId="1" xfId="111" applyNumberFormat="1" applyBorder="1" applyAlignment="1">
      <alignment wrapText="1"/>
      <protection/>
    </xf>
    <xf numFmtId="172" fontId="0" fillId="0" borderId="1" xfId="111" applyNumberFormat="1" applyBorder="1" applyAlignment="1">
      <alignment wrapText="1"/>
      <protection/>
    </xf>
    <xf numFmtId="49" fontId="0" fillId="0" borderId="1" xfId="111" applyNumberFormat="1" applyBorder="1">
      <alignment/>
      <protection/>
    </xf>
    <xf numFmtId="0" fontId="1" fillId="0" borderId="0" xfId="111" applyFont="1" applyAlignment="1">
      <alignment horizontal="center" vertical="center"/>
      <protection/>
    </xf>
    <xf numFmtId="0" fontId="1" fillId="0" borderId="13" xfId="111" applyFont="1" applyBorder="1" applyAlignment="1">
      <alignment horizontal="center"/>
      <protection/>
    </xf>
    <xf numFmtId="0" fontId="1" fillId="0" borderId="14" xfId="111" applyFont="1" applyBorder="1" applyAlignment="1">
      <alignment horizontal="center"/>
      <protection/>
    </xf>
    <xf numFmtId="49" fontId="1" fillId="0" borderId="28" xfId="111" applyNumberFormat="1" applyFont="1" applyBorder="1" applyAlignment="1">
      <alignment horizontal="centerContinuous"/>
      <protection/>
    </xf>
    <xf numFmtId="0" fontId="1" fillId="0" borderId="14" xfId="111" applyFont="1" applyBorder="1" applyAlignment="1">
      <alignment horizontal="center" wrapText="1"/>
      <protection/>
    </xf>
    <xf numFmtId="49" fontId="0" fillId="0" borderId="0" xfId="111" applyNumberFormat="1" applyAlignment="1">
      <alignment horizontal="centerContinuous"/>
      <protection/>
    </xf>
    <xf numFmtId="49" fontId="0" fillId="0" borderId="0" xfId="111" applyNumberFormat="1" applyAlignment="1">
      <alignment horizontal="left"/>
      <protection/>
    </xf>
    <xf numFmtId="49" fontId="67" fillId="0" borderId="0" xfId="111" applyNumberFormat="1" applyFont="1" applyAlignment="1">
      <alignment horizontal="left"/>
      <protection/>
    </xf>
    <xf numFmtId="49" fontId="4" fillId="0" borderId="0" xfId="111" applyNumberFormat="1" applyFont="1" applyAlignment="1">
      <alignment horizontal="centerContinuous" wrapText="1"/>
      <protection/>
    </xf>
    <xf numFmtId="49" fontId="4" fillId="0" borderId="0" xfId="111" applyNumberFormat="1" applyFont="1" applyAlignment="1">
      <alignment horizontal="left"/>
      <protection/>
    </xf>
    <xf numFmtId="49" fontId="0" fillId="0" borderId="0" xfId="0" applyNumberFormat="1" applyAlignment="1">
      <alignment/>
    </xf>
    <xf numFmtId="0" fontId="0" fillId="0" borderId="0" xfId="0" applyAlignment="1">
      <alignment horizontal="right"/>
    </xf>
    <xf numFmtId="0" fontId="0" fillId="0" borderId="0" xfId="0" applyAlignment="1" quotePrefix="1">
      <alignment horizontal="right"/>
    </xf>
    <xf numFmtId="49" fontId="6" fillId="0" borderId="0" xfId="0" applyNumberFormat="1" applyFont="1" applyAlignment="1">
      <alignment/>
    </xf>
    <xf numFmtId="0" fontId="0" fillId="0" borderId="9" xfId="0" applyBorder="1" applyAlignment="1">
      <alignment/>
    </xf>
    <xf numFmtId="49" fontId="0" fillId="0" borderId="12" xfId="0" applyNumberFormat="1" applyBorder="1" applyAlignment="1">
      <alignment/>
    </xf>
    <xf numFmtId="49" fontId="0" fillId="0" borderId="9" xfId="0" applyNumberFormat="1" applyBorder="1" applyAlignment="1">
      <alignment/>
    </xf>
    <xf numFmtId="197" fontId="0" fillId="0" borderId="0" xfId="0" applyNumberFormat="1" applyAlignment="1">
      <alignment/>
    </xf>
    <xf numFmtId="172" fontId="0" fillId="0" borderId="1" xfId="0" applyNumberFormat="1" applyFont="1" applyBorder="1" applyAlignment="1">
      <alignment/>
    </xf>
    <xf numFmtId="49" fontId="0" fillId="0" borderId="1" xfId="0" applyNumberFormat="1" applyFont="1" applyBorder="1" applyAlignment="1">
      <alignment horizontal="left"/>
    </xf>
    <xf numFmtId="49" fontId="0" fillId="0" borderId="0" xfId="0" applyNumberFormat="1" applyFont="1" applyAlignment="1">
      <alignment horizontal="right"/>
    </xf>
    <xf numFmtId="172" fontId="0" fillId="0" borderId="1" xfId="0" applyNumberFormat="1" applyBorder="1" applyAlignment="1">
      <alignment/>
    </xf>
    <xf numFmtId="49" fontId="0" fillId="0" borderId="0" xfId="0" applyNumberFormat="1" applyAlignment="1">
      <alignment horizontal="right"/>
    </xf>
    <xf numFmtId="172" fontId="0" fillId="0" borderId="1" xfId="0" applyNumberFormat="1" applyBorder="1" applyAlignment="1">
      <alignment wrapText="1"/>
    </xf>
    <xf numFmtId="49" fontId="0" fillId="0" borderId="1" xfId="0" applyNumberFormat="1" applyBorder="1" applyAlignment="1">
      <alignment horizontal="left"/>
    </xf>
    <xf numFmtId="190" fontId="0" fillId="0" borderId="0" xfId="0" applyNumberFormat="1" applyAlignment="1" quotePrefix="1">
      <alignment horizontal="right"/>
    </xf>
    <xf numFmtId="49" fontId="0" fillId="0" borderId="1" xfId="0" applyNumberFormat="1" applyBorder="1" applyAlignment="1">
      <alignment/>
    </xf>
    <xf numFmtId="172" fontId="0" fillId="0" borderId="1" xfId="0" applyNumberFormat="1" applyFont="1" applyBorder="1" applyAlignment="1">
      <alignment wrapText="1"/>
    </xf>
    <xf numFmtId="172" fontId="0" fillId="0" borderId="1" xfId="0" applyNumberFormat="1" applyBorder="1" applyAlignment="1">
      <alignment vertical="top"/>
    </xf>
    <xf numFmtId="49" fontId="0" fillId="0" borderId="1" xfId="0" applyNumberFormat="1" applyBorder="1" applyAlignment="1">
      <alignment horizontal="left" vertical="top"/>
    </xf>
    <xf numFmtId="49" fontId="0" fillId="0" borderId="0" xfId="0" applyNumberFormat="1" applyAlignment="1">
      <alignment horizontal="right" vertical="top"/>
    </xf>
    <xf numFmtId="49" fontId="1" fillId="0" borderId="14" xfId="0" applyNumberFormat="1" applyFont="1" applyBorder="1" applyAlignment="1">
      <alignment horizontal="centerContinuous" vertical="center"/>
    </xf>
    <xf numFmtId="49" fontId="1" fillId="0" borderId="13" xfId="0" applyNumberFormat="1" applyFont="1" applyBorder="1" applyAlignment="1">
      <alignment horizontal="centerContinuous" vertical="center"/>
    </xf>
    <xf numFmtId="49" fontId="0" fillId="0" borderId="0" xfId="0" applyNumberFormat="1" applyAlignment="1">
      <alignment horizontal="centerContinuous"/>
    </xf>
    <xf numFmtId="49" fontId="0" fillId="0" borderId="0" xfId="0" applyNumberFormat="1" applyFont="1" applyAlignment="1">
      <alignment horizontal="left"/>
    </xf>
    <xf numFmtId="49" fontId="4" fillId="0" borderId="0" xfId="0" applyNumberFormat="1" applyFont="1" applyAlignment="1">
      <alignment horizontal="centerContinuous"/>
    </xf>
    <xf numFmtId="49" fontId="4" fillId="0" borderId="0" xfId="0" applyNumberFormat="1" applyFont="1" applyAlignment="1">
      <alignment/>
    </xf>
    <xf numFmtId="49" fontId="4" fillId="0" borderId="0" xfId="0" applyNumberFormat="1" applyFont="1" applyAlignment="1">
      <alignment horizontal="left"/>
    </xf>
    <xf numFmtId="49" fontId="12" fillId="0" borderId="0" xfId="0" applyNumberFormat="1" applyFont="1" applyAlignment="1">
      <alignment/>
    </xf>
    <xf numFmtId="202" fontId="0" fillId="0" borderId="0" xfId="90" applyNumberFormat="1">
      <alignment/>
      <protection/>
    </xf>
    <xf numFmtId="179" fontId="0" fillId="0" borderId="0" xfId="0" applyNumberFormat="1" applyAlignment="1">
      <alignment/>
    </xf>
    <xf numFmtId="179" fontId="0" fillId="0" borderId="0" xfId="90" applyNumberFormat="1">
      <alignment/>
      <protection/>
    </xf>
    <xf numFmtId="0" fontId="0" fillId="0" borderId="9" xfId="90" applyBorder="1">
      <alignment/>
      <protection/>
    </xf>
    <xf numFmtId="0" fontId="0" fillId="0" borderId="24" xfId="90" applyBorder="1">
      <alignment/>
      <protection/>
    </xf>
    <xf numFmtId="0" fontId="0" fillId="0" borderId="24" xfId="0" applyBorder="1" applyAlignment="1">
      <alignment/>
    </xf>
    <xf numFmtId="171" fontId="0" fillId="0" borderId="18" xfId="90" applyNumberFormat="1" applyBorder="1">
      <alignment/>
      <protection/>
    </xf>
    <xf numFmtId="49" fontId="0" fillId="0" borderId="1" xfId="0" applyNumberFormat="1" applyFont="1" applyBorder="1" applyAlignment="1">
      <alignment/>
    </xf>
    <xf numFmtId="171" fontId="0" fillId="0" borderId="24" xfId="90" applyNumberFormat="1" applyBorder="1">
      <alignment/>
      <protection/>
    </xf>
    <xf numFmtId="49" fontId="0" fillId="0" borderId="1" xfId="0" applyNumberFormat="1" applyBorder="1" applyAlignment="1">
      <alignment horizontal="center"/>
    </xf>
    <xf numFmtId="0" fontId="0" fillId="0" borderId="18" xfId="90" applyBorder="1">
      <alignment/>
      <protection/>
    </xf>
    <xf numFmtId="0" fontId="1" fillId="0" borderId="13" xfId="90" applyFont="1" applyBorder="1" applyAlignment="1">
      <alignment horizontal="center" vertical="center"/>
      <protection/>
    </xf>
    <xf numFmtId="0" fontId="1" fillId="0" borderId="28" xfId="90" applyFont="1" applyBorder="1" applyAlignment="1">
      <alignment horizontal="center" vertical="center"/>
      <protection/>
    </xf>
    <xf numFmtId="49" fontId="1" fillId="0" borderId="14" xfId="0" applyNumberFormat="1" applyFont="1" applyBorder="1" applyAlignment="1">
      <alignment horizontal="center" vertical="center"/>
    </xf>
    <xf numFmtId="0" fontId="67" fillId="0" borderId="19" xfId="0" applyFont="1" applyBorder="1" applyAlignment="1">
      <alignment/>
    </xf>
    <xf numFmtId="165" fontId="0" fillId="0" borderId="1" xfId="0" applyNumberFormat="1" applyFont="1" applyBorder="1" applyAlignment="1">
      <alignment horizontal="left"/>
    </xf>
    <xf numFmtId="0" fontId="0" fillId="0" borderId="1" xfId="0" applyFont="1" applyBorder="1" applyAlignment="1">
      <alignment horizontal="center"/>
    </xf>
    <xf numFmtId="171" fontId="0" fillId="0" borderId="1" xfId="0" applyNumberFormat="1" applyFont="1" applyBorder="1" applyAlignment="1" quotePrefix="1">
      <alignment horizontal="right"/>
    </xf>
    <xf numFmtId="0" fontId="0" fillId="0" borderId="1" xfId="0" applyFont="1" applyBorder="1" applyAlignment="1">
      <alignment horizontal="left"/>
    </xf>
    <xf numFmtId="0" fontId="4" fillId="0" borderId="0" xfId="0" applyFont="1" applyAlignment="1">
      <alignment/>
    </xf>
    <xf numFmtId="0" fontId="0" fillId="0" borderId="0" xfId="0" applyFont="1" applyAlignment="1">
      <alignment horizontal="left" wrapText="1"/>
    </xf>
    <xf numFmtId="0" fontId="11" fillId="0" borderId="0" xfId="0" applyFont="1" applyAlignment="1">
      <alignment/>
    </xf>
    <xf numFmtId="0" fontId="14" fillId="0" borderId="0" xfId="90" applyFont="1">
      <alignment/>
      <protection/>
    </xf>
    <xf numFmtId="49" fontId="14" fillId="0" borderId="0" xfId="90" applyNumberFormat="1" applyFont="1">
      <alignment/>
      <protection/>
    </xf>
    <xf numFmtId="164" fontId="14" fillId="0" borderId="0" xfId="90" applyNumberFormat="1" applyFont="1">
      <alignment/>
      <protection/>
    </xf>
    <xf numFmtId="49" fontId="14" fillId="0" borderId="0" xfId="90" applyNumberFormat="1" applyFont="1" applyAlignment="1">
      <alignment horizontal="left"/>
      <protection/>
    </xf>
    <xf numFmtId="0" fontId="11" fillId="0" borderId="0" xfId="0" applyFont="1" applyAlignment="1">
      <alignment horizontal="centerContinuous"/>
    </xf>
    <xf numFmtId="0" fontId="16" fillId="0" borderId="0" xfId="0" applyFont="1" applyAlignment="1">
      <alignment horizontal="left"/>
    </xf>
    <xf numFmtId="49" fontId="14" fillId="0" borderId="0" xfId="0" applyNumberFormat="1" applyFont="1" applyAlignment="1">
      <alignment/>
    </xf>
    <xf numFmtId="179" fontId="0" fillId="0" borderId="17" xfId="0" applyNumberFormat="1" applyBorder="1" applyAlignment="1">
      <alignment/>
    </xf>
    <xf numFmtId="0" fontId="11" fillId="0" borderId="12" xfId="0" applyFont="1" applyBorder="1" applyAlignment="1">
      <alignment/>
    </xf>
    <xf numFmtId="171" fontId="0" fillId="0" borderId="16" xfId="111" applyNumberFormat="1" applyBorder="1" applyAlignment="1">
      <alignment horizontal="right"/>
      <protection/>
    </xf>
    <xf numFmtId="190" fontId="0" fillId="0" borderId="16" xfId="111" applyNumberFormat="1" applyBorder="1" applyAlignment="1">
      <alignment horizontal="right"/>
      <protection/>
    </xf>
    <xf numFmtId="165" fontId="11" fillId="0" borderId="1" xfId="0" applyNumberFormat="1" applyFont="1" applyBorder="1" applyAlignment="1">
      <alignment/>
    </xf>
    <xf numFmtId="171" fontId="0" fillId="0" borderId="16" xfId="111" applyNumberFormat="1" applyBorder="1">
      <alignment/>
      <protection/>
    </xf>
    <xf numFmtId="0" fontId="11" fillId="0" borderId="1" xfId="0" applyFont="1" applyBorder="1" applyAlignment="1">
      <alignment/>
    </xf>
    <xf numFmtId="0" fontId="11" fillId="0" borderId="16" xfId="0" applyFont="1" applyBorder="1" applyAlignment="1">
      <alignment/>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4" xfId="0" applyFont="1" applyBorder="1" applyAlignment="1">
      <alignment horizontal="center" vertical="center"/>
    </xf>
    <xf numFmtId="0" fontId="16" fillId="0" borderId="0" xfId="0" applyFont="1" applyAlignment="1">
      <alignment/>
    </xf>
    <xf numFmtId="165" fontId="5" fillId="0" borderId="0" xfId="90" applyNumberFormat="1" applyFont="1">
      <alignment/>
      <protection/>
    </xf>
    <xf numFmtId="0" fontId="71" fillId="0" borderId="0" xfId="90" applyFont="1">
      <alignment/>
      <protection/>
    </xf>
    <xf numFmtId="0" fontId="5" fillId="0" borderId="0" xfId="90" applyFont="1" quotePrefix="1">
      <alignment/>
      <protection/>
    </xf>
    <xf numFmtId="190" fontId="0" fillId="0" borderId="0" xfId="90" applyNumberFormat="1" applyAlignment="1">
      <alignment horizontal="right"/>
      <protection/>
    </xf>
    <xf numFmtId="176" fontId="0" fillId="0" borderId="0" xfId="90" applyNumberFormat="1" applyAlignment="1">
      <alignment horizontal="right"/>
      <protection/>
    </xf>
    <xf numFmtId="187" fontId="0" fillId="0" borderId="0" xfId="90" applyNumberFormat="1">
      <alignment/>
      <protection/>
    </xf>
    <xf numFmtId="183" fontId="0" fillId="0" borderId="17" xfId="90" applyNumberFormat="1" applyBorder="1" applyAlignment="1">
      <alignment horizontal="right"/>
      <protection/>
    </xf>
    <xf numFmtId="190" fontId="0" fillId="0" borderId="12" xfId="90" applyNumberFormat="1" applyBorder="1" applyAlignment="1">
      <alignment horizontal="right"/>
      <protection/>
    </xf>
    <xf numFmtId="183" fontId="0" fillId="0" borderId="12" xfId="90" applyNumberFormat="1" applyBorder="1" applyAlignment="1">
      <alignment horizontal="right"/>
      <protection/>
    </xf>
    <xf numFmtId="203" fontId="0" fillId="0" borderId="35" xfId="90" applyNumberFormat="1" applyBorder="1" applyAlignment="1">
      <alignment horizontal="right"/>
      <protection/>
    </xf>
    <xf numFmtId="0" fontId="0" fillId="0" borderId="0" xfId="90" applyAlignment="1">
      <alignment vertical="center"/>
      <protection/>
    </xf>
    <xf numFmtId="183" fontId="0" fillId="0" borderId="16" xfId="90" applyNumberFormat="1" applyBorder="1" applyAlignment="1">
      <alignment horizontal="right" vertical="center"/>
      <protection/>
    </xf>
    <xf numFmtId="183" fontId="0" fillId="0" borderId="1" xfId="90" applyNumberFormat="1" applyBorder="1" applyAlignment="1">
      <alignment horizontal="right" vertical="center"/>
      <protection/>
    </xf>
    <xf numFmtId="183" fontId="0" fillId="0" borderId="21" xfId="90" applyNumberFormat="1" applyBorder="1" applyAlignment="1">
      <alignment horizontal="right" vertical="center"/>
      <protection/>
    </xf>
    <xf numFmtId="0" fontId="0" fillId="0" borderId="1" xfId="90" applyBorder="1" applyAlignment="1">
      <alignment vertical="center"/>
      <protection/>
    </xf>
    <xf numFmtId="0" fontId="0" fillId="0" borderId="1" xfId="90" applyBorder="1" applyAlignment="1">
      <alignment horizontal="center" vertical="center"/>
      <protection/>
    </xf>
    <xf numFmtId="10" fontId="0" fillId="0" borderId="0" xfId="0" applyNumberFormat="1" applyAlignment="1">
      <alignment wrapText="1"/>
    </xf>
    <xf numFmtId="0" fontId="0" fillId="0" borderId="16" xfId="90" applyBorder="1">
      <alignment/>
      <protection/>
    </xf>
    <xf numFmtId="0" fontId="0" fillId="0" borderId="21" xfId="90" applyBorder="1" applyAlignment="1">
      <alignment wrapText="1"/>
      <protection/>
    </xf>
    <xf numFmtId="0" fontId="1" fillId="0" borderId="27" xfId="90" applyFont="1" applyBorder="1" applyAlignment="1">
      <alignment horizontal="center" vertical="center" wrapText="1"/>
      <protection/>
    </xf>
    <xf numFmtId="0" fontId="1" fillId="0" borderId="28" xfId="90" applyFont="1" applyBorder="1" applyAlignment="1">
      <alignment horizontal="center" vertical="center" wrapText="1"/>
      <protection/>
    </xf>
    <xf numFmtId="0" fontId="1" fillId="0" borderId="14" xfId="90" applyFont="1" applyBorder="1" applyAlignment="1">
      <alignment horizontal="center" vertical="center" wrapText="1"/>
      <protection/>
    </xf>
    <xf numFmtId="0" fontId="1" fillId="0" borderId="40" xfId="90" applyFont="1" applyBorder="1" applyAlignment="1">
      <alignment horizontal="center" vertical="center" wrapText="1"/>
      <protection/>
    </xf>
    <xf numFmtId="49" fontId="0" fillId="0" borderId="0" xfId="90" applyNumberFormat="1" applyAlignment="1">
      <alignment horizontal="left"/>
      <protection/>
    </xf>
    <xf numFmtId="0" fontId="6" fillId="0" borderId="0" xfId="111" applyFont="1">
      <alignment/>
      <protection/>
    </xf>
    <xf numFmtId="171" fontId="0" fillId="0" borderId="39" xfId="111" applyNumberFormat="1" applyBorder="1">
      <alignment/>
      <protection/>
    </xf>
    <xf numFmtId="171" fontId="0" fillId="0" borderId="22" xfId="111" applyNumberFormat="1" applyBorder="1">
      <alignment/>
      <protection/>
    </xf>
    <xf numFmtId="204" fontId="0" fillId="0" borderId="1" xfId="111" applyNumberFormat="1" applyBorder="1" applyAlignment="1">
      <alignment horizontal="left"/>
      <protection/>
    </xf>
    <xf numFmtId="171" fontId="0" fillId="0" borderId="21" xfId="111" applyNumberFormat="1" applyBorder="1">
      <alignment/>
      <protection/>
    </xf>
    <xf numFmtId="164" fontId="0" fillId="0" borderId="1" xfId="111" applyNumberFormat="1" applyBorder="1" applyAlignment="1">
      <alignment horizontal="left"/>
      <protection/>
    </xf>
    <xf numFmtId="0" fontId="1" fillId="0" borderId="0" xfId="111" applyFont="1" applyAlignment="1">
      <alignment horizontal="center" wrapText="1"/>
      <protection/>
    </xf>
    <xf numFmtId="0" fontId="1" fillId="0" borderId="9" xfId="111" applyFont="1" applyBorder="1" applyAlignment="1">
      <alignment horizontal="center" wrapText="1"/>
      <protection/>
    </xf>
    <xf numFmtId="0" fontId="1" fillId="0" borderId="12" xfId="111" applyFont="1" applyBorder="1" applyAlignment="1">
      <alignment horizontal="center" wrapText="1"/>
      <protection/>
    </xf>
    <xf numFmtId="0" fontId="1" fillId="0" borderId="39" xfId="111" applyFont="1" applyBorder="1" applyAlignment="1">
      <alignment horizontal="center" wrapText="1"/>
      <protection/>
    </xf>
    <xf numFmtId="0" fontId="1" fillId="0" borderId="0" xfId="111" applyFont="1" applyAlignment="1">
      <alignment vertical="center"/>
      <protection/>
    </xf>
    <xf numFmtId="0" fontId="1" fillId="0" borderId="13" xfId="111" applyFont="1" applyBorder="1" applyAlignment="1">
      <alignment horizontal="centerContinuous" vertical="center"/>
      <protection/>
    </xf>
    <xf numFmtId="0" fontId="1" fillId="0" borderId="15" xfId="111" applyFont="1" applyBorder="1" applyAlignment="1">
      <alignment vertical="center"/>
      <protection/>
    </xf>
    <xf numFmtId="0" fontId="67" fillId="0" borderId="0" xfId="111" applyFont="1">
      <alignment/>
      <protection/>
    </xf>
    <xf numFmtId="0" fontId="72" fillId="0" borderId="0" xfId="111" applyFont="1">
      <alignment/>
      <protection/>
    </xf>
    <xf numFmtId="0" fontId="5" fillId="0" borderId="0" xfId="111" applyFont="1" quotePrefix="1">
      <alignment/>
      <protection/>
    </xf>
    <xf numFmtId="188" fontId="0" fillId="0" borderId="17" xfId="111" applyNumberFormat="1" applyBorder="1">
      <alignment/>
      <protection/>
    </xf>
    <xf numFmtId="171" fontId="0" fillId="0" borderId="17" xfId="111" applyNumberFormat="1" applyBorder="1">
      <alignment/>
      <protection/>
    </xf>
    <xf numFmtId="188" fontId="0" fillId="0" borderId="16" xfId="111" applyNumberFormat="1" applyBorder="1">
      <alignment/>
      <protection/>
    </xf>
    <xf numFmtId="205" fontId="0" fillId="0" borderId="1" xfId="111" applyNumberFormat="1" applyBorder="1" applyAlignment="1">
      <alignment horizontal="left"/>
      <protection/>
    </xf>
    <xf numFmtId="0" fontId="1" fillId="0" borderId="13" xfId="111" applyFont="1" applyBorder="1" applyAlignment="1">
      <alignment horizontal="center" wrapText="1"/>
      <protection/>
    </xf>
    <xf numFmtId="0" fontId="67" fillId="0" borderId="0" xfId="111" applyFont="1" applyAlignment="1">
      <alignment horizontal="left"/>
      <protection/>
    </xf>
    <xf numFmtId="49" fontId="5" fillId="0" borderId="0" xfId="111" applyNumberFormat="1" applyFont="1" applyAlignment="1" quotePrefix="1">
      <alignment horizontal="left"/>
      <protection/>
    </xf>
    <xf numFmtId="0" fontId="0" fillId="0" borderId="17" xfId="111" applyBorder="1">
      <alignment/>
      <protection/>
    </xf>
    <xf numFmtId="193" fontId="0" fillId="0" borderId="30" xfId="111" applyNumberFormat="1" applyBorder="1">
      <alignment/>
      <protection/>
    </xf>
    <xf numFmtId="193" fontId="0" fillId="0" borderId="22" xfId="111" applyNumberFormat="1" applyBorder="1">
      <alignment/>
      <protection/>
    </xf>
    <xf numFmtId="193" fontId="0" fillId="0" borderId="9" xfId="111" applyNumberFormat="1" applyBorder="1">
      <alignment/>
      <protection/>
    </xf>
    <xf numFmtId="193" fontId="0" fillId="0" borderId="12" xfId="111" applyNumberFormat="1" applyBorder="1">
      <alignment/>
      <protection/>
    </xf>
    <xf numFmtId="193" fontId="0" fillId="0" borderId="39" xfId="111" applyNumberFormat="1" applyBorder="1">
      <alignment/>
      <protection/>
    </xf>
    <xf numFmtId="49" fontId="0" fillId="0" borderId="1" xfId="111" applyNumberFormat="1" applyBorder="1" applyAlignment="1">
      <alignment horizontal="center"/>
      <protection/>
    </xf>
    <xf numFmtId="0" fontId="0" fillId="0" borderId="1" xfId="111" applyBorder="1" applyAlignment="1">
      <alignment horizontal="center" wrapText="1"/>
      <protection/>
    </xf>
    <xf numFmtId="0" fontId="0" fillId="0" borderId="34" xfId="111" applyBorder="1">
      <alignment/>
      <protection/>
    </xf>
    <xf numFmtId="0" fontId="1" fillId="0" borderId="19" xfId="111" applyFont="1" applyBorder="1" applyAlignment="1">
      <alignment horizontal="center" wrapText="1"/>
      <protection/>
    </xf>
    <xf numFmtId="0" fontId="1" fillId="0" borderId="15" xfId="111" applyFont="1" applyBorder="1" applyAlignment="1">
      <alignment horizontal="center" vertical="center"/>
      <protection/>
    </xf>
    <xf numFmtId="0" fontId="0" fillId="0" borderId="0" xfId="111" applyAlignment="1">
      <alignment wrapText="1"/>
      <protection/>
    </xf>
    <xf numFmtId="0" fontId="1" fillId="0" borderId="0" xfId="111" applyFont="1" applyAlignment="1">
      <alignment horizontal="left"/>
      <protection/>
    </xf>
    <xf numFmtId="49" fontId="4" fillId="0" borderId="0" xfId="111" applyNumberFormat="1" applyFont="1" applyAlignment="1">
      <alignment horizontal="centerContinuous"/>
      <protection/>
    </xf>
    <xf numFmtId="0" fontId="4" fillId="0" borderId="0" xfId="111" applyFont="1" applyAlignment="1">
      <alignment horizontal="centerContinuous"/>
      <protection/>
    </xf>
    <xf numFmtId="0" fontId="5" fillId="0" borderId="0" xfId="0" applyFont="1" applyAlignment="1" quotePrefix="1">
      <alignment horizontal="left"/>
    </xf>
    <xf numFmtId="0" fontId="6" fillId="0" borderId="0" xfId="0" applyFont="1" applyAlignment="1" quotePrefix="1">
      <alignment horizontal="left"/>
    </xf>
    <xf numFmtId="164" fontId="5" fillId="0" borderId="0" xfId="0" applyNumberFormat="1" applyFont="1" applyAlignment="1" quotePrefix="1">
      <alignment horizontal="left"/>
    </xf>
    <xf numFmtId="193" fontId="0" fillId="0" borderId="35" xfId="0" applyNumberFormat="1" applyBorder="1" applyAlignment="1">
      <alignment/>
    </xf>
    <xf numFmtId="190" fontId="0" fillId="0" borderId="1" xfId="90" applyNumberFormat="1" applyBorder="1" applyAlignment="1" quotePrefix="1">
      <alignment horizontal="right"/>
      <protection/>
    </xf>
    <xf numFmtId="190" fontId="0" fillId="0" borderId="21" xfId="0" applyNumberFormat="1" applyFont="1" applyBorder="1" applyAlignment="1">
      <alignment horizontal="right"/>
    </xf>
    <xf numFmtId="193" fontId="0" fillId="0" borderId="21" xfId="0" applyNumberFormat="1" applyBorder="1" applyAlignment="1">
      <alignment/>
    </xf>
    <xf numFmtId="171" fontId="0" fillId="0" borderId="1" xfId="90" applyNumberFormat="1" applyBorder="1" applyAlignment="1" quotePrefix="1">
      <alignment horizontal="right"/>
      <protection/>
    </xf>
    <xf numFmtId="171" fontId="0" fillId="0" borderId="0" xfId="0" applyNumberFormat="1" applyFont="1" applyAlignment="1">
      <alignment/>
    </xf>
    <xf numFmtId="171" fontId="0" fillId="0" borderId="9" xfId="0" applyNumberFormat="1" applyFont="1" applyBorder="1" applyAlignment="1">
      <alignment/>
    </xf>
    <xf numFmtId="171" fontId="0" fillId="0" borderId="12" xfId="0" applyNumberFormat="1" applyFont="1" applyBorder="1" applyAlignment="1">
      <alignment/>
    </xf>
    <xf numFmtId="193" fontId="0" fillId="0" borderId="35" xfId="0" applyNumberFormat="1" applyFont="1" applyBorder="1" applyAlignment="1">
      <alignment/>
    </xf>
    <xf numFmtId="0" fontId="0" fillId="0" borderId="1" xfId="0" applyFont="1" applyBorder="1" applyAlignment="1">
      <alignment horizontal="left" indent="2"/>
    </xf>
    <xf numFmtId="193" fontId="0" fillId="0" borderId="21" xfId="0" applyNumberFormat="1" applyFont="1" applyBorder="1" applyAlignment="1">
      <alignment wrapText="1"/>
    </xf>
    <xf numFmtId="0" fontId="0" fillId="0" borderId="1" xfId="0" applyFont="1" applyBorder="1" applyAlignment="1">
      <alignment horizontal="center" wrapText="1"/>
    </xf>
    <xf numFmtId="180" fontId="0" fillId="0" borderId="0" xfId="0" applyNumberFormat="1" applyAlignment="1">
      <alignment/>
    </xf>
    <xf numFmtId="180" fontId="0" fillId="0" borderId="1" xfId="0" applyNumberFormat="1" applyBorder="1" applyAlignment="1">
      <alignment/>
    </xf>
    <xf numFmtId="206" fontId="0" fillId="0" borderId="1" xfId="0" applyNumberFormat="1" applyBorder="1" applyAlignment="1">
      <alignment/>
    </xf>
    <xf numFmtId="0" fontId="0" fillId="0" borderId="29" xfId="0" applyBorder="1" applyAlignment="1">
      <alignment/>
    </xf>
    <xf numFmtId="0" fontId="1" fillId="0" borderId="13" xfId="0" applyFont="1" applyBorder="1" applyAlignment="1">
      <alignment horizontal="center" wrapText="1"/>
    </xf>
    <xf numFmtId="0" fontId="1" fillId="0" borderId="14" xfId="0" applyFont="1" applyBorder="1" applyAlignment="1">
      <alignment horizontal="center"/>
    </xf>
    <xf numFmtId="0" fontId="1" fillId="0" borderId="40" xfId="0" applyFont="1" applyBorder="1" applyAlignment="1">
      <alignment horizontal="center" wrapText="1"/>
    </xf>
    <xf numFmtId="167" fontId="4" fillId="0" borderId="0" xfId="0" applyNumberFormat="1" applyFont="1" applyAlignment="1">
      <alignment horizontal="left"/>
    </xf>
    <xf numFmtId="0" fontId="4" fillId="0" borderId="0" xfId="0" applyFont="1" applyAlignment="1">
      <alignment horizontal="centerContinuous"/>
    </xf>
    <xf numFmtId="49" fontId="5" fillId="0" borderId="0" xfId="0" applyNumberFormat="1" applyFont="1" applyAlignment="1" quotePrefix="1">
      <alignment horizontal="left"/>
    </xf>
    <xf numFmtId="0" fontId="0" fillId="0" borderId="17" xfId="0" applyBorder="1" applyAlignment="1">
      <alignment/>
    </xf>
    <xf numFmtId="183" fontId="0" fillId="0" borderId="24" xfId="0" applyNumberFormat="1" applyBorder="1" applyAlignment="1">
      <alignment/>
    </xf>
    <xf numFmtId="183" fontId="0" fillId="0" borderId="16" xfId="0" applyNumberFormat="1" applyFont="1" applyBorder="1" applyAlignment="1">
      <alignment/>
    </xf>
    <xf numFmtId="183" fontId="0" fillId="0" borderId="18" xfId="0" applyNumberFormat="1" applyFont="1" applyBorder="1" applyAlignment="1">
      <alignment/>
    </xf>
    <xf numFmtId="183" fontId="0" fillId="0" borderId="16" xfId="90" applyNumberFormat="1" applyBorder="1" applyAlignment="1" quotePrefix="1">
      <alignment horizontal="right"/>
      <protection/>
    </xf>
    <xf numFmtId="207" fontId="0" fillId="0" borderId="16" xfId="0" applyNumberFormat="1" applyFont="1" applyBorder="1" applyAlignment="1">
      <alignment/>
    </xf>
    <xf numFmtId="207" fontId="0" fillId="0" borderId="17" xfId="0" applyNumberFormat="1" applyFont="1" applyBorder="1" applyAlignment="1">
      <alignment/>
    </xf>
    <xf numFmtId="183" fontId="0" fillId="0" borderId="17" xfId="0" applyNumberFormat="1" applyFont="1" applyBorder="1" applyAlignment="1">
      <alignment/>
    </xf>
    <xf numFmtId="171" fontId="0" fillId="0" borderId="17" xfId="0" applyNumberFormat="1" applyFont="1" applyBorder="1" applyAlignment="1">
      <alignment/>
    </xf>
    <xf numFmtId="188" fontId="0" fillId="0" borderId="16" xfId="0" applyNumberFormat="1" applyFont="1" applyBorder="1" applyAlignment="1">
      <alignment/>
    </xf>
    <xf numFmtId="183" fontId="0" fillId="0" borderId="0" xfId="0" applyNumberFormat="1" applyFont="1" applyAlignment="1">
      <alignment/>
    </xf>
    <xf numFmtId="171" fontId="0" fillId="0" borderId="18" xfId="0" applyNumberFormat="1" applyFont="1" applyBorder="1" applyAlignment="1">
      <alignment/>
    </xf>
    <xf numFmtId="193" fontId="0" fillId="0" borderId="16" xfId="90" applyNumberFormat="1" applyBorder="1" applyAlignment="1" quotePrefix="1">
      <alignment horizontal="right"/>
      <protection/>
    </xf>
    <xf numFmtId="183" fontId="0" fillId="0" borderId="1" xfId="0" applyNumberFormat="1" applyFont="1" applyBorder="1" applyAlignment="1">
      <alignment/>
    </xf>
    <xf numFmtId="180" fontId="0" fillId="0" borderId="1" xfId="0" applyNumberFormat="1" applyFont="1" applyBorder="1" applyAlignment="1">
      <alignment/>
    </xf>
    <xf numFmtId="184" fontId="0" fillId="0" borderId="16" xfId="0" applyNumberFormat="1" applyBorder="1" applyAlignment="1">
      <alignment/>
    </xf>
    <xf numFmtId="183" fontId="0" fillId="0" borderId="18" xfId="0" applyNumberFormat="1" applyBorder="1" applyAlignment="1">
      <alignment/>
    </xf>
    <xf numFmtId="171" fontId="0" fillId="0" borderId="16" xfId="0" applyNumberFormat="1" applyBorder="1" applyAlignment="1">
      <alignment horizontal="left"/>
    </xf>
    <xf numFmtId="0" fontId="0" fillId="0" borderId="18" xfId="0" applyBorder="1" applyAlignment="1">
      <alignment horizontal="left"/>
    </xf>
    <xf numFmtId="171" fontId="0" fillId="0" borderId="1" xfId="0" applyNumberFormat="1" applyBorder="1" applyAlignment="1">
      <alignment horizontal="left"/>
    </xf>
    <xf numFmtId="0" fontId="1" fillId="0" borderId="27" xfId="0" applyFont="1" applyBorder="1" applyAlignment="1">
      <alignment horizontal="center" wrapText="1"/>
    </xf>
    <xf numFmtId="0" fontId="1" fillId="0" borderId="28" xfId="0" applyFont="1" applyBorder="1" applyAlignment="1">
      <alignment horizontal="center" wrapText="1"/>
    </xf>
    <xf numFmtId="0" fontId="0" fillId="0" borderId="23" xfId="0" applyBorder="1" applyAlignment="1">
      <alignment/>
    </xf>
    <xf numFmtId="0" fontId="68" fillId="0" borderId="0" xfId="0" applyFont="1" applyAlignment="1">
      <alignment horizontal="left"/>
    </xf>
    <xf numFmtId="0" fontId="58" fillId="0" borderId="0" xfId="84" applyAlignment="1" applyProtection="1">
      <alignment/>
      <protection/>
    </xf>
    <xf numFmtId="0" fontId="5" fillId="0" borderId="0" xfId="75" applyNumberFormat="1">
      <alignment/>
      <protection/>
    </xf>
    <xf numFmtId="188" fontId="0" fillId="0" borderId="17" xfId="0" applyNumberFormat="1" applyFont="1" applyBorder="1" applyAlignment="1">
      <alignment/>
    </xf>
    <xf numFmtId="187" fontId="0" fillId="0" borderId="1" xfId="0" applyNumberFormat="1" applyBorder="1" applyAlignment="1">
      <alignment/>
    </xf>
    <xf numFmtId="187" fontId="0" fillId="0" borderId="1" xfId="0" applyNumberFormat="1" applyFont="1" applyBorder="1" applyAlignment="1">
      <alignment/>
    </xf>
    <xf numFmtId="0" fontId="12" fillId="0" borderId="1" xfId="0" applyFont="1" applyBorder="1" applyAlignment="1">
      <alignment/>
    </xf>
    <xf numFmtId="165" fontId="0" fillId="0" borderId="1" xfId="0" applyNumberFormat="1" applyBorder="1" applyAlignment="1">
      <alignment/>
    </xf>
    <xf numFmtId="171" fontId="0" fillId="0" borderId="34" xfId="0" applyNumberFormat="1" applyFont="1" applyBorder="1" applyAlignment="1">
      <alignment/>
    </xf>
    <xf numFmtId="0" fontId="0" fillId="0" borderId="30" xfId="0" applyBorder="1" applyAlignment="1">
      <alignment/>
    </xf>
    <xf numFmtId="0" fontId="1" fillId="0" borderId="13" xfId="77" applyBorder="1" applyAlignment="1" quotePrefix="1">
      <alignment horizontal="center" vertical="center" wrapText="1"/>
      <protection/>
    </xf>
    <xf numFmtId="0" fontId="1" fillId="0" borderId="28" xfId="77" applyBorder="1" applyAlignment="1" quotePrefix="1">
      <alignment horizontal="center" vertical="center" wrapText="1"/>
      <protection/>
    </xf>
    <xf numFmtId="0" fontId="1" fillId="0" borderId="14" xfId="77" applyBorder="1" applyAlignment="1">
      <alignment horizontal="center" vertical="center" wrapText="1"/>
      <protection/>
    </xf>
    <xf numFmtId="0" fontId="13" fillId="0" borderId="0" xfId="0" applyFont="1" applyAlignment="1">
      <alignment/>
    </xf>
    <xf numFmtId="0" fontId="12" fillId="0" borderId="0" xfId="0" applyFont="1" applyAlignment="1">
      <alignment horizontal="left"/>
    </xf>
    <xf numFmtId="171" fontId="0" fillId="0" borderId="24" xfId="0" applyNumberFormat="1" applyFont="1" applyBorder="1" applyAlignment="1">
      <alignment/>
    </xf>
    <xf numFmtId="208" fontId="0" fillId="0" borderId="1" xfId="0" applyNumberFormat="1" applyBorder="1" applyAlignment="1">
      <alignment horizontal="left"/>
    </xf>
    <xf numFmtId="208" fontId="0" fillId="0" borderId="1" xfId="0" applyNumberFormat="1" applyFont="1" applyBorder="1" applyAlignment="1">
      <alignment horizontal="left"/>
    </xf>
    <xf numFmtId="0" fontId="1" fillId="0" borderId="13" xfId="77" applyBorder="1" quotePrefix="1">
      <alignment horizontal="center" wrapText="1"/>
      <protection/>
    </xf>
    <xf numFmtId="171" fontId="0" fillId="0" borderId="16" xfId="119" applyNumberFormat="1" applyBorder="1">
      <alignment/>
      <protection/>
    </xf>
    <xf numFmtId="171" fontId="0" fillId="0" borderId="18" xfId="119" applyNumberFormat="1" applyBorder="1">
      <alignment/>
      <protection/>
    </xf>
    <xf numFmtId="0" fontId="0" fillId="0" borderId="1" xfId="111" applyBorder="1" applyAlignment="1">
      <alignment horizontal="left"/>
      <protection/>
    </xf>
    <xf numFmtId="49" fontId="1" fillId="0" borderId="9" xfId="77" applyNumberFormat="1" applyBorder="1">
      <alignment horizontal="center" wrapText="1"/>
      <protection/>
    </xf>
    <xf numFmtId="0" fontId="1" fillId="0" borderId="13" xfId="77" applyBorder="1" applyAlignment="1">
      <alignment horizontal="centerContinuous" vertical="center" wrapText="1"/>
      <protection/>
    </xf>
    <xf numFmtId="0" fontId="1" fillId="0" borderId="14" xfId="77" applyBorder="1" applyAlignment="1">
      <alignment horizontal="centerContinuous" vertical="center" wrapText="1"/>
      <protection/>
    </xf>
    <xf numFmtId="0" fontId="1" fillId="0" borderId="15" xfId="77" applyBorder="1" applyAlignment="1">
      <alignment horizontal="center" vertical="center" wrapText="1"/>
      <protection/>
    </xf>
    <xf numFmtId="0" fontId="4" fillId="0" borderId="0" xfId="149" applyAlignment="1" quotePrefix="1">
      <alignment horizontal="left"/>
      <protection/>
    </xf>
    <xf numFmtId="190" fontId="0" fillId="0" borderId="0" xfId="0" applyNumberFormat="1" applyFont="1" applyAlignment="1">
      <alignment horizontal="right"/>
    </xf>
    <xf numFmtId="171" fontId="0" fillId="0" borderId="18" xfId="0" applyNumberFormat="1" applyFont="1" applyBorder="1" applyAlignment="1">
      <alignment horizontal="right"/>
    </xf>
    <xf numFmtId="190" fontId="0" fillId="0" borderId="18" xfId="0" applyNumberFormat="1" applyFont="1" applyBorder="1" applyAlignment="1">
      <alignment horizontal="right"/>
    </xf>
    <xf numFmtId="193" fontId="0" fillId="0" borderId="18" xfId="0" applyNumberFormat="1" applyBorder="1" applyAlignment="1">
      <alignment/>
    </xf>
    <xf numFmtId="193" fontId="0" fillId="0" borderId="0" xfId="0" applyNumberFormat="1" applyAlignment="1">
      <alignment/>
    </xf>
    <xf numFmtId="191" fontId="0" fillId="0" borderId="1" xfId="0" applyNumberFormat="1" applyBorder="1" applyAlignment="1">
      <alignment/>
    </xf>
    <xf numFmtId="0" fontId="1" fillId="0" borderId="13" xfId="77" applyBorder="1" applyAlignment="1">
      <alignment horizontal="center" vertical="center" wrapText="1"/>
      <protection/>
    </xf>
    <xf numFmtId="0" fontId="1" fillId="0" borderId="28" xfId="77" applyBorder="1" applyAlignment="1">
      <alignment horizontal="center" vertical="center" wrapText="1"/>
      <protection/>
    </xf>
    <xf numFmtId="0" fontId="1" fillId="0" borderId="12" xfId="77" applyBorder="1" applyAlignment="1">
      <alignment horizontal="center" vertical="center" wrapText="1"/>
      <protection/>
    </xf>
    <xf numFmtId="0" fontId="4" fillId="0" borderId="23" xfId="149" applyBorder="1" applyAlignment="1">
      <alignment horizontal="centerContinuous" wrapText="1"/>
      <protection/>
    </xf>
    <xf numFmtId="0" fontId="5" fillId="0" borderId="0" xfId="0" applyFont="1" applyAlignment="1">
      <alignment horizontal="left"/>
    </xf>
    <xf numFmtId="209" fontId="0" fillId="0" borderId="17" xfId="0" applyNumberFormat="1" applyFont="1" applyBorder="1" applyAlignment="1">
      <alignment/>
    </xf>
    <xf numFmtId="193" fontId="0" fillId="0" borderId="17" xfId="0" applyNumberFormat="1" applyFont="1" applyBorder="1" applyAlignment="1">
      <alignment/>
    </xf>
    <xf numFmtId="209" fontId="0" fillId="0" borderId="24" xfId="0" applyNumberFormat="1" applyFont="1" applyBorder="1" applyAlignment="1">
      <alignment/>
    </xf>
    <xf numFmtId="0" fontId="0" fillId="0" borderId="12" xfId="0" applyBorder="1" applyAlignment="1">
      <alignment horizontal="left"/>
    </xf>
    <xf numFmtId="193" fontId="0" fillId="0" borderId="16" xfId="0" applyNumberFormat="1" applyFont="1" applyBorder="1" applyAlignment="1">
      <alignment/>
    </xf>
    <xf numFmtId="193" fontId="0" fillId="0" borderId="16" xfId="0" applyNumberFormat="1" applyFont="1" applyBorder="1" applyAlignment="1">
      <alignment horizontal="right"/>
    </xf>
    <xf numFmtId="183" fontId="0" fillId="0" borderId="18" xfId="0" applyNumberFormat="1" applyFont="1" applyBorder="1" applyAlignment="1">
      <alignment horizontal="right"/>
    </xf>
    <xf numFmtId="193" fontId="0" fillId="0" borderId="0" xfId="0" applyNumberFormat="1" applyFont="1" applyAlignment="1">
      <alignment horizontal="right"/>
    </xf>
    <xf numFmtId="193" fontId="0" fillId="0" borderId="0" xfId="0" applyNumberFormat="1" applyFont="1" applyAlignment="1">
      <alignment/>
    </xf>
    <xf numFmtId="183" fontId="0" fillId="0" borderId="16" xfId="0" applyNumberFormat="1" applyFont="1" applyBorder="1" applyAlignment="1">
      <alignment horizontal="right"/>
    </xf>
    <xf numFmtId="209" fontId="0" fillId="0" borderId="16" xfId="0" applyNumberFormat="1" applyBorder="1" applyAlignment="1">
      <alignment horizontal="right"/>
    </xf>
    <xf numFmtId="0" fontId="0" fillId="0" borderId="16" xfId="0" applyBorder="1" applyAlignment="1">
      <alignment horizontal="right"/>
    </xf>
    <xf numFmtId="209" fontId="0" fillId="0" borderId="18" xfId="0" applyNumberFormat="1" applyBorder="1" applyAlignment="1">
      <alignment horizontal="right"/>
    </xf>
    <xf numFmtId="0" fontId="0" fillId="0" borderId="1" xfId="0" applyBorder="1" applyAlignment="1">
      <alignment horizontal="right"/>
    </xf>
    <xf numFmtId="0" fontId="1" fillId="0" borderId="31" xfId="0" applyFont="1" applyBorder="1" applyAlignment="1">
      <alignment horizontal="center" wrapText="1"/>
    </xf>
    <xf numFmtId="0" fontId="1" fillId="0" borderId="33" xfId="0" applyFont="1" applyBorder="1" applyAlignment="1">
      <alignment horizontal="center" wrapText="1"/>
    </xf>
    <xf numFmtId="0" fontId="1" fillId="0" borderId="32" xfId="0" applyFont="1" applyBorder="1" applyAlignment="1">
      <alignment horizontal="center" wrapText="1"/>
    </xf>
    <xf numFmtId="165" fontId="12" fillId="0" borderId="0" xfId="0" applyNumberFormat="1" applyFont="1" applyAlignment="1">
      <alignment horizontal="left"/>
    </xf>
    <xf numFmtId="0" fontId="19" fillId="0" borderId="0" xfId="0" applyFont="1" applyAlignment="1">
      <alignment/>
    </xf>
    <xf numFmtId="0" fontId="19" fillId="0" borderId="0" xfId="0" applyFont="1" applyAlignment="1">
      <alignment horizontal="centerContinuous" wrapText="1"/>
    </xf>
    <xf numFmtId="175" fontId="0" fillId="0" borderId="0" xfId="111" applyNumberFormat="1">
      <alignment/>
      <protection/>
    </xf>
    <xf numFmtId="49" fontId="5" fillId="0" borderId="0" xfId="111" applyNumberFormat="1" applyFont="1" applyAlignment="1">
      <alignment horizontal="left"/>
      <protection/>
    </xf>
    <xf numFmtId="175" fontId="69" fillId="0" borderId="9" xfId="111" applyNumberFormat="1" applyFont="1" applyBorder="1">
      <alignment/>
      <protection/>
    </xf>
    <xf numFmtId="175" fontId="69" fillId="0" borderId="12" xfId="111" applyNumberFormat="1" applyFont="1" applyBorder="1">
      <alignment/>
      <protection/>
    </xf>
    <xf numFmtId="49" fontId="0" fillId="0" borderId="12" xfId="111" applyNumberFormat="1" applyBorder="1" applyAlignment="1">
      <alignment horizontal="left"/>
      <protection/>
    </xf>
    <xf numFmtId="49" fontId="0" fillId="0" borderId="1" xfId="111" applyNumberFormat="1" applyBorder="1" applyAlignment="1">
      <alignment horizontal="left"/>
      <protection/>
    </xf>
    <xf numFmtId="49" fontId="0" fillId="0" borderId="1" xfId="111" applyNumberFormat="1" applyBorder="1" applyAlignment="1">
      <alignment horizontal="left" indent="1"/>
      <protection/>
    </xf>
    <xf numFmtId="183" fontId="69" fillId="0" borderId="0" xfId="111" applyNumberFormat="1" applyFont="1">
      <alignment/>
      <protection/>
    </xf>
    <xf numFmtId="183" fontId="69" fillId="0" borderId="1" xfId="111" applyNumberFormat="1" applyFont="1" applyBorder="1">
      <alignment/>
      <protection/>
    </xf>
    <xf numFmtId="183" fontId="0" fillId="0" borderId="18" xfId="111" applyNumberFormat="1" applyBorder="1" applyAlignment="1">
      <alignment horizontal="right"/>
      <protection/>
    </xf>
    <xf numFmtId="190" fontId="0" fillId="0" borderId="18" xfId="111" applyNumberFormat="1" applyBorder="1" applyAlignment="1">
      <alignment horizontal="right"/>
      <protection/>
    </xf>
    <xf numFmtId="49" fontId="0" fillId="0" borderId="29" xfId="111" applyNumberFormat="1" applyBorder="1">
      <alignment/>
      <protection/>
    </xf>
    <xf numFmtId="0" fontId="1" fillId="0" borderId="37" xfId="111" applyFont="1" applyBorder="1" applyAlignment="1">
      <alignment horizontal="center" vertical="center"/>
      <protection/>
    </xf>
    <xf numFmtId="0" fontId="1" fillId="0" borderId="32" xfId="111" applyFont="1" applyBorder="1" applyAlignment="1">
      <alignment horizontal="center" vertical="center"/>
      <protection/>
    </xf>
    <xf numFmtId="49" fontId="1" fillId="0" borderId="12" xfId="111" applyNumberFormat="1" applyFont="1" applyBorder="1" applyAlignment="1">
      <alignment horizontal="center" vertical="center"/>
      <protection/>
    </xf>
    <xf numFmtId="49" fontId="1" fillId="0" borderId="25" xfId="111" applyNumberFormat="1" applyFont="1" applyBorder="1" applyAlignment="1">
      <alignment horizontal="centerContinuous" vertical="center"/>
      <protection/>
    </xf>
    <xf numFmtId="49" fontId="4" fillId="0" borderId="14" xfId="111" applyNumberFormat="1" applyFont="1" applyBorder="1" applyAlignment="1">
      <alignment horizontal="centerContinuous" vertical="center"/>
      <protection/>
    </xf>
    <xf numFmtId="49" fontId="4" fillId="0" borderId="13" xfId="111" applyNumberFormat="1" applyFont="1" applyBorder="1" applyAlignment="1">
      <alignment horizontal="centerContinuous" vertical="center"/>
      <protection/>
    </xf>
    <xf numFmtId="49" fontId="1" fillId="0" borderId="27" xfId="111" applyNumberFormat="1" applyFont="1" applyBorder="1" applyAlignment="1">
      <alignment horizontal="centerContinuous" vertical="center"/>
      <protection/>
    </xf>
    <xf numFmtId="49" fontId="4" fillId="0" borderId="15" xfId="111" applyNumberFormat="1" applyFont="1" applyBorder="1" applyAlignment="1">
      <alignment vertical="center"/>
      <protection/>
    </xf>
    <xf numFmtId="49" fontId="4" fillId="0" borderId="0" xfId="111" applyNumberFormat="1" applyFont="1">
      <alignment/>
      <protection/>
    </xf>
    <xf numFmtId="210" fontId="4" fillId="0" borderId="0" xfId="111" applyNumberFormat="1" applyFont="1" applyAlignment="1">
      <alignment horizontal="left"/>
      <protection/>
    </xf>
    <xf numFmtId="164" fontId="5" fillId="0" borderId="0" xfId="75" applyAlignment="1" quotePrefix="1">
      <alignment horizontal="left"/>
      <protection/>
    </xf>
    <xf numFmtId="177" fontId="0" fillId="0" borderId="24" xfId="0" applyNumberFormat="1" applyBorder="1" applyAlignment="1">
      <alignment/>
    </xf>
    <xf numFmtId="177" fontId="0" fillId="0" borderId="12" xfId="0" applyNumberFormat="1" applyBorder="1" applyAlignment="1">
      <alignment/>
    </xf>
    <xf numFmtId="177" fontId="0" fillId="0" borderId="41" xfId="0" applyNumberFormat="1" applyBorder="1" applyAlignment="1">
      <alignment/>
    </xf>
    <xf numFmtId="0" fontId="0" fillId="0" borderId="35" xfId="0" applyBorder="1" applyAlignment="1">
      <alignment/>
    </xf>
    <xf numFmtId="171" fontId="0" fillId="0" borderId="42" xfId="0" applyNumberFormat="1" applyFont="1" applyBorder="1" applyAlignment="1">
      <alignment/>
    </xf>
    <xf numFmtId="171" fontId="0" fillId="0" borderId="21" xfId="0" applyNumberFormat="1" applyFont="1" applyBorder="1" applyAlignment="1">
      <alignment horizontal="right"/>
    </xf>
    <xf numFmtId="0" fontId="0" fillId="0" borderId="1" xfId="15" applyNumberFormat="1" applyBorder="1">
      <alignment/>
      <protection/>
    </xf>
    <xf numFmtId="182" fontId="0" fillId="0" borderId="30" xfId="0" applyNumberFormat="1" applyFont="1" applyBorder="1" applyAlignment="1">
      <alignment/>
    </xf>
    <xf numFmtId="182" fontId="0" fillId="0" borderId="29" xfId="0" applyNumberFormat="1" applyFont="1" applyBorder="1" applyAlignment="1">
      <alignment/>
    </xf>
    <xf numFmtId="182" fontId="0" fillId="0" borderId="1" xfId="0" applyNumberFormat="1" applyBorder="1" applyAlignment="1">
      <alignment/>
    </xf>
    <xf numFmtId="182" fontId="0" fillId="0" borderId="42" xfId="0" applyNumberFormat="1" applyBorder="1" applyAlignment="1">
      <alignment/>
    </xf>
    <xf numFmtId="0" fontId="1" fillId="0" borderId="24" xfId="77" applyBorder="1">
      <alignment horizontal="center" wrapText="1"/>
      <protection/>
    </xf>
    <xf numFmtId="0" fontId="1" fillId="0" borderId="41" xfId="77" applyBorder="1">
      <alignment horizontal="center" wrapText="1"/>
      <protection/>
    </xf>
    <xf numFmtId="0" fontId="4" fillId="0" borderId="0" xfId="77" applyFont="1" applyAlignment="1">
      <alignment horizontal="left"/>
      <protection/>
    </xf>
    <xf numFmtId="164" fontId="20" fillId="0" borderId="0" xfId="75" applyFont="1">
      <alignment/>
      <protection/>
    </xf>
    <xf numFmtId="49" fontId="20" fillId="0" borderId="0" xfId="75" applyNumberFormat="1" applyFont="1">
      <alignment/>
      <protection/>
    </xf>
    <xf numFmtId="0" fontId="0" fillId="0" borderId="43" xfId="0" applyBorder="1" applyAlignment="1">
      <alignment/>
    </xf>
    <xf numFmtId="211" fontId="0" fillId="0" borderId="1" xfId="0" applyNumberFormat="1" applyBorder="1" applyAlignment="1">
      <alignment horizontal="left"/>
    </xf>
    <xf numFmtId="193" fontId="0" fillId="0" borderId="1" xfId="0" applyNumberFormat="1" applyBorder="1" applyAlignment="1">
      <alignment/>
    </xf>
    <xf numFmtId="0" fontId="0" fillId="0" borderId="1" xfId="0" applyBorder="1" applyAlignment="1">
      <alignment horizontal="left" wrapText="1" indent="1"/>
    </xf>
    <xf numFmtId="190" fontId="0" fillId="0" borderId="1" xfId="0" applyNumberFormat="1" applyFont="1" applyBorder="1" applyAlignment="1">
      <alignment horizontal="right"/>
    </xf>
    <xf numFmtId="0" fontId="0" fillId="0" borderId="1" xfId="0" applyFont="1" applyBorder="1" applyAlignment="1">
      <alignment horizontal="left" wrapText="1" indent="1"/>
    </xf>
    <xf numFmtId="211" fontId="0" fillId="0" borderId="1" xfId="0" applyNumberFormat="1" applyBorder="1" applyAlignment="1">
      <alignment horizontal="left" vertical="top"/>
    </xf>
    <xf numFmtId="0" fontId="0" fillId="0" borderId="1" xfId="0" applyBorder="1" applyAlignment="1">
      <alignment wrapText="1"/>
    </xf>
    <xf numFmtId="190" fontId="0" fillId="0" borderId="0" xfId="0" applyNumberFormat="1" applyAlignment="1">
      <alignment horizontal="right"/>
    </xf>
    <xf numFmtId="193" fontId="0" fillId="0" borderId="9" xfId="0" applyNumberFormat="1" applyBorder="1" applyAlignment="1">
      <alignment/>
    </xf>
    <xf numFmtId="193" fontId="0" fillId="0" borderId="12" xfId="0" applyNumberFormat="1" applyBorder="1" applyAlignment="1">
      <alignment/>
    </xf>
    <xf numFmtId="193" fontId="0" fillId="0" borderId="24" xfId="0" applyNumberFormat="1" applyBorder="1" applyAlignment="1">
      <alignment/>
    </xf>
    <xf numFmtId="0" fontId="1" fillId="0" borderId="13" xfId="77" applyBorder="1">
      <alignment horizontal="center" wrapText="1"/>
      <protection/>
    </xf>
    <xf numFmtId="0" fontId="1" fillId="0" borderId="28" xfId="77" applyBorder="1">
      <alignment horizontal="center" wrapText="1"/>
      <protection/>
    </xf>
    <xf numFmtId="211" fontId="0" fillId="0" borderId="12" xfId="0" applyNumberFormat="1" applyBorder="1" applyAlignment="1">
      <alignment horizontal="left"/>
    </xf>
    <xf numFmtId="0" fontId="1" fillId="0" borderId="0" xfId="149" applyFont="1" applyAlignment="1">
      <alignment/>
      <protection/>
    </xf>
    <xf numFmtId="190" fontId="0" fillId="0" borderId="12" xfId="0" applyNumberFormat="1" applyBorder="1" applyAlignment="1">
      <alignment/>
    </xf>
    <xf numFmtId="193" fontId="0" fillId="0" borderId="16" xfId="0" applyNumberFormat="1" applyBorder="1" applyAlignment="1">
      <alignment/>
    </xf>
    <xf numFmtId="182" fontId="69" fillId="0" borderId="0" xfId="0" applyNumberFormat="1" applyFont="1" applyAlignment="1">
      <alignment/>
    </xf>
    <xf numFmtId="179" fontId="69" fillId="0" borderId="0" xfId="0" applyNumberFormat="1" applyFont="1" applyAlignment="1">
      <alignment/>
    </xf>
    <xf numFmtId="171" fontId="69" fillId="0" borderId="0" xfId="0" applyNumberFormat="1" applyFont="1" applyAlignment="1">
      <alignment/>
    </xf>
    <xf numFmtId="165" fontId="0" fillId="0" borderId="23" xfId="15" applyBorder="1">
      <alignment/>
      <protection/>
    </xf>
    <xf numFmtId="164" fontId="4" fillId="0" borderId="0" xfId="149" applyNumberFormat="1">
      <alignment wrapText="1"/>
      <protection/>
    </xf>
    <xf numFmtId="164" fontId="4" fillId="0" borderId="0" xfId="149" applyNumberFormat="1" applyAlignment="1">
      <alignment horizontal="centerContinuous"/>
      <protection/>
    </xf>
    <xf numFmtId="165" fontId="0" fillId="0" borderId="0" xfId="15" applyBorder="1">
      <alignment/>
      <protection/>
    </xf>
    <xf numFmtId="182" fontId="69" fillId="0" borderId="17" xfId="0" applyNumberFormat="1" applyFont="1" applyBorder="1" applyAlignment="1">
      <alignment/>
    </xf>
    <xf numFmtId="179" fontId="69" fillId="0" borderId="24" xfId="0" applyNumberFormat="1" applyFont="1" applyBorder="1" applyAlignment="1">
      <alignment/>
    </xf>
    <xf numFmtId="171" fontId="69" fillId="0" borderId="24" xfId="0" applyNumberFormat="1" applyFont="1" applyBorder="1" applyAlignment="1">
      <alignment/>
    </xf>
    <xf numFmtId="182" fontId="69" fillId="0" borderId="24" xfId="0" applyNumberFormat="1" applyFont="1" applyBorder="1" applyAlignment="1">
      <alignment/>
    </xf>
    <xf numFmtId="165" fontId="0" fillId="0" borderId="12" xfId="15" applyBorder="1">
      <alignment/>
      <protection/>
    </xf>
    <xf numFmtId="190" fontId="0" fillId="0" borderId="18" xfId="0" applyNumberFormat="1" applyBorder="1" applyAlignment="1">
      <alignment horizontal="right"/>
    </xf>
    <xf numFmtId="190" fontId="0" fillId="0" borderId="0" xfId="0" applyNumberFormat="1" applyFont="1" applyAlignment="1" quotePrefix="1">
      <alignment horizontal="right"/>
    </xf>
    <xf numFmtId="192" fontId="0" fillId="0" borderId="0" xfId="0" applyNumberFormat="1" applyAlignment="1" quotePrefix="1">
      <alignment horizontal="right"/>
    </xf>
    <xf numFmtId="173" fontId="0" fillId="0" borderId="0" xfId="0" applyNumberFormat="1" applyAlignment="1">
      <alignment horizontal="right"/>
    </xf>
    <xf numFmtId="186" fontId="0" fillId="0" borderId="0" xfId="0" applyNumberFormat="1" applyAlignment="1">
      <alignment horizontal="right"/>
    </xf>
    <xf numFmtId="182" fontId="0" fillId="0" borderId="0" xfId="0" applyNumberFormat="1" applyAlignment="1">
      <alignment/>
    </xf>
    <xf numFmtId="182" fontId="0" fillId="0" borderId="17" xfId="0" applyNumberFormat="1" applyBorder="1" applyAlignment="1">
      <alignment/>
    </xf>
    <xf numFmtId="180" fontId="0" fillId="0" borderId="24" xfId="0" applyNumberFormat="1" applyBorder="1" applyAlignment="1">
      <alignment/>
    </xf>
    <xf numFmtId="179" fontId="0" fillId="0" borderId="12" xfId="0" applyNumberFormat="1" applyBorder="1" applyAlignment="1">
      <alignment/>
    </xf>
    <xf numFmtId="182" fontId="0" fillId="0" borderId="12" xfId="0" applyNumberFormat="1" applyBorder="1" applyAlignment="1">
      <alignment/>
    </xf>
    <xf numFmtId="0" fontId="47" fillId="0" borderId="0" xfId="0" applyFont="1" applyAlignment="1">
      <alignment horizontal="right"/>
    </xf>
    <xf numFmtId="3" fontId="47" fillId="0" borderId="0" xfId="0" applyNumberFormat="1" applyFont="1" applyAlignment="1">
      <alignment horizontal="right"/>
    </xf>
    <xf numFmtId="0" fontId="47" fillId="0" borderId="0" xfId="0" applyFont="1" applyAlignment="1">
      <alignment/>
    </xf>
    <xf numFmtId="193" fontId="0" fillId="0" borderId="17" xfId="0" applyNumberFormat="1" applyBorder="1" applyAlignment="1">
      <alignment/>
    </xf>
    <xf numFmtId="0" fontId="0" fillId="0" borderId="1" xfId="28" applyNumberFormat="1" applyBorder="1" applyAlignment="1">
      <alignment horizontal="center"/>
      <protection/>
    </xf>
    <xf numFmtId="0" fontId="0" fillId="0" borderId="0" xfId="121" applyAlignment="1">
      <alignment horizontal="left" vertical="center"/>
      <protection/>
    </xf>
    <xf numFmtId="175" fontId="0" fillId="0" borderId="9" xfId="0" applyNumberFormat="1" applyBorder="1" applyAlignment="1">
      <alignment/>
    </xf>
    <xf numFmtId="175" fontId="0" fillId="0" borderId="12" xfId="0" applyNumberFormat="1" applyBorder="1" applyAlignment="1">
      <alignment/>
    </xf>
    <xf numFmtId="183" fontId="0" fillId="0" borderId="1" xfId="0" applyNumberFormat="1" applyBorder="1" applyAlignment="1">
      <alignment/>
    </xf>
    <xf numFmtId="183" fontId="0" fillId="0" borderId="16" xfId="0" applyNumberFormat="1" applyBorder="1" applyAlignment="1">
      <alignment/>
    </xf>
    <xf numFmtId="175" fontId="0" fillId="0" borderId="16" xfId="0" applyNumberFormat="1" applyBorder="1" applyAlignment="1">
      <alignment/>
    </xf>
    <xf numFmtId="178" fontId="0" fillId="0" borderId="1" xfId="0" applyNumberFormat="1" applyBorder="1" applyAlignment="1">
      <alignment/>
    </xf>
    <xf numFmtId="189" fontId="0" fillId="0" borderId="1" xfId="0" applyNumberFormat="1" applyBorder="1" applyAlignment="1">
      <alignment/>
    </xf>
    <xf numFmtId="177" fontId="0" fillId="0" borderId="1" xfId="0" applyNumberFormat="1" applyBorder="1" applyAlignment="1">
      <alignment/>
    </xf>
    <xf numFmtId="0" fontId="1" fillId="0" borderId="1" xfId="77" applyBorder="1">
      <alignment horizontal="center" wrapText="1"/>
      <protection/>
    </xf>
    <xf numFmtId="0" fontId="0" fillId="0" borderId="23" xfId="0" applyBorder="1" applyAlignment="1">
      <alignment horizontal="centerContinuous"/>
    </xf>
    <xf numFmtId="0" fontId="0" fillId="0" borderId="12" xfId="0" applyBorder="1" applyAlignment="1">
      <alignment horizontal="right"/>
    </xf>
    <xf numFmtId="183" fontId="0" fillId="0" borderId="0" xfId="111" applyNumberFormat="1" applyAlignment="1">
      <alignment horizontal="right"/>
      <protection/>
    </xf>
    <xf numFmtId="183" fontId="0" fillId="0" borderId="16" xfId="111" applyNumberFormat="1" applyBorder="1" applyAlignment="1">
      <alignment horizontal="right"/>
      <protection/>
    </xf>
    <xf numFmtId="183" fontId="0" fillId="0" borderId="21" xfId="111" applyNumberFormat="1" applyBorder="1" applyAlignment="1">
      <alignment horizontal="right"/>
      <protection/>
    </xf>
    <xf numFmtId="171" fontId="0" fillId="0" borderId="21" xfId="111" applyNumberFormat="1" applyBorder="1" applyAlignment="1">
      <alignment horizontal="right"/>
      <protection/>
    </xf>
    <xf numFmtId="193" fontId="0" fillId="0" borderId="21" xfId="111" applyNumberFormat="1" applyBorder="1">
      <alignment/>
      <protection/>
    </xf>
    <xf numFmtId="171" fontId="0" fillId="0" borderId="17" xfId="111" applyNumberFormat="1" applyBorder="1" applyAlignment="1">
      <alignment horizontal="right"/>
      <protection/>
    </xf>
    <xf numFmtId="171" fontId="0" fillId="0" borderId="35" xfId="111" applyNumberFormat="1" applyBorder="1" applyAlignment="1">
      <alignment horizontal="right"/>
      <protection/>
    </xf>
    <xf numFmtId="193" fontId="0" fillId="0" borderId="17" xfId="111" applyNumberFormat="1" applyBorder="1">
      <alignment/>
      <protection/>
    </xf>
    <xf numFmtId="193" fontId="0" fillId="0" borderId="35" xfId="111" applyNumberFormat="1" applyBorder="1">
      <alignment/>
      <protection/>
    </xf>
    <xf numFmtId="0" fontId="1" fillId="0" borderId="27" xfId="77" applyBorder="1" applyAlignment="1">
      <alignment horizontal="centerContinuous" wrapText="1"/>
      <protection/>
    </xf>
    <xf numFmtId="0" fontId="1" fillId="0" borderId="14" xfId="77" applyBorder="1" applyAlignment="1">
      <alignment horizontal="centerContinuous" wrapText="1"/>
      <protection/>
    </xf>
    <xf numFmtId="0" fontId="1" fillId="0" borderId="40" xfId="77" applyBorder="1" applyAlignment="1">
      <alignment horizontal="centerContinuous" wrapText="1"/>
      <protection/>
    </xf>
    <xf numFmtId="0" fontId="12" fillId="0" borderId="0" xfId="0" applyFont="1" applyAlignment="1">
      <alignment horizontal="centerContinuous"/>
    </xf>
    <xf numFmtId="0" fontId="0" fillId="0" borderId="0" xfId="0" applyFont="1" applyAlignment="1">
      <alignment horizontal="centerContinuous"/>
    </xf>
    <xf numFmtId="0" fontId="0" fillId="0" borderId="0" xfId="91">
      <alignment/>
      <protection/>
    </xf>
    <xf numFmtId="0" fontId="12" fillId="0" borderId="0" xfId="91" applyFont="1">
      <alignment/>
      <protection/>
    </xf>
    <xf numFmtId="0" fontId="21" fillId="0" borderId="0" xfId="91" applyFont="1" applyAlignment="1">
      <alignment wrapText="1"/>
      <protection/>
    </xf>
    <xf numFmtId="0" fontId="21" fillId="0" borderId="0" xfId="91" applyFont="1">
      <alignment/>
      <protection/>
    </xf>
    <xf numFmtId="0" fontId="23" fillId="0" borderId="0" xfId="91" applyFont="1" applyAlignment="1">
      <alignment horizontal="center"/>
      <protection/>
    </xf>
    <xf numFmtId="0" fontId="5" fillId="0" borderId="0" xfId="91" applyFont="1">
      <alignment/>
      <protection/>
    </xf>
    <xf numFmtId="0" fontId="24" fillId="0" borderId="0" xfId="91" applyFont="1">
      <alignment/>
      <protection/>
    </xf>
    <xf numFmtId="0" fontId="21" fillId="0" borderId="44" xfId="134" applyFont="1" applyBorder="1" applyAlignment="1" quotePrefix="1">
      <alignment wrapText="1"/>
      <protection/>
    </xf>
    <xf numFmtId="0" fontId="25" fillId="0" borderId="0" xfId="135" applyFont="1" applyAlignment="1" quotePrefix="1">
      <alignment wrapText="1"/>
      <protection/>
    </xf>
    <xf numFmtId="0" fontId="73" fillId="0" borderId="0" xfId="74" applyFont="1" applyAlignment="1">
      <alignment wrapText="1"/>
    </xf>
    <xf numFmtId="0" fontId="26" fillId="0" borderId="0" xfId="133" applyFont="1">
      <alignment/>
      <protection/>
    </xf>
    <xf numFmtId="0" fontId="1" fillId="0" borderId="15" xfId="111" applyFont="1" applyBorder="1" applyAlignment="1">
      <alignment horizontal="center"/>
      <protection/>
    </xf>
    <xf numFmtId="0" fontId="1" fillId="0" borderId="12" xfId="111" applyFont="1" applyBorder="1" applyAlignment="1">
      <alignment horizontal="center"/>
      <protection/>
    </xf>
    <xf numFmtId="0" fontId="1" fillId="0" borderId="27" xfId="111" applyFont="1" applyBorder="1" applyAlignment="1">
      <alignment horizontal="center" vertical="center"/>
      <protection/>
    </xf>
    <xf numFmtId="0" fontId="1" fillId="0" borderId="13" xfId="111" applyFont="1" applyBorder="1" applyAlignment="1">
      <alignment horizontal="center" vertical="center"/>
      <protection/>
    </xf>
    <xf numFmtId="0" fontId="1" fillId="0" borderId="14" xfId="111" applyFont="1" applyBorder="1" applyAlignment="1">
      <alignment horizontal="center" vertical="center"/>
      <protection/>
    </xf>
    <xf numFmtId="0" fontId="1" fillId="0" borderId="15" xfId="0" applyFont="1" applyBorder="1" applyAlignment="1">
      <alignment horizontal="center" wrapText="1"/>
    </xf>
    <xf numFmtId="0" fontId="1" fillId="0" borderId="1" xfId="0" applyFont="1" applyBorder="1" applyAlignment="1">
      <alignment horizontal="center" wrapText="1"/>
    </xf>
    <xf numFmtId="0" fontId="1" fillId="0" borderId="12" xfId="0" applyFont="1" applyBorder="1" applyAlignment="1">
      <alignment horizontal="center" wrapText="1"/>
    </xf>
    <xf numFmtId="0" fontId="1" fillId="0" borderId="45" xfId="0" applyFont="1" applyBorder="1" applyAlignment="1">
      <alignment horizontal="center" vertical="center"/>
    </xf>
    <xf numFmtId="0" fontId="1" fillId="0" borderId="25" xfId="0" applyFont="1" applyBorder="1" applyAlignment="1">
      <alignment horizontal="center" vertical="center"/>
    </xf>
    <xf numFmtId="0" fontId="1" fillId="0" borderId="15" xfId="0" applyFont="1" applyBorder="1" applyAlignment="1">
      <alignment horizontal="center" vertical="center"/>
    </xf>
    <xf numFmtId="0" fontId="1" fillId="0" borderId="31" xfId="0" applyFont="1" applyBorder="1" applyAlignment="1">
      <alignment horizontal="center" vertical="center"/>
    </xf>
    <xf numFmtId="0" fontId="1" fillId="0" borderId="37" xfId="0" applyFont="1" applyBorder="1" applyAlignment="1">
      <alignment horizontal="center" vertical="center"/>
    </xf>
    <xf numFmtId="0" fontId="1" fillId="0" borderId="32" xfId="0" applyFont="1" applyBorder="1" applyAlignment="1">
      <alignment horizontal="center" vertical="center"/>
    </xf>
    <xf numFmtId="0" fontId="0" fillId="0" borderId="0" xfId="111" applyAlignment="1">
      <alignment horizontal="left" wrapText="1"/>
      <protection/>
    </xf>
    <xf numFmtId="0" fontId="1" fillId="0" borderId="15" xfId="0" applyFont="1" applyBorder="1" applyAlignment="1">
      <alignment horizontal="center"/>
    </xf>
    <xf numFmtId="0" fontId="1" fillId="0" borderId="12" xfId="0" applyFont="1" applyBorder="1" applyAlignment="1">
      <alignment horizontal="center"/>
    </xf>
    <xf numFmtId="0" fontId="1" fillId="0" borderId="2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77" applyBorder="1">
      <alignment horizontal="center" wrapText="1"/>
      <protection/>
    </xf>
    <xf numFmtId="0" fontId="1" fillId="0" borderId="12" xfId="77" applyBorder="1">
      <alignment horizontal="center" wrapText="1"/>
      <protection/>
    </xf>
    <xf numFmtId="0" fontId="1" fillId="0" borderId="46" xfId="77" applyBorder="1">
      <alignment horizontal="center" wrapText="1"/>
      <protection/>
    </xf>
    <xf numFmtId="0" fontId="1" fillId="0" borderId="35" xfId="77" applyBorder="1">
      <alignment horizontal="center" wrapText="1"/>
      <protection/>
    </xf>
    <xf numFmtId="0" fontId="1" fillId="0" borderId="47" xfId="77" applyBorder="1" applyAlignment="1">
      <alignment horizontal="center" vertical="center" wrapText="1"/>
      <protection/>
    </xf>
    <xf numFmtId="0" fontId="1" fillId="0" borderId="13" xfId="77" applyBorder="1" applyAlignment="1">
      <alignment horizontal="center" vertical="center" wrapText="1"/>
      <protection/>
    </xf>
    <xf numFmtId="0" fontId="1" fillId="0" borderId="14" xfId="77" applyBorder="1" applyAlignment="1">
      <alignment horizontal="center" vertical="center" wrapText="1"/>
      <protection/>
    </xf>
    <xf numFmtId="0" fontId="1" fillId="0" borderId="48" xfId="77" applyBorder="1">
      <alignment horizontal="center" wrapText="1"/>
      <protection/>
    </xf>
    <xf numFmtId="0" fontId="1" fillId="0" borderId="24" xfId="77" applyBorder="1">
      <alignment horizontal="center" wrapText="1"/>
      <protection/>
    </xf>
    <xf numFmtId="0" fontId="1" fillId="0" borderId="25" xfId="77" applyBorder="1">
      <alignment horizontal="center" wrapText="1"/>
      <protection/>
    </xf>
    <xf numFmtId="0" fontId="1" fillId="0" borderId="9" xfId="77" applyBorder="1">
      <alignment horizontal="center" wrapText="1"/>
      <protection/>
    </xf>
    <xf numFmtId="212" fontId="73" fillId="0" borderId="44" xfId="85" applyNumberFormat="1" applyFont="1" applyBorder="1" applyAlignment="1" applyProtection="1" quotePrefix="1">
      <alignment horizontal="left" vertical="top"/>
      <protection/>
    </xf>
  </cellXfs>
  <cellStyles count="145">
    <cellStyle name="Normal" xfId="0"/>
    <cellStyle name="1st indent" xfId="15"/>
    <cellStyle name="1st indent 2" xfId="16"/>
    <cellStyle name="1st indent 2 2" xfId="17"/>
    <cellStyle name="1st indent 2 3" xfId="18"/>
    <cellStyle name="1st indent 3" xfId="19"/>
    <cellStyle name="1st indent 3 2" xfId="20"/>
    <cellStyle name="1st indent_doh request 2009 Completed_from caryn" xfId="21"/>
    <cellStyle name="20% - Accent1" xfId="22"/>
    <cellStyle name="20% - Accent2" xfId="23"/>
    <cellStyle name="20% - Accent3" xfId="24"/>
    <cellStyle name="20% - Accent4" xfId="25"/>
    <cellStyle name="20% - Accent5" xfId="26"/>
    <cellStyle name="20% - Accent6" xfId="27"/>
    <cellStyle name="2nd indent" xfId="28"/>
    <cellStyle name="2nd indent 2" xfId="29"/>
    <cellStyle name="2nd indent 2 2" xfId="30"/>
    <cellStyle name="2nd indent 2 3" xfId="31"/>
    <cellStyle name="2nd indent 3" xfId="32"/>
    <cellStyle name="2nd indent 3 2" xfId="33"/>
    <cellStyle name="2nd indent_doh request 2009 Completed_from caryn" xfId="34"/>
    <cellStyle name="3rd indent" xfId="35"/>
    <cellStyle name="3rd indent 2" xfId="36"/>
    <cellStyle name="3rd indent 2 2" xfId="37"/>
    <cellStyle name="40% - Accent1" xfId="38"/>
    <cellStyle name="40% - Accent2" xfId="39"/>
    <cellStyle name="40% - Accent3" xfId="40"/>
    <cellStyle name="40% - Accent4" xfId="41"/>
    <cellStyle name="40% - Accent5" xfId="42"/>
    <cellStyle name="40% - Accent6" xfId="43"/>
    <cellStyle name="4th indent" xfId="44"/>
    <cellStyle name="4th indent 2" xfId="45"/>
    <cellStyle name="4th indent 2 2" xfId="46"/>
    <cellStyle name="5th indent" xfId="47"/>
    <cellStyle name="5th indent 2" xfId="48"/>
    <cellStyle name="5th indent 2 2" xfId="49"/>
    <cellStyle name="60% - Accent1" xfId="50"/>
    <cellStyle name="60% - Accent2" xfId="51"/>
    <cellStyle name="60% - Accent3" xfId="52"/>
    <cellStyle name="60% - Accent4" xfId="53"/>
    <cellStyle name="60% - Accent5" xfId="54"/>
    <cellStyle name="60% - Accent6" xfId="55"/>
    <cellStyle name="6th indent" xfId="56"/>
    <cellStyle name="6th indent 2" xfId="57"/>
    <cellStyle name="6th indent 2 2" xfId="58"/>
    <cellStyle name="Accent1" xfId="59"/>
    <cellStyle name="Accent2" xfId="60"/>
    <cellStyle name="Accent3" xfId="61"/>
    <cellStyle name="Accent4" xfId="62"/>
    <cellStyle name="Accent5" xfId="63"/>
    <cellStyle name="Accent6" xfId="64"/>
    <cellStyle name="Bad" xfId="65"/>
    <cellStyle name="Calculation" xfId="66"/>
    <cellStyle name="Check Cell" xfId="67"/>
    <cellStyle name="Comma" xfId="68"/>
    <cellStyle name="Comma [0]" xfId="69"/>
    <cellStyle name="Currency" xfId="70"/>
    <cellStyle name="Currency [0]" xfId="71"/>
    <cellStyle name="Explanatory Text" xfId="72"/>
    <cellStyle name="Followed Hyperlink" xfId="73"/>
    <cellStyle name="Followed Hyperlink 2" xfId="74"/>
    <cellStyle name="FOOTNOTE" xfId="75"/>
    <cellStyle name="Good" xfId="76"/>
    <cellStyle name="HEADING" xfId="77"/>
    <cellStyle name="Heading 1" xfId="78"/>
    <cellStyle name="Heading 2" xfId="79"/>
    <cellStyle name="Heading 3" xfId="80"/>
    <cellStyle name="Heading 4" xfId="81"/>
    <cellStyle name="HEADING 5" xfId="82"/>
    <cellStyle name="Hyperlink" xfId="83"/>
    <cellStyle name="Hyperlink 2" xfId="84"/>
    <cellStyle name="Hyperlink_Section01" xfId="85"/>
    <cellStyle name="Input" xfId="86"/>
    <cellStyle name="Linked Cell" xfId="87"/>
    <cellStyle name="Neutral" xfId="88"/>
    <cellStyle name="Normal 10" xfId="89"/>
    <cellStyle name="Normal 10 2" xfId="90"/>
    <cellStyle name="Normal 10 2 2" xfId="91"/>
    <cellStyle name="Normal 11" xfId="92"/>
    <cellStyle name="Normal 11 2" xfId="93"/>
    <cellStyle name="Normal 12" xfId="94"/>
    <cellStyle name="Normal 12 2" xfId="95"/>
    <cellStyle name="Normal 13" xfId="96"/>
    <cellStyle name="Normal 14" xfId="97"/>
    <cellStyle name="Normal 14 2" xfId="98"/>
    <cellStyle name="Normal 15" xfId="99"/>
    <cellStyle name="Normal 15 2" xfId="100"/>
    <cellStyle name="Normal 16" xfId="101"/>
    <cellStyle name="Normal 16 2" xfId="102"/>
    <cellStyle name="Normal 17" xfId="103"/>
    <cellStyle name="Normal 17 2" xfId="104"/>
    <cellStyle name="Normal 18" xfId="105"/>
    <cellStyle name="Normal 18 2" xfId="106"/>
    <cellStyle name="Normal 19" xfId="107"/>
    <cellStyle name="Normal 19 2" xfId="108"/>
    <cellStyle name="Normal 2" xfId="109"/>
    <cellStyle name="Normal 2 2" xfId="110"/>
    <cellStyle name="Normal 2 2 2" xfId="111"/>
    <cellStyle name="Normal 2 3" xfId="112"/>
    <cellStyle name="Normal 2 4" xfId="113"/>
    <cellStyle name="Normal 20" xfId="114"/>
    <cellStyle name="Normal 21" xfId="115"/>
    <cellStyle name="Normal 21 2" xfId="116"/>
    <cellStyle name="Normal 22" xfId="117"/>
    <cellStyle name="Normal 3" xfId="118"/>
    <cellStyle name="Normal 3 2" xfId="119"/>
    <cellStyle name="Normal 4" xfId="120"/>
    <cellStyle name="Normal 4 2" xfId="121"/>
    <cellStyle name="Normal 5" xfId="122"/>
    <cellStyle name="Normal 5 2" xfId="123"/>
    <cellStyle name="Normal 6" xfId="124"/>
    <cellStyle name="Normal 6 2" xfId="125"/>
    <cellStyle name="Normal 7" xfId="126"/>
    <cellStyle name="Normal 7 2" xfId="127"/>
    <cellStyle name="Normal 8" xfId="128"/>
    <cellStyle name="Normal 8 2" xfId="129"/>
    <cellStyle name="Normal 9" xfId="130"/>
    <cellStyle name="Normal 9 2" xfId="131"/>
    <cellStyle name="Normal_010606_1 2" xfId="132"/>
    <cellStyle name="Normal_last year excel compiled sec02_a276" xfId="133"/>
    <cellStyle name="Normal_Revised title_8_4_04" xfId="134"/>
    <cellStyle name="Normal_Section 2 Titles" xfId="135"/>
    <cellStyle name="Note" xfId="136"/>
    <cellStyle name="Note 2" xfId="137"/>
    <cellStyle name="numbcent" xfId="138"/>
    <cellStyle name="Output" xfId="139"/>
    <cellStyle name="Percent" xfId="140"/>
    <cellStyle name="Percent 2" xfId="141"/>
    <cellStyle name="Percent 2 2" xfId="142"/>
    <cellStyle name="Percent 2 2 2" xfId="143"/>
    <cellStyle name="Percent 2 3" xfId="144"/>
    <cellStyle name="Percent 3" xfId="145"/>
    <cellStyle name="Percent 3 2" xfId="146"/>
    <cellStyle name="TITLE" xfId="147"/>
    <cellStyle name="TITLE 2" xfId="148"/>
    <cellStyle name="TITLE 2 2" xfId="149"/>
    <cellStyle name="TITLE 2 3" xfId="150"/>
    <cellStyle name="TITLE 3" xfId="151"/>
    <cellStyle name="TITLE 3 2" xfId="152"/>
    <cellStyle name="TITLE 4" xfId="153"/>
    <cellStyle name="TITLE 5" xfId="154"/>
    <cellStyle name="Title 6" xfId="155"/>
    <cellStyle name="TITLE_022607 Request" xfId="156"/>
    <cellStyle name="Total" xfId="157"/>
    <cellStyle name="Warning Text" xfId="1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4"/>
  <sheetViews>
    <sheetView tabSelected="1" workbookViewId="0" topLeftCell="A1">
      <selection activeCell="A1" sqref="A1"/>
    </sheetView>
  </sheetViews>
  <sheetFormatPr defaultColWidth="9.140625" defaultRowHeight="12.75"/>
  <cols>
    <col min="1" max="1" width="9.57421875" style="48" customWidth="1"/>
    <col min="2" max="2" width="69.7109375" style="48" customWidth="1"/>
    <col min="3" max="16384" width="9.140625" style="48" customWidth="1"/>
  </cols>
  <sheetData>
    <row r="1" spans="1:2" ht="31.5">
      <c r="A1" s="741" t="s">
        <v>1075</v>
      </c>
      <c r="B1" s="741" t="s">
        <v>1074</v>
      </c>
    </row>
    <row r="2" spans="1:2" ht="15.75">
      <c r="A2" s="741"/>
      <c r="B2" s="741"/>
    </row>
    <row r="3" spans="1:2" ht="15.75">
      <c r="A3" s="743" t="s">
        <v>1073</v>
      </c>
      <c r="B3" s="741"/>
    </row>
    <row r="4" spans="1:2" ht="15.75">
      <c r="A4" s="742" t="s">
        <v>1072</v>
      </c>
      <c r="B4" s="741"/>
    </row>
    <row r="5" spans="1:2" ht="15.75">
      <c r="A5" s="775">
        <v>2.01</v>
      </c>
      <c r="B5" s="740" t="s">
        <v>1076</v>
      </c>
    </row>
    <row r="6" spans="1:2" ht="15.75">
      <c r="A6" s="775">
        <v>2.02</v>
      </c>
      <c r="B6" s="740" t="s">
        <v>1077</v>
      </c>
    </row>
    <row r="7" spans="1:2" ht="31.5">
      <c r="A7" s="775">
        <v>2.03</v>
      </c>
      <c r="B7" s="740" t="s">
        <v>1078</v>
      </c>
    </row>
    <row r="8" spans="1:2" ht="15.75">
      <c r="A8" s="775">
        <v>2.04</v>
      </c>
      <c r="B8" s="740" t="s">
        <v>1079</v>
      </c>
    </row>
    <row r="9" spans="1:2" ht="15.75">
      <c r="A9" s="775">
        <v>2.05</v>
      </c>
      <c r="B9" s="740" t="s">
        <v>1080</v>
      </c>
    </row>
    <row r="10" spans="1:2" ht="15.75">
      <c r="A10" s="775">
        <v>2.06</v>
      </c>
      <c r="B10" s="740" t="s">
        <v>1081</v>
      </c>
    </row>
    <row r="11" spans="1:2" ht="31.5" customHeight="1">
      <c r="A11" s="775">
        <v>2.07</v>
      </c>
      <c r="B11" s="740" t="s">
        <v>1082</v>
      </c>
    </row>
    <row r="12" spans="1:2" ht="15.75">
      <c r="A12" s="775">
        <v>2.08</v>
      </c>
      <c r="B12" s="740" t="s">
        <v>1083</v>
      </c>
    </row>
    <row r="13" spans="1:2" ht="15.75">
      <c r="A13" s="775">
        <v>2.09</v>
      </c>
      <c r="B13" s="740" t="s">
        <v>1084</v>
      </c>
    </row>
    <row r="14" spans="1:2" ht="30.75" customHeight="1">
      <c r="A14" s="775">
        <v>2.1</v>
      </c>
      <c r="B14" s="740" t="s">
        <v>1071</v>
      </c>
    </row>
    <row r="15" spans="1:2" ht="31.5">
      <c r="A15" s="775">
        <v>2.11</v>
      </c>
      <c r="B15" s="740" t="s">
        <v>1070</v>
      </c>
    </row>
    <row r="16" spans="1:2" ht="15.75">
      <c r="A16" s="775">
        <v>2.12</v>
      </c>
      <c r="B16" s="740" t="s">
        <v>1069</v>
      </c>
    </row>
    <row r="17" spans="1:2" ht="15.75" customHeight="1">
      <c r="A17" s="775">
        <v>2.13</v>
      </c>
      <c r="B17" s="740" t="s">
        <v>1085</v>
      </c>
    </row>
    <row r="18" spans="1:2" ht="15.75">
      <c r="A18" s="775">
        <v>2.14</v>
      </c>
      <c r="B18" s="740" t="s">
        <v>1107</v>
      </c>
    </row>
    <row r="19" spans="1:2" ht="15.75">
      <c r="A19" s="775">
        <v>2.15</v>
      </c>
      <c r="B19" s="740" t="s">
        <v>1108</v>
      </c>
    </row>
    <row r="20" spans="1:2" ht="15.75">
      <c r="A20" s="775">
        <v>2.16</v>
      </c>
      <c r="B20" s="740" t="s">
        <v>1068</v>
      </c>
    </row>
    <row r="21" spans="1:2" ht="15.75">
      <c r="A21" s="775">
        <v>2.17</v>
      </c>
      <c r="B21" s="740" t="s">
        <v>1086</v>
      </c>
    </row>
    <row r="22" spans="1:2" ht="15.75" customHeight="1">
      <c r="A22" s="775">
        <v>2.18</v>
      </c>
      <c r="B22" s="740" t="s">
        <v>1087</v>
      </c>
    </row>
    <row r="23" spans="1:2" ht="15.75" customHeight="1">
      <c r="A23" s="775">
        <v>2.19</v>
      </c>
      <c r="B23" s="740" t="s">
        <v>1088</v>
      </c>
    </row>
    <row r="24" spans="1:2" ht="15.75">
      <c r="A24" s="775">
        <v>2.2</v>
      </c>
      <c r="B24" s="740" t="s">
        <v>1089</v>
      </c>
    </row>
    <row r="25" spans="1:2" ht="15.75">
      <c r="A25" s="775">
        <v>2.21</v>
      </c>
      <c r="B25" s="740" t="s">
        <v>1090</v>
      </c>
    </row>
    <row r="26" spans="1:2" ht="31.5">
      <c r="A26" s="775">
        <v>2.22</v>
      </c>
      <c r="B26" s="740" t="s">
        <v>1091</v>
      </c>
    </row>
    <row r="27" spans="1:2" ht="15.75" customHeight="1">
      <c r="A27" s="775">
        <v>2.23</v>
      </c>
      <c r="B27" s="740" t="s">
        <v>1092</v>
      </c>
    </row>
    <row r="28" spans="1:2" ht="31.5">
      <c r="A28" s="775">
        <v>2.24</v>
      </c>
      <c r="B28" s="740" t="s">
        <v>1093</v>
      </c>
    </row>
    <row r="29" spans="1:2" ht="31.5">
      <c r="A29" s="775">
        <v>2.25</v>
      </c>
      <c r="B29" s="740" t="s">
        <v>1094</v>
      </c>
    </row>
    <row r="30" spans="1:2" ht="31.5">
      <c r="A30" s="775">
        <v>2.26</v>
      </c>
      <c r="B30" s="740" t="s">
        <v>1095</v>
      </c>
    </row>
    <row r="31" spans="1:2" ht="31.5">
      <c r="A31" s="775">
        <v>2.27</v>
      </c>
      <c r="B31" s="740" t="s">
        <v>1112</v>
      </c>
    </row>
    <row r="32" spans="1:2" ht="31.5">
      <c r="A32" s="775">
        <v>2.28</v>
      </c>
      <c r="B32" s="740" t="s">
        <v>1096</v>
      </c>
    </row>
    <row r="33" spans="1:2" ht="31.5">
      <c r="A33" s="775">
        <v>2.29</v>
      </c>
      <c r="B33" s="740" t="s">
        <v>1097</v>
      </c>
    </row>
    <row r="34" spans="1:2" ht="31.5">
      <c r="A34" s="775">
        <v>2.3</v>
      </c>
      <c r="B34" s="740" t="s">
        <v>1098</v>
      </c>
    </row>
    <row r="35" spans="1:2" ht="15.75">
      <c r="A35" s="775">
        <v>2.31</v>
      </c>
      <c r="B35" s="740" t="s">
        <v>1099</v>
      </c>
    </row>
    <row r="36" spans="1:2" ht="15.75">
      <c r="A36" s="775">
        <v>2.32</v>
      </c>
      <c r="B36" s="740" t="s">
        <v>1100</v>
      </c>
    </row>
    <row r="37" spans="1:2" ht="15.75">
      <c r="A37" s="775">
        <v>2.33</v>
      </c>
      <c r="B37" s="740" t="s">
        <v>1101</v>
      </c>
    </row>
    <row r="38" spans="1:2" ht="15.75" customHeight="1">
      <c r="A38" s="775">
        <v>2.34</v>
      </c>
      <c r="B38" s="740" t="s">
        <v>1102</v>
      </c>
    </row>
    <row r="39" spans="1:2" ht="31.5">
      <c r="A39" s="775">
        <v>2.35</v>
      </c>
      <c r="B39" s="740" t="s">
        <v>1103</v>
      </c>
    </row>
    <row r="40" spans="1:2" ht="30.75" customHeight="1">
      <c r="A40" s="775">
        <v>2.36</v>
      </c>
      <c r="B40" s="740" t="s">
        <v>1104</v>
      </c>
    </row>
    <row r="41" spans="1:2" ht="31.5">
      <c r="A41" s="775">
        <v>2.37</v>
      </c>
      <c r="B41" s="740" t="s">
        <v>1067</v>
      </c>
    </row>
    <row r="42" spans="1:2" ht="31.5">
      <c r="A42" s="775">
        <v>2.38</v>
      </c>
      <c r="B42" s="740" t="s">
        <v>1066</v>
      </c>
    </row>
    <row r="43" spans="1:2" ht="15.75">
      <c r="A43" s="775">
        <v>2.39</v>
      </c>
      <c r="B43" s="740" t="s">
        <v>1105</v>
      </c>
    </row>
    <row r="44" spans="1:2" ht="31.5">
      <c r="A44" s="775">
        <v>2.4</v>
      </c>
      <c r="B44" s="740" t="s">
        <v>1106</v>
      </c>
    </row>
  </sheetData>
  <sheetProtection/>
  <hyperlinks>
    <hyperlink ref="A5" location="'02.01'!A1" display="02.01"/>
    <hyperlink ref="A6" location="'02.02'!A1" display="02.02"/>
    <hyperlink ref="A7" location="'02.03'!A1" display="02.03"/>
    <hyperlink ref="A8" location="'02.04'!A1" display="02.04"/>
    <hyperlink ref="A9" location="'02.05'!A1" display="02.05"/>
    <hyperlink ref="A10" location="'02.06'!A1" display="02.06"/>
    <hyperlink ref="A11" location="'02.07'!A1" display="02.07"/>
    <hyperlink ref="A12" location="'02.08'!A1" display="02.08"/>
    <hyperlink ref="A13" location="'02.09'!A1" display="02.09"/>
    <hyperlink ref="A14" location="'02.10'!A1" display="02.10"/>
    <hyperlink ref="A15" location="'02.11'!A1" display="02.11"/>
    <hyperlink ref="A16" location="'02.12'!A1" display="02.12"/>
    <hyperlink ref="A17" location="'02.13'!A1" display="02.13"/>
    <hyperlink ref="A18" location="'02.14'!A1" display="02.14"/>
    <hyperlink ref="A19" location="'02.15'!A1" display="02.15"/>
    <hyperlink ref="A20" location="'02.16'!A1" display="02.16"/>
    <hyperlink ref="A21" location="'02.17'!A1" display="02.17"/>
    <hyperlink ref="A22" location="'02.18'!A1" display="02.18"/>
    <hyperlink ref="A23" location="'02.19'!A1" display="02.19"/>
    <hyperlink ref="A24" location="'02.20'!A1" display="02.20"/>
    <hyperlink ref="A25" location="'02.21'!A1" display="02.21"/>
    <hyperlink ref="A26" location="'02.22'!A1" display="02.22"/>
    <hyperlink ref="A27" location="'02.23'!A1" display="02.23"/>
    <hyperlink ref="A28" location="'02.24'!A1" display="02.24"/>
    <hyperlink ref="A29" location="'02.25'!A1" display="02.25"/>
    <hyperlink ref="A30" location="'02.26'!A1" display="02.26"/>
    <hyperlink ref="A31" location="'02.27'!A1" display="02.27"/>
    <hyperlink ref="A32" location="'02.28'!A1" display="02.28"/>
    <hyperlink ref="A34" location="'02.30'!A1" display="02.30"/>
    <hyperlink ref="A35" location="'02.31'!A1" display="02.31"/>
    <hyperlink ref="A36" location="'02.32'!A1" display="02.32"/>
    <hyperlink ref="A37" location="'02.33'!A1" display="02.33"/>
    <hyperlink ref="A38" location="'02.34'!A1" display="02.34"/>
    <hyperlink ref="A39" location="'02.35'!A1" display="02.35"/>
    <hyperlink ref="A40" location="'02.36'!A1" display="02.36"/>
    <hyperlink ref="A41" location="'02.37'!A1" display="02.37"/>
    <hyperlink ref="A42" location="'02.38'!A1" display="02.38"/>
    <hyperlink ref="A43" location="'02.39'!A1" display="02.39"/>
    <hyperlink ref="A44" location="'02.40'!A1" display="02.40"/>
    <hyperlink ref="A4" location="Narrative!A1" display="Narrative"/>
    <hyperlink ref="A33" location="'02.29'!A1" display="02.29"/>
  </hyperlinks>
  <printOptions horizontalCentered="1"/>
  <pageMargins left="1" right="1" top="1" bottom="1" header="0.5" footer="0.5"/>
  <pageSetup horizontalDpi="600" verticalDpi="600" orientation="portrait" r:id="rId1"/>
  <headerFooter alignWithMargins="0">
    <oddFooter>&amp;L&amp;"Arial,Italic"&amp;9      The State of Hawaii Data Book 2022&amp;R&amp;9http://dbedt.hawaii.gov/</oddFooter>
  </headerFooter>
</worksheet>
</file>

<file path=xl/worksheets/sheet10.xml><?xml version="1.0" encoding="utf-8"?>
<worksheet xmlns="http://schemas.openxmlformats.org/spreadsheetml/2006/main" xmlns:r="http://schemas.openxmlformats.org/officeDocument/2006/relationships">
  <dimension ref="A1:F22"/>
  <sheetViews>
    <sheetView workbookViewId="0" topLeftCell="A1">
      <selection activeCell="A1" sqref="A1"/>
    </sheetView>
  </sheetViews>
  <sheetFormatPr defaultColWidth="9.140625" defaultRowHeight="12.75"/>
  <cols>
    <col min="1" max="1" width="11.8515625" style="1" customWidth="1"/>
    <col min="2" max="2" width="17.28125" style="1" customWidth="1"/>
    <col min="3" max="3" width="12.7109375" style="1" customWidth="1"/>
    <col min="4" max="4" width="11.8515625" style="1" customWidth="1"/>
    <col min="5" max="5" width="17.28125" style="1" customWidth="1"/>
    <col min="6" max="6" width="12.7109375" style="1" customWidth="1"/>
    <col min="7" max="16384" width="9.140625" style="1" customWidth="1"/>
  </cols>
  <sheetData>
    <row r="1" spans="1:6" ht="15.75" customHeight="1">
      <c r="A1" s="26" t="s">
        <v>164</v>
      </c>
      <c r="B1" s="206"/>
      <c r="C1" s="206"/>
      <c r="D1" s="207"/>
      <c r="E1" s="206"/>
      <c r="F1" s="206"/>
    </row>
    <row r="2" spans="1:6" ht="15.75" customHeight="1">
      <c r="A2" s="26" t="s">
        <v>163</v>
      </c>
      <c r="B2" s="206"/>
      <c r="C2" s="206"/>
      <c r="D2" s="207"/>
      <c r="E2" s="206"/>
      <c r="F2" s="206"/>
    </row>
    <row r="3" spans="1:4" ht="12.75" customHeight="1">
      <c r="A3" s="26"/>
      <c r="D3" s="21"/>
    </row>
    <row r="4" spans="1:6" ht="12.75" customHeight="1">
      <c r="A4" s="94" t="s">
        <v>162</v>
      </c>
      <c r="B4" s="93"/>
      <c r="C4" s="93"/>
      <c r="D4" s="93"/>
      <c r="E4" s="93"/>
      <c r="F4" s="93"/>
    </row>
    <row r="5" spans="1:6" ht="12.75" customHeight="1">
      <c r="A5" s="94" t="s">
        <v>161</v>
      </c>
      <c r="B5" s="93"/>
      <c r="C5" s="93"/>
      <c r="D5" s="93"/>
      <c r="E5" s="93"/>
      <c r="F5" s="93"/>
    </row>
    <row r="6" ht="12.75" customHeight="1" thickBot="1">
      <c r="A6" s="1" t="s">
        <v>5</v>
      </c>
    </row>
    <row r="7" spans="1:6" s="200" customFormat="1" ht="24" customHeight="1" thickTop="1">
      <c r="A7" s="204" t="s">
        <v>160</v>
      </c>
      <c r="B7" s="204"/>
      <c r="C7" s="205"/>
      <c r="D7" s="204" t="s">
        <v>159</v>
      </c>
      <c r="E7" s="204"/>
      <c r="F7" s="204"/>
    </row>
    <row r="8" spans="1:6" s="200" customFormat="1" ht="24" customHeight="1">
      <c r="A8" s="202" t="s">
        <v>158</v>
      </c>
      <c r="B8" s="202" t="s">
        <v>157</v>
      </c>
      <c r="C8" s="203" t="s">
        <v>66</v>
      </c>
      <c r="D8" s="202" t="s">
        <v>158</v>
      </c>
      <c r="E8" s="202" t="s">
        <v>157</v>
      </c>
      <c r="F8" s="201" t="s">
        <v>66</v>
      </c>
    </row>
    <row r="9" spans="1:5" ht="12.75" customHeight="1">
      <c r="A9" s="13"/>
      <c r="B9" s="13"/>
      <c r="C9" s="199"/>
      <c r="D9" s="13"/>
      <c r="E9" s="13"/>
    </row>
    <row r="10" spans="1:6" ht="12.75" customHeight="1">
      <c r="A10" s="197">
        <v>1</v>
      </c>
      <c r="B10" s="196" t="s">
        <v>156</v>
      </c>
      <c r="C10" s="198">
        <v>63</v>
      </c>
      <c r="D10" s="197">
        <v>1</v>
      </c>
      <c r="E10" s="196" t="s">
        <v>155</v>
      </c>
      <c r="F10" s="195">
        <v>52</v>
      </c>
    </row>
    <row r="11" spans="1:6" ht="12.75" customHeight="1">
      <c r="A11" s="197">
        <v>2</v>
      </c>
      <c r="B11" s="196" t="s">
        <v>154</v>
      </c>
      <c r="C11" s="198">
        <v>56</v>
      </c>
      <c r="D11" s="197">
        <v>2</v>
      </c>
      <c r="E11" s="196" t="s">
        <v>153</v>
      </c>
      <c r="F11" s="195">
        <v>39</v>
      </c>
    </row>
    <row r="12" spans="1:6" ht="12.75" customHeight="1">
      <c r="A12" s="197">
        <v>3</v>
      </c>
      <c r="B12" s="196" t="s">
        <v>152</v>
      </c>
      <c r="C12" s="198">
        <v>55</v>
      </c>
      <c r="D12" s="197">
        <v>3</v>
      </c>
      <c r="E12" s="196" t="s">
        <v>151</v>
      </c>
      <c r="F12" s="195">
        <v>38</v>
      </c>
    </row>
    <row r="13" spans="1:6" ht="12.75" customHeight="1">
      <c r="A13" s="197">
        <v>4</v>
      </c>
      <c r="B13" s="196" t="s">
        <v>150</v>
      </c>
      <c r="C13" s="198">
        <v>40</v>
      </c>
      <c r="D13" s="197">
        <v>4</v>
      </c>
      <c r="E13" s="196" t="s">
        <v>149</v>
      </c>
      <c r="F13" s="195">
        <v>37</v>
      </c>
    </row>
    <row r="14" spans="1:6" ht="12.75" customHeight="1">
      <c r="A14" s="197">
        <v>5</v>
      </c>
      <c r="B14" s="196" t="s">
        <v>148</v>
      </c>
      <c r="C14" s="198">
        <v>37</v>
      </c>
      <c r="D14" s="197">
        <v>5</v>
      </c>
      <c r="E14" s="196" t="s">
        <v>147</v>
      </c>
      <c r="F14" s="195">
        <v>34</v>
      </c>
    </row>
    <row r="15" spans="1:6" ht="12.75" customHeight="1">
      <c r="A15" s="197">
        <v>6</v>
      </c>
      <c r="B15" s="196" t="s">
        <v>146</v>
      </c>
      <c r="C15" s="198">
        <v>36</v>
      </c>
      <c r="D15" s="197">
        <v>5</v>
      </c>
      <c r="E15" s="196" t="s">
        <v>145</v>
      </c>
      <c r="F15" s="195">
        <v>34</v>
      </c>
    </row>
    <row r="16" spans="1:6" ht="12.75" customHeight="1">
      <c r="A16" s="197">
        <v>6</v>
      </c>
      <c r="B16" s="196" t="s">
        <v>144</v>
      </c>
      <c r="C16" s="198">
        <v>36</v>
      </c>
      <c r="D16" s="197">
        <v>7</v>
      </c>
      <c r="E16" s="196" t="s">
        <v>143</v>
      </c>
      <c r="F16" s="195">
        <v>33</v>
      </c>
    </row>
    <row r="17" spans="1:6" ht="12.75" customHeight="1">
      <c r="A17" s="197">
        <v>6</v>
      </c>
      <c r="B17" s="196" t="s">
        <v>142</v>
      </c>
      <c r="C17" s="198">
        <v>36</v>
      </c>
      <c r="D17" s="197">
        <v>8</v>
      </c>
      <c r="E17" s="196" t="s">
        <v>141</v>
      </c>
      <c r="F17" s="195">
        <v>31</v>
      </c>
    </row>
    <row r="18" spans="1:6" ht="12.75" customHeight="1">
      <c r="A18" s="197">
        <v>9</v>
      </c>
      <c r="B18" s="196" t="s">
        <v>140</v>
      </c>
      <c r="C18" s="198">
        <v>35</v>
      </c>
      <c r="D18" s="197">
        <v>8</v>
      </c>
      <c r="E18" s="196" t="s">
        <v>139</v>
      </c>
      <c r="F18" s="195">
        <v>31</v>
      </c>
    </row>
    <row r="19" spans="1:6" ht="12.75" customHeight="1">
      <c r="A19" s="197">
        <v>9</v>
      </c>
      <c r="B19" s="196" t="s">
        <v>138</v>
      </c>
      <c r="C19" s="198">
        <v>35</v>
      </c>
      <c r="D19" s="197">
        <v>10</v>
      </c>
      <c r="E19" s="196" t="s">
        <v>137</v>
      </c>
      <c r="F19" s="195">
        <v>30</v>
      </c>
    </row>
    <row r="20" spans="1:6" ht="12.75" customHeight="1">
      <c r="A20" s="193"/>
      <c r="B20" s="192"/>
      <c r="C20" s="194"/>
      <c r="D20" s="193"/>
      <c r="E20" s="192"/>
      <c r="F20" s="191"/>
    </row>
    <row r="21" ht="12.75" customHeight="1"/>
    <row r="22" spans="1:4" ht="12.75" customHeight="1">
      <c r="A22" s="7" t="s">
        <v>71</v>
      </c>
      <c r="D22" s="7"/>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11.xml><?xml version="1.0" encoding="utf-8"?>
<worksheet xmlns="http://schemas.openxmlformats.org/spreadsheetml/2006/main" xmlns:r="http://schemas.openxmlformats.org/officeDocument/2006/relationships">
  <dimension ref="A1:F39"/>
  <sheetViews>
    <sheetView workbookViewId="0" topLeftCell="A1">
      <selection activeCell="A1" sqref="A1"/>
    </sheetView>
  </sheetViews>
  <sheetFormatPr defaultColWidth="9.140625" defaultRowHeight="12.75"/>
  <cols>
    <col min="1" max="1" width="9.140625" style="1" customWidth="1"/>
    <col min="2" max="2" width="21.28125" style="1" customWidth="1"/>
    <col min="3" max="3" width="11.7109375" style="1" customWidth="1"/>
    <col min="4" max="4" width="9.140625" style="1" customWidth="1"/>
    <col min="5" max="5" width="21.28125" style="1" customWidth="1"/>
    <col min="6" max="6" width="11.7109375" style="1" customWidth="1"/>
    <col min="7" max="16384" width="9.140625" style="1" customWidth="1"/>
  </cols>
  <sheetData>
    <row r="1" spans="1:6" ht="15.75" customHeight="1">
      <c r="A1" s="26" t="s">
        <v>183</v>
      </c>
      <c r="B1" s="25"/>
      <c r="C1" s="25"/>
      <c r="D1" s="221"/>
      <c r="E1" s="25"/>
      <c r="F1" s="25"/>
    </row>
    <row r="2" spans="1:6" ht="15.75" customHeight="1">
      <c r="A2" s="26" t="s">
        <v>182</v>
      </c>
      <c r="B2" s="25"/>
      <c r="C2" s="25"/>
      <c r="D2" s="221"/>
      <c r="E2" s="25"/>
      <c r="F2" s="25"/>
    </row>
    <row r="3" ht="12.75" customHeight="1" thickBot="1"/>
    <row r="4" spans="1:6" s="220" customFormat="1" ht="24" customHeight="1" thickTop="1">
      <c r="A4" s="204" t="s">
        <v>181</v>
      </c>
      <c r="B4" s="204"/>
      <c r="C4" s="205"/>
      <c r="D4" s="204" t="s">
        <v>180</v>
      </c>
      <c r="E4" s="204"/>
      <c r="F4" s="204"/>
    </row>
    <row r="5" spans="1:6" s="220" customFormat="1" ht="24" customHeight="1">
      <c r="A5" s="202" t="s">
        <v>158</v>
      </c>
      <c r="B5" s="202" t="s">
        <v>179</v>
      </c>
      <c r="C5" s="203" t="s">
        <v>66</v>
      </c>
      <c r="D5" s="202" t="s">
        <v>158</v>
      </c>
      <c r="E5" s="202" t="s">
        <v>179</v>
      </c>
      <c r="F5" s="201" t="s">
        <v>66</v>
      </c>
    </row>
    <row r="6" spans="1:5" ht="12.75" customHeight="1">
      <c r="A6" s="13"/>
      <c r="B6" s="13"/>
      <c r="C6" s="199"/>
      <c r="D6" s="13"/>
      <c r="E6" s="13"/>
    </row>
    <row r="7" spans="1:6" ht="12.75" customHeight="1">
      <c r="A7" s="217">
        <v>1</v>
      </c>
      <c r="B7" s="219" t="s">
        <v>178</v>
      </c>
      <c r="C7" s="218">
        <v>55</v>
      </c>
      <c r="D7" s="217">
        <v>1</v>
      </c>
      <c r="E7" s="216" t="s">
        <v>178</v>
      </c>
      <c r="F7" s="215">
        <v>90</v>
      </c>
    </row>
    <row r="8" spans="1:6" ht="12.75" customHeight="1">
      <c r="A8" s="217">
        <v>2</v>
      </c>
      <c r="B8" s="219" t="s">
        <v>177</v>
      </c>
      <c r="C8" s="218">
        <v>52</v>
      </c>
      <c r="D8" s="217">
        <v>2</v>
      </c>
      <c r="E8" s="216" t="s">
        <v>175</v>
      </c>
      <c r="F8" s="215">
        <v>63</v>
      </c>
    </row>
    <row r="9" spans="1:6" ht="12.75" customHeight="1">
      <c r="A9" s="217">
        <v>3</v>
      </c>
      <c r="B9" s="219" t="s">
        <v>176</v>
      </c>
      <c r="C9" s="218">
        <v>46</v>
      </c>
      <c r="D9" s="217">
        <v>3</v>
      </c>
      <c r="E9" s="216" t="s">
        <v>173</v>
      </c>
      <c r="F9" s="215">
        <v>62</v>
      </c>
    </row>
    <row r="10" spans="1:6" ht="12.75" customHeight="1">
      <c r="A10" s="217">
        <v>4</v>
      </c>
      <c r="B10" s="219" t="s">
        <v>175</v>
      </c>
      <c r="C10" s="218">
        <v>43</v>
      </c>
      <c r="D10" s="217">
        <v>4</v>
      </c>
      <c r="E10" s="216" t="s">
        <v>174</v>
      </c>
      <c r="F10" s="215">
        <v>45</v>
      </c>
    </row>
    <row r="11" spans="1:6" ht="12.75" customHeight="1">
      <c r="A11" s="217">
        <v>5</v>
      </c>
      <c r="B11" s="219" t="s">
        <v>173</v>
      </c>
      <c r="C11" s="218">
        <v>41</v>
      </c>
      <c r="D11" s="217">
        <v>4</v>
      </c>
      <c r="E11" s="216" t="s">
        <v>170</v>
      </c>
      <c r="F11" s="215">
        <v>45</v>
      </c>
    </row>
    <row r="12" spans="1:6" ht="12.75" customHeight="1">
      <c r="A12" s="217">
        <v>6</v>
      </c>
      <c r="B12" s="219" t="s">
        <v>171</v>
      </c>
      <c r="C12" s="218">
        <v>39</v>
      </c>
      <c r="D12" s="217">
        <v>6</v>
      </c>
      <c r="E12" s="216" t="s">
        <v>166</v>
      </c>
      <c r="F12" s="215">
        <v>39</v>
      </c>
    </row>
    <row r="13" spans="1:6" ht="12.75" customHeight="1">
      <c r="A13" s="217">
        <v>7</v>
      </c>
      <c r="B13" s="219" t="s">
        <v>172</v>
      </c>
      <c r="C13" s="218">
        <v>37</v>
      </c>
      <c r="D13" s="217">
        <v>7</v>
      </c>
      <c r="E13" s="216" t="s">
        <v>171</v>
      </c>
      <c r="F13" s="215">
        <v>37</v>
      </c>
    </row>
    <row r="14" spans="1:6" ht="12.75" customHeight="1">
      <c r="A14" s="217">
        <v>8</v>
      </c>
      <c r="B14" s="219" t="s">
        <v>170</v>
      </c>
      <c r="C14" s="218">
        <v>36</v>
      </c>
      <c r="D14" s="217">
        <v>7</v>
      </c>
      <c r="E14" s="216" t="s">
        <v>169</v>
      </c>
      <c r="F14" s="215">
        <v>37</v>
      </c>
    </row>
    <row r="15" spans="1:6" ht="12.75" customHeight="1">
      <c r="A15" s="217">
        <v>9</v>
      </c>
      <c r="B15" s="219" t="s">
        <v>168</v>
      </c>
      <c r="C15" s="218">
        <v>33</v>
      </c>
      <c r="D15" s="217">
        <v>9</v>
      </c>
      <c r="E15" s="216" t="s">
        <v>167</v>
      </c>
      <c r="F15" s="215">
        <v>36</v>
      </c>
    </row>
    <row r="16" spans="1:6" ht="12.75" customHeight="1">
      <c r="A16" s="217">
        <v>10</v>
      </c>
      <c r="B16" s="219" t="s">
        <v>166</v>
      </c>
      <c r="C16" s="218">
        <v>32</v>
      </c>
      <c r="D16" s="217">
        <v>9</v>
      </c>
      <c r="E16" s="216" t="s">
        <v>165</v>
      </c>
      <c r="F16" s="215">
        <v>36</v>
      </c>
    </row>
    <row r="17" spans="1:6" ht="12.75" customHeight="1">
      <c r="A17" s="10"/>
      <c r="B17" s="213"/>
      <c r="C17" s="214"/>
      <c r="D17" s="10"/>
      <c r="E17" s="213"/>
      <c r="F17" s="212"/>
    </row>
    <row r="18" spans="2:6" ht="12.75" customHeight="1">
      <c r="B18" s="211"/>
      <c r="C18" s="210"/>
      <c r="E18" s="211"/>
      <c r="F18" s="210"/>
    </row>
    <row r="19" spans="1:4" ht="12.75" customHeight="1">
      <c r="A19" s="209" t="s">
        <v>71</v>
      </c>
      <c r="D19" s="209"/>
    </row>
    <row r="39" ht="12.75">
      <c r="E39" s="208" t="s">
        <v>5</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12.xml><?xml version="1.0" encoding="utf-8"?>
<worksheet xmlns="http://schemas.openxmlformats.org/spreadsheetml/2006/main" xmlns:r="http://schemas.openxmlformats.org/officeDocument/2006/relationships">
  <dimension ref="A1:H34"/>
  <sheetViews>
    <sheetView workbookViewId="0" topLeftCell="A21">
      <selection activeCell="A1" sqref="A1"/>
    </sheetView>
  </sheetViews>
  <sheetFormatPr defaultColWidth="9.140625" defaultRowHeight="12.75"/>
  <cols>
    <col min="1" max="1" width="12.28125" style="0" customWidth="1"/>
    <col min="2" max="5" width="10.28125" style="0" customWidth="1"/>
    <col min="6" max="6" width="10.28125" style="222" customWidth="1"/>
    <col min="7" max="8" width="10.28125" style="0" customWidth="1"/>
  </cols>
  <sheetData>
    <row r="1" spans="1:8" ht="15.75" customHeight="1">
      <c r="A1" s="249" t="s">
        <v>205</v>
      </c>
      <c r="B1" s="247"/>
      <c r="C1" s="247"/>
      <c r="D1" s="247"/>
      <c r="E1" s="247"/>
      <c r="F1" s="248"/>
      <c r="G1" s="247"/>
      <c r="H1" s="247"/>
    </row>
    <row r="2" spans="1:8" ht="15.75" customHeight="1">
      <c r="A2" s="249" t="s">
        <v>204</v>
      </c>
      <c r="B2" s="247"/>
      <c r="C2" s="247"/>
      <c r="D2" s="247"/>
      <c r="E2" s="247"/>
      <c r="F2" s="248"/>
      <c r="G2" s="247"/>
      <c r="H2" s="247"/>
    </row>
    <row r="3" spans="1:2" ht="12.75">
      <c r="A3" s="124"/>
      <c r="B3" s="246" t="s">
        <v>5</v>
      </c>
    </row>
    <row r="4" spans="1:8" ht="12.75">
      <c r="A4" s="245" t="s">
        <v>203</v>
      </c>
      <c r="B4" s="123"/>
      <c r="C4" s="123"/>
      <c r="D4" s="123"/>
      <c r="E4" s="123"/>
      <c r="F4" s="244"/>
      <c r="G4" s="123"/>
      <c r="H4" s="123"/>
    </row>
    <row r="5" ht="13.5" thickBot="1"/>
    <row r="6" spans="1:8" s="112" customFormat="1" ht="45" customHeight="1" thickTop="1">
      <c r="A6" s="240" t="s">
        <v>11</v>
      </c>
      <c r="B6" s="243" t="s">
        <v>202</v>
      </c>
      <c r="C6" s="242" t="s">
        <v>201</v>
      </c>
      <c r="D6" s="240" t="s">
        <v>200</v>
      </c>
      <c r="E6" s="240" t="s">
        <v>199</v>
      </c>
      <c r="F6" s="241" t="s">
        <v>198</v>
      </c>
      <c r="G6" s="240" t="s">
        <v>197</v>
      </c>
      <c r="H6" s="239" t="s">
        <v>196</v>
      </c>
    </row>
    <row r="7" spans="1:7" ht="12.75">
      <c r="A7" s="136"/>
      <c r="B7" s="141"/>
      <c r="C7" s="136"/>
      <c r="D7" s="136"/>
      <c r="E7" s="136"/>
      <c r="F7" s="238"/>
      <c r="G7" s="136"/>
    </row>
    <row r="8" spans="1:8" ht="12.75">
      <c r="A8" s="234">
        <v>1910</v>
      </c>
      <c r="B8" s="232">
        <v>43.96</v>
      </c>
      <c r="C8" s="231">
        <v>54.83</v>
      </c>
      <c r="D8" s="231">
        <v>54.17</v>
      </c>
      <c r="E8" s="229" t="s">
        <v>193</v>
      </c>
      <c r="F8" s="237">
        <v>32.58</v>
      </c>
      <c r="G8" s="231">
        <v>49.34</v>
      </c>
      <c r="H8" s="236">
        <v>15.62</v>
      </c>
    </row>
    <row r="9" spans="1:8" ht="12.75">
      <c r="A9" s="234">
        <v>1920</v>
      </c>
      <c r="B9" s="232">
        <v>45.69</v>
      </c>
      <c r="C9" s="231">
        <v>56.45</v>
      </c>
      <c r="D9" s="231">
        <v>53.8</v>
      </c>
      <c r="E9" s="231">
        <v>28.12</v>
      </c>
      <c r="F9" s="231">
        <v>33.56</v>
      </c>
      <c r="G9" s="231">
        <v>50.54</v>
      </c>
      <c r="H9" s="236">
        <v>28.38</v>
      </c>
    </row>
    <row r="10" spans="1:8" ht="12.75">
      <c r="A10" s="234">
        <v>1930</v>
      </c>
      <c r="B10" s="232">
        <v>53.95</v>
      </c>
      <c r="C10" s="231">
        <v>61.9</v>
      </c>
      <c r="D10" s="231">
        <v>60.07</v>
      </c>
      <c r="E10" s="231">
        <v>46.14</v>
      </c>
      <c r="F10" s="231">
        <v>41.87</v>
      </c>
      <c r="G10" s="231">
        <v>60.07</v>
      </c>
      <c r="H10" s="236">
        <v>32.58</v>
      </c>
    </row>
    <row r="11" spans="1:8" ht="12.75">
      <c r="A11" s="234">
        <v>1940</v>
      </c>
      <c r="B11" s="232">
        <v>62</v>
      </c>
      <c r="C11" s="231">
        <v>64.03</v>
      </c>
      <c r="D11" s="231">
        <v>65.32</v>
      </c>
      <c r="E11" s="231">
        <v>56.85</v>
      </c>
      <c r="F11" s="231">
        <v>51.78</v>
      </c>
      <c r="G11" s="231">
        <v>66.28</v>
      </c>
      <c r="H11" s="236">
        <v>59.48</v>
      </c>
    </row>
    <row r="12" spans="1:8" ht="12.75">
      <c r="A12" s="234">
        <v>1950</v>
      </c>
      <c r="B12" s="232">
        <v>69.53</v>
      </c>
      <c r="C12" s="231">
        <v>69.21</v>
      </c>
      <c r="D12" s="231">
        <v>69.74</v>
      </c>
      <c r="E12" s="231">
        <v>69.05</v>
      </c>
      <c r="F12" s="231">
        <v>62.45</v>
      </c>
      <c r="G12" s="231">
        <v>72.58</v>
      </c>
      <c r="H12" s="236">
        <v>68.29</v>
      </c>
    </row>
    <row r="13" spans="1:8" ht="12.75">
      <c r="A13" s="234">
        <v>1960</v>
      </c>
      <c r="B13" s="232">
        <v>72.42</v>
      </c>
      <c r="C13" s="231">
        <v>72.8</v>
      </c>
      <c r="D13" s="231">
        <v>74.12</v>
      </c>
      <c r="E13" s="231">
        <v>71.53</v>
      </c>
      <c r="F13" s="231">
        <v>64.6</v>
      </c>
      <c r="G13" s="231">
        <v>75.68</v>
      </c>
      <c r="H13" s="236">
        <v>62.19</v>
      </c>
    </row>
    <row r="14" spans="1:8" ht="12.75">
      <c r="A14" s="234">
        <v>1970</v>
      </c>
      <c r="B14" s="232">
        <v>74.2</v>
      </c>
      <c r="C14" s="231">
        <v>73.24</v>
      </c>
      <c r="D14" s="231">
        <v>76.11</v>
      </c>
      <c r="E14" s="231">
        <v>72.61</v>
      </c>
      <c r="F14" s="231">
        <v>67.62</v>
      </c>
      <c r="G14" s="231">
        <v>77.44</v>
      </c>
      <c r="H14" s="236">
        <v>76.74</v>
      </c>
    </row>
    <row r="15" spans="1:8" ht="12.75">
      <c r="A15" s="234">
        <v>1980</v>
      </c>
      <c r="B15" s="232">
        <v>77.9</v>
      </c>
      <c r="C15" s="231">
        <v>75.79</v>
      </c>
      <c r="D15" s="231">
        <v>81.65</v>
      </c>
      <c r="E15" s="231">
        <v>79.32</v>
      </c>
      <c r="F15" s="231">
        <v>71.83</v>
      </c>
      <c r="G15" s="231">
        <v>80.91</v>
      </c>
      <c r="H15" s="236">
        <v>78.98</v>
      </c>
    </row>
    <row r="16" spans="1:8" ht="12.75">
      <c r="A16" s="234">
        <v>1990</v>
      </c>
      <c r="B16" s="232">
        <v>78.852</v>
      </c>
      <c r="C16" s="231">
        <v>75.53</v>
      </c>
      <c r="D16" s="231">
        <v>82.93</v>
      </c>
      <c r="E16" s="231">
        <v>78.94</v>
      </c>
      <c r="F16" s="231">
        <v>74.27</v>
      </c>
      <c r="G16" s="231">
        <v>82.06</v>
      </c>
      <c r="H16" s="236">
        <v>80.37</v>
      </c>
    </row>
    <row r="17" spans="1:8" ht="12.75">
      <c r="A17" s="234">
        <v>2000</v>
      </c>
      <c r="B17" s="232">
        <v>80.5</v>
      </c>
      <c r="C17" s="231">
        <v>79</v>
      </c>
      <c r="D17" s="231">
        <v>86.1</v>
      </c>
      <c r="E17" s="231">
        <v>80.9</v>
      </c>
      <c r="F17" s="231">
        <v>74.3</v>
      </c>
      <c r="G17" s="231">
        <v>82.8</v>
      </c>
      <c r="H17" s="229" t="s">
        <v>193</v>
      </c>
    </row>
    <row r="18" spans="1:8" ht="12.75">
      <c r="A18" s="233" t="s">
        <v>195</v>
      </c>
      <c r="B18" s="232">
        <v>83.6</v>
      </c>
      <c r="C18" s="231">
        <v>81.8</v>
      </c>
      <c r="D18" s="231">
        <v>88.6</v>
      </c>
      <c r="E18" s="231">
        <v>85.9</v>
      </c>
      <c r="F18" s="231">
        <v>77.1</v>
      </c>
      <c r="G18" s="231">
        <v>85.7</v>
      </c>
      <c r="H18" s="235" t="s">
        <v>193</v>
      </c>
    </row>
    <row r="19" spans="1:8" ht="12.75">
      <c r="A19" s="233" t="s">
        <v>194</v>
      </c>
      <c r="B19" s="232">
        <v>77.5</v>
      </c>
      <c r="C19" s="231">
        <v>76.7</v>
      </c>
      <c r="D19" s="231">
        <v>83.5</v>
      </c>
      <c r="E19" s="231">
        <v>78</v>
      </c>
      <c r="F19" s="231">
        <v>71.5</v>
      </c>
      <c r="G19" s="231">
        <v>79.7</v>
      </c>
      <c r="H19" s="229" t="s">
        <v>193</v>
      </c>
    </row>
    <row r="20" spans="1:8" ht="12.75">
      <c r="A20" s="234">
        <v>2010</v>
      </c>
      <c r="B20" s="232">
        <v>82.4</v>
      </c>
      <c r="C20" s="231">
        <v>80.6</v>
      </c>
      <c r="D20" s="230">
        <v>87.7</v>
      </c>
      <c r="E20" s="231">
        <v>84.3</v>
      </c>
      <c r="F20" s="230">
        <v>76.6</v>
      </c>
      <c r="G20" s="230">
        <v>84.7</v>
      </c>
      <c r="H20" s="229" t="s">
        <v>193</v>
      </c>
    </row>
    <row r="21" spans="1:8" ht="12.75">
      <c r="A21" s="233" t="s">
        <v>195</v>
      </c>
      <c r="B21" s="232">
        <v>85.6</v>
      </c>
      <c r="C21" s="231">
        <v>83.4</v>
      </c>
      <c r="D21" s="230">
        <v>90</v>
      </c>
      <c r="E21" s="231">
        <v>88.1</v>
      </c>
      <c r="F21" s="230">
        <v>79.4</v>
      </c>
      <c r="G21" s="230">
        <v>88</v>
      </c>
      <c r="H21" s="229" t="s">
        <v>193</v>
      </c>
    </row>
    <row r="22" spans="1:8" ht="12.75">
      <c r="A22" s="233" t="s">
        <v>194</v>
      </c>
      <c r="B22" s="232">
        <v>79.2</v>
      </c>
      <c r="C22" s="231">
        <v>78.3</v>
      </c>
      <c r="D22" s="230">
        <v>85.3</v>
      </c>
      <c r="E22" s="231">
        <v>80.8</v>
      </c>
      <c r="F22" s="230">
        <v>73.9</v>
      </c>
      <c r="G22" s="230">
        <v>81.2</v>
      </c>
      <c r="H22" s="229" t="s">
        <v>193</v>
      </c>
    </row>
    <row r="23" spans="1:8" ht="12.75">
      <c r="A23" s="102"/>
      <c r="B23" s="228"/>
      <c r="C23" s="227"/>
      <c r="D23" s="227"/>
      <c r="E23" s="227"/>
      <c r="F23" s="227"/>
      <c r="G23" s="227"/>
      <c r="H23" s="226"/>
    </row>
    <row r="25" ht="12.75">
      <c r="A25" s="127" t="s">
        <v>81</v>
      </c>
    </row>
    <row r="26" ht="12.75">
      <c r="A26" s="223" t="s">
        <v>192</v>
      </c>
    </row>
    <row r="27" ht="12.75">
      <c r="A27" s="223" t="s">
        <v>191</v>
      </c>
    </row>
    <row r="28" ht="12.75">
      <c r="A28" s="223" t="s">
        <v>190</v>
      </c>
    </row>
    <row r="29" spans="1:8" ht="12.75">
      <c r="A29" s="223" t="s">
        <v>189</v>
      </c>
      <c r="B29" s="224"/>
      <c r="C29" s="224"/>
      <c r="D29" s="224"/>
      <c r="E29" s="224"/>
      <c r="F29" s="225"/>
      <c r="G29" s="224"/>
      <c r="H29" s="224"/>
    </row>
    <row r="30" spans="1:8" ht="12.75">
      <c r="A30" s="223" t="s">
        <v>188</v>
      </c>
      <c r="B30" s="224"/>
      <c r="C30" s="224"/>
      <c r="D30" s="224"/>
      <c r="E30" s="224"/>
      <c r="F30" s="225"/>
      <c r="G30" s="224"/>
      <c r="H30" s="224"/>
    </row>
    <row r="31" ht="12.75">
      <c r="A31" s="223" t="s">
        <v>187</v>
      </c>
    </row>
    <row r="32" ht="12.75">
      <c r="A32" s="223" t="s">
        <v>186</v>
      </c>
    </row>
    <row r="33" ht="12.75">
      <c r="A33" s="223" t="s">
        <v>185</v>
      </c>
    </row>
    <row r="34" ht="12.75">
      <c r="A34" s="223" t="s">
        <v>184</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2022&amp;R&amp;9http://dbedt.hawaii.gov/</oddFooter>
  </headerFooter>
</worksheet>
</file>

<file path=xl/worksheets/sheet13.xml><?xml version="1.0" encoding="utf-8"?>
<worksheet xmlns="http://schemas.openxmlformats.org/spreadsheetml/2006/main" xmlns:r="http://schemas.openxmlformats.org/officeDocument/2006/relationships">
  <dimension ref="A1:G34"/>
  <sheetViews>
    <sheetView workbookViewId="0" topLeftCell="A21">
      <selection activeCell="A1" sqref="A1"/>
    </sheetView>
  </sheetViews>
  <sheetFormatPr defaultColWidth="9.140625" defaultRowHeight="12.75"/>
  <cols>
    <col min="1" max="1" width="10.7109375" style="0" customWidth="1"/>
    <col min="2" max="2" width="12.7109375" style="0" customWidth="1"/>
    <col min="3" max="3" width="11.8515625" style="222" customWidth="1"/>
    <col min="4" max="4" width="11.8515625" style="0" customWidth="1"/>
    <col min="5" max="5" width="12.7109375" style="0" customWidth="1"/>
    <col min="6" max="7" width="11.8515625" style="0" customWidth="1"/>
    <col min="8" max="8" width="9.140625" style="0" customWidth="1"/>
  </cols>
  <sheetData>
    <row r="1" spans="1:7" ht="15.75">
      <c r="A1" s="249" t="s">
        <v>231</v>
      </c>
      <c r="B1" s="247"/>
      <c r="C1" s="248"/>
      <c r="D1" s="247"/>
      <c r="E1" s="247"/>
      <c r="F1" s="247"/>
      <c r="G1" s="247"/>
    </row>
    <row r="2" spans="1:7" ht="15.75">
      <c r="A2" s="249" t="s">
        <v>230</v>
      </c>
      <c r="B2" s="247"/>
      <c r="C2" s="248"/>
      <c r="D2" s="247"/>
      <c r="E2" s="247"/>
      <c r="F2" s="247"/>
      <c r="G2" s="247"/>
    </row>
    <row r="3" ht="12.75" customHeight="1">
      <c r="A3" s="124" t="s">
        <v>5</v>
      </c>
    </row>
    <row r="4" spans="1:7" ht="12.75">
      <c r="A4" s="124" t="s">
        <v>229</v>
      </c>
      <c r="B4" s="123"/>
      <c r="C4" s="244"/>
      <c r="D4" s="123"/>
      <c r="E4" s="123"/>
      <c r="F4" s="123"/>
      <c r="G4" s="123"/>
    </row>
    <row r="5" ht="12.75" customHeight="1" thickBot="1"/>
    <row r="6" spans="1:7" s="258" customFormat="1" ht="22.5" customHeight="1" thickTop="1">
      <c r="A6" s="263"/>
      <c r="B6" s="260" t="s">
        <v>106</v>
      </c>
      <c r="C6" s="262"/>
      <c r="D6" s="261"/>
      <c r="E6" s="260" t="s">
        <v>105</v>
      </c>
      <c r="F6" s="259"/>
      <c r="G6" s="259"/>
    </row>
    <row r="7" spans="1:7" s="112" customFormat="1" ht="31.5" customHeight="1">
      <c r="A7" s="257" t="s">
        <v>228</v>
      </c>
      <c r="B7" s="117" t="s">
        <v>76</v>
      </c>
      <c r="C7" s="256" t="s">
        <v>227</v>
      </c>
      <c r="D7" s="116" t="s">
        <v>226</v>
      </c>
      <c r="E7" s="117" t="s">
        <v>76</v>
      </c>
      <c r="F7" s="116" t="s">
        <v>227</v>
      </c>
      <c r="G7" s="115" t="s">
        <v>226</v>
      </c>
    </row>
    <row r="8" spans="1:6" ht="12.75" customHeight="1">
      <c r="A8" s="136"/>
      <c r="B8" s="141"/>
      <c r="C8" s="238"/>
      <c r="D8" s="136"/>
      <c r="E8" s="141"/>
      <c r="F8" s="136"/>
    </row>
    <row r="9" spans="1:7" ht="12.75" customHeight="1">
      <c r="A9" s="234">
        <v>1920</v>
      </c>
      <c r="B9" s="232">
        <v>45.69</v>
      </c>
      <c r="C9" s="231">
        <v>45.64</v>
      </c>
      <c r="D9" s="231">
        <v>45.75</v>
      </c>
      <c r="E9" s="232">
        <v>54.1</v>
      </c>
      <c r="F9" s="231">
        <v>53.6</v>
      </c>
      <c r="G9" s="236">
        <v>54.6</v>
      </c>
    </row>
    <row r="10" spans="1:7" ht="12.75" customHeight="1">
      <c r="A10" s="234">
        <v>1930</v>
      </c>
      <c r="B10" s="232">
        <v>53.95</v>
      </c>
      <c r="C10" s="231">
        <v>52.7</v>
      </c>
      <c r="D10" s="231">
        <v>55.86</v>
      </c>
      <c r="E10" s="232">
        <v>59.7</v>
      </c>
      <c r="F10" s="231">
        <v>58.1</v>
      </c>
      <c r="G10" s="236">
        <v>61.6</v>
      </c>
    </row>
    <row r="11" spans="1:7" ht="12.75" customHeight="1">
      <c r="A11" s="234">
        <v>1940</v>
      </c>
      <c r="B11" s="232">
        <v>62</v>
      </c>
      <c r="C11" s="231">
        <v>59.92</v>
      </c>
      <c r="D11" s="231">
        <v>64.86</v>
      </c>
      <c r="E11" s="232">
        <v>62.9</v>
      </c>
      <c r="F11" s="231">
        <v>60.8</v>
      </c>
      <c r="G11" s="236">
        <v>65.2</v>
      </c>
    </row>
    <row r="12" spans="1:7" ht="12.75" customHeight="1">
      <c r="A12" s="253">
        <v>1950</v>
      </c>
      <c r="B12" s="232">
        <v>69.53</v>
      </c>
      <c r="C12" s="231">
        <v>67.77</v>
      </c>
      <c r="D12" s="231">
        <v>71.67</v>
      </c>
      <c r="E12" s="229" t="s">
        <v>225</v>
      </c>
      <c r="F12" s="255" t="s">
        <v>224</v>
      </c>
      <c r="G12" s="235" t="s">
        <v>223</v>
      </c>
    </row>
    <row r="13" spans="1:7" ht="12.75" customHeight="1">
      <c r="A13" s="253">
        <v>1960</v>
      </c>
      <c r="B13" s="232">
        <v>72.42</v>
      </c>
      <c r="C13" s="231">
        <v>70.39</v>
      </c>
      <c r="D13" s="231">
        <v>74.75</v>
      </c>
      <c r="E13" s="229" t="s">
        <v>222</v>
      </c>
      <c r="F13" s="255" t="s">
        <v>221</v>
      </c>
      <c r="G13" s="235" t="s">
        <v>220</v>
      </c>
    </row>
    <row r="14" spans="1:7" ht="12.75" customHeight="1">
      <c r="A14" s="234">
        <v>1970</v>
      </c>
      <c r="B14" s="232">
        <v>74.2</v>
      </c>
      <c r="C14" s="231">
        <v>72.12</v>
      </c>
      <c r="D14" s="231">
        <v>76.44</v>
      </c>
      <c r="E14" s="232">
        <v>70.8</v>
      </c>
      <c r="F14" s="236">
        <v>67.1</v>
      </c>
      <c r="G14" s="254">
        <v>74.7</v>
      </c>
    </row>
    <row r="15" spans="1:7" ht="12.75" customHeight="1">
      <c r="A15" s="234">
        <v>1980</v>
      </c>
      <c r="B15" s="232">
        <v>77.9</v>
      </c>
      <c r="C15" s="231">
        <v>74.5</v>
      </c>
      <c r="D15" s="231">
        <v>81.5</v>
      </c>
      <c r="E15" s="232">
        <v>73.7</v>
      </c>
      <c r="F15" s="231">
        <v>70</v>
      </c>
      <c r="G15" s="236">
        <v>77.4</v>
      </c>
    </row>
    <row r="16" spans="1:7" ht="12.75" customHeight="1">
      <c r="A16" s="234">
        <v>1990</v>
      </c>
      <c r="B16" s="232">
        <v>78.85</v>
      </c>
      <c r="C16" s="231">
        <v>75.9</v>
      </c>
      <c r="D16" s="231">
        <v>82.06</v>
      </c>
      <c r="E16" s="232">
        <v>75.4</v>
      </c>
      <c r="F16" s="231">
        <v>71.8</v>
      </c>
      <c r="G16" s="236">
        <v>78.8</v>
      </c>
    </row>
    <row r="17" spans="1:7" ht="12.75" customHeight="1">
      <c r="A17" s="253">
        <v>2000</v>
      </c>
      <c r="B17" s="232">
        <v>80.5</v>
      </c>
      <c r="C17" s="231">
        <v>77.5</v>
      </c>
      <c r="D17" s="231">
        <v>83.6</v>
      </c>
      <c r="E17" s="232">
        <v>76.8</v>
      </c>
      <c r="F17" s="231">
        <v>74.1</v>
      </c>
      <c r="G17" s="236">
        <v>79.3</v>
      </c>
    </row>
    <row r="18" spans="1:7" ht="12.75" customHeight="1">
      <c r="A18" s="253">
        <v>2010</v>
      </c>
      <c r="B18" s="232">
        <v>82.4</v>
      </c>
      <c r="C18" s="231">
        <v>79.2</v>
      </c>
      <c r="D18" s="231">
        <v>85.6</v>
      </c>
      <c r="E18" s="232">
        <v>78.7</v>
      </c>
      <c r="F18" s="231">
        <v>76.2</v>
      </c>
      <c r="G18" s="236">
        <v>81</v>
      </c>
    </row>
    <row r="19" spans="1:7" ht="12.75" customHeight="1">
      <c r="A19" s="102"/>
      <c r="B19" s="252"/>
      <c r="C19" s="227"/>
      <c r="D19" s="227"/>
      <c r="E19" s="228"/>
      <c r="F19" s="227"/>
      <c r="G19" s="251"/>
    </row>
    <row r="20" ht="12.75" customHeight="1"/>
    <row r="21" ht="12.75" customHeight="1">
      <c r="A21" s="250" t="s">
        <v>219</v>
      </c>
    </row>
    <row r="22" ht="12.75" customHeight="1">
      <c r="A22" s="97" t="s">
        <v>218</v>
      </c>
    </row>
    <row r="23" ht="12.75" customHeight="1">
      <c r="A23" s="97" t="s">
        <v>217</v>
      </c>
    </row>
    <row r="24" ht="12.75" customHeight="1">
      <c r="A24" s="223" t="s">
        <v>216</v>
      </c>
    </row>
    <row r="25" ht="12.75" customHeight="1">
      <c r="A25" s="223" t="s">
        <v>215</v>
      </c>
    </row>
    <row r="26" ht="12.75" customHeight="1">
      <c r="A26" s="223" t="s">
        <v>214</v>
      </c>
    </row>
    <row r="27" ht="12.75" customHeight="1">
      <c r="A27" s="223" t="s">
        <v>213</v>
      </c>
    </row>
    <row r="28" ht="12.75" customHeight="1">
      <c r="A28" s="223" t="s">
        <v>212</v>
      </c>
    </row>
    <row r="29" ht="12.75" customHeight="1">
      <c r="A29" s="223" t="s">
        <v>211</v>
      </c>
    </row>
    <row r="30" ht="12.75" customHeight="1">
      <c r="A30" s="223" t="s">
        <v>210</v>
      </c>
    </row>
    <row r="31" ht="12.75" customHeight="1">
      <c r="A31" s="223" t="s">
        <v>209</v>
      </c>
    </row>
    <row r="32" ht="12.75" customHeight="1">
      <c r="A32" s="223" t="s">
        <v>208</v>
      </c>
    </row>
    <row r="33" ht="12.75" customHeight="1">
      <c r="A33" s="223" t="s">
        <v>207</v>
      </c>
    </row>
    <row r="34" ht="12.75" customHeight="1">
      <c r="A34" s="223" t="s">
        <v>206</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2022&amp;R&amp;9http://dbedt.hawaii.gov/</oddFooter>
  </headerFooter>
</worksheet>
</file>

<file path=xl/worksheets/sheet14.xml><?xml version="1.0" encoding="utf-8"?>
<worksheet xmlns="http://schemas.openxmlformats.org/spreadsheetml/2006/main" xmlns:r="http://schemas.openxmlformats.org/officeDocument/2006/relationships">
  <dimension ref="A1:D20"/>
  <sheetViews>
    <sheetView workbookViewId="0" topLeftCell="A1">
      <selection activeCell="A1" sqref="A1"/>
    </sheetView>
  </sheetViews>
  <sheetFormatPr defaultColWidth="9.140625" defaultRowHeight="12.75"/>
  <cols>
    <col min="1" max="1" width="20.421875" style="0" customWidth="1"/>
    <col min="2" max="4" width="19.7109375" style="0" customWidth="1"/>
    <col min="5" max="5" width="9.140625" style="0" customWidth="1"/>
  </cols>
  <sheetData>
    <row r="1" spans="1:4" ht="15.75" customHeight="1">
      <c r="A1" s="249" t="s">
        <v>244</v>
      </c>
      <c r="B1" s="278"/>
      <c r="C1" s="247"/>
      <c r="D1" s="247"/>
    </row>
    <row r="2" spans="1:4" ht="15.75" customHeight="1">
      <c r="A2" s="277" t="s">
        <v>243</v>
      </c>
      <c r="B2" s="276"/>
      <c r="C2" s="275"/>
      <c r="D2" s="247"/>
    </row>
    <row r="3" spans="1:3" ht="12.75">
      <c r="A3" s="273"/>
      <c r="B3" s="274"/>
      <c r="C3" s="274"/>
    </row>
    <row r="4" spans="1:4" ht="12.75">
      <c r="A4" s="273" t="s">
        <v>242</v>
      </c>
      <c r="B4" s="272"/>
      <c r="C4" s="272"/>
      <c r="D4" s="123"/>
    </row>
    <row r="6" spans="1:4" s="112" customFormat="1" ht="21.75" customHeight="1">
      <c r="A6" s="270" t="s">
        <v>241</v>
      </c>
      <c r="B6" s="271" t="s">
        <v>76</v>
      </c>
      <c r="C6" s="270" t="s">
        <v>227</v>
      </c>
      <c r="D6" s="269" t="s">
        <v>226</v>
      </c>
    </row>
    <row r="7" spans="1:3" ht="12.75" customHeight="1">
      <c r="A7" s="136"/>
      <c r="B7" s="268"/>
      <c r="C7" s="136"/>
    </row>
    <row r="8" spans="1:4" ht="12.75">
      <c r="A8" s="267" t="s">
        <v>240</v>
      </c>
      <c r="B8" s="252">
        <v>81.5</v>
      </c>
      <c r="C8" s="227">
        <v>78.7</v>
      </c>
      <c r="D8" s="251">
        <v>84.4</v>
      </c>
    </row>
    <row r="9" spans="1:4" ht="12.75">
      <c r="A9" s="234"/>
      <c r="B9" s="266"/>
      <c r="C9" s="231"/>
      <c r="D9" s="236" t="s">
        <v>5</v>
      </c>
    </row>
    <row r="10" spans="1:4" ht="12.75">
      <c r="A10" s="234" t="s">
        <v>106</v>
      </c>
      <c r="B10" s="266">
        <v>80.2</v>
      </c>
      <c r="C10" s="231">
        <v>77.2</v>
      </c>
      <c r="D10" s="236">
        <v>83.4</v>
      </c>
    </row>
    <row r="11" spans="1:4" ht="12.75">
      <c r="A11" s="234" t="s">
        <v>239</v>
      </c>
      <c r="B11" s="266">
        <v>81.8</v>
      </c>
      <c r="C11" s="231">
        <v>79</v>
      </c>
      <c r="D11" s="236">
        <v>84.6</v>
      </c>
    </row>
    <row r="12" spans="1:4" ht="12.75" customHeight="1">
      <c r="A12" s="234" t="s">
        <v>238</v>
      </c>
      <c r="B12" s="266">
        <v>81.9</v>
      </c>
      <c r="C12" s="231">
        <v>79.4</v>
      </c>
      <c r="D12" s="236">
        <v>84.4</v>
      </c>
    </row>
    <row r="13" spans="1:4" ht="12.75" customHeight="1">
      <c r="A13" s="234" t="s">
        <v>237</v>
      </c>
      <c r="B13" s="266">
        <v>81.1</v>
      </c>
      <c r="C13" s="231">
        <v>78.2</v>
      </c>
      <c r="D13" s="236">
        <v>84.1</v>
      </c>
    </row>
    <row r="14" spans="1:4" ht="12.75" customHeight="1">
      <c r="A14" s="102" t="s">
        <v>5</v>
      </c>
      <c r="B14" s="252"/>
      <c r="C14" s="227"/>
      <c r="D14" s="251"/>
    </row>
    <row r="15" ht="12.75" customHeight="1">
      <c r="A15" t="s">
        <v>5</v>
      </c>
    </row>
    <row r="16" spans="1:2" ht="12.75" customHeight="1">
      <c r="A16" s="97" t="s">
        <v>236</v>
      </c>
      <c r="B16" s="97"/>
    </row>
    <row r="17" spans="1:2" ht="12.75">
      <c r="A17" s="223" t="s">
        <v>235</v>
      </c>
      <c r="B17" s="223"/>
    </row>
    <row r="18" spans="1:2" ht="12.75">
      <c r="A18" s="265" t="s">
        <v>234</v>
      </c>
      <c r="B18" s="265"/>
    </row>
    <row r="19" spans="1:2" ht="12.75">
      <c r="A19" s="264" t="s">
        <v>233</v>
      </c>
      <c r="B19" s="264"/>
    </row>
    <row r="20" spans="1:2" ht="12.75">
      <c r="A20" s="223" t="s">
        <v>232</v>
      </c>
      <c r="B20" s="223"/>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2022&amp;R&amp;9http://dbedt.hawaii.gov/</oddFooter>
  </headerFooter>
</worksheet>
</file>

<file path=xl/worksheets/sheet15.xml><?xml version="1.0" encoding="utf-8"?>
<worksheet xmlns="http://schemas.openxmlformats.org/spreadsheetml/2006/main" xmlns:r="http://schemas.openxmlformats.org/officeDocument/2006/relationships">
  <dimension ref="A1:J23"/>
  <sheetViews>
    <sheetView workbookViewId="0" topLeftCell="A10">
      <selection activeCell="A1" sqref="A1"/>
    </sheetView>
  </sheetViews>
  <sheetFormatPr defaultColWidth="9.140625" defaultRowHeight="12.75"/>
  <cols>
    <col min="1" max="1" width="12.140625" style="0" customWidth="1"/>
    <col min="2" max="4" width="8.140625" style="0" customWidth="1"/>
    <col min="5" max="5" width="7.57421875" style="0" customWidth="1"/>
    <col min="6" max="6" width="7.57421875" style="222" customWidth="1"/>
    <col min="7" max="7" width="7.57421875" style="0" customWidth="1"/>
    <col min="8" max="10" width="8.140625" style="0" customWidth="1"/>
  </cols>
  <sheetData>
    <row r="1" spans="1:10" ht="15.75">
      <c r="A1" s="249" t="s">
        <v>257</v>
      </c>
      <c r="B1" s="247"/>
      <c r="C1" s="247"/>
      <c r="D1" s="247"/>
      <c r="E1" s="247"/>
      <c r="F1" s="248"/>
      <c r="G1" s="247"/>
      <c r="H1" s="247"/>
      <c r="I1" s="247"/>
      <c r="J1" s="247"/>
    </row>
    <row r="2" spans="1:10" ht="15.75">
      <c r="A2" s="249" t="s">
        <v>256</v>
      </c>
      <c r="B2" s="247"/>
      <c r="C2" s="247"/>
      <c r="D2" s="247"/>
      <c r="E2" s="247"/>
      <c r="F2" s="248"/>
      <c r="G2" s="247"/>
      <c r="H2" s="247"/>
      <c r="I2" s="247"/>
      <c r="J2" s="247"/>
    </row>
    <row r="3" ht="12.75" customHeight="1" thickBot="1">
      <c r="A3" s="124"/>
    </row>
    <row r="4" spans="1:10" s="258" customFormat="1" ht="24" customHeight="1" thickTop="1">
      <c r="A4" s="749" t="s">
        <v>255</v>
      </c>
      <c r="B4" s="752" t="s">
        <v>106</v>
      </c>
      <c r="C4" s="753"/>
      <c r="D4" s="753"/>
      <c r="E4" s="753"/>
      <c r="F4" s="753"/>
      <c r="G4" s="754"/>
      <c r="H4" s="752" t="s">
        <v>105</v>
      </c>
      <c r="I4" s="753"/>
      <c r="J4" s="753"/>
    </row>
    <row r="5" spans="1:10" s="258" customFormat="1" ht="24" customHeight="1">
      <c r="A5" s="750"/>
      <c r="B5" s="755" t="s">
        <v>253</v>
      </c>
      <c r="C5" s="756"/>
      <c r="D5" s="757"/>
      <c r="E5" s="755" t="s">
        <v>254</v>
      </c>
      <c r="F5" s="756"/>
      <c r="G5" s="757"/>
      <c r="H5" s="755" t="s">
        <v>253</v>
      </c>
      <c r="I5" s="756"/>
      <c r="J5" s="756"/>
    </row>
    <row r="6" spans="1:10" s="112" customFormat="1" ht="28.5" customHeight="1">
      <c r="A6" s="751"/>
      <c r="B6" s="288" t="s">
        <v>76</v>
      </c>
      <c r="C6" s="116" t="s">
        <v>227</v>
      </c>
      <c r="D6" s="116" t="s">
        <v>226</v>
      </c>
      <c r="E6" s="117" t="s">
        <v>76</v>
      </c>
      <c r="F6" s="256" t="s">
        <v>227</v>
      </c>
      <c r="G6" s="116" t="s">
        <v>226</v>
      </c>
      <c r="H6" s="288" t="s">
        <v>76</v>
      </c>
      <c r="I6" s="116" t="s">
        <v>227</v>
      </c>
      <c r="J6" s="115" t="s">
        <v>226</v>
      </c>
    </row>
    <row r="7" spans="1:9" ht="12.75">
      <c r="A7" s="136"/>
      <c r="B7" s="268"/>
      <c r="C7" s="136"/>
      <c r="D7" s="136"/>
      <c r="E7" s="232"/>
      <c r="F7" s="238"/>
      <c r="G7" s="136"/>
      <c r="H7" s="268"/>
      <c r="I7" s="136"/>
    </row>
    <row r="8" spans="1:10" ht="12.75">
      <c r="A8" s="253" t="s">
        <v>252</v>
      </c>
      <c r="B8" s="283">
        <v>71.55</v>
      </c>
      <c r="C8" s="282">
        <v>69.79</v>
      </c>
      <c r="D8" s="286">
        <v>74.01</v>
      </c>
      <c r="E8" s="285">
        <v>7</v>
      </c>
      <c r="F8" s="287" t="s">
        <v>193</v>
      </c>
      <c r="G8" s="287" t="s">
        <v>193</v>
      </c>
      <c r="H8" s="283">
        <v>69.89</v>
      </c>
      <c r="I8" s="282">
        <v>66.8</v>
      </c>
      <c r="J8" s="281">
        <v>73.24</v>
      </c>
    </row>
    <row r="9" spans="1:10" ht="12.75">
      <c r="A9" s="253" t="s">
        <v>251</v>
      </c>
      <c r="B9" s="283">
        <v>73.6</v>
      </c>
      <c r="C9" s="282">
        <v>71.02</v>
      </c>
      <c r="D9" s="286">
        <v>76.79</v>
      </c>
      <c r="E9" s="285">
        <v>1</v>
      </c>
      <c r="F9" s="284">
        <v>1</v>
      </c>
      <c r="G9" s="284">
        <v>3</v>
      </c>
      <c r="H9" s="283">
        <v>70.75</v>
      </c>
      <c r="I9" s="282">
        <v>67.04</v>
      </c>
      <c r="J9" s="281">
        <v>74.64</v>
      </c>
    </row>
    <row r="10" spans="1:10" ht="12.75">
      <c r="A10" s="253" t="s">
        <v>250</v>
      </c>
      <c r="B10" s="283">
        <v>77.02</v>
      </c>
      <c r="C10" s="282">
        <v>74.08</v>
      </c>
      <c r="D10" s="286">
        <v>80.33</v>
      </c>
      <c r="E10" s="285">
        <v>1</v>
      </c>
      <c r="F10" s="284">
        <v>1</v>
      </c>
      <c r="G10" s="284">
        <v>1</v>
      </c>
      <c r="H10" s="283">
        <v>73.88</v>
      </c>
      <c r="I10" s="282">
        <v>70.11</v>
      </c>
      <c r="J10" s="281">
        <v>77.62</v>
      </c>
    </row>
    <row r="11" spans="1:10" ht="12.75">
      <c r="A11" s="253" t="s">
        <v>249</v>
      </c>
      <c r="B11" s="283">
        <v>78.21</v>
      </c>
      <c r="C11" s="282">
        <v>75.37</v>
      </c>
      <c r="D11" s="286">
        <v>81.26</v>
      </c>
      <c r="E11" s="285">
        <v>1</v>
      </c>
      <c r="F11" s="284">
        <v>1</v>
      </c>
      <c r="G11" s="284">
        <v>1</v>
      </c>
      <c r="H11" s="283">
        <v>75.37</v>
      </c>
      <c r="I11" s="282">
        <v>71.83</v>
      </c>
      <c r="J11" s="281">
        <v>78.81</v>
      </c>
    </row>
    <row r="12" spans="1:10" ht="12.75">
      <c r="A12" s="253" t="s">
        <v>248</v>
      </c>
      <c r="B12" s="283">
        <v>80.23</v>
      </c>
      <c r="C12" s="282">
        <v>77.17</v>
      </c>
      <c r="D12" s="286">
        <v>83.65</v>
      </c>
      <c r="E12" s="285">
        <v>1</v>
      </c>
      <c r="F12" s="284">
        <v>1</v>
      </c>
      <c r="G12" s="284">
        <v>1</v>
      </c>
      <c r="H12" s="283">
        <v>76.86</v>
      </c>
      <c r="I12" s="282">
        <v>74.13</v>
      </c>
      <c r="J12" s="281">
        <v>79.47</v>
      </c>
    </row>
    <row r="13" spans="1:10" ht="12.75">
      <c r="A13" s="234">
        <v>2018</v>
      </c>
      <c r="B13" s="283">
        <v>80.98</v>
      </c>
      <c r="C13" s="282">
        <v>78.04</v>
      </c>
      <c r="D13" s="286">
        <v>83.98</v>
      </c>
      <c r="E13" s="285">
        <v>1</v>
      </c>
      <c r="F13" s="284">
        <v>4</v>
      </c>
      <c r="G13" s="284">
        <v>1</v>
      </c>
      <c r="H13" s="283">
        <v>78.74</v>
      </c>
      <c r="I13" s="282">
        <v>76.22</v>
      </c>
      <c r="J13" s="281">
        <v>81.25</v>
      </c>
    </row>
    <row r="14" spans="1:10" ht="12.75">
      <c r="A14" s="234">
        <v>2019</v>
      </c>
      <c r="B14" s="283">
        <v>80.9</v>
      </c>
      <c r="C14" s="282">
        <v>78</v>
      </c>
      <c r="D14" s="286">
        <v>83.9</v>
      </c>
      <c r="E14" s="285">
        <v>1</v>
      </c>
      <c r="F14" s="284">
        <v>5</v>
      </c>
      <c r="G14" s="284">
        <v>1</v>
      </c>
      <c r="H14" s="283">
        <v>78.8</v>
      </c>
      <c r="I14" s="282">
        <v>76.3</v>
      </c>
      <c r="J14" s="281">
        <v>81.4</v>
      </c>
    </row>
    <row r="15" spans="1:10" ht="12.75">
      <c r="A15" s="234">
        <v>2020</v>
      </c>
      <c r="B15" s="283">
        <v>80.7</v>
      </c>
      <c r="C15" s="282">
        <v>77.6</v>
      </c>
      <c r="D15" s="286">
        <v>83.8</v>
      </c>
      <c r="E15" s="285">
        <v>1</v>
      </c>
      <c r="F15" s="284">
        <v>1</v>
      </c>
      <c r="G15" s="284">
        <v>1</v>
      </c>
      <c r="H15" s="283">
        <v>77</v>
      </c>
      <c r="I15" s="282">
        <v>74.2</v>
      </c>
      <c r="J15" s="281">
        <v>79.9</v>
      </c>
    </row>
    <row r="16" spans="1:10" ht="12.75" customHeight="1">
      <c r="A16" s="102"/>
      <c r="B16" s="252"/>
      <c r="C16" s="227"/>
      <c r="D16" s="280"/>
      <c r="E16" s="228"/>
      <c r="F16" s="227"/>
      <c r="G16" s="227"/>
      <c r="H16" s="252"/>
      <c r="I16" s="227"/>
      <c r="J16" s="279"/>
    </row>
    <row r="17" ht="12.75" customHeight="1"/>
    <row r="18" ht="12.75">
      <c r="A18" s="127" t="s">
        <v>81</v>
      </c>
    </row>
    <row r="19" ht="12.75">
      <c r="A19" s="97" t="s">
        <v>1110</v>
      </c>
    </row>
    <row r="20" ht="12.75">
      <c r="A20" s="97" t="s">
        <v>1111</v>
      </c>
    </row>
    <row r="21" ht="12.75">
      <c r="A21" s="97" t="s">
        <v>247</v>
      </c>
    </row>
    <row r="22" ht="12.75">
      <c r="A22" s="223" t="s">
        <v>246</v>
      </c>
    </row>
    <row r="23" ht="12.75">
      <c r="A23" s="223" t="s">
        <v>245</v>
      </c>
    </row>
  </sheetData>
  <sheetProtection/>
  <mergeCells count="6">
    <mergeCell ref="A4:A6"/>
    <mergeCell ref="B4:G4"/>
    <mergeCell ref="H4:J4"/>
    <mergeCell ref="B5:D5"/>
    <mergeCell ref="E5:G5"/>
    <mergeCell ref="H5:J5"/>
  </mergeCells>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16.xml><?xml version="1.0" encoding="utf-8"?>
<worksheet xmlns="http://schemas.openxmlformats.org/spreadsheetml/2006/main" xmlns:r="http://schemas.openxmlformats.org/officeDocument/2006/relationships">
  <dimension ref="A1:I34"/>
  <sheetViews>
    <sheetView workbookViewId="0" topLeftCell="A1">
      <selection activeCell="A1" sqref="A1"/>
    </sheetView>
  </sheetViews>
  <sheetFormatPr defaultColWidth="9.140625" defaultRowHeight="12.75"/>
  <cols>
    <col min="1" max="1" width="12.00390625" style="0" customWidth="1"/>
    <col min="2" max="5" width="11.7109375" style="0" customWidth="1"/>
    <col min="6" max="6" width="11.7109375" style="222" customWidth="1"/>
    <col min="7" max="7" width="11.7109375" style="0" customWidth="1"/>
  </cols>
  <sheetData>
    <row r="1" spans="1:7" ht="15.75">
      <c r="A1" s="249" t="s">
        <v>283</v>
      </c>
      <c r="B1" s="247"/>
      <c r="C1" s="247"/>
      <c r="D1" s="247"/>
      <c r="E1" s="247"/>
      <c r="F1" s="248"/>
      <c r="G1" s="247"/>
    </row>
    <row r="2" ht="12.75" customHeight="1" thickBot="1">
      <c r="A2" s="124"/>
    </row>
    <row r="3" spans="1:7" s="258" customFormat="1" ht="34.5" customHeight="1" thickTop="1">
      <c r="A3" s="263"/>
      <c r="B3" s="304" t="s">
        <v>282</v>
      </c>
      <c r="C3" s="302"/>
      <c r="D3" s="305"/>
      <c r="E3" s="304" t="s">
        <v>281</v>
      </c>
      <c r="F3" s="303"/>
      <c r="G3" s="302"/>
    </row>
    <row r="4" spans="1:7" s="118" customFormat="1" ht="24" customHeight="1">
      <c r="A4" s="301" t="s">
        <v>280</v>
      </c>
      <c r="B4" s="300" t="s">
        <v>76</v>
      </c>
      <c r="C4" s="301" t="s">
        <v>227</v>
      </c>
      <c r="D4" s="301" t="s">
        <v>226</v>
      </c>
      <c r="E4" s="300" t="s">
        <v>76</v>
      </c>
      <c r="F4" s="299" t="s">
        <v>227</v>
      </c>
      <c r="G4" s="298" t="s">
        <v>226</v>
      </c>
    </row>
    <row r="5" spans="1:6" ht="12.75" customHeight="1">
      <c r="A5" s="136"/>
      <c r="B5" s="141"/>
      <c r="C5" s="136"/>
      <c r="D5" s="136"/>
      <c r="E5" s="141"/>
      <c r="F5" s="297" t="s">
        <v>5</v>
      </c>
    </row>
    <row r="6" spans="1:9" ht="12.75">
      <c r="A6" s="253" t="s">
        <v>279</v>
      </c>
      <c r="B6" s="296">
        <v>80.91972351074219</v>
      </c>
      <c r="C6" s="295">
        <v>77.97164154052734</v>
      </c>
      <c r="D6" s="295">
        <v>83.93305206298828</v>
      </c>
      <c r="E6" s="186">
        <v>100000</v>
      </c>
      <c r="F6" s="294">
        <v>100000</v>
      </c>
      <c r="G6" s="293">
        <v>100000</v>
      </c>
      <c r="I6" s="103"/>
    </row>
    <row r="7" spans="1:9" ht="12.75">
      <c r="A7" s="253" t="s">
        <v>278</v>
      </c>
      <c r="B7" s="296">
        <v>80.32957458496094</v>
      </c>
      <c r="C7" s="295">
        <v>77.39106750488281</v>
      </c>
      <c r="D7" s="295">
        <v>83.32852935791016</v>
      </c>
      <c r="E7" s="186">
        <v>99494.890625</v>
      </c>
      <c r="F7" s="294">
        <v>99464.078125</v>
      </c>
      <c r="G7" s="293">
        <v>99529.5546875</v>
      </c>
      <c r="I7" s="103"/>
    </row>
    <row r="8" spans="1:9" ht="12.75">
      <c r="A8" s="253" t="s">
        <v>277</v>
      </c>
      <c r="B8" s="296">
        <v>76.41764068603516</v>
      </c>
      <c r="C8" s="295">
        <v>73.5066909790039</v>
      </c>
      <c r="D8" s="295">
        <v>79.39640045166016</v>
      </c>
      <c r="E8" s="186">
        <v>99384.109375</v>
      </c>
      <c r="F8" s="294">
        <v>99313.5078125</v>
      </c>
      <c r="G8" s="293">
        <v>99446.5078125</v>
      </c>
      <c r="I8" s="103"/>
    </row>
    <row r="9" spans="1:9" ht="12.75">
      <c r="A9" s="234" t="s">
        <v>276</v>
      </c>
      <c r="B9" s="296">
        <v>71.4474868774414</v>
      </c>
      <c r="C9" s="295">
        <v>68.530517578125</v>
      </c>
      <c r="D9" s="295">
        <v>74.43304443359375</v>
      </c>
      <c r="E9" s="186">
        <v>99343.9609375</v>
      </c>
      <c r="F9" s="294">
        <v>99279.9453125</v>
      </c>
      <c r="G9" s="293">
        <v>99399.3203125</v>
      </c>
      <c r="I9" s="103"/>
    </row>
    <row r="10" spans="1:9" ht="12.75">
      <c r="A10" s="234" t="s">
        <v>275</v>
      </c>
      <c r="B10" s="296">
        <v>66.52005767822266</v>
      </c>
      <c r="C10" s="295">
        <v>63.626434326171875</v>
      </c>
      <c r="D10" s="295">
        <v>69.4786148071289</v>
      </c>
      <c r="E10" s="186">
        <v>99238.9453125</v>
      </c>
      <c r="F10" s="294">
        <v>99134.9765625</v>
      </c>
      <c r="G10" s="293">
        <v>99336.2109375</v>
      </c>
      <c r="I10" s="103"/>
    </row>
    <row r="11" spans="1:9" ht="12.75">
      <c r="A11" s="234" t="s">
        <v>274</v>
      </c>
      <c r="B11" s="296">
        <v>61.652164459228516</v>
      </c>
      <c r="C11" s="295">
        <v>58.809776306152344</v>
      </c>
      <c r="D11" s="295">
        <v>64.5500259399414</v>
      </c>
      <c r="E11" s="186">
        <v>99034.015625</v>
      </c>
      <c r="F11" s="294">
        <v>98838.1015625</v>
      </c>
      <c r="G11" s="293">
        <v>99229.75</v>
      </c>
      <c r="I11" s="103"/>
    </row>
    <row r="12" spans="1:9" ht="12.75">
      <c r="A12" s="234" t="s">
        <v>273</v>
      </c>
      <c r="B12" s="296">
        <v>56.81829833984375</v>
      </c>
      <c r="C12" s="295">
        <v>53.98794174194336</v>
      </c>
      <c r="D12" s="295">
        <v>59.69761276245117</v>
      </c>
      <c r="E12" s="186">
        <v>98756.140625</v>
      </c>
      <c r="F12" s="294">
        <v>98525.453125</v>
      </c>
      <c r="G12" s="293">
        <v>98994.2109375</v>
      </c>
      <c r="I12" s="103"/>
    </row>
    <row r="13" spans="1:9" ht="12.75">
      <c r="A13" s="234" t="s">
        <v>272</v>
      </c>
      <c r="B13" s="296">
        <v>52.023277282714844</v>
      </c>
      <c r="C13" s="295">
        <v>49.27512741088867</v>
      </c>
      <c r="D13" s="295">
        <v>54.79871368408203</v>
      </c>
      <c r="E13" s="186">
        <v>98383.953125</v>
      </c>
      <c r="F13" s="294">
        <v>97977.1484375</v>
      </c>
      <c r="G13" s="293">
        <v>98819.3984375</v>
      </c>
      <c r="I13" s="103"/>
    </row>
    <row r="14" spans="1:9" ht="12.75">
      <c r="A14" s="234" t="s">
        <v>271</v>
      </c>
      <c r="B14" s="296">
        <v>47.29996871948242</v>
      </c>
      <c r="C14" s="295">
        <v>44.65104675292969</v>
      </c>
      <c r="D14" s="295">
        <v>49.95645523071289</v>
      </c>
      <c r="E14" s="186">
        <v>97835.484375</v>
      </c>
      <c r="F14" s="294">
        <v>97193.390625</v>
      </c>
      <c r="G14" s="293">
        <v>98521.109375</v>
      </c>
      <c r="I14" s="103"/>
    </row>
    <row r="15" spans="1:9" ht="12.75">
      <c r="A15" s="234" t="s">
        <v>270</v>
      </c>
      <c r="B15" s="296">
        <v>42.661930084228516</v>
      </c>
      <c r="C15" s="295">
        <v>40.13814163208008</v>
      </c>
      <c r="D15" s="295">
        <v>45.17053985595703</v>
      </c>
      <c r="E15" s="186">
        <v>97049.765625</v>
      </c>
      <c r="F15" s="294">
        <v>96081.1171875</v>
      </c>
      <c r="G15" s="293">
        <v>98077.3515625</v>
      </c>
      <c r="I15" s="103"/>
    </row>
    <row r="16" spans="1:9" ht="12.75">
      <c r="A16" s="234" t="s">
        <v>269</v>
      </c>
      <c r="B16" s="296">
        <v>38.067832946777344</v>
      </c>
      <c r="C16" s="295">
        <v>35.64059829711914</v>
      </c>
      <c r="D16" s="295">
        <v>40.460723876953125</v>
      </c>
      <c r="E16" s="186">
        <v>96075.421875</v>
      </c>
      <c r="F16" s="294">
        <v>94811.828125</v>
      </c>
      <c r="G16" s="293">
        <v>97411.7734375</v>
      </c>
      <c r="I16" s="103"/>
    </row>
    <row r="17" spans="1:9" ht="12.75">
      <c r="A17" s="234" t="s">
        <v>268</v>
      </c>
      <c r="B17" s="296">
        <v>33.61728286743164</v>
      </c>
      <c r="C17" s="295">
        <v>31.2896671295166</v>
      </c>
      <c r="D17" s="295">
        <v>35.88829803466797</v>
      </c>
      <c r="E17" s="186">
        <v>94607.6484375</v>
      </c>
      <c r="F17" s="294">
        <v>92983.2109375</v>
      </c>
      <c r="G17" s="293">
        <v>96321.609375</v>
      </c>
      <c r="I17" s="103"/>
    </row>
    <row r="18" spans="1:9" ht="12.75">
      <c r="A18" s="234" t="s">
        <v>267</v>
      </c>
      <c r="B18" s="296">
        <v>29.31554412841797</v>
      </c>
      <c r="C18" s="295">
        <v>27.09514617919922</v>
      </c>
      <c r="D18" s="295">
        <v>31.456663131713867</v>
      </c>
      <c r="E18" s="186">
        <v>92522.9375</v>
      </c>
      <c r="F18" s="294">
        <v>90440.71875</v>
      </c>
      <c r="G18" s="293">
        <v>94704.046875</v>
      </c>
      <c r="I18" s="103"/>
    </row>
    <row r="19" spans="1:9" ht="12.75">
      <c r="A19" s="234" t="s">
        <v>266</v>
      </c>
      <c r="B19" s="296">
        <v>25.151655197143555</v>
      </c>
      <c r="C19" s="295">
        <v>23.098155975341797</v>
      </c>
      <c r="D19" s="295">
        <v>27.090208053588867</v>
      </c>
      <c r="E19" s="186">
        <v>89710.59375</v>
      </c>
      <c r="F19" s="294">
        <v>86874.9453125</v>
      </c>
      <c r="G19" s="293">
        <v>92668.171875</v>
      </c>
      <c r="I19" s="103"/>
    </row>
    <row r="20" spans="1:9" ht="12.75">
      <c r="A20" s="234" t="s">
        <v>265</v>
      </c>
      <c r="B20" s="296">
        <v>21.211389541625977</v>
      </c>
      <c r="C20" s="295">
        <v>19.395437240600586</v>
      </c>
      <c r="D20" s="295">
        <v>22.868009567260742</v>
      </c>
      <c r="E20" s="186">
        <v>85685.4375</v>
      </c>
      <c r="F20" s="294">
        <v>81708.890625</v>
      </c>
      <c r="G20" s="293">
        <v>89813.8515625</v>
      </c>
      <c r="I20" s="103"/>
    </row>
    <row r="21" spans="1:9" ht="12.75">
      <c r="A21" s="234" t="s">
        <v>264</v>
      </c>
      <c r="B21" s="296">
        <v>17.31892204284668</v>
      </c>
      <c r="C21" s="295">
        <v>15.694223403930664</v>
      </c>
      <c r="D21" s="295">
        <v>18.743854522705078</v>
      </c>
      <c r="E21" s="186">
        <v>80871.71875</v>
      </c>
      <c r="F21" s="294">
        <v>75845.7578125</v>
      </c>
      <c r="G21" s="293">
        <v>86090.2734375</v>
      </c>
      <c r="I21" s="103"/>
    </row>
    <row r="22" spans="1:9" ht="12.75">
      <c r="A22" s="234" t="s">
        <v>263</v>
      </c>
      <c r="B22" s="296">
        <v>13.644330024719238</v>
      </c>
      <c r="C22" s="295">
        <v>12.2368803024292</v>
      </c>
      <c r="D22" s="295">
        <v>14.795340538024902</v>
      </c>
      <c r="E22" s="186">
        <v>74176.0859375</v>
      </c>
      <c r="F22" s="294">
        <v>67839.6015625</v>
      </c>
      <c r="G22" s="293">
        <v>80809.2578125</v>
      </c>
      <c r="I22" s="103"/>
    </row>
    <row r="23" spans="1:9" ht="12.75">
      <c r="A23" s="234" t="s">
        <v>262</v>
      </c>
      <c r="B23" s="296">
        <v>10.307347297668457</v>
      </c>
      <c r="C23" s="295">
        <v>9.131254196166992</v>
      </c>
      <c r="D23" s="295">
        <v>11.170306205749512</v>
      </c>
      <c r="E23" s="186">
        <v>64416.6328125</v>
      </c>
      <c r="F23" s="294">
        <v>56645.84765625</v>
      </c>
      <c r="G23" s="293">
        <v>72562.25</v>
      </c>
      <c r="I23" s="103"/>
    </row>
    <row r="24" spans="1:9" ht="12.75">
      <c r="A24" s="234" t="s">
        <v>261</v>
      </c>
      <c r="B24" s="296">
        <v>7.460412502288818</v>
      </c>
      <c r="C24" s="295">
        <v>6.516499042510986</v>
      </c>
      <c r="D24" s="295">
        <v>8.071625709533691</v>
      </c>
      <c r="E24" s="186">
        <v>50316.62890625</v>
      </c>
      <c r="F24" s="294">
        <v>41512.73828125</v>
      </c>
      <c r="G24" s="293">
        <v>59277.73828125</v>
      </c>
      <c r="I24" s="103"/>
    </row>
    <row r="25" spans="1:9" ht="12.75">
      <c r="A25" s="234" t="s">
        <v>260</v>
      </c>
      <c r="B25" s="296">
        <v>5.21418571472168</v>
      </c>
      <c r="C25" s="295">
        <v>4.400326251983643</v>
      </c>
      <c r="D25" s="295">
        <v>5.651855945587158</v>
      </c>
      <c r="E25" s="186">
        <v>32205.638671875</v>
      </c>
      <c r="F25" s="294">
        <v>24094.890625</v>
      </c>
      <c r="G25" s="293">
        <v>40303.50390625</v>
      </c>
      <c r="I25" s="103"/>
    </row>
    <row r="26" spans="1:9" ht="12.75">
      <c r="A26" s="234" t="s">
        <v>259</v>
      </c>
      <c r="B26" s="296">
        <v>3.597811698913574</v>
      </c>
      <c r="C26" s="295">
        <v>2.945312738418579</v>
      </c>
      <c r="D26" s="295">
        <v>3.8800926208496094</v>
      </c>
      <c r="E26" s="186">
        <v>14605.119140625</v>
      </c>
      <c r="F26" s="294">
        <v>8857.7451171875</v>
      </c>
      <c r="G26" s="293">
        <v>20062.0859375</v>
      </c>
      <c r="I26" s="103"/>
    </row>
    <row r="27" spans="1:9" ht="12.75">
      <c r="A27" s="253" t="s">
        <v>258</v>
      </c>
      <c r="B27" s="296">
        <v>2.520827531814575</v>
      </c>
      <c r="C27" s="295">
        <v>2.047657012939453</v>
      </c>
      <c r="D27" s="295">
        <v>2.6862447261810303</v>
      </c>
      <c r="E27" s="186">
        <v>3884.01025390625</v>
      </c>
      <c r="F27" s="294">
        <v>1602.866455078125</v>
      </c>
      <c r="G27" s="293">
        <v>6055.81103515625</v>
      </c>
      <c r="I27" s="103"/>
    </row>
    <row r="28" spans="1:7" ht="12.75" customHeight="1">
      <c r="A28" s="102" t="s">
        <v>5</v>
      </c>
      <c r="B28" s="292"/>
      <c r="C28" s="291"/>
      <c r="D28" s="291"/>
      <c r="E28" s="147"/>
      <c r="F28" s="290" t="s">
        <v>5</v>
      </c>
      <c r="G28" s="128"/>
    </row>
    <row r="29" ht="12.75" customHeight="1">
      <c r="A29" t="s">
        <v>5</v>
      </c>
    </row>
    <row r="30" ht="12.75">
      <c r="A30" s="223" t="s">
        <v>246</v>
      </c>
    </row>
    <row r="31" ht="12.75">
      <c r="A31" s="223" t="s">
        <v>245</v>
      </c>
    </row>
    <row r="32" ht="12.75">
      <c r="A32" s="223"/>
    </row>
    <row r="33" ht="12.75">
      <c r="A33" s="223"/>
    </row>
    <row r="34" ht="12.75">
      <c r="B34" s="289"/>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17.xml><?xml version="1.0" encoding="utf-8"?>
<worksheet xmlns="http://schemas.openxmlformats.org/spreadsheetml/2006/main" xmlns:r="http://schemas.openxmlformats.org/officeDocument/2006/relationships">
  <dimension ref="A1:I33"/>
  <sheetViews>
    <sheetView workbookViewId="0" topLeftCell="A1">
      <selection activeCell="A1" sqref="A1"/>
    </sheetView>
  </sheetViews>
  <sheetFormatPr defaultColWidth="9.140625" defaultRowHeight="12.75"/>
  <cols>
    <col min="1" max="1" width="12.00390625" style="1" customWidth="1"/>
    <col min="2" max="5" width="11.7109375" style="1" customWidth="1"/>
    <col min="6" max="6" width="11.7109375" style="306" customWidth="1"/>
    <col min="7" max="7" width="11.7109375" style="1" customWidth="1"/>
    <col min="8" max="16384" width="9.140625" style="1" customWidth="1"/>
  </cols>
  <sheetData>
    <row r="1" spans="1:7" ht="15.75">
      <c r="A1" s="329" t="s">
        <v>284</v>
      </c>
      <c r="B1" s="327"/>
      <c r="C1" s="327"/>
      <c r="D1" s="327"/>
      <c r="E1" s="327"/>
      <c r="F1" s="328"/>
      <c r="G1" s="327"/>
    </row>
    <row r="2" ht="12.75" customHeight="1" thickBot="1">
      <c r="A2" s="326"/>
    </row>
    <row r="3" spans="1:7" s="323" customFormat="1" ht="34.5" customHeight="1" thickTop="1">
      <c r="A3" s="325"/>
      <c r="B3" s="18" t="s">
        <v>282</v>
      </c>
      <c r="C3" s="18"/>
      <c r="D3" s="19"/>
      <c r="E3" s="18" t="s">
        <v>281</v>
      </c>
      <c r="F3" s="324"/>
      <c r="G3" s="18"/>
    </row>
    <row r="4" spans="1:7" s="318" customFormat="1" ht="24" customHeight="1">
      <c r="A4" s="322" t="s">
        <v>280</v>
      </c>
      <c r="B4" s="321" t="s">
        <v>76</v>
      </c>
      <c r="C4" s="322" t="s">
        <v>227</v>
      </c>
      <c r="D4" s="322" t="s">
        <v>226</v>
      </c>
      <c r="E4" s="321" t="s">
        <v>76</v>
      </c>
      <c r="F4" s="320" t="s">
        <v>227</v>
      </c>
      <c r="G4" s="319" t="s">
        <v>226</v>
      </c>
    </row>
    <row r="5" spans="1:6" ht="12.75" customHeight="1">
      <c r="A5" s="13"/>
      <c r="B5" s="199"/>
      <c r="C5" s="13"/>
      <c r="D5" s="13"/>
      <c r="E5" s="199"/>
      <c r="F5" s="317" t="s">
        <v>5</v>
      </c>
    </row>
    <row r="6" spans="1:9" ht="12.75">
      <c r="A6" s="316" t="s">
        <v>279</v>
      </c>
      <c r="B6" s="315">
        <v>80.66558837890625</v>
      </c>
      <c r="C6" s="314">
        <v>77.56658172607422</v>
      </c>
      <c r="D6" s="314">
        <v>83.84201049804688</v>
      </c>
      <c r="E6" s="133">
        <v>100000</v>
      </c>
      <c r="F6" s="313">
        <v>100000</v>
      </c>
      <c r="G6" s="131">
        <v>100000</v>
      </c>
      <c r="I6" s="312"/>
    </row>
    <row r="7" spans="1:9" ht="12.75">
      <c r="A7" s="316" t="s">
        <v>278</v>
      </c>
      <c r="B7" s="315">
        <v>80.06761932373047</v>
      </c>
      <c r="C7" s="314">
        <v>76.92642974853516</v>
      </c>
      <c r="D7" s="314">
        <v>83.29020690917969</v>
      </c>
      <c r="E7" s="133">
        <v>99503.3046875</v>
      </c>
      <c r="F7" s="313">
        <v>99537.296875</v>
      </c>
      <c r="G7" s="131">
        <v>99467.65625</v>
      </c>
      <c r="I7" s="312"/>
    </row>
    <row r="8" spans="1:9" ht="12.75">
      <c r="A8" s="316" t="s">
        <v>277</v>
      </c>
      <c r="B8" s="315">
        <v>76.1065902709961</v>
      </c>
      <c r="C8" s="314">
        <v>72.99420166015625</v>
      </c>
      <c r="D8" s="314">
        <v>79.32694244384766</v>
      </c>
      <c r="E8" s="133">
        <v>99454.109375</v>
      </c>
      <c r="F8" s="313">
        <v>99448.2265625</v>
      </c>
      <c r="G8" s="131">
        <v>99422.8046875</v>
      </c>
      <c r="I8" s="312"/>
    </row>
    <row r="9" spans="1:9" ht="12.75">
      <c r="A9" s="316" t="s">
        <v>276</v>
      </c>
      <c r="B9" s="315">
        <v>71.14442443847656</v>
      </c>
      <c r="C9" s="314">
        <v>68.04882049560547</v>
      </c>
      <c r="D9" s="314">
        <v>74.34508514404297</v>
      </c>
      <c r="E9" s="133">
        <v>99402.9375</v>
      </c>
      <c r="F9" s="313">
        <v>99371.1015625</v>
      </c>
      <c r="G9" s="131">
        <v>99399.3125</v>
      </c>
      <c r="I9" s="312"/>
    </row>
    <row r="10" spans="1:9" ht="12.75">
      <c r="A10" s="316" t="s">
        <v>275</v>
      </c>
      <c r="B10" s="315">
        <v>66.18817138671875</v>
      </c>
      <c r="C10" s="314">
        <v>63.0977897644043</v>
      </c>
      <c r="D10" s="314">
        <v>69.38262176513672</v>
      </c>
      <c r="E10" s="133">
        <v>99339.484375</v>
      </c>
      <c r="F10" s="313">
        <v>99296.8125</v>
      </c>
      <c r="G10" s="131">
        <v>99347.21875</v>
      </c>
      <c r="I10" s="312"/>
    </row>
    <row r="11" spans="1:9" ht="12.75">
      <c r="A11" s="316" t="s">
        <v>274</v>
      </c>
      <c r="B11" s="315">
        <v>61.28026580810547</v>
      </c>
      <c r="C11" s="314">
        <v>58.21187973022461</v>
      </c>
      <c r="D11" s="314">
        <v>64.44719696044922</v>
      </c>
      <c r="E11" s="133">
        <v>99194.7890625</v>
      </c>
      <c r="F11" s="313">
        <v>99108.28125</v>
      </c>
      <c r="G11" s="131">
        <v>99250.84375</v>
      </c>
      <c r="I11" s="312"/>
    </row>
    <row r="12" spans="1:9" ht="12.75">
      <c r="A12" s="316" t="s">
        <v>273</v>
      </c>
      <c r="B12" s="315">
        <v>56.499107360839844</v>
      </c>
      <c r="C12" s="314">
        <v>53.49054718017578</v>
      </c>
      <c r="D12" s="314">
        <v>59.580787658691406</v>
      </c>
      <c r="E12" s="133">
        <v>98826.359375</v>
      </c>
      <c r="F12" s="313">
        <v>98614.609375</v>
      </c>
      <c r="G12" s="131">
        <v>99036.6796875</v>
      </c>
      <c r="I12" s="312"/>
    </row>
    <row r="13" spans="1:9" ht="12.75">
      <c r="A13" s="316" t="s">
        <v>272</v>
      </c>
      <c r="B13" s="315">
        <v>51.68840026855469</v>
      </c>
      <c r="C13" s="314">
        <v>48.70527267456055</v>
      </c>
      <c r="D13" s="314">
        <v>54.735286712646484</v>
      </c>
      <c r="E13" s="133">
        <v>98480.6328125</v>
      </c>
      <c r="F13" s="313">
        <v>98200.3671875</v>
      </c>
      <c r="G13" s="131">
        <v>98769.0234375</v>
      </c>
      <c r="I13" s="312"/>
    </row>
    <row r="14" spans="1:9" ht="12.75">
      <c r="A14" s="316" t="s">
        <v>271</v>
      </c>
      <c r="B14" s="315">
        <v>46.95629119873047</v>
      </c>
      <c r="C14" s="314">
        <v>44.05257034301758</v>
      </c>
      <c r="D14" s="314">
        <v>49.90531539916992</v>
      </c>
      <c r="E14" s="133">
        <v>97945.5</v>
      </c>
      <c r="F14" s="313">
        <v>97464.5703125</v>
      </c>
      <c r="G14" s="131">
        <v>98448.2109375</v>
      </c>
      <c r="I14" s="312"/>
    </row>
    <row r="15" spans="1:9" ht="12.75">
      <c r="A15" s="316" t="s">
        <v>270</v>
      </c>
      <c r="B15" s="315">
        <v>42.29269027709961</v>
      </c>
      <c r="C15" s="314">
        <v>39.51276397705078</v>
      </c>
      <c r="D15" s="314">
        <v>45.09251403808594</v>
      </c>
      <c r="E15" s="133">
        <v>97207.8828125</v>
      </c>
      <c r="F15" s="313">
        <v>96393.8984375</v>
      </c>
      <c r="G15" s="131">
        <v>98059.890625</v>
      </c>
      <c r="I15" s="312"/>
    </row>
    <row r="16" spans="1:9" ht="12.75">
      <c r="A16" s="316" t="s">
        <v>269</v>
      </c>
      <c r="B16" s="315">
        <v>37.71809768676758</v>
      </c>
      <c r="C16" s="314">
        <v>35.06622314453125</v>
      </c>
      <c r="D16" s="314">
        <v>40.362457275390625</v>
      </c>
      <c r="E16" s="133">
        <v>96176.1171875</v>
      </c>
      <c r="F16" s="313">
        <v>94969.6484375</v>
      </c>
      <c r="G16" s="131">
        <v>97439.25</v>
      </c>
      <c r="I16" s="312"/>
    </row>
    <row r="17" spans="1:9" ht="12.75">
      <c r="A17" s="316" t="s">
        <v>268</v>
      </c>
      <c r="B17" s="315">
        <v>33.263458251953125</v>
      </c>
      <c r="C17" s="314">
        <v>30.732797622680664</v>
      </c>
      <c r="D17" s="314">
        <v>35.75973892211914</v>
      </c>
      <c r="E17" s="133">
        <v>94703.5390625</v>
      </c>
      <c r="F17" s="313">
        <v>93056.6171875</v>
      </c>
      <c r="G17" s="131">
        <v>96423.3359375</v>
      </c>
      <c r="I17" s="312"/>
    </row>
    <row r="18" spans="1:9" ht="12.75">
      <c r="A18" s="316" t="s">
        <v>267</v>
      </c>
      <c r="B18" s="315">
        <v>28.966184616088867</v>
      </c>
      <c r="C18" s="314">
        <v>26.607215881347656</v>
      </c>
      <c r="D18" s="314">
        <v>31.255292892456055</v>
      </c>
      <c r="E18" s="133">
        <v>92577.5390625</v>
      </c>
      <c r="F18" s="313">
        <v>90244.8515625</v>
      </c>
      <c r="G18" s="131">
        <v>95001.359375</v>
      </c>
      <c r="I18" s="312"/>
    </row>
    <row r="19" spans="1:9" ht="12.75">
      <c r="A19" s="316" t="s">
        <v>266</v>
      </c>
      <c r="B19" s="315">
        <v>24.88764190673828</v>
      </c>
      <c r="C19" s="314">
        <v>22.74982452392578</v>
      </c>
      <c r="D19" s="314">
        <v>26.907690048217773</v>
      </c>
      <c r="E19" s="133">
        <v>89448.21875</v>
      </c>
      <c r="F19" s="313">
        <v>86142.7109375</v>
      </c>
      <c r="G19" s="131">
        <v>92882.65625</v>
      </c>
      <c r="I19" s="312"/>
    </row>
    <row r="20" spans="1:9" ht="12.75">
      <c r="A20" s="316" t="s">
        <v>265</v>
      </c>
      <c r="B20" s="315">
        <v>20.960201263427734</v>
      </c>
      <c r="C20" s="314">
        <v>19.034576416015625</v>
      </c>
      <c r="D20" s="314">
        <v>22.722043991088867</v>
      </c>
      <c r="E20" s="133">
        <v>85341.3359375</v>
      </c>
      <c r="F20" s="313">
        <v>80982.1875</v>
      </c>
      <c r="G20" s="131">
        <v>89869.453125</v>
      </c>
      <c r="I20" s="312"/>
    </row>
    <row r="21" spans="1:9" ht="12.75">
      <c r="A21" s="316" t="s">
        <v>264</v>
      </c>
      <c r="B21" s="315">
        <v>17.18482780456543</v>
      </c>
      <c r="C21" s="314">
        <v>15.487332344055176</v>
      </c>
      <c r="D21" s="314">
        <v>18.66773796081543</v>
      </c>
      <c r="E21" s="133">
        <v>80001.4375</v>
      </c>
      <c r="F21" s="313">
        <v>74403.7265625</v>
      </c>
      <c r="G21" s="131">
        <v>85830.703125</v>
      </c>
      <c r="I21" s="312"/>
    </row>
    <row r="22" spans="1:9" ht="12.75">
      <c r="A22" s="316" t="s">
        <v>263</v>
      </c>
      <c r="B22" s="315">
        <v>13.603507041931152</v>
      </c>
      <c r="C22" s="314">
        <v>12.1329345703125</v>
      </c>
      <c r="D22" s="314">
        <v>14.791709899902344</v>
      </c>
      <c r="E22" s="133">
        <v>72902.7578125</v>
      </c>
      <c r="F22" s="313">
        <v>65980.6796875</v>
      </c>
      <c r="G22" s="131">
        <v>80205.7734375</v>
      </c>
      <c r="I22" s="312"/>
    </row>
    <row r="23" spans="1:9" ht="12.75">
      <c r="A23" s="316" t="s">
        <v>262</v>
      </c>
      <c r="B23" s="315">
        <v>10.301764488220215</v>
      </c>
      <c r="C23" s="314">
        <v>9.060651779174805</v>
      </c>
      <c r="D23" s="314">
        <v>11.19088077545166</v>
      </c>
      <c r="E23" s="133">
        <v>63119.921875</v>
      </c>
      <c r="F23" s="313">
        <v>54857.26171875</v>
      </c>
      <c r="G23" s="131">
        <v>71900.5</v>
      </c>
      <c r="I23" s="312"/>
    </row>
    <row r="24" spans="1:9" ht="12.75">
      <c r="A24" s="316" t="s">
        <v>261</v>
      </c>
      <c r="B24" s="315">
        <v>7.468835353851318</v>
      </c>
      <c r="C24" s="314">
        <v>6.479298114776611</v>
      </c>
      <c r="D24" s="314">
        <v>8.091273307800293</v>
      </c>
      <c r="E24" s="133">
        <v>49236.4375</v>
      </c>
      <c r="F24" s="313">
        <v>39934.796875</v>
      </c>
      <c r="G24" s="131">
        <v>58794.734375</v>
      </c>
      <c r="I24" s="312"/>
    </row>
    <row r="25" spans="1:9" ht="12.75">
      <c r="A25" s="316" t="s">
        <v>260</v>
      </c>
      <c r="B25" s="315">
        <v>5.230324745178223</v>
      </c>
      <c r="C25" s="314">
        <v>4.503367900848389</v>
      </c>
      <c r="D25" s="314">
        <v>5.6262335777282715</v>
      </c>
      <c r="E25" s="133">
        <v>31514.841796875</v>
      </c>
      <c r="F25" s="313">
        <v>22697.638671875</v>
      </c>
      <c r="G25" s="131">
        <v>40223.234375</v>
      </c>
      <c r="I25" s="312"/>
    </row>
    <row r="26" spans="1:9" ht="12.75">
      <c r="A26" s="316" t="s">
        <v>259</v>
      </c>
      <c r="B26" s="315">
        <v>3.613071918487549</v>
      </c>
      <c r="C26" s="314">
        <v>3.0042166709899902</v>
      </c>
      <c r="D26" s="314">
        <v>3.8299365043640137</v>
      </c>
      <c r="E26" s="133">
        <v>14337.23046875</v>
      </c>
      <c r="F26" s="313">
        <v>8722.11328125</v>
      </c>
      <c r="G26" s="131">
        <v>19998.087890625</v>
      </c>
      <c r="I26" s="312"/>
    </row>
    <row r="27" spans="1:9" ht="12.75">
      <c r="A27" s="316" t="s">
        <v>258</v>
      </c>
      <c r="B27" s="315">
        <v>2.533456325531006</v>
      </c>
      <c r="C27" s="314">
        <v>1.9191349744796753</v>
      </c>
      <c r="D27" s="314">
        <v>2.631251811981201</v>
      </c>
      <c r="E27" s="133">
        <v>3840.228759765625</v>
      </c>
      <c r="F27" s="313">
        <v>1622.92041015625</v>
      </c>
      <c r="G27" s="131">
        <v>5918.3544921875</v>
      </c>
      <c r="I27" s="312"/>
    </row>
    <row r="28" spans="1:7" ht="12.75" customHeight="1">
      <c r="A28" s="10" t="s">
        <v>5</v>
      </c>
      <c r="B28" s="311"/>
      <c r="C28" s="310"/>
      <c r="D28" s="310"/>
      <c r="E28" s="309"/>
      <c r="F28" s="308" t="s">
        <v>5</v>
      </c>
      <c r="G28" s="307"/>
    </row>
    <row r="29" ht="12.75" customHeight="1">
      <c r="A29" s="1" t="s">
        <v>5</v>
      </c>
    </row>
    <row r="30" ht="12.75">
      <c r="A30" s="209" t="s">
        <v>246</v>
      </c>
    </row>
    <row r="31" ht="12.75">
      <c r="A31" s="209" t="s">
        <v>245</v>
      </c>
    </row>
    <row r="32" ht="12.75">
      <c r="A32" s="209"/>
    </row>
    <row r="33" ht="12.75">
      <c r="A33" s="209"/>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18.xml><?xml version="1.0" encoding="utf-8"?>
<worksheet xmlns="http://schemas.openxmlformats.org/spreadsheetml/2006/main" xmlns:r="http://schemas.openxmlformats.org/officeDocument/2006/relationships">
  <dimension ref="A1:E35"/>
  <sheetViews>
    <sheetView workbookViewId="0" topLeftCell="A1">
      <selection activeCell="A1" sqref="A1"/>
    </sheetView>
  </sheetViews>
  <sheetFormatPr defaultColWidth="9.140625" defaultRowHeight="12.75"/>
  <cols>
    <col min="1" max="1" width="15.7109375" style="0" customWidth="1"/>
    <col min="2" max="3" width="16.28125" style="0" customWidth="1"/>
    <col min="4" max="4" width="17.7109375" style="222" customWidth="1"/>
    <col min="5" max="5" width="17.7109375" style="0" customWidth="1"/>
  </cols>
  <sheetData>
    <row r="1" spans="1:5" ht="15.75">
      <c r="A1" s="249" t="s">
        <v>292</v>
      </c>
      <c r="B1" s="247"/>
      <c r="C1" s="247"/>
      <c r="D1" s="248"/>
      <c r="E1" s="247"/>
    </row>
    <row r="2" ht="12.75" customHeight="1">
      <c r="A2" s="124"/>
    </row>
    <row r="3" spans="1:5" ht="12.75" customHeight="1">
      <c r="A3" s="273" t="s">
        <v>242</v>
      </c>
      <c r="B3" s="123"/>
      <c r="C3" s="123"/>
      <c r="D3" s="244"/>
      <c r="E3" s="123"/>
    </row>
    <row r="4" ht="12.75" customHeight="1" thickBot="1"/>
    <row r="5" spans="1:5" s="258" customFormat="1" ht="45" customHeight="1" thickTop="1">
      <c r="A5" s="263"/>
      <c r="B5" s="302" t="s">
        <v>291</v>
      </c>
      <c r="C5" s="305"/>
      <c r="D5" s="302" t="s">
        <v>290</v>
      </c>
      <c r="E5" s="302"/>
    </row>
    <row r="6" spans="1:5" s="112" customFormat="1" ht="29.25" customHeight="1">
      <c r="A6" s="116" t="s">
        <v>289</v>
      </c>
      <c r="B6" s="116" t="s">
        <v>227</v>
      </c>
      <c r="C6" s="116" t="s">
        <v>226</v>
      </c>
      <c r="D6" s="256" t="s">
        <v>227</v>
      </c>
      <c r="E6" s="115" t="s">
        <v>226</v>
      </c>
    </row>
    <row r="7" spans="1:4" ht="12.75" customHeight="1">
      <c r="A7" s="136"/>
      <c r="B7" s="136"/>
      <c r="C7" s="136"/>
      <c r="D7" s="238"/>
    </row>
    <row r="8" spans="1:5" ht="12.75" customHeight="1">
      <c r="A8" s="337">
        <v>0</v>
      </c>
      <c r="B8" s="335">
        <v>78.731148</v>
      </c>
      <c r="C8" s="334">
        <v>84.352091</v>
      </c>
      <c r="D8" s="185">
        <v>100000</v>
      </c>
      <c r="E8" s="103">
        <v>100000</v>
      </c>
    </row>
    <row r="9" spans="1:5" ht="12.75" customHeight="1">
      <c r="A9" s="337">
        <v>1</v>
      </c>
      <c r="B9" s="335">
        <v>78.176422</v>
      </c>
      <c r="C9" s="334">
        <v>83.759348</v>
      </c>
      <c r="D9" s="185">
        <v>99436.92</v>
      </c>
      <c r="E9" s="103">
        <v>99519.05</v>
      </c>
    </row>
    <row r="10" spans="1:5" ht="12.75" customHeight="1">
      <c r="A10" s="337">
        <v>5</v>
      </c>
      <c r="B10" s="335">
        <v>74.238819</v>
      </c>
      <c r="C10" s="334">
        <v>79.83389</v>
      </c>
      <c r="D10" s="185">
        <v>99355.85</v>
      </c>
      <c r="E10" s="103">
        <v>99428.55</v>
      </c>
    </row>
    <row r="11" spans="1:5" ht="12.75" customHeight="1">
      <c r="A11" s="336">
        <v>10</v>
      </c>
      <c r="B11" s="335">
        <v>69.2807</v>
      </c>
      <c r="C11" s="334">
        <v>74.87222</v>
      </c>
      <c r="D11" s="185">
        <v>99298.06</v>
      </c>
      <c r="E11" s="103">
        <v>99379.55</v>
      </c>
    </row>
    <row r="12" spans="1:5" ht="12.75" customHeight="1">
      <c r="A12" s="336">
        <v>15</v>
      </c>
      <c r="B12" s="335">
        <v>64.324428</v>
      </c>
      <c r="C12" s="334">
        <v>69.897355</v>
      </c>
      <c r="D12" s="185">
        <v>99232.56</v>
      </c>
      <c r="E12" s="103">
        <v>99344.73</v>
      </c>
    </row>
    <row r="13" spans="1:5" ht="12.75" customHeight="1">
      <c r="A13" s="336">
        <v>20</v>
      </c>
      <c r="B13" s="335">
        <v>59.476135</v>
      </c>
      <c r="C13" s="334">
        <v>64.990854</v>
      </c>
      <c r="D13" s="185">
        <v>98988.04</v>
      </c>
      <c r="E13" s="103">
        <v>99206.63</v>
      </c>
    </row>
    <row r="14" spans="1:5" ht="12.75" customHeight="1">
      <c r="A14" s="336">
        <v>25</v>
      </c>
      <c r="B14" s="335">
        <v>54.726795</v>
      </c>
      <c r="C14" s="334">
        <v>60.094279</v>
      </c>
      <c r="D14" s="185">
        <v>98553.89</v>
      </c>
      <c r="E14" s="103">
        <v>99042.68</v>
      </c>
    </row>
    <row r="15" spans="1:5" ht="12.75" customHeight="1">
      <c r="A15" s="336">
        <v>30</v>
      </c>
      <c r="B15" s="335">
        <v>49.976699</v>
      </c>
      <c r="C15" s="334">
        <v>55.19789</v>
      </c>
      <c r="D15" s="185">
        <v>98084.16</v>
      </c>
      <c r="E15" s="103">
        <v>98864.48</v>
      </c>
    </row>
    <row r="16" spans="1:5" ht="12.75" customHeight="1">
      <c r="A16" s="336">
        <v>35</v>
      </c>
      <c r="B16" s="335">
        <v>45.256883</v>
      </c>
      <c r="C16" s="334">
        <v>50.338105</v>
      </c>
      <c r="D16" s="185">
        <v>97507.3</v>
      </c>
      <c r="E16" s="103">
        <v>98601.51</v>
      </c>
    </row>
    <row r="17" spans="1:5" ht="12.75" customHeight="1">
      <c r="A17" s="336">
        <v>40</v>
      </c>
      <c r="B17" s="335">
        <v>40.610517</v>
      </c>
      <c r="C17" s="334">
        <v>45.511686</v>
      </c>
      <c r="D17" s="185">
        <v>96705.95</v>
      </c>
      <c r="E17" s="103">
        <v>98243.91</v>
      </c>
    </row>
    <row r="18" spans="1:5" ht="12.75" customHeight="1">
      <c r="A18" s="336">
        <v>45</v>
      </c>
      <c r="B18" s="335">
        <v>35.995426</v>
      </c>
      <c r="C18" s="334">
        <v>40.759774</v>
      </c>
      <c r="D18" s="185">
        <v>95734.38</v>
      </c>
      <c r="E18" s="103">
        <v>97677.5</v>
      </c>
    </row>
    <row r="19" spans="1:5" ht="12.75" customHeight="1">
      <c r="A19" s="336">
        <v>50</v>
      </c>
      <c r="B19" s="335">
        <v>31.615867</v>
      </c>
      <c r="C19" s="334">
        <v>36.156798</v>
      </c>
      <c r="D19" s="185">
        <v>93982.09</v>
      </c>
      <c r="E19" s="103">
        <v>96668.71</v>
      </c>
    </row>
    <row r="20" spans="1:5" ht="12.75" customHeight="1">
      <c r="A20" s="336">
        <v>55</v>
      </c>
      <c r="B20" s="335">
        <v>27.475221</v>
      </c>
      <c r="C20" s="334">
        <v>31.709091</v>
      </c>
      <c r="D20" s="185">
        <v>91275.93</v>
      </c>
      <c r="E20" s="103">
        <v>95102.25</v>
      </c>
    </row>
    <row r="21" spans="1:5" ht="12.75" customHeight="1">
      <c r="A21" s="336">
        <v>60</v>
      </c>
      <c r="B21" s="335">
        <v>23.502782</v>
      </c>
      <c r="C21" s="334">
        <v>27.346862</v>
      </c>
      <c r="D21" s="185">
        <v>87650.57</v>
      </c>
      <c r="E21" s="103">
        <v>93062.38</v>
      </c>
    </row>
    <row r="22" spans="1:5" ht="12.75" customHeight="1">
      <c r="A22" s="336">
        <v>65</v>
      </c>
      <c r="B22" s="335">
        <v>19.775564</v>
      </c>
      <c r="C22" s="334">
        <v>23.110871</v>
      </c>
      <c r="D22" s="185">
        <v>82620.21</v>
      </c>
      <c r="E22" s="103">
        <v>90272.3</v>
      </c>
    </row>
    <row r="23" spans="1:5" ht="12.75" customHeight="1">
      <c r="A23" s="336">
        <v>70</v>
      </c>
      <c r="B23" s="335">
        <v>16.149982</v>
      </c>
      <c r="C23" s="334">
        <v>19.037042</v>
      </c>
      <c r="D23" s="185">
        <v>76502.78</v>
      </c>
      <c r="E23" s="103">
        <v>86363.62</v>
      </c>
    </row>
    <row r="24" spans="1:5" ht="12.75" customHeight="1">
      <c r="A24" s="336">
        <v>75</v>
      </c>
      <c r="B24" s="335">
        <v>12.783449</v>
      </c>
      <c r="C24" s="334">
        <v>15.250009</v>
      </c>
      <c r="D24" s="185">
        <v>68255.05</v>
      </c>
      <c r="E24" s="103">
        <v>80405.23</v>
      </c>
    </row>
    <row r="25" spans="1:5" ht="12.75" customHeight="1">
      <c r="A25" s="336">
        <v>80</v>
      </c>
      <c r="B25" s="335">
        <v>9.8086817</v>
      </c>
      <c r="C25" s="334">
        <v>11.799448</v>
      </c>
      <c r="D25" s="185">
        <v>56910.68</v>
      </c>
      <c r="E25" s="103">
        <v>71603.49</v>
      </c>
    </row>
    <row r="26" spans="1:5" ht="12.75" customHeight="1">
      <c r="A26" s="336">
        <v>85</v>
      </c>
      <c r="B26" s="335">
        <v>7.191292</v>
      </c>
      <c r="C26" s="334">
        <v>8.624581</v>
      </c>
      <c r="D26" s="185">
        <v>42839.53</v>
      </c>
      <c r="E26" s="103">
        <v>59715.96</v>
      </c>
    </row>
    <row r="27" spans="1:5" ht="12.75" customHeight="1">
      <c r="A27" s="336">
        <v>90</v>
      </c>
      <c r="B27" s="335">
        <v>4.6890099</v>
      </c>
      <c r="C27" s="334">
        <v>5.8216361</v>
      </c>
      <c r="D27" s="185">
        <v>27890.3</v>
      </c>
      <c r="E27" s="103">
        <v>43728.42</v>
      </c>
    </row>
    <row r="28" spans="1:5" ht="12.75" customHeight="1">
      <c r="A28" s="336">
        <v>95</v>
      </c>
      <c r="B28" s="335">
        <v>3.089143</v>
      </c>
      <c r="C28" s="334">
        <v>3.9745932</v>
      </c>
      <c r="D28" s="185">
        <v>11125.29</v>
      </c>
      <c r="E28" s="103">
        <v>22367.4</v>
      </c>
    </row>
    <row r="29" spans="1:5" ht="12.75" customHeight="1">
      <c r="A29" s="336">
        <v>100</v>
      </c>
      <c r="B29" s="335">
        <v>2.2162355038260655</v>
      </c>
      <c r="C29" s="334">
        <v>2.9440136</v>
      </c>
      <c r="D29" s="185">
        <v>1851.474365234375</v>
      </c>
      <c r="E29" s="103">
        <v>6883.678</v>
      </c>
    </row>
    <row r="30" spans="1:5" ht="12.75" customHeight="1">
      <c r="A30" s="102" t="s">
        <v>5</v>
      </c>
      <c r="B30" s="333"/>
      <c r="C30" s="332"/>
      <c r="D30" s="148"/>
      <c r="E30" s="128"/>
    </row>
    <row r="31" ht="12.75" customHeight="1">
      <c r="A31" t="s">
        <v>5</v>
      </c>
    </row>
    <row r="32" ht="12.75">
      <c r="A32" s="331" t="s">
        <v>288</v>
      </c>
    </row>
    <row r="33" ht="12.75">
      <c r="A33" s="331" t="s">
        <v>287</v>
      </c>
    </row>
    <row r="34" ht="12.75">
      <c r="A34" s="330" t="s">
        <v>286</v>
      </c>
    </row>
    <row r="35" ht="12.75">
      <c r="A35" s="330" t="s">
        <v>285</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2022&amp;R&amp;9http://dbedt.hawaii.gov/</oddFooter>
  </headerFooter>
</worksheet>
</file>

<file path=xl/worksheets/sheet19.xml><?xml version="1.0" encoding="utf-8"?>
<worksheet xmlns="http://schemas.openxmlformats.org/spreadsheetml/2006/main" xmlns:r="http://schemas.openxmlformats.org/officeDocument/2006/relationships">
  <dimension ref="A1:D39"/>
  <sheetViews>
    <sheetView workbookViewId="0" topLeftCell="A1">
      <selection activeCell="A1" sqref="A1"/>
    </sheetView>
  </sheetViews>
  <sheetFormatPr defaultColWidth="9.140625" defaultRowHeight="12.75"/>
  <cols>
    <col min="1" max="1" width="42.8515625" style="1" customWidth="1"/>
    <col min="2" max="3" width="13.28125" style="338" customWidth="1"/>
    <col min="4" max="4" width="13.28125" style="1" customWidth="1"/>
    <col min="5" max="16384" width="9.140625" style="1" customWidth="1"/>
  </cols>
  <sheetData>
    <row r="1" spans="1:3" ht="15.75" customHeight="1">
      <c r="A1" s="26" t="s">
        <v>312</v>
      </c>
      <c r="B1" s="351"/>
      <c r="C1" s="351"/>
    </row>
    <row r="2" ht="12.75" customHeight="1">
      <c r="A2" s="326" t="s">
        <v>5</v>
      </c>
    </row>
    <row r="3" spans="1:3" ht="12.75" customHeight="1">
      <c r="A3" s="326" t="s">
        <v>311</v>
      </c>
      <c r="B3" s="351"/>
      <c r="C3" s="351"/>
    </row>
    <row r="4" spans="1:3" ht="12.75" customHeight="1" thickBot="1">
      <c r="A4" s="350"/>
      <c r="B4" s="349"/>
      <c r="C4" s="349"/>
    </row>
    <row r="5" spans="1:4" s="86" customFormat="1" ht="24" customHeight="1" thickTop="1">
      <c r="A5" s="88" t="s">
        <v>99</v>
      </c>
      <c r="B5" s="348">
        <v>2019</v>
      </c>
      <c r="C5" s="348">
        <v>2020</v>
      </c>
      <c r="D5" s="348">
        <v>2021</v>
      </c>
    </row>
    <row r="6" spans="2:4" ht="12.75" customHeight="1">
      <c r="B6" s="347"/>
      <c r="C6" s="347"/>
      <c r="D6" s="347"/>
    </row>
    <row r="7" spans="1:4" ht="12.75" customHeight="1">
      <c r="A7" s="13" t="s">
        <v>310</v>
      </c>
      <c r="B7" s="293">
        <v>11394</v>
      </c>
      <c r="C7" s="293">
        <v>11925</v>
      </c>
      <c r="D7" s="293">
        <v>12618</v>
      </c>
    </row>
    <row r="8" spans="1:4" ht="12.75" customHeight="1">
      <c r="A8" s="153" t="s">
        <v>95</v>
      </c>
      <c r="B8" s="293">
        <v>1801</v>
      </c>
      <c r="C8" s="293">
        <v>1860</v>
      </c>
      <c r="D8" s="293">
        <v>2032</v>
      </c>
    </row>
    <row r="9" spans="1:4" ht="12.75" customHeight="1">
      <c r="A9" s="153" t="s">
        <v>97</v>
      </c>
      <c r="B9" s="293">
        <v>7739</v>
      </c>
      <c r="C9" s="293">
        <v>8251</v>
      </c>
      <c r="D9" s="293">
        <v>8655</v>
      </c>
    </row>
    <row r="10" spans="1:4" ht="12.75" customHeight="1">
      <c r="A10" s="153" t="s">
        <v>94</v>
      </c>
      <c r="B10" s="293">
        <v>607</v>
      </c>
      <c r="C10" s="293">
        <v>571</v>
      </c>
      <c r="D10" s="293">
        <v>574</v>
      </c>
    </row>
    <row r="11" spans="1:4" ht="12.75" customHeight="1">
      <c r="A11" s="153" t="s">
        <v>309</v>
      </c>
      <c r="B11" s="293">
        <v>1247</v>
      </c>
      <c r="C11" s="293">
        <v>1243</v>
      </c>
      <c r="D11" s="293">
        <v>1357</v>
      </c>
    </row>
    <row r="12" spans="1:4" ht="12.75" customHeight="1">
      <c r="A12" s="13"/>
      <c r="B12" s="293"/>
      <c r="C12" s="293"/>
      <c r="D12" s="293"/>
    </row>
    <row r="13" spans="1:4" ht="12.75" customHeight="1">
      <c r="A13" s="13" t="s">
        <v>308</v>
      </c>
      <c r="B13" s="293">
        <v>79</v>
      </c>
      <c r="C13" s="293">
        <v>78</v>
      </c>
      <c r="D13" s="293">
        <v>78</v>
      </c>
    </row>
    <row r="14" spans="1:4" ht="12.75" customHeight="1">
      <c r="A14" s="13" t="s">
        <v>307</v>
      </c>
      <c r="B14" s="293">
        <v>227</v>
      </c>
      <c r="C14" s="293">
        <v>265</v>
      </c>
      <c r="D14" s="293">
        <v>236</v>
      </c>
    </row>
    <row r="15" spans="1:4" ht="12.75" customHeight="1">
      <c r="A15" s="344" t="s">
        <v>227</v>
      </c>
      <c r="B15" s="293">
        <v>64</v>
      </c>
      <c r="C15" s="293">
        <v>68</v>
      </c>
      <c r="D15" s="293">
        <v>53</v>
      </c>
    </row>
    <row r="16" spans="1:4" ht="12.75" customHeight="1">
      <c r="A16" s="344" t="s">
        <v>306</v>
      </c>
      <c r="B16" s="293">
        <v>163</v>
      </c>
      <c r="C16" s="293">
        <v>197</v>
      </c>
      <c r="D16" s="293">
        <v>183</v>
      </c>
    </row>
    <row r="17" spans="1:4" ht="12.75" customHeight="1">
      <c r="A17" s="13" t="s">
        <v>305</v>
      </c>
      <c r="B17" s="293">
        <v>108</v>
      </c>
      <c r="C17" s="293">
        <v>108</v>
      </c>
      <c r="D17" s="293">
        <v>112</v>
      </c>
    </row>
    <row r="18" spans="1:4" ht="12.75" customHeight="1">
      <c r="A18" s="344" t="s">
        <v>227</v>
      </c>
      <c r="B18" s="293">
        <v>106</v>
      </c>
      <c r="C18" s="293">
        <v>107</v>
      </c>
      <c r="D18" s="293">
        <v>106</v>
      </c>
    </row>
    <row r="19" spans="1:4" ht="12.75" customHeight="1">
      <c r="A19" s="344" t="s">
        <v>304</v>
      </c>
      <c r="B19" s="293">
        <v>108</v>
      </c>
      <c r="C19" s="293">
        <v>108</v>
      </c>
      <c r="D19" s="293">
        <v>112</v>
      </c>
    </row>
    <row r="20" spans="1:4" ht="12.75" customHeight="1">
      <c r="A20" s="13" t="s">
        <v>303</v>
      </c>
      <c r="B20" s="345">
        <v>35.6</v>
      </c>
      <c r="C20" s="345">
        <v>36.9</v>
      </c>
      <c r="D20" s="345">
        <v>36.2</v>
      </c>
    </row>
    <row r="21" spans="1:4" ht="12.75" customHeight="1">
      <c r="A21" s="346" t="s">
        <v>91</v>
      </c>
      <c r="B21" s="345">
        <v>114.5</v>
      </c>
      <c r="C21" s="345">
        <v>116.8</v>
      </c>
      <c r="D21" s="345">
        <v>116.2</v>
      </c>
    </row>
    <row r="22" spans="1:4" ht="12.75" customHeight="1">
      <c r="A22" s="13"/>
      <c r="B22" s="293"/>
      <c r="C22" s="293"/>
      <c r="D22" s="293"/>
    </row>
    <row r="23" spans="1:4" ht="12.75" customHeight="1">
      <c r="A23" s="13" t="s">
        <v>302</v>
      </c>
      <c r="B23" s="293">
        <v>87</v>
      </c>
      <c r="C23" s="293">
        <v>77</v>
      </c>
      <c r="D23" s="293">
        <v>69</v>
      </c>
    </row>
    <row r="24" spans="1:4" ht="12.75" customHeight="1">
      <c r="A24" s="153" t="s">
        <v>301</v>
      </c>
      <c r="B24" s="29">
        <v>5.187526086697275</v>
      </c>
      <c r="C24" s="29">
        <v>4.8885785029521935</v>
      </c>
      <c r="D24" s="29">
        <v>4.4318838717965185</v>
      </c>
    </row>
    <row r="25" spans="1:4" ht="12.75" customHeight="1">
      <c r="A25" s="13" t="s">
        <v>300</v>
      </c>
      <c r="B25" s="341">
        <v>2927</v>
      </c>
      <c r="C25" s="341">
        <v>2396</v>
      </c>
      <c r="D25" s="341">
        <v>2694</v>
      </c>
    </row>
    <row r="26" spans="1:4" ht="12.75" customHeight="1">
      <c r="A26" s="153" t="s">
        <v>297</v>
      </c>
      <c r="B26" s="339">
        <v>148.59376586455477</v>
      </c>
      <c r="C26" s="339">
        <v>132.03284289414228</v>
      </c>
      <c r="D26" s="339">
        <v>147.51136176969828</v>
      </c>
    </row>
    <row r="27" spans="1:4" ht="12.75" customHeight="1">
      <c r="A27" s="344" t="s">
        <v>299</v>
      </c>
      <c r="B27" s="341">
        <v>810</v>
      </c>
      <c r="C27" s="341">
        <v>587</v>
      </c>
      <c r="D27" s="341">
        <v>480</v>
      </c>
    </row>
    <row r="28" spans="1:4" ht="12.75" customHeight="1">
      <c r="A28" s="343" t="s">
        <v>297</v>
      </c>
      <c r="B28" s="339">
        <v>41.12092598233323</v>
      </c>
      <c r="C28" s="339">
        <v>32.34694439852318</v>
      </c>
      <c r="D28" s="339">
        <v>26.28264797678366</v>
      </c>
    </row>
    <row r="29" spans="1:4" ht="12.75" customHeight="1">
      <c r="A29" s="344" t="s">
        <v>62</v>
      </c>
      <c r="B29" s="341">
        <v>2117</v>
      </c>
      <c r="C29" s="341">
        <v>1809</v>
      </c>
      <c r="D29" s="341">
        <v>2214</v>
      </c>
    </row>
    <row r="30" spans="1:4" ht="12.75" customHeight="1">
      <c r="A30" s="343" t="s">
        <v>297</v>
      </c>
      <c r="B30" s="339">
        <v>107.47283988222155</v>
      </c>
      <c r="C30" s="339">
        <v>99.68589849561911</v>
      </c>
      <c r="D30" s="339">
        <v>121.22871379291463</v>
      </c>
    </row>
    <row r="31" spans="1:4" ht="12.75" customHeight="1">
      <c r="A31" s="342" t="s">
        <v>298</v>
      </c>
      <c r="B31" s="341">
        <v>137</v>
      </c>
      <c r="C31" s="341">
        <v>142</v>
      </c>
      <c r="D31" s="341">
        <v>136</v>
      </c>
    </row>
    <row r="32" spans="1:4" ht="12.75" customHeight="1">
      <c r="A32" s="340" t="s">
        <v>297</v>
      </c>
      <c r="B32" s="339">
        <v>6.955020814295868</v>
      </c>
      <c r="C32" s="339">
        <v>7.824984845980052</v>
      </c>
      <c r="D32" s="339">
        <v>7.446750260088704</v>
      </c>
    </row>
    <row r="33" spans="1:4" ht="12.75" customHeight="1">
      <c r="A33" s="10"/>
      <c r="B33" s="128"/>
      <c r="C33" s="128"/>
      <c r="D33" s="128"/>
    </row>
    <row r="34" ht="12.75" customHeight="1">
      <c r="A34" s="7"/>
    </row>
    <row r="35" s="50" customFormat="1" ht="12.75" customHeight="1">
      <c r="A35" s="50" t="s">
        <v>296</v>
      </c>
    </row>
    <row r="36" s="50" customFormat="1" ht="12.75" customHeight="1">
      <c r="A36" s="50" t="s">
        <v>295</v>
      </c>
    </row>
    <row r="37" s="50" customFormat="1" ht="12.75" customHeight="1">
      <c r="A37" s="50" t="s">
        <v>294</v>
      </c>
    </row>
    <row r="38" s="50" customFormat="1" ht="12.75" customHeight="1">
      <c r="A38" s="51" t="s">
        <v>293</v>
      </c>
    </row>
    <row r="39" s="50" customFormat="1" ht="12.75">
      <c r="A39" s="51"/>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2022&amp;R&amp;9http://dbedt.hawaii.gov/</oddFooter>
  </headerFooter>
</worksheet>
</file>

<file path=xl/worksheets/sheet2.xml><?xml version="1.0" encoding="utf-8"?>
<worksheet xmlns="http://schemas.openxmlformats.org/spreadsheetml/2006/main" xmlns:r="http://schemas.openxmlformats.org/officeDocument/2006/relationships">
  <dimension ref="A1:A12"/>
  <sheetViews>
    <sheetView workbookViewId="0" topLeftCell="A1">
      <selection activeCell="A1" sqref="A1"/>
    </sheetView>
  </sheetViews>
  <sheetFormatPr defaultColWidth="9.140625" defaultRowHeight="12.75"/>
  <cols>
    <col min="1" max="1" width="81.7109375" style="733" customWidth="1"/>
    <col min="2" max="16384" width="9.140625" style="733" customWidth="1"/>
  </cols>
  <sheetData>
    <row r="1" ht="18.75">
      <c r="A1" s="739" t="s">
        <v>1065</v>
      </c>
    </row>
    <row r="2" ht="12.75" customHeight="1">
      <c r="A2" s="738"/>
    </row>
    <row r="3" ht="12.75" customHeight="1">
      <c r="A3" s="738"/>
    </row>
    <row r="4" ht="22.5">
      <c r="A4" s="737" t="s">
        <v>1064</v>
      </c>
    </row>
    <row r="5" ht="12.75" customHeight="1">
      <c r="A5" s="736"/>
    </row>
    <row r="6" ht="12.75" customHeight="1">
      <c r="A6" s="736"/>
    </row>
    <row r="7" ht="31.5">
      <c r="A7" s="735" t="s">
        <v>1063</v>
      </c>
    </row>
    <row r="8" ht="12.75" customHeight="1">
      <c r="A8" s="736"/>
    </row>
    <row r="9" ht="65.25" customHeight="1">
      <c r="A9" s="735" t="s">
        <v>1062</v>
      </c>
    </row>
    <row r="10" ht="12.75" customHeight="1"/>
    <row r="11" ht="15.75">
      <c r="A11" s="735"/>
    </row>
    <row r="12" ht="12.75">
      <c r="A12" s="734" t="s">
        <v>5</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2022&amp;R&amp;9http://dbedt.hawaii.gov/</oddFooter>
  </headerFooter>
</worksheet>
</file>

<file path=xl/worksheets/sheet20.xml><?xml version="1.0" encoding="utf-8"?>
<worksheet xmlns="http://schemas.openxmlformats.org/spreadsheetml/2006/main" xmlns:r="http://schemas.openxmlformats.org/officeDocument/2006/relationships">
  <dimension ref="A1:I50"/>
  <sheetViews>
    <sheetView workbookViewId="0" topLeftCell="A1">
      <selection activeCell="A1" sqref="A1"/>
    </sheetView>
  </sheetViews>
  <sheetFormatPr defaultColWidth="9.140625" defaultRowHeight="12.75"/>
  <cols>
    <col min="1" max="1" width="46.7109375" style="0" customWidth="1"/>
    <col min="2" max="4" width="12.57421875" style="0" customWidth="1"/>
    <col min="5" max="5" width="9.140625" style="0" customWidth="1"/>
  </cols>
  <sheetData>
    <row r="1" spans="1:4" ht="15.75" customHeight="1">
      <c r="A1" s="126" t="s">
        <v>358</v>
      </c>
      <c r="B1" s="123"/>
      <c r="C1" s="123"/>
      <c r="D1" s="123"/>
    </row>
    <row r="2" spans="1:4" ht="12.75" customHeight="1">
      <c r="A2" s="124"/>
      <c r="B2" s="123"/>
      <c r="C2" s="123"/>
      <c r="D2" s="123"/>
    </row>
    <row r="3" spans="1:4" ht="12.75" customHeight="1">
      <c r="A3" s="245" t="s">
        <v>357</v>
      </c>
      <c r="B3" s="123"/>
      <c r="C3" s="123"/>
      <c r="D3" s="123"/>
    </row>
    <row r="4" spans="1:4" ht="12.75" customHeight="1">
      <c r="A4" s="245" t="s">
        <v>356</v>
      </c>
      <c r="B4" s="123"/>
      <c r="C4" s="123"/>
      <c r="D4" s="123"/>
    </row>
    <row r="5" spans="1:4" ht="12.75" customHeight="1">
      <c r="A5" s="245" t="s">
        <v>355</v>
      </c>
      <c r="B5" s="123"/>
      <c r="C5" s="123"/>
      <c r="D5" s="123"/>
    </row>
    <row r="6" spans="1:4" ht="12.75" customHeight="1" thickBot="1">
      <c r="A6" s="123" t="s">
        <v>5</v>
      </c>
      <c r="B6" s="123"/>
      <c r="C6" s="123"/>
      <c r="D6" s="123"/>
    </row>
    <row r="7" spans="1:4" s="364" customFormat="1" ht="24" customHeight="1" thickTop="1">
      <c r="A7" s="365" t="s">
        <v>354</v>
      </c>
      <c r="B7" s="366" t="s">
        <v>76</v>
      </c>
      <c r="C7" s="365" t="s">
        <v>353</v>
      </c>
      <c r="D7" s="158" t="s">
        <v>352</v>
      </c>
    </row>
    <row r="8" spans="1:3" ht="12.75" customHeight="1">
      <c r="A8" s="136"/>
      <c r="B8" s="363" t="s">
        <v>5</v>
      </c>
      <c r="C8" s="136"/>
    </row>
    <row r="9" spans="1:6" ht="12.75" customHeight="1">
      <c r="A9" s="362" t="s">
        <v>351</v>
      </c>
      <c r="B9" s="355">
        <v>12553</v>
      </c>
      <c r="C9" s="129">
        <v>6741</v>
      </c>
      <c r="D9" s="147">
        <v>5812</v>
      </c>
      <c r="E9" s="103"/>
      <c r="F9" s="103"/>
    </row>
    <row r="10" spans="1:6" ht="12.75" customHeight="1">
      <c r="A10" s="13"/>
      <c r="B10" s="186"/>
      <c r="C10" s="185"/>
      <c r="D10" s="103"/>
      <c r="E10" s="103"/>
      <c r="F10" s="103"/>
    </row>
    <row r="11" spans="1:9" ht="12.75" customHeight="1">
      <c r="A11" s="64" t="s">
        <v>350</v>
      </c>
      <c r="B11" s="186">
        <v>2509</v>
      </c>
      <c r="C11" s="185">
        <v>1325</v>
      </c>
      <c r="D11" s="103">
        <v>1184</v>
      </c>
      <c r="E11" s="103"/>
      <c r="F11" s="103"/>
      <c r="G11" s="103"/>
      <c r="H11" s="103"/>
      <c r="I11" s="103"/>
    </row>
    <row r="12" spans="1:6" ht="12.75" customHeight="1">
      <c r="A12" s="359" t="s">
        <v>349</v>
      </c>
      <c r="B12" s="186">
        <v>53</v>
      </c>
      <c r="C12" s="185">
        <v>29</v>
      </c>
      <c r="D12" s="103">
        <v>24</v>
      </c>
      <c r="E12" s="103"/>
      <c r="F12" s="103"/>
    </row>
    <row r="13" spans="1:6" ht="12.75" customHeight="1">
      <c r="A13" s="359" t="s">
        <v>348</v>
      </c>
      <c r="B13" s="186">
        <v>250</v>
      </c>
      <c r="C13" s="185">
        <v>135</v>
      </c>
      <c r="D13" s="103">
        <v>115</v>
      </c>
      <c r="E13" s="103"/>
      <c r="F13" s="103"/>
    </row>
    <row r="14" spans="1:6" ht="12.75" customHeight="1">
      <c r="A14" s="359" t="s">
        <v>347</v>
      </c>
      <c r="B14" s="186">
        <v>211</v>
      </c>
      <c r="C14" s="185">
        <v>111</v>
      </c>
      <c r="D14" s="103">
        <v>100</v>
      </c>
      <c r="E14" s="103"/>
      <c r="F14" s="103"/>
    </row>
    <row r="15" spans="1:6" ht="12.75" customHeight="1">
      <c r="A15" s="359" t="s">
        <v>346</v>
      </c>
      <c r="B15" s="186">
        <v>492</v>
      </c>
      <c r="C15" s="185">
        <v>248</v>
      </c>
      <c r="D15" s="103">
        <v>244</v>
      </c>
      <c r="E15" s="103"/>
      <c r="F15" s="103"/>
    </row>
    <row r="16" spans="1:6" ht="12.75" customHeight="1">
      <c r="A16" s="359" t="s">
        <v>345</v>
      </c>
      <c r="B16" s="186">
        <v>162</v>
      </c>
      <c r="C16" s="361" t="s">
        <v>342</v>
      </c>
      <c r="D16" s="293">
        <v>162</v>
      </c>
      <c r="E16" s="103"/>
      <c r="F16" s="103"/>
    </row>
    <row r="17" spans="1:6" ht="12.75" customHeight="1">
      <c r="A17" s="359" t="s">
        <v>344</v>
      </c>
      <c r="B17" s="186">
        <v>148</v>
      </c>
      <c r="C17" s="361" t="s">
        <v>342</v>
      </c>
      <c r="D17" s="293">
        <v>148</v>
      </c>
      <c r="E17" s="103"/>
      <c r="F17" s="103"/>
    </row>
    <row r="18" spans="1:6" ht="12.75" customHeight="1">
      <c r="A18" s="359" t="s">
        <v>343</v>
      </c>
      <c r="B18" s="186">
        <v>151</v>
      </c>
      <c r="C18" s="103">
        <v>151</v>
      </c>
      <c r="D18" s="361" t="s">
        <v>342</v>
      </c>
      <c r="E18" s="103"/>
      <c r="F18" s="103"/>
    </row>
    <row r="19" spans="1:6" ht="12.75" customHeight="1">
      <c r="A19" s="359" t="s">
        <v>341</v>
      </c>
      <c r="B19" s="186">
        <v>103</v>
      </c>
      <c r="C19" s="185">
        <v>76</v>
      </c>
      <c r="D19" s="103">
        <v>27</v>
      </c>
      <c r="E19" s="103"/>
      <c r="F19" s="103"/>
    </row>
    <row r="20" spans="1:6" ht="12.75" customHeight="1">
      <c r="A20" s="359" t="s">
        <v>340</v>
      </c>
      <c r="B20" s="186">
        <v>98</v>
      </c>
      <c r="C20" s="185">
        <v>53</v>
      </c>
      <c r="D20" s="103">
        <v>45</v>
      </c>
      <c r="E20" s="103"/>
      <c r="F20" s="103"/>
    </row>
    <row r="21" spans="1:6" ht="12.75" customHeight="1">
      <c r="A21" s="359" t="s">
        <v>339</v>
      </c>
      <c r="B21" s="186">
        <v>86</v>
      </c>
      <c r="C21" s="185">
        <v>49</v>
      </c>
      <c r="D21" s="103">
        <v>37</v>
      </c>
      <c r="E21" s="103"/>
      <c r="F21" s="103"/>
    </row>
    <row r="22" spans="1:6" ht="12.75" customHeight="1">
      <c r="A22" s="359" t="s">
        <v>338</v>
      </c>
      <c r="B22" s="186">
        <v>755</v>
      </c>
      <c r="C22" s="185">
        <v>473</v>
      </c>
      <c r="D22" s="103">
        <v>282</v>
      </c>
      <c r="E22" s="103"/>
      <c r="F22" s="103"/>
    </row>
    <row r="23" spans="1:6" ht="12.75" customHeight="1">
      <c r="A23" s="64" t="s">
        <v>337</v>
      </c>
      <c r="B23" s="186">
        <v>348</v>
      </c>
      <c r="C23" s="185">
        <v>200</v>
      </c>
      <c r="D23" s="103">
        <v>148</v>
      </c>
      <c r="E23" s="103"/>
      <c r="F23" s="103"/>
    </row>
    <row r="24" spans="1:6" ht="12.75" customHeight="1">
      <c r="A24" s="64" t="s">
        <v>336</v>
      </c>
      <c r="B24" s="186">
        <v>557</v>
      </c>
      <c r="C24" s="185">
        <v>163</v>
      </c>
      <c r="D24" s="103">
        <v>394</v>
      </c>
      <c r="E24" s="103"/>
      <c r="F24" s="103"/>
    </row>
    <row r="25" spans="1:9" ht="12.75" customHeight="1">
      <c r="A25" s="64" t="s">
        <v>335</v>
      </c>
      <c r="B25" s="186">
        <v>2622</v>
      </c>
      <c r="C25" s="185">
        <v>1558</v>
      </c>
      <c r="D25" s="103">
        <v>1064</v>
      </c>
      <c r="E25" s="103"/>
      <c r="F25" s="103"/>
      <c r="G25" s="103"/>
      <c r="H25" s="103"/>
      <c r="I25" s="103"/>
    </row>
    <row r="26" spans="1:6" ht="12.75" customHeight="1">
      <c r="A26" s="360" t="s">
        <v>334</v>
      </c>
      <c r="B26" s="186">
        <v>336</v>
      </c>
      <c r="C26" s="185">
        <v>198</v>
      </c>
      <c r="D26" s="103">
        <v>138</v>
      </c>
      <c r="E26" s="103"/>
      <c r="F26" s="103"/>
    </row>
    <row r="27" spans="1:6" ht="12.75" customHeight="1">
      <c r="A27" s="359" t="s">
        <v>333</v>
      </c>
      <c r="B27" s="186">
        <v>1398</v>
      </c>
      <c r="C27" s="185">
        <v>892</v>
      </c>
      <c r="D27" s="103">
        <v>506</v>
      </c>
      <c r="E27" s="103"/>
      <c r="F27" s="103"/>
    </row>
    <row r="28" spans="1:6" ht="12.75" customHeight="1">
      <c r="A28" s="359" t="s">
        <v>332</v>
      </c>
      <c r="B28" s="186">
        <v>888</v>
      </c>
      <c r="C28" s="185">
        <v>468</v>
      </c>
      <c r="D28" s="103">
        <v>420</v>
      </c>
      <c r="E28" s="103"/>
      <c r="F28" s="103"/>
    </row>
    <row r="29" spans="1:6" ht="12.75" customHeight="1">
      <c r="A29" s="358" t="s">
        <v>331</v>
      </c>
      <c r="B29" s="186">
        <v>151</v>
      </c>
      <c r="C29" s="185">
        <v>61</v>
      </c>
      <c r="D29" s="103">
        <v>90</v>
      </c>
      <c r="E29" s="103"/>
      <c r="F29" s="103"/>
    </row>
    <row r="30" spans="1:6" ht="12.75" customHeight="1">
      <c r="A30" s="64" t="s">
        <v>330</v>
      </c>
      <c r="B30" s="186">
        <v>931</v>
      </c>
      <c r="C30" s="185">
        <v>389</v>
      </c>
      <c r="D30" s="103">
        <v>542</v>
      </c>
      <c r="E30" s="103"/>
      <c r="F30" s="103"/>
    </row>
    <row r="31" spans="1:6" ht="12.75" customHeight="1">
      <c r="A31" s="64" t="s">
        <v>329</v>
      </c>
      <c r="B31" s="186">
        <v>103</v>
      </c>
      <c r="C31" s="185">
        <v>55</v>
      </c>
      <c r="D31" s="103">
        <v>48</v>
      </c>
      <c r="E31" s="103"/>
      <c r="F31" s="103"/>
    </row>
    <row r="32" spans="1:6" ht="12.75" customHeight="1">
      <c r="A32" s="64" t="s">
        <v>328</v>
      </c>
      <c r="B32" s="186">
        <v>210</v>
      </c>
      <c r="C32" s="185">
        <v>123</v>
      </c>
      <c r="D32" s="103">
        <v>87</v>
      </c>
      <c r="E32" s="103"/>
      <c r="F32" s="103"/>
    </row>
    <row r="33" spans="1:6" ht="12.75" customHeight="1">
      <c r="A33" s="64" t="s">
        <v>327</v>
      </c>
      <c r="B33" s="186">
        <v>380</v>
      </c>
      <c r="C33" s="185">
        <v>228</v>
      </c>
      <c r="D33" s="103">
        <v>152</v>
      </c>
      <c r="E33" s="103"/>
      <c r="F33" s="103"/>
    </row>
    <row r="34" spans="1:6" ht="12.75" customHeight="1">
      <c r="A34" s="64" t="s">
        <v>326</v>
      </c>
      <c r="B34" s="186">
        <v>170</v>
      </c>
      <c r="C34" s="185">
        <v>112</v>
      </c>
      <c r="D34" s="103">
        <v>58</v>
      </c>
      <c r="E34" s="103"/>
      <c r="F34" s="103"/>
    </row>
    <row r="35" spans="1:6" ht="12.75" customHeight="1">
      <c r="A35" s="64" t="s">
        <v>325</v>
      </c>
      <c r="B35" s="186">
        <v>261</v>
      </c>
      <c r="C35" s="185">
        <v>142</v>
      </c>
      <c r="D35" s="103">
        <v>119</v>
      </c>
      <c r="E35" s="103"/>
      <c r="F35" s="103"/>
    </row>
    <row r="36" spans="1:6" ht="12.75" customHeight="1">
      <c r="A36" s="64" t="s">
        <v>324</v>
      </c>
      <c r="B36" s="186">
        <v>37</v>
      </c>
      <c r="C36" s="185">
        <v>25</v>
      </c>
      <c r="D36" s="103">
        <v>12</v>
      </c>
      <c r="E36" s="103"/>
      <c r="F36" s="103"/>
    </row>
    <row r="37" spans="1:6" ht="12.75" customHeight="1">
      <c r="A37" s="358" t="s">
        <v>323</v>
      </c>
      <c r="B37" s="186">
        <v>26</v>
      </c>
      <c r="C37" s="185">
        <v>18</v>
      </c>
      <c r="D37" s="103">
        <v>8</v>
      </c>
      <c r="E37" s="103"/>
      <c r="F37" s="103"/>
    </row>
    <row r="38" spans="1:6" ht="24.75" customHeight="1">
      <c r="A38" s="358" t="s">
        <v>322</v>
      </c>
      <c r="B38" s="186">
        <v>110</v>
      </c>
      <c r="C38" s="185">
        <v>54</v>
      </c>
      <c r="D38" s="103">
        <v>56</v>
      </c>
      <c r="E38" s="103"/>
      <c r="F38" s="103"/>
    </row>
    <row r="39" spans="1:6" ht="12.75" customHeight="1">
      <c r="A39" s="64" t="s">
        <v>321</v>
      </c>
      <c r="B39" s="186">
        <v>2567</v>
      </c>
      <c r="C39" s="185">
        <v>1254</v>
      </c>
      <c r="D39" s="103">
        <v>1313</v>
      </c>
      <c r="E39" s="103"/>
      <c r="F39" s="103"/>
    </row>
    <row r="40" spans="1:6" ht="12.75" customHeight="1">
      <c r="A40" s="64" t="s">
        <v>320</v>
      </c>
      <c r="B40" s="186">
        <v>88</v>
      </c>
      <c r="C40" s="185">
        <v>68</v>
      </c>
      <c r="D40" s="103">
        <v>20</v>
      </c>
      <c r="E40" s="103"/>
      <c r="F40" s="103"/>
    </row>
    <row r="41" spans="1:6" ht="12.75" customHeight="1">
      <c r="A41" s="64" t="s">
        <v>319</v>
      </c>
      <c r="B41" s="186">
        <v>572</v>
      </c>
      <c r="C41" s="185">
        <v>395</v>
      </c>
      <c r="D41" s="103">
        <v>177</v>
      </c>
      <c r="E41" s="103"/>
      <c r="F41" s="103"/>
    </row>
    <row r="42" spans="1:6" ht="12.75" customHeight="1">
      <c r="A42" s="64" t="s">
        <v>318</v>
      </c>
      <c r="B42" s="186">
        <v>200</v>
      </c>
      <c r="C42" s="185">
        <v>144</v>
      </c>
      <c r="D42" s="103">
        <v>56</v>
      </c>
      <c r="E42" s="103"/>
      <c r="F42" s="103"/>
    </row>
    <row r="43" spans="1:6" ht="12.75" customHeight="1">
      <c r="A43" s="64" t="s">
        <v>317</v>
      </c>
      <c r="B43" s="186">
        <v>33</v>
      </c>
      <c r="C43" s="185">
        <v>26</v>
      </c>
      <c r="D43" s="103">
        <v>7</v>
      </c>
      <c r="E43" s="103"/>
      <c r="F43" s="103"/>
    </row>
    <row r="44" spans="1:6" ht="12.75" customHeight="1">
      <c r="A44" s="64" t="s">
        <v>316</v>
      </c>
      <c r="B44" s="357">
        <v>654</v>
      </c>
      <c r="C44" s="185">
        <v>384</v>
      </c>
      <c r="D44" s="103">
        <v>270</v>
      </c>
      <c r="E44" s="103"/>
      <c r="F44" s="103"/>
    </row>
    <row r="45" spans="1:6" ht="12.75" customHeight="1">
      <c r="A45" s="64" t="s">
        <v>315</v>
      </c>
      <c r="B45" s="357">
        <v>24</v>
      </c>
      <c r="C45" s="185">
        <v>17</v>
      </c>
      <c r="D45" s="103">
        <v>7</v>
      </c>
      <c r="E45" s="103"/>
      <c r="F45" s="103"/>
    </row>
    <row r="46" spans="1:4" ht="12.75" customHeight="1">
      <c r="A46" s="356"/>
      <c r="B46" s="355"/>
      <c r="C46" s="129"/>
      <c r="D46" s="147"/>
    </row>
    <row r="47" spans="1:4" ht="12.75" customHeight="1">
      <c r="A47" s="354"/>
      <c r="B47" s="353"/>
      <c r="C47" s="352"/>
      <c r="D47" s="352"/>
    </row>
    <row r="48" ht="12.75" customHeight="1">
      <c r="A48" s="7" t="s">
        <v>314</v>
      </c>
    </row>
    <row r="49" ht="12.75" customHeight="1">
      <c r="A49" s="161" t="s">
        <v>313</v>
      </c>
    </row>
    <row r="50" ht="12.75" customHeight="1">
      <c r="A50" s="7" t="s">
        <v>71</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2022&amp;R&amp;9http://dbedt.hawaii.gov/</oddFooter>
  </headerFooter>
</worksheet>
</file>

<file path=xl/worksheets/sheet21.xml><?xml version="1.0" encoding="utf-8"?>
<worksheet xmlns="http://schemas.openxmlformats.org/spreadsheetml/2006/main" xmlns:r="http://schemas.openxmlformats.org/officeDocument/2006/relationships">
  <dimension ref="A1:E42"/>
  <sheetViews>
    <sheetView workbookViewId="0" topLeftCell="A27">
      <selection activeCell="A1" sqref="A1"/>
    </sheetView>
  </sheetViews>
  <sheetFormatPr defaultColWidth="9.140625" defaultRowHeight="12.75"/>
  <cols>
    <col min="1" max="1" width="14.421875" style="367" customWidth="1"/>
    <col min="2" max="2" width="15.8515625" style="367" customWidth="1"/>
    <col min="3" max="3" width="18.00390625" style="367" customWidth="1"/>
    <col min="4" max="4" width="25.421875" style="48" customWidth="1"/>
    <col min="5" max="5" width="10.8515625" style="48" customWidth="1"/>
    <col min="6" max="16384" width="9.140625" style="48" customWidth="1"/>
  </cols>
  <sheetData>
    <row r="1" spans="1:5" ht="15.75" customHeight="1">
      <c r="A1" s="384" t="s">
        <v>452</v>
      </c>
      <c r="B1" s="383"/>
      <c r="C1" s="383"/>
      <c r="D1" s="383"/>
      <c r="E1" s="383"/>
    </row>
    <row r="2" spans="1:5" ht="15.75" customHeight="1">
      <c r="A2" s="384" t="s">
        <v>451</v>
      </c>
      <c r="B2" s="383"/>
      <c r="C2" s="383"/>
      <c r="D2" s="383"/>
      <c r="E2" s="383"/>
    </row>
    <row r="3" spans="1:5" ht="12.75" customHeight="1">
      <c r="A3" s="382" t="s">
        <v>5</v>
      </c>
      <c r="B3" s="380"/>
      <c r="C3" s="380"/>
      <c r="D3" s="380"/>
      <c r="E3" s="380"/>
    </row>
    <row r="4" spans="1:5" ht="12.75" customHeight="1">
      <c r="A4" s="381" t="s">
        <v>450</v>
      </c>
      <c r="B4" s="380"/>
      <c r="C4" s="380"/>
      <c r="D4" s="380"/>
      <c r="E4" s="380"/>
    </row>
    <row r="5" ht="12.75" customHeight="1" thickBot="1"/>
    <row r="6" spans="1:5" s="375" customFormat="1" ht="34.5" customHeight="1" thickTop="1">
      <c r="A6" s="379" t="s">
        <v>449</v>
      </c>
      <c r="B6" s="378" t="s">
        <v>448</v>
      </c>
      <c r="C6" s="377" t="s">
        <v>447</v>
      </c>
      <c r="D6" s="377" t="s">
        <v>446</v>
      </c>
      <c r="E6" s="376" t="s">
        <v>3</v>
      </c>
    </row>
    <row r="7" spans="1:4" ht="12.75" customHeight="1">
      <c r="A7" s="374"/>
      <c r="B7" s="374"/>
      <c r="C7" s="374"/>
      <c r="D7" s="64"/>
    </row>
    <row r="8" spans="1:5" ht="12.75" customHeight="1">
      <c r="A8" s="369" t="s">
        <v>445</v>
      </c>
      <c r="B8" s="370" t="s">
        <v>444</v>
      </c>
      <c r="C8" s="369" t="s">
        <v>443</v>
      </c>
      <c r="D8" s="369" t="s">
        <v>442</v>
      </c>
      <c r="E8" s="104">
        <v>66</v>
      </c>
    </row>
    <row r="9" spans="1:5" ht="12.75" customHeight="1">
      <c r="A9" s="369" t="s">
        <v>441</v>
      </c>
      <c r="B9" s="370" t="s">
        <v>440</v>
      </c>
      <c r="C9" s="369" t="s">
        <v>238</v>
      </c>
      <c r="D9" s="369" t="s">
        <v>439</v>
      </c>
      <c r="E9" s="104">
        <v>6</v>
      </c>
    </row>
    <row r="10" spans="1:5" ht="12.75" customHeight="1">
      <c r="A10" s="369" t="s">
        <v>436</v>
      </c>
      <c r="B10" s="370" t="s">
        <v>438</v>
      </c>
      <c r="C10" s="369" t="s">
        <v>437</v>
      </c>
      <c r="D10" s="369" t="s">
        <v>436</v>
      </c>
      <c r="E10" s="104">
        <v>32</v>
      </c>
    </row>
    <row r="11" spans="1:5" ht="12.75" customHeight="1">
      <c r="A11" s="369" t="s">
        <v>435</v>
      </c>
      <c r="B11" s="370" t="s">
        <v>434</v>
      </c>
      <c r="C11" s="369" t="s">
        <v>433</v>
      </c>
      <c r="D11" s="373" t="s">
        <v>432</v>
      </c>
      <c r="E11" s="104" t="s">
        <v>5</v>
      </c>
    </row>
    <row r="12" spans="1:5" ht="12.75" customHeight="1">
      <c r="A12" s="369"/>
      <c r="B12" s="370"/>
      <c r="C12" s="369"/>
      <c r="D12" s="372" t="s">
        <v>431</v>
      </c>
      <c r="E12" s="104">
        <v>163</v>
      </c>
    </row>
    <row r="13" spans="1:5" ht="12.75" customHeight="1">
      <c r="A13" s="369" t="s">
        <v>426</v>
      </c>
      <c r="B13" s="370" t="s">
        <v>430</v>
      </c>
      <c r="C13" s="369" t="s">
        <v>429</v>
      </c>
      <c r="D13" s="373" t="s">
        <v>428</v>
      </c>
      <c r="E13" s="104" t="s">
        <v>5</v>
      </c>
    </row>
    <row r="14" spans="1:5" ht="12.75" customHeight="1">
      <c r="A14" s="369"/>
      <c r="B14" s="370"/>
      <c r="C14" s="369"/>
      <c r="D14" s="372" t="s">
        <v>427</v>
      </c>
      <c r="E14" s="104">
        <v>10</v>
      </c>
    </row>
    <row r="15" spans="1:5" ht="12.75" customHeight="1">
      <c r="A15" s="369" t="s">
        <v>426</v>
      </c>
      <c r="B15" s="370" t="s">
        <v>425</v>
      </c>
      <c r="C15" s="369" t="s">
        <v>424</v>
      </c>
      <c r="D15" s="373" t="s">
        <v>423</v>
      </c>
      <c r="E15" s="104">
        <v>7</v>
      </c>
    </row>
    <row r="16" spans="1:5" ht="12.75" customHeight="1">
      <c r="A16" s="369" t="s">
        <v>422</v>
      </c>
      <c r="B16" s="370" t="s">
        <v>421</v>
      </c>
      <c r="C16" s="369" t="s">
        <v>420</v>
      </c>
      <c r="D16" s="369" t="s">
        <v>419</v>
      </c>
      <c r="E16" s="104">
        <v>14</v>
      </c>
    </row>
    <row r="17" spans="1:5" ht="12.75" customHeight="1">
      <c r="A17" s="369" t="s">
        <v>418</v>
      </c>
      <c r="B17" s="370" t="s">
        <v>417</v>
      </c>
      <c r="C17" s="369" t="s">
        <v>416</v>
      </c>
      <c r="D17" s="369" t="s">
        <v>415</v>
      </c>
      <c r="E17" s="104">
        <v>8</v>
      </c>
    </row>
    <row r="18" spans="1:5" ht="12.75" customHeight="1">
      <c r="A18" s="369" t="s">
        <v>414</v>
      </c>
      <c r="B18" s="370" t="s">
        <v>413</v>
      </c>
      <c r="C18" s="369" t="s">
        <v>412</v>
      </c>
      <c r="D18" s="369" t="s">
        <v>411</v>
      </c>
      <c r="E18" s="104">
        <v>7</v>
      </c>
    </row>
    <row r="19" spans="1:5" ht="12.75" customHeight="1">
      <c r="A19" s="369" t="s">
        <v>410</v>
      </c>
      <c r="B19" s="370" t="s">
        <v>409</v>
      </c>
      <c r="C19" s="369" t="s">
        <v>408</v>
      </c>
      <c r="D19" s="369" t="s">
        <v>407</v>
      </c>
      <c r="E19" s="104">
        <v>8</v>
      </c>
    </row>
    <row r="20" spans="1:5" ht="12.75" customHeight="1">
      <c r="A20" s="369" t="s">
        <v>404</v>
      </c>
      <c r="B20" s="370" t="s">
        <v>406</v>
      </c>
      <c r="C20" s="369" t="s">
        <v>405</v>
      </c>
      <c r="D20" s="369" t="s">
        <v>404</v>
      </c>
      <c r="E20" s="104">
        <v>8</v>
      </c>
    </row>
    <row r="21" spans="1:5" ht="12.75" customHeight="1">
      <c r="A21" s="369" t="s">
        <v>403</v>
      </c>
      <c r="B21" s="370" t="s">
        <v>402</v>
      </c>
      <c r="C21" s="369" t="s">
        <v>401</v>
      </c>
      <c r="D21" s="369" t="s">
        <v>400</v>
      </c>
      <c r="E21" s="104">
        <v>410</v>
      </c>
    </row>
    <row r="22" spans="1:5" ht="12.75" customHeight="1">
      <c r="A22" s="369" t="s">
        <v>395</v>
      </c>
      <c r="B22" s="370" t="s">
        <v>399</v>
      </c>
      <c r="C22" s="369" t="s">
        <v>398</v>
      </c>
      <c r="D22" s="369" t="s">
        <v>397</v>
      </c>
      <c r="E22" s="104">
        <v>7</v>
      </c>
    </row>
    <row r="23" spans="1:5" ht="12.75" customHeight="1">
      <c r="A23" s="369"/>
      <c r="B23" s="370"/>
      <c r="C23" s="369"/>
      <c r="D23" s="372" t="s">
        <v>396</v>
      </c>
      <c r="E23" s="104"/>
    </row>
    <row r="24" spans="1:5" ht="12.75" customHeight="1">
      <c r="A24" s="369" t="s">
        <v>395</v>
      </c>
      <c r="B24" s="370" t="s">
        <v>394</v>
      </c>
      <c r="C24" s="369" t="s">
        <v>393</v>
      </c>
      <c r="D24" s="369" t="s">
        <v>392</v>
      </c>
      <c r="E24" s="104">
        <v>7</v>
      </c>
    </row>
    <row r="25" spans="1:5" ht="12.75" customHeight="1">
      <c r="A25" s="369"/>
      <c r="B25" s="370"/>
      <c r="C25" s="369" t="s">
        <v>391</v>
      </c>
      <c r="D25" s="369"/>
      <c r="E25" s="104"/>
    </row>
    <row r="26" spans="1:5" ht="12.75" customHeight="1">
      <c r="A26" s="369" t="s">
        <v>390</v>
      </c>
      <c r="B26" s="370" t="s">
        <v>389</v>
      </c>
      <c r="C26" s="369" t="s">
        <v>388</v>
      </c>
      <c r="D26" s="369" t="s">
        <v>387</v>
      </c>
      <c r="E26" s="104">
        <v>5</v>
      </c>
    </row>
    <row r="27" spans="1:5" ht="12.75" customHeight="1">
      <c r="A27" s="369" t="s">
        <v>384</v>
      </c>
      <c r="B27" s="370" t="s">
        <v>386</v>
      </c>
      <c r="C27" s="369" t="s">
        <v>385</v>
      </c>
      <c r="D27" s="369" t="s">
        <v>384</v>
      </c>
      <c r="E27" s="104">
        <v>159</v>
      </c>
    </row>
    <row r="28" spans="1:5" ht="12.75" customHeight="1">
      <c r="A28" s="369" t="s">
        <v>383</v>
      </c>
      <c r="B28" s="370" t="s">
        <v>382</v>
      </c>
      <c r="C28" s="369" t="s">
        <v>381</v>
      </c>
      <c r="D28" s="369" t="s">
        <v>380</v>
      </c>
      <c r="E28" s="371" t="s">
        <v>379</v>
      </c>
    </row>
    <row r="29" spans="1:5" ht="12.75" customHeight="1">
      <c r="A29" s="369"/>
      <c r="B29" s="370"/>
      <c r="C29" s="369"/>
      <c r="D29" s="369"/>
      <c r="E29" s="371" t="s">
        <v>378</v>
      </c>
    </row>
    <row r="30" spans="1:5" ht="12.75" customHeight="1">
      <c r="A30" s="369" t="s">
        <v>369</v>
      </c>
      <c r="B30" s="370" t="s">
        <v>377</v>
      </c>
      <c r="C30" s="369" t="s">
        <v>376</v>
      </c>
      <c r="D30" s="369" t="s">
        <v>375</v>
      </c>
      <c r="E30" s="104">
        <v>2500</v>
      </c>
    </row>
    <row r="31" spans="1:5" ht="12.75" customHeight="1">
      <c r="A31" s="369" t="s">
        <v>369</v>
      </c>
      <c r="B31" s="370" t="s">
        <v>374</v>
      </c>
      <c r="C31" s="369" t="s">
        <v>373</v>
      </c>
      <c r="D31" s="369" t="s">
        <v>372</v>
      </c>
      <c r="E31" s="104" t="s">
        <v>5</v>
      </c>
    </row>
    <row r="32" spans="1:5" ht="12.75" customHeight="1">
      <c r="A32" s="369"/>
      <c r="B32" s="370"/>
      <c r="C32" s="369"/>
      <c r="D32" s="372" t="s">
        <v>371</v>
      </c>
      <c r="E32" s="371" t="s">
        <v>370</v>
      </c>
    </row>
    <row r="33" spans="1:5" ht="12.75" customHeight="1">
      <c r="A33" s="369" t="s">
        <v>369</v>
      </c>
      <c r="B33" s="370" t="s">
        <v>368</v>
      </c>
      <c r="C33" s="369" t="s">
        <v>367</v>
      </c>
      <c r="D33" s="369" t="s">
        <v>366</v>
      </c>
      <c r="E33" s="104">
        <v>20</v>
      </c>
    </row>
    <row r="34" spans="1:5" ht="12.75" customHeight="1">
      <c r="A34" s="368"/>
      <c r="B34" s="368"/>
      <c r="C34" s="368"/>
      <c r="D34" s="53"/>
      <c r="E34" s="98"/>
    </row>
    <row r="35" ht="12.75" customHeight="1"/>
    <row r="36" ht="12.75" customHeight="1">
      <c r="A36" s="161" t="s">
        <v>365</v>
      </c>
    </row>
    <row r="37" ht="12.75" customHeight="1">
      <c r="A37" s="161" t="s">
        <v>364</v>
      </c>
    </row>
    <row r="38" ht="12.75" customHeight="1">
      <c r="A38" s="162" t="s">
        <v>363</v>
      </c>
    </row>
    <row r="39" spans="1:2" ht="12.75" customHeight="1">
      <c r="A39" s="161" t="s">
        <v>362</v>
      </c>
      <c r="B39" s="161"/>
    </row>
    <row r="40" spans="1:2" ht="12.75" customHeight="1">
      <c r="A40" s="161" t="s">
        <v>361</v>
      </c>
      <c r="B40" s="162"/>
    </row>
    <row r="41" spans="1:2" ht="12.75" customHeight="1">
      <c r="A41" s="162" t="s">
        <v>360</v>
      </c>
      <c r="B41" s="162"/>
    </row>
    <row r="42" ht="12.75" customHeight="1">
      <c r="A42" s="161" t="s">
        <v>359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22.xml><?xml version="1.0" encoding="utf-8"?>
<worksheet xmlns="http://schemas.openxmlformats.org/spreadsheetml/2006/main" xmlns:r="http://schemas.openxmlformats.org/officeDocument/2006/relationships">
  <dimension ref="A1:E50"/>
  <sheetViews>
    <sheetView workbookViewId="0" topLeftCell="A1">
      <selection activeCell="A1" sqref="A1"/>
    </sheetView>
  </sheetViews>
  <sheetFormatPr defaultColWidth="9.140625" defaultRowHeight="12.75"/>
  <cols>
    <col min="1" max="1" width="5.7109375" style="385" customWidth="1"/>
    <col min="2" max="2" width="9.7109375" style="385" customWidth="1"/>
    <col min="3" max="3" width="27.7109375" style="385" customWidth="1"/>
    <col min="4" max="4" width="33.28125" style="0" customWidth="1"/>
    <col min="5" max="5" width="7.57421875" style="0" customWidth="1"/>
  </cols>
  <sheetData>
    <row r="1" spans="1:5" ht="15.75" customHeight="1">
      <c r="A1" s="412" t="s">
        <v>531</v>
      </c>
      <c r="B1" s="410"/>
      <c r="C1" s="408"/>
      <c r="D1" s="123"/>
      <c r="E1" s="123"/>
    </row>
    <row r="2" spans="1:5" ht="12.75" customHeight="1">
      <c r="A2" s="411" t="s">
        <v>5</v>
      </c>
      <c r="B2" s="410"/>
      <c r="C2" s="408"/>
      <c r="D2" s="123"/>
      <c r="E2" s="123"/>
    </row>
    <row r="3" spans="1:5" ht="12.75" customHeight="1">
      <c r="A3" s="409" t="s">
        <v>530</v>
      </c>
      <c r="B3" s="408"/>
      <c r="C3" s="408"/>
      <c r="D3" s="123"/>
      <c r="E3" s="123"/>
    </row>
    <row r="4" spans="1:5" ht="12.75" customHeight="1">
      <c r="A4" s="409" t="s">
        <v>529</v>
      </c>
      <c r="B4" s="408"/>
      <c r="C4" s="408"/>
      <c r="D4" s="123"/>
      <c r="E4" s="123"/>
    </row>
    <row r="5" ht="12.75" customHeight="1" thickBot="1"/>
    <row r="6" spans="1:5" s="157" customFormat="1" ht="24" customHeight="1" thickTop="1">
      <c r="A6" s="407" t="s">
        <v>448</v>
      </c>
      <c r="B6" s="406"/>
      <c r="C6" s="160" t="s">
        <v>528</v>
      </c>
      <c r="D6" s="160" t="s">
        <v>527</v>
      </c>
      <c r="E6" s="158" t="s">
        <v>3</v>
      </c>
    </row>
    <row r="7" spans="2:4" ht="12.75" customHeight="1">
      <c r="B7" s="401"/>
      <c r="C7" s="401"/>
      <c r="D7" s="136"/>
    </row>
    <row r="8" spans="1:5" ht="12.75" customHeight="1">
      <c r="A8" s="397" t="s">
        <v>526</v>
      </c>
      <c r="B8" s="399" t="s">
        <v>525</v>
      </c>
      <c r="C8" s="393" t="s">
        <v>524</v>
      </c>
      <c r="D8" s="396" t="s">
        <v>493</v>
      </c>
      <c r="E8" s="392">
        <v>5</v>
      </c>
    </row>
    <row r="9" spans="1:5" ht="12.75" customHeight="1">
      <c r="A9" s="397" t="s">
        <v>523</v>
      </c>
      <c r="B9" s="399" t="s">
        <v>478</v>
      </c>
      <c r="C9" s="396" t="s">
        <v>522</v>
      </c>
      <c r="D9" s="396" t="s">
        <v>493</v>
      </c>
      <c r="E9" s="392">
        <v>5</v>
      </c>
    </row>
    <row r="10" spans="1:5" ht="12.75" customHeight="1">
      <c r="A10" s="397" t="s">
        <v>521</v>
      </c>
      <c r="B10" s="399" t="s">
        <v>520</v>
      </c>
      <c r="C10" s="396" t="s">
        <v>519</v>
      </c>
      <c r="D10" s="396" t="s">
        <v>460</v>
      </c>
      <c r="E10" s="392">
        <v>5</v>
      </c>
    </row>
    <row r="11" spans="1:5" ht="12.75" customHeight="1">
      <c r="A11" s="397" t="s">
        <v>518</v>
      </c>
      <c r="B11" s="399" t="s">
        <v>517</v>
      </c>
      <c r="C11" s="396" t="s">
        <v>516</v>
      </c>
      <c r="D11" s="396" t="s">
        <v>515</v>
      </c>
      <c r="E11" s="392">
        <v>7</v>
      </c>
    </row>
    <row r="12" spans="1:5" ht="12.75" customHeight="1">
      <c r="A12" s="397" t="s">
        <v>514</v>
      </c>
      <c r="B12" s="399" t="s">
        <v>513</v>
      </c>
      <c r="C12" s="396" t="s">
        <v>491</v>
      </c>
      <c r="D12" s="396" t="s">
        <v>457</v>
      </c>
      <c r="E12" s="392">
        <v>6</v>
      </c>
    </row>
    <row r="13" spans="1:5" ht="12.75" customHeight="1">
      <c r="A13" s="397" t="s">
        <v>512</v>
      </c>
      <c r="B13" s="399" t="s">
        <v>511</v>
      </c>
      <c r="C13" s="396" t="s">
        <v>510</v>
      </c>
      <c r="D13" s="396" t="s">
        <v>404</v>
      </c>
      <c r="E13" s="392">
        <v>8</v>
      </c>
    </row>
    <row r="14" spans="1:5" ht="12.75" customHeight="1">
      <c r="A14" s="397" t="s">
        <v>5</v>
      </c>
      <c r="B14" s="399" t="s">
        <v>509</v>
      </c>
      <c r="C14" s="396" t="s">
        <v>508</v>
      </c>
      <c r="D14" s="396" t="s">
        <v>460</v>
      </c>
      <c r="E14" s="392">
        <v>10</v>
      </c>
    </row>
    <row r="15" spans="1:5" ht="12.75" customHeight="1">
      <c r="A15" s="397" t="s">
        <v>5</v>
      </c>
      <c r="B15" s="399" t="s">
        <v>507</v>
      </c>
      <c r="C15" s="396" t="s">
        <v>506</v>
      </c>
      <c r="D15" s="396" t="s">
        <v>411</v>
      </c>
      <c r="E15" s="392">
        <v>7</v>
      </c>
    </row>
    <row r="16" spans="1:5" ht="12.75" customHeight="1">
      <c r="A16" s="397" t="s">
        <v>505</v>
      </c>
      <c r="B16" s="399" t="s">
        <v>504</v>
      </c>
      <c r="C16" s="396" t="s">
        <v>503</v>
      </c>
      <c r="D16" s="396" t="s">
        <v>457</v>
      </c>
      <c r="E16" s="392">
        <v>7</v>
      </c>
    </row>
    <row r="17" spans="1:5" ht="12.75" customHeight="1">
      <c r="A17" s="405" t="s">
        <v>502</v>
      </c>
      <c r="B17" s="404" t="s">
        <v>501</v>
      </c>
      <c r="C17" s="403" t="s">
        <v>500</v>
      </c>
      <c r="D17" s="402" t="s">
        <v>499</v>
      </c>
      <c r="E17" s="392">
        <v>9</v>
      </c>
    </row>
    <row r="18" spans="2:5" ht="12.75" customHeight="1">
      <c r="B18" s="401" t="s">
        <v>498</v>
      </c>
      <c r="C18" s="393" t="s">
        <v>497</v>
      </c>
      <c r="D18" s="396" t="s">
        <v>496</v>
      </c>
      <c r="E18" s="392">
        <v>6</v>
      </c>
    </row>
    <row r="19" spans="1:5" ht="12.75" customHeight="1">
      <c r="A19" s="397" t="s">
        <v>495</v>
      </c>
      <c r="B19" s="399" t="s">
        <v>494</v>
      </c>
      <c r="C19" s="396" t="s">
        <v>467</v>
      </c>
      <c r="D19" s="396" t="s">
        <v>493</v>
      </c>
      <c r="E19" s="392">
        <v>5</v>
      </c>
    </row>
    <row r="20" spans="1:5" ht="12.75" customHeight="1">
      <c r="A20" s="397" t="s">
        <v>5</v>
      </c>
      <c r="B20" s="399" t="s">
        <v>492</v>
      </c>
      <c r="C20" s="396" t="s">
        <v>491</v>
      </c>
      <c r="D20" s="396" t="s">
        <v>457</v>
      </c>
      <c r="E20" s="392">
        <v>5</v>
      </c>
    </row>
    <row r="21" spans="1:5" ht="12.75" customHeight="1">
      <c r="A21" s="397" t="s">
        <v>490</v>
      </c>
      <c r="B21" s="399" t="s">
        <v>489</v>
      </c>
      <c r="C21" s="396" t="s">
        <v>488</v>
      </c>
      <c r="D21" s="396" t="s">
        <v>457</v>
      </c>
      <c r="E21" s="392">
        <v>5</v>
      </c>
    </row>
    <row r="22" spans="1:5" ht="12.75" customHeight="1">
      <c r="A22" s="397" t="s">
        <v>487</v>
      </c>
      <c r="B22" s="399" t="s">
        <v>486</v>
      </c>
      <c r="C22" s="398" t="s">
        <v>485</v>
      </c>
      <c r="D22" s="396" t="s">
        <v>484</v>
      </c>
      <c r="E22" s="400" t="s">
        <v>483</v>
      </c>
    </row>
    <row r="23" spans="1:5" ht="12.75" customHeight="1">
      <c r="A23" s="397" t="s">
        <v>482</v>
      </c>
      <c r="B23" s="399" t="s">
        <v>481</v>
      </c>
      <c r="C23" s="398" t="s">
        <v>480</v>
      </c>
      <c r="D23" s="396" t="s">
        <v>479</v>
      </c>
      <c r="E23" s="392">
        <v>5</v>
      </c>
    </row>
    <row r="24" spans="1:5" ht="12.75" customHeight="1">
      <c r="A24" s="397" t="s">
        <v>5</v>
      </c>
      <c r="B24" s="394" t="s">
        <v>478</v>
      </c>
      <c r="C24" s="393" t="s">
        <v>477</v>
      </c>
      <c r="D24" s="396" t="s">
        <v>457</v>
      </c>
      <c r="E24" s="392">
        <v>5</v>
      </c>
    </row>
    <row r="25" spans="1:5" ht="12.75" customHeight="1">
      <c r="A25" s="395" t="s">
        <v>476</v>
      </c>
      <c r="B25" s="394" t="s">
        <v>475</v>
      </c>
      <c r="C25" s="393" t="s">
        <v>474</v>
      </c>
      <c r="D25" s="393" t="s">
        <v>470</v>
      </c>
      <c r="E25" s="392">
        <v>5</v>
      </c>
    </row>
    <row r="26" spans="1:5" ht="12.75" customHeight="1">
      <c r="A26" s="395" t="s">
        <v>473</v>
      </c>
      <c r="B26" s="394" t="s">
        <v>472</v>
      </c>
      <c r="C26" s="393" t="s">
        <v>471</v>
      </c>
      <c r="D26" s="393" t="s">
        <v>470</v>
      </c>
      <c r="E26" s="392">
        <v>5</v>
      </c>
    </row>
    <row r="27" spans="1:5" ht="12.75" customHeight="1">
      <c r="A27" s="395" t="s">
        <v>469</v>
      </c>
      <c r="B27" s="394" t="s">
        <v>468</v>
      </c>
      <c r="C27" s="393" t="s">
        <v>467</v>
      </c>
      <c r="D27" s="393" t="s">
        <v>466</v>
      </c>
      <c r="E27" s="392">
        <v>12</v>
      </c>
    </row>
    <row r="28" spans="1:5" ht="12.75" customHeight="1">
      <c r="A28" s="395" t="s">
        <v>5</v>
      </c>
      <c r="B28" s="394" t="s">
        <v>465</v>
      </c>
      <c r="C28" s="393" t="s">
        <v>464</v>
      </c>
      <c r="D28" s="396" t="s">
        <v>460</v>
      </c>
      <c r="E28" s="392">
        <v>5</v>
      </c>
    </row>
    <row r="29" spans="1:5" ht="12.75" customHeight="1">
      <c r="A29" s="395" t="s">
        <v>463</v>
      </c>
      <c r="B29" s="394" t="s">
        <v>462</v>
      </c>
      <c r="C29" s="393" t="s">
        <v>461</v>
      </c>
      <c r="D29" s="396" t="s">
        <v>460</v>
      </c>
      <c r="E29" s="392">
        <v>11</v>
      </c>
    </row>
    <row r="30" spans="1:5" ht="12.75" customHeight="1">
      <c r="A30" s="395"/>
      <c r="B30" s="394" t="s">
        <v>459</v>
      </c>
      <c r="C30" s="393" t="s">
        <v>458</v>
      </c>
      <c r="D30" s="393" t="s">
        <v>457</v>
      </c>
      <c r="E30" s="392">
        <v>7</v>
      </c>
    </row>
    <row r="31" spans="1:5" ht="12.75" customHeight="1">
      <c r="A31" s="391"/>
      <c r="B31" s="390"/>
      <c r="C31" s="390" t="s">
        <v>5</v>
      </c>
      <c r="D31" s="102" t="s">
        <v>5</v>
      </c>
      <c r="E31" s="389"/>
    </row>
    <row r="32" ht="12.75" customHeight="1"/>
    <row r="33" spans="1:3" ht="12.75" customHeight="1">
      <c r="A33" s="97" t="s">
        <v>456</v>
      </c>
      <c r="B33"/>
      <c r="C33"/>
    </row>
    <row r="34" spans="1:3" ht="12.75" customHeight="1">
      <c r="A34" s="97" t="s">
        <v>455</v>
      </c>
      <c r="B34"/>
      <c r="C34"/>
    </row>
    <row r="35" spans="1:2" ht="12.75" customHeight="1">
      <c r="A35" s="97" t="s">
        <v>454</v>
      </c>
      <c r="B35" s="97"/>
    </row>
    <row r="36" spans="1:2" ht="12.75" customHeight="1">
      <c r="A36" s="97" t="s">
        <v>453</v>
      </c>
      <c r="B36" s="388"/>
    </row>
    <row r="49" ht="12.75">
      <c r="D49" s="387"/>
    </row>
    <row r="50" ht="12.75">
      <c r="D50" s="386"/>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2022&amp;R&amp;9http://dbedt.hawaii.gov/</oddFooter>
  </headerFooter>
</worksheet>
</file>

<file path=xl/worksheets/sheet23.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2.75"/>
  <cols>
    <col min="1" max="1" width="19.421875" style="385" customWidth="1"/>
    <col min="2" max="6" width="10.7109375" style="0" customWidth="1"/>
    <col min="7" max="7" width="10.57421875" style="1" customWidth="1"/>
  </cols>
  <sheetData>
    <row r="1" spans="1:7" ht="15.75" customHeight="1">
      <c r="A1" s="412" t="s">
        <v>540</v>
      </c>
      <c r="B1" s="125"/>
      <c r="C1" s="125"/>
      <c r="D1" s="125"/>
      <c r="E1" s="125"/>
      <c r="F1" s="125"/>
      <c r="G1" s="206"/>
    </row>
    <row r="2" spans="1:7" ht="12.75" customHeight="1">
      <c r="A2" s="412"/>
      <c r="B2" s="125"/>
      <c r="C2" s="125"/>
      <c r="D2" s="125"/>
      <c r="E2" s="125"/>
      <c r="F2" s="125"/>
      <c r="G2" s="206"/>
    </row>
    <row r="3" spans="1:7" ht="12.75" customHeight="1">
      <c r="A3" s="409" t="s">
        <v>7</v>
      </c>
      <c r="B3" s="125"/>
      <c r="C3" s="125"/>
      <c r="D3" s="125"/>
      <c r="E3" s="125"/>
      <c r="F3" s="125"/>
      <c r="G3" s="206"/>
    </row>
    <row r="4" ht="12.75" customHeight="1" thickBot="1">
      <c r="A4" s="411"/>
    </row>
    <row r="5" spans="1:7" s="157" customFormat="1" ht="24" customHeight="1" thickTop="1">
      <c r="A5" s="427" t="s">
        <v>539</v>
      </c>
      <c r="B5" s="160">
        <v>1980</v>
      </c>
      <c r="C5" s="160">
        <v>1990</v>
      </c>
      <c r="D5" s="159">
        <v>2000</v>
      </c>
      <c r="E5" s="159">
        <v>2010</v>
      </c>
      <c r="F5" s="426">
        <v>2020</v>
      </c>
      <c r="G5" s="425">
        <v>2021</v>
      </c>
    </row>
    <row r="6" spans="1:6" ht="12.75" customHeight="1">
      <c r="A6" s="401"/>
      <c r="B6" s="136"/>
      <c r="C6" s="136"/>
      <c r="D6" s="156"/>
      <c r="E6" s="156"/>
      <c r="F6" s="424"/>
    </row>
    <row r="7" spans="1:7" ht="12.75" customHeight="1">
      <c r="A7" s="423" t="s">
        <v>538</v>
      </c>
      <c r="B7" s="148">
        <v>5204</v>
      </c>
      <c r="C7" s="147">
        <v>7055</v>
      </c>
      <c r="D7" s="128">
        <v>8511</v>
      </c>
      <c r="E7" s="148">
        <v>9654</v>
      </c>
      <c r="F7" s="422">
        <v>12099</v>
      </c>
      <c r="G7" s="309">
        <v>12903</v>
      </c>
    </row>
    <row r="8" spans="1:7" ht="12.75" customHeight="1">
      <c r="A8" s="401"/>
      <c r="B8" s="32"/>
      <c r="C8" s="103"/>
      <c r="D8" s="293"/>
      <c r="E8" s="32"/>
      <c r="F8" s="420"/>
      <c r="G8" s="312"/>
    </row>
    <row r="9" spans="1:7" ht="12.75" customHeight="1">
      <c r="A9" s="401" t="s">
        <v>537</v>
      </c>
      <c r="B9" s="32">
        <v>2241</v>
      </c>
      <c r="C9" s="103">
        <v>3564</v>
      </c>
      <c r="D9" s="293">
        <v>5092</v>
      </c>
      <c r="E9" s="32">
        <v>6661</v>
      </c>
      <c r="F9" s="420">
        <v>9082</v>
      </c>
      <c r="G9" s="312">
        <v>9823</v>
      </c>
    </row>
    <row r="10" spans="1:7" ht="12.75" customHeight="1">
      <c r="A10" s="401" t="s">
        <v>536</v>
      </c>
      <c r="B10" s="32">
        <v>2343</v>
      </c>
      <c r="C10" s="103">
        <v>2798</v>
      </c>
      <c r="D10" s="293">
        <v>2767</v>
      </c>
      <c r="E10" s="32">
        <v>2322</v>
      </c>
      <c r="F10" s="420">
        <v>2397</v>
      </c>
      <c r="G10" s="312">
        <v>2453</v>
      </c>
    </row>
    <row r="11" spans="1:7" ht="12.75" customHeight="1">
      <c r="A11" s="401" t="s">
        <v>535</v>
      </c>
      <c r="B11" s="32">
        <v>567</v>
      </c>
      <c r="C11" s="103">
        <v>656</v>
      </c>
      <c r="D11" s="293">
        <v>591</v>
      </c>
      <c r="E11" s="32">
        <v>562</v>
      </c>
      <c r="F11" s="420">
        <v>460</v>
      </c>
      <c r="G11" s="312">
        <v>520</v>
      </c>
    </row>
    <row r="12" spans="1:7" ht="12.75" customHeight="1">
      <c r="A12" s="401" t="s">
        <v>534</v>
      </c>
      <c r="B12" s="371" t="s">
        <v>342</v>
      </c>
      <c r="C12" s="371" t="s">
        <v>342</v>
      </c>
      <c r="D12" s="293">
        <v>40</v>
      </c>
      <c r="E12" s="32">
        <v>91</v>
      </c>
      <c r="F12" s="420">
        <v>151</v>
      </c>
      <c r="G12" s="312">
        <v>88</v>
      </c>
    </row>
    <row r="13" spans="1:7" ht="12.75" customHeight="1">
      <c r="A13" s="421" t="s">
        <v>533</v>
      </c>
      <c r="B13" s="32">
        <v>53</v>
      </c>
      <c r="C13" s="103">
        <v>37</v>
      </c>
      <c r="D13" s="293">
        <v>21</v>
      </c>
      <c r="E13" s="32">
        <v>18</v>
      </c>
      <c r="F13" s="420">
        <v>9</v>
      </c>
      <c r="G13" s="312">
        <v>19</v>
      </c>
    </row>
    <row r="14" spans="1:7" ht="12.75" customHeight="1">
      <c r="A14" s="390"/>
      <c r="B14" s="102"/>
      <c r="C14" s="102"/>
      <c r="D14" s="419"/>
      <c r="E14" s="419"/>
      <c r="F14" s="418"/>
      <c r="G14" s="417"/>
    </row>
    <row r="15" ht="12.75" customHeight="1"/>
    <row r="16" ht="12.75" customHeight="1">
      <c r="A16" s="97" t="s">
        <v>532</v>
      </c>
    </row>
    <row r="17" spans="1:7" ht="12.75" customHeight="1">
      <c r="A17" s="97" t="s">
        <v>293</v>
      </c>
      <c r="E17" s="415"/>
      <c r="F17" s="415"/>
      <c r="G17" s="416"/>
    </row>
    <row r="18" spans="5:7" ht="12.75">
      <c r="E18" s="415" t="s">
        <v>5</v>
      </c>
      <c r="F18" s="415" t="s">
        <v>5</v>
      </c>
      <c r="G18" s="414"/>
    </row>
    <row r="19" ht="12.75">
      <c r="A19" s="413" t="s">
        <v>5</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2022&amp;R&amp;9http://dbedt.hawaii.gov/</oddFooter>
  </headerFooter>
</worksheet>
</file>

<file path=xl/worksheets/sheet24.xml><?xml version="1.0" encoding="utf-8"?>
<worksheet xmlns="http://schemas.openxmlformats.org/spreadsheetml/2006/main" xmlns:r="http://schemas.openxmlformats.org/officeDocument/2006/relationships">
  <dimension ref="A1:F46"/>
  <sheetViews>
    <sheetView workbookViewId="0" topLeftCell="A1">
      <selection activeCell="A1" sqref="A1"/>
    </sheetView>
  </sheetViews>
  <sheetFormatPr defaultColWidth="9.140625" defaultRowHeight="12.75"/>
  <cols>
    <col min="1" max="1" width="19.7109375" style="0" customWidth="1"/>
    <col min="2" max="6" width="12.7109375" style="0" customWidth="1"/>
  </cols>
  <sheetData>
    <row r="1" spans="1:6" ht="15.75" customHeight="1">
      <c r="A1" s="126" t="s">
        <v>563</v>
      </c>
      <c r="B1" s="125"/>
      <c r="C1" s="125"/>
      <c r="D1" s="125"/>
      <c r="E1" s="125"/>
      <c r="F1" s="125"/>
    </row>
    <row r="2" spans="1:6" ht="15.75" customHeight="1">
      <c r="A2" s="126" t="s">
        <v>562</v>
      </c>
      <c r="B2" s="125"/>
      <c r="C2" s="125"/>
      <c r="D2" s="125"/>
      <c r="E2" s="125"/>
      <c r="F2" s="125"/>
    </row>
    <row r="3" ht="12.75" customHeight="1">
      <c r="A3" s="126"/>
    </row>
    <row r="4" spans="1:6" ht="12.75" customHeight="1">
      <c r="A4" s="289" t="s">
        <v>561</v>
      </c>
      <c r="B4" s="289"/>
      <c r="C4" s="289"/>
      <c r="D4" s="289"/>
      <c r="E4" s="289"/>
      <c r="F4" s="289"/>
    </row>
    <row r="5" spans="1:6" ht="12.75" customHeight="1">
      <c r="A5" s="289" t="s">
        <v>560</v>
      </c>
      <c r="B5" s="434"/>
      <c r="C5" s="434"/>
      <c r="D5" s="434"/>
      <c r="E5" s="434"/>
      <c r="F5" s="434"/>
    </row>
    <row r="6" ht="12.75" customHeight="1" thickBot="1">
      <c r="A6" s="433"/>
    </row>
    <row r="7" spans="1:6" s="112" customFormat="1" ht="45" customHeight="1" thickTop="1">
      <c r="A7" s="242" t="s">
        <v>559</v>
      </c>
      <c r="B7" s="243" t="s">
        <v>558</v>
      </c>
      <c r="C7" s="240" t="s">
        <v>97</v>
      </c>
      <c r="D7" s="240" t="s">
        <v>557</v>
      </c>
      <c r="E7" s="240" t="s">
        <v>556</v>
      </c>
      <c r="F7" s="239" t="s">
        <v>555</v>
      </c>
    </row>
    <row r="8" spans="1:5" ht="12.75" customHeight="1">
      <c r="A8" s="136"/>
      <c r="B8" s="141"/>
      <c r="C8" s="136"/>
      <c r="D8" s="136"/>
      <c r="E8" s="136"/>
    </row>
    <row r="9" spans="1:5" ht="12.75" customHeight="1">
      <c r="A9" s="187" t="s">
        <v>11</v>
      </c>
      <c r="B9" s="141"/>
      <c r="C9" s="136"/>
      <c r="D9" s="136"/>
      <c r="E9" s="136"/>
    </row>
    <row r="10" spans="1:5" ht="12.75" customHeight="1">
      <c r="A10" s="136"/>
      <c r="B10" s="141"/>
      <c r="C10" s="136"/>
      <c r="D10" s="136"/>
      <c r="E10" s="136"/>
    </row>
    <row r="11" spans="1:6" ht="12.75" customHeight="1">
      <c r="A11" s="146">
        <v>2005</v>
      </c>
      <c r="B11" s="186">
        <v>3229</v>
      </c>
      <c r="C11" s="185">
        <v>2462</v>
      </c>
      <c r="D11" s="185">
        <v>388</v>
      </c>
      <c r="E11" s="185">
        <v>133</v>
      </c>
      <c r="F11" s="103">
        <v>246</v>
      </c>
    </row>
    <row r="12" spans="1:6" ht="12.75" customHeight="1">
      <c r="A12" s="146">
        <v>2006</v>
      </c>
      <c r="B12" s="186">
        <f>SUM(C12:F12)</f>
        <v>3340</v>
      </c>
      <c r="C12" s="185">
        <v>2542</v>
      </c>
      <c r="D12" s="185">
        <v>401</v>
      </c>
      <c r="E12" s="185">
        <v>141</v>
      </c>
      <c r="F12" s="103">
        <v>256</v>
      </c>
    </row>
    <row r="13" spans="1:6" ht="12.75" customHeight="1">
      <c r="A13" s="146">
        <v>2007</v>
      </c>
      <c r="B13" s="186">
        <v>3400</v>
      </c>
      <c r="C13" s="185">
        <v>2587</v>
      </c>
      <c r="D13" s="185">
        <v>403</v>
      </c>
      <c r="E13" s="185">
        <v>142</v>
      </c>
      <c r="F13" s="103">
        <v>268</v>
      </c>
    </row>
    <row r="14" spans="1:6" ht="12.75" customHeight="1">
      <c r="A14" s="146">
        <v>2008</v>
      </c>
      <c r="B14" s="186">
        <v>3519</v>
      </c>
      <c r="C14" s="185">
        <v>2675</v>
      </c>
      <c r="D14" s="185">
        <v>424</v>
      </c>
      <c r="E14" s="185">
        <v>147</v>
      </c>
      <c r="F14" s="103">
        <v>273</v>
      </c>
    </row>
    <row r="15" spans="1:6" ht="12.75" customHeight="1">
      <c r="A15" s="432" t="s">
        <v>554</v>
      </c>
      <c r="B15" s="186">
        <v>3502</v>
      </c>
      <c r="C15" s="431">
        <v>2644</v>
      </c>
      <c r="D15" s="185">
        <v>433</v>
      </c>
      <c r="E15" s="185">
        <v>151</v>
      </c>
      <c r="F15" s="103">
        <v>274</v>
      </c>
    </row>
    <row r="16" spans="1:6" ht="12.75" customHeight="1">
      <c r="A16" s="146">
        <v>2010</v>
      </c>
      <c r="B16" s="186">
        <v>3643</v>
      </c>
      <c r="C16" s="185">
        <v>2744</v>
      </c>
      <c r="D16" s="185">
        <v>462</v>
      </c>
      <c r="E16" s="185">
        <v>159</v>
      </c>
      <c r="F16" s="103">
        <v>278</v>
      </c>
    </row>
    <row r="17" spans="1:6" ht="12.75" customHeight="1">
      <c r="A17" s="146">
        <v>2011</v>
      </c>
      <c r="B17" s="186">
        <v>3533</v>
      </c>
      <c r="C17" s="185">
        <v>2633</v>
      </c>
      <c r="D17" s="185">
        <v>459</v>
      </c>
      <c r="E17" s="185">
        <v>157</v>
      </c>
      <c r="F17" s="103">
        <v>284</v>
      </c>
    </row>
    <row r="18" spans="1:6" ht="12.75" customHeight="1">
      <c r="A18" s="146">
        <v>2012</v>
      </c>
      <c r="B18" s="186">
        <v>3331</v>
      </c>
      <c r="C18" s="185">
        <v>2527</v>
      </c>
      <c r="D18" s="185">
        <v>373</v>
      </c>
      <c r="E18" s="185">
        <v>154</v>
      </c>
      <c r="F18" s="103">
        <v>277</v>
      </c>
    </row>
    <row r="19" spans="1:6" ht="12.75" customHeight="1">
      <c r="A19" s="146">
        <v>2013</v>
      </c>
      <c r="B19" s="186">
        <v>2551</v>
      </c>
      <c r="C19" s="185">
        <v>1986</v>
      </c>
      <c r="D19" s="185">
        <v>281</v>
      </c>
      <c r="E19" s="185">
        <v>113</v>
      </c>
      <c r="F19" s="103">
        <v>171</v>
      </c>
    </row>
    <row r="20" spans="1:6" ht="12.75" customHeight="1">
      <c r="A20" s="146">
        <v>2014</v>
      </c>
      <c r="B20" s="186">
        <v>2656</v>
      </c>
      <c r="C20" s="185">
        <v>2080</v>
      </c>
      <c r="D20" s="185">
        <v>290</v>
      </c>
      <c r="E20" s="185">
        <v>115</v>
      </c>
      <c r="F20" s="103">
        <v>171</v>
      </c>
    </row>
    <row r="21" spans="1:6" ht="12.75" customHeight="1">
      <c r="A21" s="146">
        <v>2015</v>
      </c>
      <c r="B21" s="186">
        <v>2732</v>
      </c>
      <c r="C21" s="185">
        <v>2148</v>
      </c>
      <c r="D21" s="185">
        <v>294</v>
      </c>
      <c r="E21" s="185">
        <v>115</v>
      </c>
      <c r="F21" s="103">
        <v>175</v>
      </c>
    </row>
    <row r="22" spans="1:6" ht="12.75" customHeight="1">
      <c r="A22" s="146">
        <v>2016</v>
      </c>
      <c r="B22" s="186">
        <v>2802</v>
      </c>
      <c r="C22" s="185">
        <v>2203</v>
      </c>
      <c r="D22" s="185">
        <v>307</v>
      </c>
      <c r="E22" s="185">
        <v>116</v>
      </c>
      <c r="F22" s="103">
        <v>176</v>
      </c>
    </row>
    <row r="23" spans="1:6" ht="12.75" customHeight="1">
      <c r="A23" s="146">
        <v>2017</v>
      </c>
      <c r="B23" s="186">
        <v>2943</v>
      </c>
      <c r="C23" s="185">
        <v>2319</v>
      </c>
      <c r="D23" s="185">
        <v>324</v>
      </c>
      <c r="E23" s="185">
        <v>123</v>
      </c>
      <c r="F23" s="103">
        <v>177</v>
      </c>
    </row>
    <row r="24" spans="1:6" ht="12.75" customHeight="1">
      <c r="A24" s="146">
        <v>2018</v>
      </c>
      <c r="B24" s="186">
        <v>3020</v>
      </c>
      <c r="C24" s="185">
        <v>2385</v>
      </c>
      <c r="D24" s="185">
        <v>333</v>
      </c>
      <c r="E24" s="185">
        <v>124</v>
      </c>
      <c r="F24" s="103">
        <v>178</v>
      </c>
    </row>
    <row r="25" spans="1:6" ht="12.75" customHeight="1">
      <c r="A25" s="146">
        <v>2019</v>
      </c>
      <c r="B25" s="186">
        <v>3065</v>
      </c>
      <c r="C25" s="185">
        <v>2423</v>
      </c>
      <c r="D25" s="185">
        <v>338</v>
      </c>
      <c r="E25" s="185">
        <v>125</v>
      </c>
      <c r="F25" s="103">
        <v>179</v>
      </c>
    </row>
    <row r="26" spans="1:6" ht="12.75" customHeight="1">
      <c r="A26" s="146">
        <v>2020</v>
      </c>
      <c r="B26" s="186">
        <v>3123</v>
      </c>
      <c r="C26" s="185">
        <v>2470</v>
      </c>
      <c r="D26" s="185">
        <v>348</v>
      </c>
      <c r="E26" s="185">
        <v>125</v>
      </c>
      <c r="F26" s="103">
        <v>180</v>
      </c>
    </row>
    <row r="27" spans="1:6" ht="12.75" customHeight="1">
      <c r="A27" s="146">
        <v>2021</v>
      </c>
      <c r="B27" s="186">
        <v>3155</v>
      </c>
      <c r="C27" s="185">
        <v>2499</v>
      </c>
      <c r="D27" s="185">
        <v>350</v>
      </c>
      <c r="E27" s="185">
        <v>125</v>
      </c>
      <c r="F27" s="103">
        <v>181</v>
      </c>
    </row>
    <row r="28" spans="1:6" ht="12.75" customHeight="1">
      <c r="A28" s="146">
        <v>2022</v>
      </c>
      <c r="B28" s="186">
        <v>3230</v>
      </c>
      <c r="C28" s="185">
        <v>2570</v>
      </c>
      <c r="D28" s="185">
        <v>354</v>
      </c>
      <c r="E28" s="185">
        <v>125</v>
      </c>
      <c r="F28" s="103">
        <v>181</v>
      </c>
    </row>
    <row r="29" spans="1:6" ht="12.75" customHeight="1">
      <c r="A29" s="146"/>
      <c r="B29" s="186"/>
      <c r="C29" s="185"/>
      <c r="D29" s="185"/>
      <c r="E29" s="185"/>
      <c r="F29" s="103"/>
    </row>
    <row r="30" spans="1:6" ht="12.75" customHeight="1">
      <c r="A30" s="187" t="s">
        <v>553</v>
      </c>
      <c r="B30" s="186"/>
      <c r="C30" s="185"/>
      <c r="D30" s="185"/>
      <c r="E30" s="185"/>
      <c r="F30" s="103"/>
    </row>
    <row r="31" spans="1:6" ht="12.75" customHeight="1">
      <c r="A31" s="430" t="s">
        <v>552</v>
      </c>
      <c r="B31" s="186"/>
      <c r="C31" s="185"/>
      <c r="D31" s="185"/>
      <c r="E31" s="185"/>
      <c r="F31" s="103"/>
    </row>
    <row r="32" spans="1:6" ht="12.75" customHeight="1">
      <c r="A32" s="146"/>
      <c r="B32" s="186"/>
      <c r="C32" s="185"/>
      <c r="D32" s="185"/>
      <c r="E32" s="185"/>
      <c r="F32" s="103"/>
    </row>
    <row r="33" spans="1:6" ht="12.75" customHeight="1">
      <c r="A33" s="146" t="s">
        <v>76</v>
      </c>
      <c r="B33" s="186">
        <v>3230</v>
      </c>
      <c r="C33" s="185">
        <v>2570</v>
      </c>
      <c r="D33" s="185">
        <v>354</v>
      </c>
      <c r="E33" s="185">
        <v>125</v>
      </c>
      <c r="F33" s="103">
        <v>181</v>
      </c>
    </row>
    <row r="34" spans="1:6" ht="12.75" customHeight="1">
      <c r="A34" s="429" t="s">
        <v>551</v>
      </c>
      <c r="B34" s="186">
        <v>2812</v>
      </c>
      <c r="C34" s="185">
        <v>2240</v>
      </c>
      <c r="D34" s="185">
        <v>302</v>
      </c>
      <c r="E34" s="185">
        <v>106</v>
      </c>
      <c r="F34" s="103">
        <v>164</v>
      </c>
    </row>
    <row r="35" spans="1:6" ht="12.75" customHeight="1">
      <c r="A35" s="429" t="s">
        <v>550</v>
      </c>
      <c r="B35" s="186">
        <v>418</v>
      </c>
      <c r="C35" s="185">
        <v>330</v>
      </c>
      <c r="D35" s="185">
        <v>52</v>
      </c>
      <c r="E35" s="185">
        <v>19</v>
      </c>
      <c r="F35" s="103">
        <v>17</v>
      </c>
    </row>
    <row r="36" spans="1:6" ht="12.75" customHeight="1">
      <c r="A36" s="102"/>
      <c r="B36" s="428" t="s">
        <v>5</v>
      </c>
      <c r="C36" s="102"/>
      <c r="D36" s="102"/>
      <c r="E36" s="102"/>
      <c r="F36" s="389"/>
    </row>
    <row r="37" ht="12.75" customHeight="1"/>
    <row r="38" ht="12.75" customHeight="1">
      <c r="A38" s="97" t="s">
        <v>549</v>
      </c>
    </row>
    <row r="39" ht="12.75" customHeight="1">
      <c r="A39" s="97" t="s">
        <v>548</v>
      </c>
    </row>
    <row r="40" ht="12.75" customHeight="1">
      <c r="A40" s="97" t="s">
        <v>547</v>
      </c>
    </row>
    <row r="41" ht="12.75" customHeight="1">
      <c r="A41" s="97" t="s">
        <v>546</v>
      </c>
    </row>
    <row r="42" ht="12.75" customHeight="1">
      <c r="A42" s="97" t="s">
        <v>545</v>
      </c>
    </row>
    <row r="43" ht="12.75" customHeight="1">
      <c r="A43" s="97" t="s">
        <v>544</v>
      </c>
    </row>
    <row r="44" ht="12.75" customHeight="1">
      <c r="A44" s="97" t="s">
        <v>543</v>
      </c>
    </row>
    <row r="45" ht="12.75" customHeight="1">
      <c r="A45" s="97" t="s">
        <v>542</v>
      </c>
    </row>
    <row r="46" ht="12.75" customHeight="1">
      <c r="A46" s="97" t="s">
        <v>541</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2022&amp;R&amp;9http://dbedt.hawaii.gov/</oddFooter>
  </headerFooter>
</worksheet>
</file>

<file path=xl/worksheets/sheet25.xml><?xml version="1.0" encoding="utf-8"?>
<worksheet xmlns="http://schemas.openxmlformats.org/spreadsheetml/2006/main" xmlns:r="http://schemas.openxmlformats.org/officeDocument/2006/relationships">
  <dimension ref="A1:F69"/>
  <sheetViews>
    <sheetView workbookViewId="0" topLeftCell="A1">
      <selection activeCell="A1" sqref="A1"/>
    </sheetView>
  </sheetViews>
  <sheetFormatPr defaultColWidth="9.140625" defaultRowHeight="12.75"/>
  <cols>
    <col min="1" max="1" width="28.421875" style="435" customWidth="1"/>
    <col min="2" max="6" width="10.7109375" style="435" customWidth="1"/>
    <col min="7" max="16384" width="9.140625" style="435" customWidth="1"/>
  </cols>
  <sheetData>
    <row r="1" spans="1:6" ht="15.75">
      <c r="A1" s="441" t="s">
        <v>615</v>
      </c>
      <c r="B1" s="440"/>
      <c r="C1" s="440"/>
      <c r="D1" s="440"/>
      <c r="E1" s="440"/>
      <c r="F1" s="440"/>
    </row>
    <row r="2" ht="12.75" customHeight="1" thickBot="1">
      <c r="A2" s="454"/>
    </row>
    <row r="3" spans="1:6" s="451" customFormat="1" ht="24" customHeight="1" thickTop="1">
      <c r="A3" s="453" t="s">
        <v>614</v>
      </c>
      <c r="B3" s="452">
        <v>2017</v>
      </c>
      <c r="C3" s="452">
        <v>2018</v>
      </c>
      <c r="D3" s="452">
        <v>2019</v>
      </c>
      <c r="E3" s="452">
        <v>2020</v>
      </c>
      <c r="F3" s="452">
        <v>2021</v>
      </c>
    </row>
    <row r="4" spans="1:6" ht="12.75" customHeight="1">
      <c r="A4" s="449"/>
      <c r="B4" s="450"/>
      <c r="C4" s="450"/>
      <c r="D4" s="450"/>
      <c r="E4" s="450"/>
      <c r="F4" s="450"/>
    </row>
    <row r="5" spans="1:6" ht="12.75" customHeight="1">
      <c r="A5" s="449" t="s">
        <v>613</v>
      </c>
      <c r="B5" s="450"/>
      <c r="C5" s="450"/>
      <c r="D5" s="450"/>
      <c r="E5" s="450"/>
      <c r="F5" s="450"/>
    </row>
    <row r="6" spans="1:6" ht="12.75" customHeight="1">
      <c r="A6" s="447" t="s">
        <v>594</v>
      </c>
      <c r="B6" s="448">
        <v>13</v>
      </c>
      <c r="C6" s="448">
        <v>10</v>
      </c>
      <c r="D6" s="445">
        <v>25</v>
      </c>
      <c r="E6" s="445">
        <v>24</v>
      </c>
      <c r="F6" s="445">
        <v>19</v>
      </c>
    </row>
    <row r="7" spans="1:6" ht="12.75" customHeight="1">
      <c r="A7" s="447" t="s">
        <v>612</v>
      </c>
      <c r="B7" s="448">
        <v>627</v>
      </c>
      <c r="C7" s="448">
        <v>864</v>
      </c>
      <c r="D7" s="445">
        <v>415</v>
      </c>
      <c r="E7" s="445">
        <v>329</v>
      </c>
      <c r="F7" s="445">
        <v>507</v>
      </c>
    </row>
    <row r="8" spans="1:6" ht="12.75" customHeight="1">
      <c r="A8" s="447" t="s">
        <v>611</v>
      </c>
      <c r="B8" s="448">
        <v>29</v>
      </c>
      <c r="C8" s="448">
        <v>12</v>
      </c>
      <c r="D8" s="445">
        <v>4</v>
      </c>
      <c r="E8" s="445">
        <v>9</v>
      </c>
      <c r="F8" s="445">
        <v>13</v>
      </c>
    </row>
    <row r="9" spans="1:6" ht="12.75" customHeight="1">
      <c r="A9" s="447" t="s">
        <v>610</v>
      </c>
      <c r="B9" s="448">
        <v>33</v>
      </c>
      <c r="C9" s="448">
        <v>24</v>
      </c>
      <c r="D9" s="445">
        <v>35</v>
      </c>
      <c r="E9" s="445">
        <v>16</v>
      </c>
      <c r="F9" s="445">
        <v>10</v>
      </c>
    </row>
    <row r="10" spans="1:6" ht="12.75" customHeight="1">
      <c r="A10" s="447" t="s">
        <v>609</v>
      </c>
      <c r="B10" s="448">
        <v>53</v>
      </c>
      <c r="C10" s="448">
        <v>44</v>
      </c>
      <c r="D10" s="445">
        <v>48</v>
      </c>
      <c r="E10" s="445">
        <v>29</v>
      </c>
      <c r="F10" s="445">
        <v>30</v>
      </c>
    </row>
    <row r="11" spans="1:6" ht="12.75" customHeight="1">
      <c r="A11" s="447" t="s">
        <v>608</v>
      </c>
      <c r="B11" s="448">
        <v>1358</v>
      </c>
      <c r="C11" s="448">
        <v>1278</v>
      </c>
      <c r="D11" s="445">
        <v>1494</v>
      </c>
      <c r="E11" s="445">
        <v>1484</v>
      </c>
      <c r="F11" s="445">
        <v>1472</v>
      </c>
    </row>
    <row r="12" spans="1:6" ht="12.75" customHeight="1">
      <c r="A12" s="447" t="s">
        <v>607</v>
      </c>
      <c r="B12" s="448">
        <v>17</v>
      </c>
      <c r="C12" s="448">
        <v>17</v>
      </c>
      <c r="D12" s="445">
        <v>15</v>
      </c>
      <c r="E12" s="445">
        <v>15</v>
      </c>
      <c r="F12" s="445">
        <v>7</v>
      </c>
    </row>
    <row r="13" spans="1:6" ht="12.75" customHeight="1">
      <c r="A13" s="447" t="s">
        <v>606</v>
      </c>
      <c r="B13" s="448">
        <v>12</v>
      </c>
      <c r="C13" s="448">
        <v>4</v>
      </c>
      <c r="D13" s="445">
        <v>2</v>
      </c>
      <c r="E13" s="445">
        <v>9</v>
      </c>
      <c r="F13" s="445">
        <v>6</v>
      </c>
    </row>
    <row r="14" spans="1:6" ht="12.75" customHeight="1">
      <c r="A14" s="447" t="s">
        <v>593</v>
      </c>
      <c r="B14" s="446" t="s">
        <v>342</v>
      </c>
      <c r="C14" s="448">
        <v>3</v>
      </c>
      <c r="D14" s="446" t="s">
        <v>342</v>
      </c>
      <c r="E14" s="446" t="s">
        <v>342</v>
      </c>
      <c r="F14" s="446" t="s">
        <v>342</v>
      </c>
    </row>
    <row r="15" spans="1:6" ht="12.75" customHeight="1">
      <c r="A15" s="447" t="s">
        <v>605</v>
      </c>
      <c r="B15" s="448">
        <v>12417</v>
      </c>
      <c r="C15" s="448">
        <v>8067</v>
      </c>
      <c r="D15" s="445">
        <v>4673</v>
      </c>
      <c r="E15" s="445">
        <v>3104</v>
      </c>
      <c r="F15" s="445">
        <v>28</v>
      </c>
    </row>
    <row r="16" spans="1:6" ht="12.75" customHeight="1">
      <c r="A16" s="447" t="s">
        <v>604</v>
      </c>
      <c r="B16" s="448">
        <v>25</v>
      </c>
      <c r="C16" s="448">
        <v>22</v>
      </c>
      <c r="D16" s="445">
        <v>22</v>
      </c>
      <c r="E16" s="445">
        <v>10</v>
      </c>
      <c r="F16" s="445">
        <v>13</v>
      </c>
    </row>
    <row r="17" spans="1:6" ht="12.75" customHeight="1">
      <c r="A17" s="447" t="s">
        <v>603</v>
      </c>
      <c r="B17" s="448">
        <v>4</v>
      </c>
      <c r="C17" s="448">
        <v>2</v>
      </c>
      <c r="D17" s="445">
        <v>3</v>
      </c>
      <c r="E17" s="446" t="s">
        <v>342</v>
      </c>
      <c r="F17" s="445">
        <v>1</v>
      </c>
    </row>
    <row r="18" spans="1:6" ht="12.75" customHeight="1">
      <c r="A18" s="447" t="s">
        <v>602</v>
      </c>
      <c r="B18" s="446" t="s">
        <v>342</v>
      </c>
      <c r="C18" s="446" t="s">
        <v>342</v>
      </c>
      <c r="D18" s="445">
        <v>4</v>
      </c>
      <c r="E18" s="445">
        <v>2</v>
      </c>
      <c r="F18" s="446" t="s">
        <v>342</v>
      </c>
    </row>
    <row r="19" spans="1:6" ht="12.75" customHeight="1">
      <c r="A19" s="447" t="s">
        <v>591</v>
      </c>
      <c r="B19" s="448">
        <v>1</v>
      </c>
      <c r="C19" s="448">
        <v>1</v>
      </c>
      <c r="D19" s="445">
        <v>1</v>
      </c>
      <c r="E19" s="446" t="s">
        <v>342</v>
      </c>
      <c r="F19" s="446" t="s">
        <v>342</v>
      </c>
    </row>
    <row r="20" spans="1:6" ht="12.75" customHeight="1">
      <c r="A20" s="447" t="s">
        <v>601</v>
      </c>
      <c r="B20" s="448">
        <v>843</v>
      </c>
      <c r="C20" s="448">
        <v>240</v>
      </c>
      <c r="D20" s="445">
        <v>4</v>
      </c>
      <c r="E20" s="445">
        <v>3</v>
      </c>
      <c r="F20" s="446" t="s">
        <v>342</v>
      </c>
    </row>
    <row r="21" spans="1:6" ht="12.75" customHeight="1">
      <c r="A21" s="447" t="s">
        <v>600</v>
      </c>
      <c r="B21" s="448">
        <v>39</v>
      </c>
      <c r="C21" s="448">
        <v>36</v>
      </c>
      <c r="D21" s="445">
        <v>55</v>
      </c>
      <c r="E21" s="445">
        <v>18</v>
      </c>
      <c r="F21" s="445">
        <v>5</v>
      </c>
    </row>
    <row r="22" spans="1:6" ht="12.75" customHeight="1">
      <c r="A22" s="447" t="s">
        <v>590</v>
      </c>
      <c r="B22" s="448">
        <v>109</v>
      </c>
      <c r="C22" s="448">
        <v>108</v>
      </c>
      <c r="D22" s="445">
        <v>122</v>
      </c>
      <c r="E22" s="445">
        <v>38</v>
      </c>
      <c r="F22" s="445">
        <v>44</v>
      </c>
    </row>
    <row r="23" spans="1:6" ht="12.75" customHeight="1">
      <c r="A23" s="447" t="s">
        <v>599</v>
      </c>
      <c r="B23" s="361" t="s">
        <v>342</v>
      </c>
      <c r="C23" s="361" t="s">
        <v>342</v>
      </c>
      <c r="D23" s="446" t="s">
        <v>342</v>
      </c>
      <c r="E23" s="446" t="s">
        <v>342</v>
      </c>
      <c r="F23" s="446" t="s">
        <v>342</v>
      </c>
    </row>
    <row r="24" spans="1:6" ht="12.75" customHeight="1">
      <c r="A24" s="447" t="s">
        <v>589</v>
      </c>
      <c r="B24" s="448">
        <v>299</v>
      </c>
      <c r="C24" s="448">
        <v>361</v>
      </c>
      <c r="D24" s="445">
        <v>307</v>
      </c>
      <c r="E24" s="445">
        <v>157</v>
      </c>
      <c r="F24" s="445">
        <v>135</v>
      </c>
    </row>
    <row r="25" spans="1:6" ht="12.75" customHeight="1">
      <c r="A25" s="447" t="s">
        <v>598</v>
      </c>
      <c r="B25" s="448">
        <v>41</v>
      </c>
      <c r="C25" s="448">
        <v>242</v>
      </c>
      <c r="D25" s="445">
        <v>92</v>
      </c>
      <c r="E25" s="445">
        <v>42</v>
      </c>
      <c r="F25" s="445">
        <v>31</v>
      </c>
    </row>
    <row r="26" spans="1:6" ht="12.75" customHeight="1">
      <c r="A26" s="447" t="s">
        <v>597</v>
      </c>
      <c r="B26" s="448">
        <v>94</v>
      </c>
      <c r="C26" s="448">
        <v>91</v>
      </c>
      <c r="D26" s="445">
        <v>120</v>
      </c>
      <c r="E26" s="445">
        <v>182</v>
      </c>
      <c r="F26" s="445">
        <v>253</v>
      </c>
    </row>
    <row r="27" spans="1:6" ht="12.75" customHeight="1">
      <c r="A27" s="447" t="s">
        <v>587</v>
      </c>
      <c r="B27" s="448">
        <v>117</v>
      </c>
      <c r="C27" s="448">
        <v>114</v>
      </c>
      <c r="D27" s="445">
        <v>97</v>
      </c>
      <c r="E27" s="445">
        <v>95</v>
      </c>
      <c r="F27" s="445">
        <v>106</v>
      </c>
    </row>
    <row r="28" spans="1:6" ht="12.75" customHeight="1">
      <c r="A28" s="447" t="s">
        <v>596</v>
      </c>
      <c r="B28" s="448">
        <v>11</v>
      </c>
      <c r="C28" s="448">
        <v>7</v>
      </c>
      <c r="D28" s="445">
        <v>2</v>
      </c>
      <c r="E28" s="446" t="s">
        <v>342</v>
      </c>
      <c r="F28" s="446" t="s">
        <v>342</v>
      </c>
    </row>
    <row r="29" spans="1:6" ht="12.75" customHeight="1">
      <c r="A29" s="449"/>
      <c r="B29" s="448"/>
      <c r="C29" s="448"/>
      <c r="D29" s="448"/>
      <c r="E29" s="448"/>
      <c r="F29" s="448"/>
    </row>
    <row r="30" spans="1:6" ht="12.75" customHeight="1">
      <c r="A30" s="449" t="s">
        <v>595</v>
      </c>
      <c r="B30" s="448"/>
      <c r="C30" s="448"/>
      <c r="D30" s="448"/>
      <c r="E30" s="448"/>
      <c r="F30" s="448"/>
    </row>
    <row r="31" spans="1:6" ht="12.75" customHeight="1">
      <c r="A31" s="447" t="s">
        <v>594</v>
      </c>
      <c r="B31" s="448">
        <v>12</v>
      </c>
      <c r="C31" s="445">
        <v>10</v>
      </c>
      <c r="D31" s="446" t="s">
        <v>585</v>
      </c>
      <c r="E31" s="446" t="s">
        <v>585</v>
      </c>
      <c r="F31" s="445">
        <v>11</v>
      </c>
    </row>
    <row r="32" spans="1:6" ht="12.75" customHeight="1">
      <c r="A32" s="447" t="s">
        <v>593</v>
      </c>
      <c r="B32" s="446" t="s">
        <v>342</v>
      </c>
      <c r="C32" s="446" t="s">
        <v>585</v>
      </c>
      <c r="D32" s="446" t="s">
        <v>585</v>
      </c>
      <c r="E32" s="446" t="s">
        <v>585</v>
      </c>
      <c r="F32" s="446" t="s">
        <v>585</v>
      </c>
    </row>
    <row r="33" spans="1:6" ht="12.75" customHeight="1">
      <c r="A33" s="447" t="s">
        <v>592</v>
      </c>
      <c r="B33" s="448">
        <v>40</v>
      </c>
      <c r="C33" s="445">
        <v>29</v>
      </c>
      <c r="D33" s="448">
        <v>34</v>
      </c>
      <c r="E33" s="445">
        <v>21</v>
      </c>
      <c r="F33" s="446" t="s">
        <v>342</v>
      </c>
    </row>
    <row r="34" spans="1:6" ht="12.75" customHeight="1">
      <c r="A34" s="447" t="s">
        <v>591</v>
      </c>
      <c r="B34" s="371" t="s">
        <v>586</v>
      </c>
      <c r="C34" s="446" t="s">
        <v>585</v>
      </c>
      <c r="D34" s="446" t="s">
        <v>585</v>
      </c>
      <c r="E34" s="446" t="s">
        <v>585</v>
      </c>
      <c r="F34" s="446" t="s">
        <v>585</v>
      </c>
    </row>
    <row r="35" spans="1:6" ht="12.75" customHeight="1">
      <c r="A35" s="447" t="s">
        <v>590</v>
      </c>
      <c r="B35" s="371" t="s">
        <v>586</v>
      </c>
      <c r="C35" s="446" t="s">
        <v>342</v>
      </c>
      <c r="D35" s="446" t="s">
        <v>585</v>
      </c>
      <c r="E35" s="446" t="s">
        <v>585</v>
      </c>
      <c r="F35" s="446" t="s">
        <v>585</v>
      </c>
    </row>
    <row r="36" spans="1:6" ht="12.75" customHeight="1">
      <c r="A36" s="447" t="s">
        <v>589</v>
      </c>
      <c r="B36" s="361" t="s">
        <v>342</v>
      </c>
      <c r="C36" s="446" t="s">
        <v>342</v>
      </c>
      <c r="D36" s="361" t="s">
        <v>342</v>
      </c>
      <c r="E36" s="446" t="s">
        <v>585</v>
      </c>
      <c r="F36" s="446" t="s">
        <v>342</v>
      </c>
    </row>
    <row r="37" spans="1:6" ht="12.75" customHeight="1">
      <c r="A37" s="447" t="s">
        <v>588</v>
      </c>
      <c r="B37" s="361" t="s">
        <v>342</v>
      </c>
      <c r="C37" s="446" t="s">
        <v>342</v>
      </c>
      <c r="D37" s="446" t="s">
        <v>585</v>
      </c>
      <c r="E37" s="446" t="s">
        <v>342</v>
      </c>
      <c r="F37" s="446" t="s">
        <v>585</v>
      </c>
    </row>
    <row r="38" spans="1:6" ht="12.75" customHeight="1">
      <c r="A38" s="447" t="s">
        <v>587</v>
      </c>
      <c r="B38" s="446" t="s">
        <v>586</v>
      </c>
      <c r="C38" s="446" t="s">
        <v>585</v>
      </c>
      <c r="D38" s="446" t="s">
        <v>585</v>
      </c>
      <c r="E38" s="445">
        <v>10</v>
      </c>
      <c r="F38" s="446" t="s">
        <v>585</v>
      </c>
    </row>
    <row r="39" spans="1:6" ht="12.75" customHeight="1">
      <c r="A39" s="447" t="s">
        <v>316</v>
      </c>
      <c r="B39" s="446" t="s">
        <v>584</v>
      </c>
      <c r="C39" s="446" t="s">
        <v>584</v>
      </c>
      <c r="D39" s="446" t="s">
        <v>584</v>
      </c>
      <c r="E39" s="445">
        <v>322</v>
      </c>
      <c r="F39" s="445">
        <v>654</v>
      </c>
    </row>
    <row r="40" spans="1:6" ht="12.75" customHeight="1">
      <c r="A40" s="444"/>
      <c r="B40" s="443"/>
      <c r="C40" s="443"/>
      <c r="D40" s="443"/>
      <c r="E40" s="443"/>
      <c r="F40" s="443"/>
    </row>
    <row r="41" ht="12.75" customHeight="1"/>
    <row r="42" ht="12.75" customHeight="1">
      <c r="A42" s="442" t="s">
        <v>583</v>
      </c>
    </row>
    <row r="43" ht="12.75" customHeight="1">
      <c r="A43" s="442"/>
    </row>
    <row r="44" spans="1:6" ht="15.75">
      <c r="A44" s="441" t="s">
        <v>582</v>
      </c>
      <c r="B44" s="440"/>
      <c r="C44" s="440"/>
      <c r="D44" s="440"/>
      <c r="E44" s="440"/>
      <c r="F44" s="440"/>
    </row>
    <row r="45" ht="12.75" customHeight="1"/>
    <row r="46" ht="12.75" customHeight="1">
      <c r="A46" s="438" t="s">
        <v>81</v>
      </c>
    </row>
    <row r="47" ht="12.75" customHeight="1">
      <c r="A47" s="438" t="s">
        <v>581</v>
      </c>
    </row>
    <row r="48" ht="12.75" customHeight="1">
      <c r="A48" s="438" t="s">
        <v>580</v>
      </c>
    </row>
    <row r="49" ht="12.75" customHeight="1">
      <c r="A49" s="438" t="s">
        <v>579</v>
      </c>
    </row>
    <row r="50" ht="12.75" customHeight="1">
      <c r="A50" s="438" t="s">
        <v>578</v>
      </c>
    </row>
    <row r="51" ht="12.75" customHeight="1">
      <c r="A51" s="438" t="s">
        <v>577</v>
      </c>
    </row>
    <row r="52" ht="12.75" customHeight="1">
      <c r="A52" s="437" t="s">
        <v>576</v>
      </c>
    </row>
    <row r="53" ht="12.75" customHeight="1">
      <c r="A53" s="437" t="s">
        <v>575</v>
      </c>
    </row>
    <row r="54" ht="12.75" customHeight="1">
      <c r="A54" s="438" t="s">
        <v>574</v>
      </c>
    </row>
    <row r="55" ht="12.75" customHeight="1">
      <c r="A55" s="437" t="s">
        <v>573</v>
      </c>
    </row>
    <row r="56" ht="12.75" customHeight="1">
      <c r="A56" s="439" t="s">
        <v>572</v>
      </c>
    </row>
    <row r="57" ht="12.75" customHeight="1">
      <c r="A57" s="439" t="s">
        <v>571</v>
      </c>
    </row>
    <row r="58" ht="12.75" customHeight="1">
      <c r="A58" s="439" t="s">
        <v>570</v>
      </c>
    </row>
    <row r="59" ht="12.75" customHeight="1">
      <c r="A59" s="438" t="s">
        <v>569</v>
      </c>
    </row>
    <row r="60" ht="12.75" customHeight="1">
      <c r="A60" s="438" t="s">
        <v>568</v>
      </c>
    </row>
    <row r="61" ht="12.75" customHeight="1">
      <c r="A61" s="437" t="s">
        <v>567</v>
      </c>
    </row>
    <row r="62" ht="12.75" customHeight="1">
      <c r="A62" s="436" t="s">
        <v>566</v>
      </c>
    </row>
    <row r="63" ht="12.75" customHeight="1">
      <c r="A63" s="436" t="s">
        <v>565</v>
      </c>
    </row>
    <row r="64" ht="12.75" customHeight="1">
      <c r="A64" s="436" t="s">
        <v>564</v>
      </c>
    </row>
    <row r="65" ht="12.75">
      <c r="A65" s="436"/>
    </row>
    <row r="66" ht="12.75">
      <c r="A66" s="436"/>
    </row>
    <row r="67" ht="12.75">
      <c r="A67" s="436"/>
    </row>
    <row r="68" ht="12.75">
      <c r="A68" s="436"/>
    </row>
    <row r="69" ht="12.75">
      <c r="A69" s="436"/>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2022&amp;R&amp;9http://dbedt.hawaii.gov/</oddFooter>
  </headerFooter>
  <rowBreaks count="1" manualBreakCount="1">
    <brk id="43" max="255" man="1"/>
  </rowBreaks>
</worksheet>
</file>

<file path=xl/worksheets/sheet26.xml><?xml version="1.0" encoding="utf-8"?>
<worksheet xmlns="http://schemas.openxmlformats.org/spreadsheetml/2006/main" xmlns:r="http://schemas.openxmlformats.org/officeDocument/2006/relationships">
  <dimension ref="A1:G63"/>
  <sheetViews>
    <sheetView workbookViewId="0" topLeftCell="A1">
      <selection activeCell="A1" sqref="A1"/>
    </sheetView>
  </sheetViews>
  <sheetFormatPr defaultColWidth="9.140625" defaultRowHeight="12.75"/>
  <cols>
    <col min="1" max="1" width="36.421875" style="1" customWidth="1"/>
    <col min="2" max="6" width="9.421875" style="1" customWidth="1"/>
    <col min="7" max="16384" width="9.140625" style="1" customWidth="1"/>
  </cols>
  <sheetData>
    <row r="1" spans="1:6" ht="15.75">
      <c r="A1" s="26" t="s">
        <v>654</v>
      </c>
      <c r="B1" s="206"/>
      <c r="C1" s="206"/>
      <c r="D1" s="206"/>
      <c r="E1" s="206"/>
      <c r="F1" s="206"/>
    </row>
    <row r="2" spans="1:6" ht="15.75">
      <c r="A2" s="26" t="s">
        <v>653</v>
      </c>
      <c r="B2" s="206"/>
      <c r="C2" s="206"/>
      <c r="D2" s="206"/>
      <c r="E2" s="206"/>
      <c r="F2" s="206"/>
    </row>
    <row r="3" spans="1:6" ht="12.75" customHeight="1">
      <c r="A3" s="26" t="s">
        <v>5</v>
      </c>
      <c r="B3" s="206"/>
      <c r="C3" s="206"/>
      <c r="D3" s="206"/>
      <c r="E3" s="206"/>
      <c r="F3" s="206"/>
    </row>
    <row r="4" spans="1:6" ht="12.75">
      <c r="A4" s="326" t="s">
        <v>652</v>
      </c>
      <c r="B4" s="25"/>
      <c r="C4" s="25"/>
      <c r="D4" s="25"/>
      <c r="E4" s="25"/>
      <c r="F4" s="25"/>
    </row>
    <row r="5" spans="1:6" ht="12.75">
      <c r="A5" s="478" t="s">
        <v>651</v>
      </c>
      <c r="B5" s="25"/>
      <c r="C5" s="25"/>
      <c r="D5" s="25"/>
      <c r="E5" s="25"/>
      <c r="F5" s="25"/>
    </row>
    <row r="6" ht="12.75" customHeight="1" thickBot="1"/>
    <row r="7" spans="1:6" ht="24" customHeight="1" thickTop="1">
      <c r="A7" s="476" t="s">
        <v>650</v>
      </c>
      <c r="B7" s="477" t="s">
        <v>649</v>
      </c>
      <c r="C7" s="476" t="s">
        <v>106</v>
      </c>
      <c r="D7" s="475" t="s">
        <v>239</v>
      </c>
      <c r="E7" s="475" t="s">
        <v>238</v>
      </c>
      <c r="F7" s="474" t="s">
        <v>648</v>
      </c>
    </row>
    <row r="8" spans="1:6" ht="12.75" customHeight="1">
      <c r="A8" s="13"/>
      <c r="B8" s="473"/>
      <c r="C8" s="13"/>
      <c r="D8" s="424"/>
      <c r="E8" s="424"/>
      <c r="F8" s="472"/>
    </row>
    <row r="9" spans="1:6" ht="12.75" customHeight="1">
      <c r="A9" s="362" t="s">
        <v>647</v>
      </c>
      <c r="B9" s="473"/>
      <c r="C9" s="13"/>
      <c r="D9" s="13"/>
      <c r="E9" s="13"/>
      <c r="F9" s="472"/>
    </row>
    <row r="10" spans="1:6" s="465" customFormat="1" ht="12.75" customHeight="1">
      <c r="A10" s="469" t="s">
        <v>646</v>
      </c>
      <c r="B10" s="468">
        <v>6.599999999999994</v>
      </c>
      <c r="C10" s="467">
        <v>5.300000000000011</v>
      </c>
      <c r="D10" s="467">
        <v>6.699999999999989</v>
      </c>
      <c r="E10" s="467">
        <v>8.599999999999994</v>
      </c>
      <c r="F10" s="466">
        <v>6.1000000000000085</v>
      </c>
    </row>
    <row r="11" spans="1:7" s="465" customFormat="1" ht="12.75" customHeight="1">
      <c r="A11" s="469" t="s">
        <v>645</v>
      </c>
      <c r="B11" s="468">
        <v>20</v>
      </c>
      <c r="C11" s="467">
        <v>21.299999999999997</v>
      </c>
      <c r="D11" s="467">
        <v>20.5</v>
      </c>
      <c r="E11" s="467">
        <v>17.400000000000006</v>
      </c>
      <c r="F11" s="466">
        <v>17</v>
      </c>
      <c r="G11" s="471"/>
    </row>
    <row r="12" spans="1:6" s="465" customFormat="1" ht="12.75" customHeight="1">
      <c r="A12" s="469" t="s">
        <v>644</v>
      </c>
      <c r="B12" s="468">
        <v>86.1</v>
      </c>
      <c r="C12" s="467">
        <v>85.1</v>
      </c>
      <c r="D12" s="467">
        <v>86.3</v>
      </c>
      <c r="E12" s="467">
        <v>86.2</v>
      </c>
      <c r="F12" s="466">
        <v>86.5</v>
      </c>
    </row>
    <row r="13" spans="1:6" s="465" customFormat="1" ht="12.75" customHeight="1">
      <c r="A13" s="469" t="s">
        <v>643</v>
      </c>
      <c r="B13" s="468">
        <v>88.9</v>
      </c>
      <c r="C13" s="467">
        <v>90.6</v>
      </c>
      <c r="D13" s="467">
        <v>88.7</v>
      </c>
      <c r="E13" s="467">
        <v>88.5</v>
      </c>
      <c r="F13" s="466">
        <v>88.5</v>
      </c>
    </row>
    <row r="14" spans="1:6" s="465" customFormat="1" ht="12.75" customHeight="1">
      <c r="A14" s="469" t="s">
        <v>642</v>
      </c>
      <c r="B14" s="468">
        <v>16.6</v>
      </c>
      <c r="C14" s="467">
        <v>19.400000000000002</v>
      </c>
      <c r="D14" s="467">
        <v>16.2</v>
      </c>
      <c r="E14" s="467">
        <v>16.6</v>
      </c>
      <c r="F14" s="466">
        <v>16.6</v>
      </c>
    </row>
    <row r="15" spans="1:6" s="465" customFormat="1" ht="12.75" customHeight="1">
      <c r="A15" s="469" t="s">
        <v>641</v>
      </c>
      <c r="B15" s="468">
        <v>10.100000000000001</v>
      </c>
      <c r="C15" s="467">
        <v>12</v>
      </c>
      <c r="D15" s="467">
        <v>9.9</v>
      </c>
      <c r="E15" s="467">
        <v>9</v>
      </c>
      <c r="F15" s="466">
        <v>10.100000000000001</v>
      </c>
    </row>
    <row r="16" spans="1:6" s="465" customFormat="1" ht="12.75" customHeight="1">
      <c r="A16" s="469" t="s">
        <v>640</v>
      </c>
      <c r="B16" s="468">
        <v>7.199999999999999</v>
      </c>
      <c r="C16" s="467">
        <v>7.1</v>
      </c>
      <c r="D16" s="467">
        <v>8</v>
      </c>
      <c r="E16" s="467">
        <v>3</v>
      </c>
      <c r="F16" s="466">
        <v>4.3</v>
      </c>
    </row>
    <row r="17" spans="1:6" s="465" customFormat="1" ht="12.75" customHeight="1">
      <c r="A17" s="469"/>
      <c r="B17" s="468"/>
      <c r="C17" s="467"/>
      <c r="D17" s="467"/>
      <c r="E17" s="467"/>
      <c r="F17" s="466"/>
    </row>
    <row r="18" spans="1:6" s="465" customFormat="1" ht="12.75" customHeight="1">
      <c r="A18" s="470" t="s">
        <v>639</v>
      </c>
      <c r="B18" s="468"/>
      <c r="C18" s="467"/>
      <c r="D18" s="467"/>
      <c r="E18" s="467"/>
      <c r="F18" s="466"/>
    </row>
    <row r="19" spans="1:6" s="465" customFormat="1" ht="12.75" customHeight="1">
      <c r="A19" s="469" t="s">
        <v>638</v>
      </c>
      <c r="B19" s="468">
        <v>8.1</v>
      </c>
      <c r="C19" s="467">
        <v>10.4</v>
      </c>
      <c r="D19" s="467">
        <v>7.3999999999999995</v>
      </c>
      <c r="E19" s="467">
        <v>8.5</v>
      </c>
      <c r="F19" s="466">
        <v>8.5</v>
      </c>
    </row>
    <row r="20" spans="1:6" s="465" customFormat="1" ht="12.75" customHeight="1">
      <c r="A20" s="469" t="s">
        <v>637</v>
      </c>
      <c r="B20" s="468">
        <v>2.8000000000000003</v>
      </c>
      <c r="C20" s="467">
        <v>3</v>
      </c>
      <c r="D20" s="467">
        <v>2.7</v>
      </c>
      <c r="E20" s="467">
        <v>2.5</v>
      </c>
      <c r="F20" s="466">
        <v>2.5</v>
      </c>
    </row>
    <row r="21" spans="1:6" s="465" customFormat="1" ht="12.75" customHeight="1">
      <c r="A21" s="469" t="s">
        <v>636</v>
      </c>
      <c r="B21" s="468">
        <v>9.5</v>
      </c>
      <c r="C21" s="467">
        <v>11.4</v>
      </c>
      <c r="D21" s="467">
        <v>9.5</v>
      </c>
      <c r="E21" s="467">
        <v>9.2</v>
      </c>
      <c r="F21" s="466">
        <v>8.9</v>
      </c>
    </row>
    <row r="22" spans="1:6" s="465" customFormat="1" ht="12.75" customHeight="1">
      <c r="A22" s="469" t="s">
        <v>635</v>
      </c>
      <c r="B22" s="468">
        <v>34.9</v>
      </c>
      <c r="C22" s="467">
        <v>34</v>
      </c>
      <c r="D22" s="467">
        <v>35.9</v>
      </c>
      <c r="E22" s="467">
        <v>35.9</v>
      </c>
      <c r="F22" s="466">
        <v>32.4</v>
      </c>
    </row>
    <row r="23" spans="1:6" s="465" customFormat="1" ht="12.75" customHeight="1">
      <c r="A23" s="469" t="s">
        <v>634</v>
      </c>
      <c r="B23" s="468">
        <v>29.799999999999997</v>
      </c>
      <c r="C23" s="467">
        <v>33.5</v>
      </c>
      <c r="D23" s="467">
        <v>29.599999999999998</v>
      </c>
      <c r="E23" s="467">
        <v>31.5</v>
      </c>
      <c r="F23" s="466">
        <v>27.700000000000003</v>
      </c>
    </row>
    <row r="24" spans="1:6" s="465" customFormat="1" ht="12.75" customHeight="1">
      <c r="A24" s="469" t="s">
        <v>633</v>
      </c>
      <c r="B24" s="468">
        <v>35.3</v>
      </c>
      <c r="C24" s="467">
        <v>34.4</v>
      </c>
      <c r="D24" s="467">
        <v>35.6</v>
      </c>
      <c r="E24" s="467">
        <v>34.5</v>
      </c>
      <c r="F24" s="466">
        <v>36.1</v>
      </c>
    </row>
    <row r="25" spans="1:6" s="465" customFormat="1" ht="12.75" customHeight="1">
      <c r="A25" s="469" t="s">
        <v>632</v>
      </c>
      <c r="B25" s="468">
        <v>15.1</v>
      </c>
      <c r="C25" s="467">
        <v>7.5</v>
      </c>
      <c r="D25" s="467">
        <v>6.1</v>
      </c>
      <c r="E25" s="467">
        <v>5.8999999999999995</v>
      </c>
      <c r="F25" s="466">
        <v>8.4</v>
      </c>
    </row>
    <row r="26" spans="1:6" s="465" customFormat="1" ht="12.75" customHeight="1">
      <c r="A26" s="469" t="s">
        <v>631</v>
      </c>
      <c r="B26" s="468">
        <v>6.6000000000000005</v>
      </c>
      <c r="C26" s="467">
        <v>7.5</v>
      </c>
      <c r="D26" s="467">
        <v>6.1</v>
      </c>
      <c r="E26" s="467">
        <v>5.8999999999999995</v>
      </c>
      <c r="F26" s="466">
        <v>8.4</v>
      </c>
    </row>
    <row r="27" spans="1:6" s="465" customFormat="1" ht="12.75" customHeight="1">
      <c r="A27" s="469" t="s">
        <v>630</v>
      </c>
      <c r="B27" s="468">
        <v>3.4000000000000004</v>
      </c>
      <c r="C27" s="467">
        <v>4.5</v>
      </c>
      <c r="D27" s="467">
        <v>3.4000000000000004</v>
      </c>
      <c r="E27" s="467">
        <v>3.9</v>
      </c>
      <c r="F27" s="466">
        <v>2.1999999999999997</v>
      </c>
    </row>
    <row r="28" spans="1:6" ht="12.75">
      <c r="A28" s="10"/>
      <c r="B28" s="464"/>
      <c r="C28" s="463"/>
      <c r="D28" s="463"/>
      <c r="E28" s="462"/>
      <c r="F28" s="461"/>
    </row>
    <row r="29" spans="1:6" ht="12.75">
      <c r="A29" s="460"/>
      <c r="B29" s="459"/>
      <c r="C29" s="458"/>
      <c r="D29" s="458"/>
      <c r="E29" s="458"/>
      <c r="F29" s="458"/>
    </row>
    <row r="30" ht="12.75">
      <c r="A30" s="209" t="s">
        <v>629</v>
      </c>
    </row>
    <row r="31" ht="12.75">
      <c r="A31" s="209" t="s">
        <v>628</v>
      </c>
    </row>
    <row r="32" ht="12.75">
      <c r="A32" s="209" t="s">
        <v>627</v>
      </c>
    </row>
    <row r="33" ht="12.75">
      <c r="A33" s="209" t="s">
        <v>626</v>
      </c>
    </row>
    <row r="34" ht="12.75">
      <c r="A34" s="209" t="s">
        <v>625</v>
      </c>
    </row>
    <row r="35" ht="12.75">
      <c r="A35" s="209" t="s">
        <v>624</v>
      </c>
    </row>
    <row r="36" ht="12.75">
      <c r="A36" s="209" t="s">
        <v>623</v>
      </c>
    </row>
    <row r="37" ht="12.75">
      <c r="A37" s="209" t="s">
        <v>622</v>
      </c>
    </row>
    <row r="38" ht="12.75">
      <c r="A38" s="209" t="s">
        <v>621</v>
      </c>
    </row>
    <row r="39" ht="12.75">
      <c r="A39" s="209" t="s">
        <v>620</v>
      </c>
    </row>
    <row r="40" ht="12.75">
      <c r="A40" s="209" t="s">
        <v>619</v>
      </c>
    </row>
    <row r="41" ht="12.75">
      <c r="A41" s="209" t="s">
        <v>618</v>
      </c>
    </row>
    <row r="42" ht="12.75">
      <c r="A42" s="209" t="s">
        <v>617</v>
      </c>
    </row>
    <row r="43" ht="12.75">
      <c r="A43" s="457" t="s">
        <v>616</v>
      </c>
    </row>
    <row r="44" ht="12.75">
      <c r="A44" s="1" t="s">
        <v>5</v>
      </c>
    </row>
    <row r="45" ht="12.75">
      <c r="A45" s="456" t="s">
        <v>5</v>
      </c>
    </row>
    <row r="46" ht="12.75">
      <c r="A46" s="455"/>
    </row>
    <row r="47" ht="12.75">
      <c r="A47" s="209"/>
    </row>
    <row r="48" ht="12.75">
      <c r="A48" s="209"/>
    </row>
    <row r="49" ht="12.75">
      <c r="A49" s="209"/>
    </row>
    <row r="50" ht="12.75">
      <c r="A50" s="209"/>
    </row>
    <row r="51" ht="12.75">
      <c r="A51" s="209"/>
    </row>
    <row r="52" ht="12.75">
      <c r="A52" s="209"/>
    </row>
    <row r="53" ht="12.75">
      <c r="A53" s="209"/>
    </row>
    <row r="54" ht="12.75">
      <c r="A54" s="209"/>
    </row>
    <row r="55" ht="12.75">
      <c r="A55" s="209"/>
    </row>
    <row r="56" ht="12.75">
      <c r="A56" s="209"/>
    </row>
    <row r="57" ht="12.75">
      <c r="A57" s="209"/>
    </row>
    <row r="58" ht="12.75">
      <c r="A58" s="209"/>
    </row>
    <row r="59" ht="12.75">
      <c r="A59" s="209"/>
    </row>
    <row r="60" ht="12.75">
      <c r="A60" s="209"/>
    </row>
    <row r="61" ht="12.75">
      <c r="A61" s="209"/>
    </row>
    <row r="62" ht="12.75">
      <c r="A62" s="209"/>
    </row>
    <row r="63" ht="12.75">
      <c r="A63" s="209"/>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2022&amp;R&amp;9  http://dbedt.hawaii.gov/</oddFooter>
  </headerFooter>
</worksheet>
</file>

<file path=xl/worksheets/sheet27.xml><?xml version="1.0" encoding="utf-8"?>
<worksheet xmlns="http://schemas.openxmlformats.org/spreadsheetml/2006/main" xmlns:r="http://schemas.openxmlformats.org/officeDocument/2006/relationships">
  <dimension ref="A1:G42"/>
  <sheetViews>
    <sheetView workbookViewId="0" topLeftCell="A1">
      <selection activeCell="A1" sqref="A1"/>
    </sheetView>
  </sheetViews>
  <sheetFormatPr defaultColWidth="9.140625" defaultRowHeight="12.75"/>
  <cols>
    <col min="1" max="1" width="33.421875" style="48" customWidth="1"/>
    <col min="2" max="5" width="12.7109375" style="48" customWidth="1"/>
    <col min="6" max="16384" width="9.140625" style="48" customWidth="1"/>
  </cols>
  <sheetData>
    <row r="1" spans="1:5" ht="15.75" customHeight="1">
      <c r="A1" s="180" t="s">
        <v>669</v>
      </c>
      <c r="B1" s="93"/>
      <c r="C1" s="93"/>
      <c r="D1" s="93"/>
      <c r="E1" s="93"/>
    </row>
    <row r="2" spans="1:5" ht="15.75" customHeight="1">
      <c r="A2" s="180" t="s">
        <v>668</v>
      </c>
      <c r="B2" s="93"/>
      <c r="C2" s="93"/>
      <c r="D2" s="93"/>
      <c r="E2" s="93"/>
    </row>
    <row r="3" ht="12.75" customHeight="1">
      <c r="A3" s="94" t="s">
        <v>5</v>
      </c>
    </row>
    <row r="4" spans="1:5" ht="12.75" customHeight="1">
      <c r="A4" s="94" t="s">
        <v>667</v>
      </c>
      <c r="B4" s="93"/>
      <c r="C4" s="93"/>
      <c r="D4" s="93"/>
      <c r="E4" s="93"/>
    </row>
    <row r="5" spans="1:3" ht="12.75" customHeight="1" thickBot="1">
      <c r="A5" s="492" t="s">
        <v>5</v>
      </c>
      <c r="B5" s="492"/>
      <c r="C5" s="492"/>
    </row>
    <row r="6" spans="1:5" s="489" customFormat="1" ht="24" customHeight="1" thickTop="1">
      <c r="A6" s="491"/>
      <c r="B6" s="490" t="s">
        <v>666</v>
      </c>
      <c r="C6" s="490"/>
      <c r="D6" s="490"/>
      <c r="E6" s="490"/>
    </row>
    <row r="7" spans="1:5" s="485" customFormat="1" ht="34.5" customHeight="1">
      <c r="A7" s="487" t="s">
        <v>665</v>
      </c>
      <c r="B7" s="487" t="s">
        <v>664</v>
      </c>
      <c r="C7" s="488" t="s">
        <v>663</v>
      </c>
      <c r="D7" s="487" t="s">
        <v>662</v>
      </c>
      <c r="E7" s="486" t="s">
        <v>661</v>
      </c>
    </row>
    <row r="8" spans="1:4" ht="12.75" customHeight="1">
      <c r="A8" s="64"/>
      <c r="B8" s="64"/>
      <c r="C8" s="69"/>
      <c r="D8" s="64"/>
    </row>
    <row r="9" spans="1:5" ht="12.75" customHeight="1">
      <c r="A9" s="64" t="s">
        <v>660</v>
      </c>
      <c r="B9" s="81"/>
      <c r="C9" s="481"/>
      <c r="D9" s="81"/>
      <c r="E9" s="104"/>
    </row>
    <row r="10" spans="1:5" ht="12.75" customHeight="1">
      <c r="A10" s="482">
        <v>2010</v>
      </c>
      <c r="B10" s="81">
        <v>70</v>
      </c>
      <c r="C10" s="481">
        <v>20</v>
      </c>
      <c r="D10" s="81">
        <v>48</v>
      </c>
      <c r="E10" s="104">
        <v>15</v>
      </c>
    </row>
    <row r="11" spans="1:5" ht="12.75" customHeight="1">
      <c r="A11" s="482">
        <v>2011</v>
      </c>
      <c r="B11" s="81">
        <v>68</v>
      </c>
      <c r="C11" s="481">
        <v>17</v>
      </c>
      <c r="D11" s="81">
        <v>47</v>
      </c>
      <c r="E11" s="104">
        <v>15</v>
      </c>
    </row>
    <row r="12" spans="1:5" ht="12.75" customHeight="1">
      <c r="A12" s="482">
        <v>2012</v>
      </c>
      <c r="B12" s="81">
        <v>68</v>
      </c>
      <c r="C12" s="481">
        <v>17</v>
      </c>
      <c r="D12" s="81">
        <v>47</v>
      </c>
      <c r="E12" s="104">
        <v>15</v>
      </c>
    </row>
    <row r="13" spans="1:5" ht="12.75" customHeight="1">
      <c r="A13" s="482">
        <v>2013</v>
      </c>
      <c r="B13" s="81">
        <v>67</v>
      </c>
      <c r="C13" s="481">
        <v>16</v>
      </c>
      <c r="D13" s="81">
        <v>46</v>
      </c>
      <c r="E13" s="104">
        <v>15</v>
      </c>
    </row>
    <row r="14" spans="1:5" ht="12.75" customHeight="1">
      <c r="A14" s="482">
        <v>2014</v>
      </c>
      <c r="B14" s="81">
        <v>65</v>
      </c>
      <c r="C14" s="481">
        <v>17</v>
      </c>
      <c r="D14" s="81">
        <v>44</v>
      </c>
      <c r="E14" s="104">
        <v>15</v>
      </c>
    </row>
    <row r="15" spans="1:5" ht="12.75" customHeight="1">
      <c r="A15" s="482">
        <v>2015</v>
      </c>
      <c r="B15" s="81">
        <v>86</v>
      </c>
      <c r="C15" s="481">
        <v>23</v>
      </c>
      <c r="D15" s="81">
        <v>50</v>
      </c>
      <c r="E15" s="104">
        <v>29</v>
      </c>
    </row>
    <row r="16" spans="1:7" ht="12.75" customHeight="1">
      <c r="A16" s="482">
        <v>2016</v>
      </c>
      <c r="B16" s="81">
        <v>85</v>
      </c>
      <c r="C16" s="481">
        <v>23</v>
      </c>
      <c r="D16" s="81">
        <v>48</v>
      </c>
      <c r="E16" s="104">
        <v>28</v>
      </c>
      <c r="F16" s="104"/>
      <c r="G16" s="104"/>
    </row>
    <row r="17" spans="1:6" ht="12.75" customHeight="1">
      <c r="A17" s="482">
        <v>2017</v>
      </c>
      <c r="B17" s="81">
        <v>90</v>
      </c>
      <c r="C17" s="481">
        <v>23</v>
      </c>
      <c r="D17" s="81">
        <v>49</v>
      </c>
      <c r="E17" s="104">
        <v>30</v>
      </c>
      <c r="F17" s="104"/>
    </row>
    <row r="18" spans="1:6" ht="12.75" customHeight="1">
      <c r="A18" s="482">
        <v>2018</v>
      </c>
      <c r="B18" s="81">
        <v>87</v>
      </c>
      <c r="C18" s="481">
        <v>23</v>
      </c>
      <c r="D18" s="81">
        <v>47</v>
      </c>
      <c r="E18" s="104">
        <v>28</v>
      </c>
      <c r="F18" s="104"/>
    </row>
    <row r="19" spans="1:6" ht="12.75" customHeight="1">
      <c r="A19" s="482">
        <v>2019</v>
      </c>
      <c r="B19" s="81">
        <v>99</v>
      </c>
      <c r="C19" s="481">
        <v>23</v>
      </c>
      <c r="D19" s="81">
        <v>47</v>
      </c>
      <c r="E19" s="104">
        <v>29</v>
      </c>
      <c r="F19" s="104"/>
    </row>
    <row r="20" spans="1:6" ht="12.75" customHeight="1">
      <c r="A20" s="482">
        <v>2020</v>
      </c>
      <c r="B20" s="81">
        <v>101</v>
      </c>
      <c r="C20" s="481">
        <v>23</v>
      </c>
      <c r="D20" s="81">
        <v>47</v>
      </c>
      <c r="E20" s="104">
        <v>31</v>
      </c>
      <c r="F20" s="104"/>
    </row>
    <row r="21" spans="1:6" ht="12.75" customHeight="1">
      <c r="A21" s="482">
        <v>2021</v>
      </c>
      <c r="B21" s="81">
        <v>100</v>
      </c>
      <c r="C21" s="481">
        <v>23</v>
      </c>
      <c r="D21" s="81">
        <v>46</v>
      </c>
      <c r="E21" s="104">
        <v>31</v>
      </c>
      <c r="F21" s="104"/>
    </row>
    <row r="22" spans="1:5" ht="12.75" customHeight="1">
      <c r="A22" s="484"/>
      <c r="B22" s="81"/>
      <c r="C22" s="481"/>
      <c r="D22" s="81"/>
      <c r="E22" s="104"/>
    </row>
    <row r="23" spans="1:5" ht="12.75" customHeight="1">
      <c r="A23" s="64" t="s">
        <v>659</v>
      </c>
      <c r="B23" s="81"/>
      <c r="C23" s="481"/>
      <c r="D23" s="81"/>
      <c r="E23" s="104"/>
    </row>
    <row r="24" spans="1:5" ht="12.75" customHeight="1">
      <c r="A24" s="482">
        <v>2010</v>
      </c>
      <c r="B24" s="483">
        <v>7747</v>
      </c>
      <c r="C24" s="481">
        <v>2573</v>
      </c>
      <c r="D24" s="81">
        <v>4305</v>
      </c>
      <c r="E24" s="104">
        <v>869</v>
      </c>
    </row>
    <row r="25" spans="1:5" ht="12.75" customHeight="1">
      <c r="A25" s="482">
        <v>2011</v>
      </c>
      <c r="B25" s="483">
        <v>7303</v>
      </c>
      <c r="C25" s="481">
        <v>2280</v>
      </c>
      <c r="D25" s="81">
        <v>4207</v>
      </c>
      <c r="E25" s="104">
        <v>816</v>
      </c>
    </row>
    <row r="26" spans="1:5" ht="12.75" customHeight="1">
      <c r="A26" s="482">
        <v>2012</v>
      </c>
      <c r="B26" s="483">
        <v>7215</v>
      </c>
      <c r="C26" s="481">
        <v>2313</v>
      </c>
      <c r="D26" s="81">
        <v>4100</v>
      </c>
      <c r="E26" s="104">
        <v>802</v>
      </c>
    </row>
    <row r="27" spans="1:5" ht="12.75" customHeight="1">
      <c r="A27" s="482">
        <v>2013</v>
      </c>
      <c r="B27" s="483">
        <v>7200</v>
      </c>
      <c r="C27" s="481">
        <v>2297</v>
      </c>
      <c r="D27" s="81">
        <v>4101</v>
      </c>
      <c r="E27" s="104">
        <v>802</v>
      </c>
    </row>
    <row r="28" spans="1:5" ht="12.75" customHeight="1">
      <c r="A28" s="482">
        <v>2014</v>
      </c>
      <c r="B28" s="483">
        <v>7200</v>
      </c>
      <c r="C28" s="481">
        <v>2362</v>
      </c>
      <c r="D28" s="81">
        <v>4027</v>
      </c>
      <c r="E28" s="104">
        <v>811</v>
      </c>
    </row>
    <row r="29" spans="1:5" ht="12.75" customHeight="1">
      <c r="A29" s="482">
        <v>2015</v>
      </c>
      <c r="B29" s="483">
        <v>7529</v>
      </c>
      <c r="C29" s="481">
        <v>2455</v>
      </c>
      <c r="D29" s="81">
        <v>4079</v>
      </c>
      <c r="E29" s="104">
        <v>995</v>
      </c>
    </row>
    <row r="30" spans="1:5" ht="12.75" customHeight="1">
      <c r="A30" s="482">
        <v>2016</v>
      </c>
      <c r="B30" s="483">
        <v>7939</v>
      </c>
      <c r="C30" s="481">
        <v>2495</v>
      </c>
      <c r="D30" s="81">
        <v>4402</v>
      </c>
      <c r="E30" s="104">
        <v>1042</v>
      </c>
    </row>
    <row r="31" spans="1:7" ht="12.75" customHeight="1">
      <c r="A31" s="482">
        <v>2017</v>
      </c>
      <c r="B31" s="104">
        <v>7755</v>
      </c>
      <c r="C31" s="481">
        <v>2535</v>
      </c>
      <c r="D31" s="81">
        <v>4225</v>
      </c>
      <c r="E31" s="104">
        <v>995</v>
      </c>
      <c r="G31" s="104"/>
    </row>
    <row r="32" spans="1:7" ht="12.75" customHeight="1">
      <c r="A32" s="482">
        <v>2018</v>
      </c>
      <c r="B32" s="104">
        <v>8067</v>
      </c>
      <c r="C32" s="481">
        <v>2582</v>
      </c>
      <c r="D32" s="81">
        <v>4439</v>
      </c>
      <c r="E32" s="104">
        <v>1046</v>
      </c>
      <c r="G32" s="104"/>
    </row>
    <row r="33" spans="1:7" ht="12.75" customHeight="1">
      <c r="A33" s="482">
        <v>2019</v>
      </c>
      <c r="B33" s="81">
        <v>8075</v>
      </c>
      <c r="C33" s="481">
        <v>2601</v>
      </c>
      <c r="D33" s="81">
        <v>4454</v>
      </c>
      <c r="E33" s="104">
        <v>1020</v>
      </c>
      <c r="G33" s="104"/>
    </row>
    <row r="34" spans="1:7" ht="12.75" customHeight="1">
      <c r="A34" s="482">
        <v>2020</v>
      </c>
      <c r="B34" s="81">
        <v>8137</v>
      </c>
      <c r="C34" s="481">
        <v>2643</v>
      </c>
      <c r="D34" s="81">
        <v>4470</v>
      </c>
      <c r="E34" s="104">
        <v>1024</v>
      </c>
      <c r="G34" s="104"/>
    </row>
    <row r="35" spans="1:7" ht="12.75" customHeight="1">
      <c r="A35" s="482">
        <v>2021</v>
      </c>
      <c r="B35" s="81">
        <v>8198</v>
      </c>
      <c r="C35" s="481">
        <v>2628</v>
      </c>
      <c r="D35" s="81">
        <v>4482</v>
      </c>
      <c r="E35" s="104">
        <v>1088</v>
      </c>
      <c r="G35" s="104"/>
    </row>
    <row r="36" spans="1:5" ht="12.75" customHeight="1">
      <c r="A36" s="53"/>
      <c r="B36" s="99"/>
      <c r="C36" s="480"/>
      <c r="D36" s="99"/>
      <c r="E36" s="98"/>
    </row>
    <row r="37" ht="12.75" customHeight="1"/>
    <row r="38" ht="12.75" customHeight="1">
      <c r="A38" s="163" t="s">
        <v>658</v>
      </c>
    </row>
    <row r="39" ht="12.75" customHeight="1">
      <c r="A39" s="163" t="s">
        <v>657</v>
      </c>
    </row>
    <row r="40" ht="12.75" customHeight="1">
      <c r="A40" s="479" t="s">
        <v>656</v>
      </c>
    </row>
    <row r="41" ht="12.75" customHeight="1">
      <c r="A41" s="163" t="s">
        <v>655</v>
      </c>
    </row>
    <row r="42" ht="12.75" customHeight="1">
      <c r="A42" s="163"/>
    </row>
    <row r="43" ht="12.75" customHeight="1"/>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2022&amp;R&amp;9http://dbedt.hawaii.gov/</oddFooter>
  </headerFooter>
</worksheet>
</file>

<file path=xl/worksheets/sheet2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24.140625" style="48" customWidth="1"/>
    <col min="2" max="4" width="19.28125" style="48" customWidth="1"/>
    <col min="5" max="16384" width="9.140625" style="48" customWidth="1"/>
  </cols>
  <sheetData>
    <row r="1" spans="1:4" ht="15.75" customHeight="1">
      <c r="A1" s="180" t="s">
        <v>680</v>
      </c>
      <c r="B1" s="93"/>
      <c r="C1" s="93"/>
      <c r="D1" s="93"/>
    </row>
    <row r="2" spans="1:4" ht="15.75" customHeight="1">
      <c r="A2" s="180" t="s">
        <v>679</v>
      </c>
      <c r="B2" s="93"/>
      <c r="C2" s="93"/>
      <c r="D2" s="93"/>
    </row>
    <row r="3" spans="1:3" ht="12.75" customHeight="1">
      <c r="A3" s="500" t="s">
        <v>5</v>
      </c>
      <c r="C3" s="492" t="s">
        <v>5</v>
      </c>
    </row>
    <row r="4" spans="1:4" ht="12.75" customHeight="1">
      <c r="A4" s="94" t="s">
        <v>667</v>
      </c>
      <c r="B4" s="93"/>
      <c r="C4" s="93"/>
      <c r="D4" s="93"/>
    </row>
    <row r="5" ht="12.75" customHeight="1" thickBot="1">
      <c r="A5" s="48" t="s">
        <v>5</v>
      </c>
    </row>
    <row r="6" spans="1:4" s="485" customFormat="1" ht="34.5" customHeight="1" thickTop="1">
      <c r="A6" s="379" t="s">
        <v>678</v>
      </c>
      <c r="B6" s="379" t="s">
        <v>677</v>
      </c>
      <c r="C6" s="379" t="s">
        <v>676</v>
      </c>
      <c r="D6" s="499" t="s">
        <v>675</v>
      </c>
    </row>
    <row r="7" spans="1:3" ht="12.75" customHeight="1">
      <c r="A7" s="64"/>
      <c r="B7" s="64"/>
      <c r="C7" s="64"/>
    </row>
    <row r="8" spans="1:3" ht="12.75" customHeight="1">
      <c r="A8" s="64" t="s">
        <v>674</v>
      </c>
      <c r="B8" s="64"/>
      <c r="C8" s="64"/>
    </row>
    <row r="9" spans="1:4" ht="12.75" customHeight="1">
      <c r="A9" s="498">
        <v>2010</v>
      </c>
      <c r="B9" s="106">
        <v>112166</v>
      </c>
      <c r="C9" s="104">
        <v>1533.7479452054795</v>
      </c>
      <c r="D9" s="497">
        <v>59.609325503516494</v>
      </c>
    </row>
    <row r="10" spans="1:4" ht="12.75" customHeight="1">
      <c r="A10" s="498">
        <v>2011</v>
      </c>
      <c r="B10" s="106">
        <v>109309</v>
      </c>
      <c r="C10" s="104">
        <v>1512</v>
      </c>
      <c r="D10" s="497">
        <v>66.3</v>
      </c>
    </row>
    <row r="11" spans="1:4" ht="12.75" customHeight="1">
      <c r="A11" s="498">
        <v>2012</v>
      </c>
      <c r="B11" s="106">
        <v>112761</v>
      </c>
      <c r="C11" s="104">
        <v>1616</v>
      </c>
      <c r="D11" s="497">
        <v>69.9</v>
      </c>
    </row>
    <row r="12" spans="1:4" ht="12.75" customHeight="1">
      <c r="A12" s="498">
        <v>2013</v>
      </c>
      <c r="B12" s="106">
        <v>113907</v>
      </c>
      <c r="C12" s="104">
        <v>1595</v>
      </c>
      <c r="D12" s="497">
        <v>69.4</v>
      </c>
    </row>
    <row r="13" spans="1:4" ht="12.75" customHeight="1">
      <c r="A13" s="498">
        <v>2014</v>
      </c>
      <c r="B13" s="106">
        <v>109643</v>
      </c>
      <c r="C13" s="104">
        <v>1622</v>
      </c>
      <c r="D13" s="497">
        <v>68.7</v>
      </c>
    </row>
    <row r="14" spans="1:4" ht="12.75" customHeight="1">
      <c r="A14" s="498">
        <v>2015</v>
      </c>
      <c r="B14" s="106">
        <v>116816</v>
      </c>
      <c r="C14" s="104">
        <v>1714.9</v>
      </c>
      <c r="D14" s="497">
        <v>69.85</v>
      </c>
    </row>
    <row r="15" spans="1:4" ht="12.75" customHeight="1">
      <c r="A15" s="498">
        <v>2016</v>
      </c>
      <c r="B15" s="106">
        <v>110713</v>
      </c>
      <c r="C15" s="104">
        <v>1667.1</v>
      </c>
      <c r="D15" s="497">
        <v>66.82</v>
      </c>
    </row>
    <row r="16" spans="1:4" ht="12.75" customHeight="1">
      <c r="A16" s="498">
        <v>2017</v>
      </c>
      <c r="B16" s="106">
        <v>110093</v>
      </c>
      <c r="C16" s="104">
        <v>1683.3</v>
      </c>
      <c r="D16" s="497">
        <v>66.4</v>
      </c>
    </row>
    <row r="17" spans="1:4" ht="12.75" customHeight="1">
      <c r="A17" s="498">
        <v>2018</v>
      </c>
      <c r="B17" s="106">
        <v>103185</v>
      </c>
      <c r="C17" s="104">
        <v>1689.8</v>
      </c>
      <c r="D17" s="497">
        <v>65.45</v>
      </c>
    </row>
    <row r="18" spans="1:4" ht="12.75" customHeight="1">
      <c r="A18" s="498">
        <v>2019</v>
      </c>
      <c r="B18" s="106">
        <v>107980</v>
      </c>
      <c r="C18" s="104">
        <v>1635.6</v>
      </c>
      <c r="D18" s="497">
        <v>62.88</v>
      </c>
    </row>
    <row r="19" spans="1:4" ht="12.75" customHeight="1">
      <c r="A19" s="498">
        <v>2020</v>
      </c>
      <c r="B19" s="106">
        <v>99358</v>
      </c>
      <c r="C19" s="104">
        <v>1543.7</v>
      </c>
      <c r="D19" s="497">
        <v>58.41</v>
      </c>
    </row>
    <row r="20" spans="1:4" ht="12.75" customHeight="1">
      <c r="A20" s="498">
        <v>2021</v>
      </c>
      <c r="B20" s="106">
        <v>99170</v>
      </c>
      <c r="C20" s="104">
        <v>1729.4</v>
      </c>
      <c r="D20" s="497">
        <v>65.81</v>
      </c>
    </row>
    <row r="21" spans="1:4" ht="12.75" customHeight="1">
      <c r="A21" s="64"/>
      <c r="B21" s="106"/>
      <c r="C21" s="104"/>
      <c r="D21" s="497"/>
    </row>
    <row r="22" spans="1:4" ht="12.75" customHeight="1">
      <c r="A22" s="64" t="s">
        <v>673</v>
      </c>
      <c r="B22" s="106"/>
      <c r="C22" s="104"/>
      <c r="D22" s="497"/>
    </row>
    <row r="23" spans="1:4" ht="12.75" customHeight="1">
      <c r="A23" s="498">
        <v>2010</v>
      </c>
      <c r="B23" s="106">
        <v>8490</v>
      </c>
      <c r="C23" s="104">
        <v>3753</v>
      </c>
      <c r="D23" s="497">
        <v>87.2</v>
      </c>
    </row>
    <row r="24" spans="1:4" ht="12.75" customHeight="1">
      <c r="A24" s="498">
        <v>2011</v>
      </c>
      <c r="B24" s="106">
        <v>8899</v>
      </c>
      <c r="C24" s="104">
        <v>3762</v>
      </c>
      <c r="D24" s="497">
        <v>89.4</v>
      </c>
    </row>
    <row r="25" spans="1:4" ht="12.75" customHeight="1">
      <c r="A25" s="498">
        <v>2012</v>
      </c>
      <c r="B25" s="106">
        <v>8640</v>
      </c>
      <c r="C25" s="104">
        <v>3538</v>
      </c>
      <c r="D25" s="497">
        <v>86.3</v>
      </c>
    </row>
    <row r="26" spans="1:4" ht="12.75" customHeight="1">
      <c r="A26" s="498">
        <v>2013</v>
      </c>
      <c r="B26" s="106">
        <v>9034</v>
      </c>
      <c r="C26" s="104">
        <v>3633</v>
      </c>
      <c r="D26" s="497">
        <v>88.6</v>
      </c>
    </row>
    <row r="27" spans="1:4" ht="12.75" customHeight="1">
      <c r="A27" s="498">
        <v>2014</v>
      </c>
      <c r="B27" s="106">
        <v>8922</v>
      </c>
      <c r="C27" s="104">
        <v>3580</v>
      </c>
      <c r="D27" s="497">
        <v>88.9</v>
      </c>
    </row>
    <row r="28" spans="1:4" ht="12.75" customHeight="1">
      <c r="A28" s="498">
        <v>2015</v>
      </c>
      <c r="B28" s="106">
        <v>9961</v>
      </c>
      <c r="C28" s="104">
        <v>3417.4</v>
      </c>
      <c r="D28" s="497">
        <v>83.78</v>
      </c>
    </row>
    <row r="29" spans="1:4" ht="12.75" customHeight="1">
      <c r="A29" s="498">
        <v>2016</v>
      </c>
      <c r="B29" s="106">
        <v>9682</v>
      </c>
      <c r="C29" s="104">
        <v>3697.9</v>
      </c>
      <c r="D29" s="497">
        <v>84</v>
      </c>
    </row>
    <row r="30" spans="1:4" ht="12.75" customHeight="1">
      <c r="A30" s="498">
        <v>2017</v>
      </c>
      <c r="B30" s="106">
        <v>10025</v>
      </c>
      <c r="C30" s="104">
        <v>3581.4</v>
      </c>
      <c r="D30" s="497">
        <v>84.77</v>
      </c>
    </row>
    <row r="31" spans="1:4" ht="12.75" customHeight="1">
      <c r="A31" s="498">
        <v>2018</v>
      </c>
      <c r="B31" s="106">
        <v>10791</v>
      </c>
      <c r="C31" s="104">
        <v>3733</v>
      </c>
      <c r="D31" s="497">
        <v>84.1</v>
      </c>
    </row>
    <row r="32" spans="1:4" ht="12.75" customHeight="1">
      <c r="A32" s="498">
        <v>2019</v>
      </c>
      <c r="B32" s="106">
        <v>11346</v>
      </c>
      <c r="C32" s="104">
        <v>3681.6</v>
      </c>
      <c r="D32" s="497">
        <v>82.66</v>
      </c>
    </row>
    <row r="33" spans="1:4" ht="12.75" customHeight="1">
      <c r="A33" s="498">
        <v>2020</v>
      </c>
      <c r="B33" s="106">
        <v>9043</v>
      </c>
      <c r="C33" s="104">
        <v>3502.4</v>
      </c>
      <c r="D33" s="497">
        <v>78.35</v>
      </c>
    </row>
    <row r="34" spans="1:4" ht="12.75" customHeight="1">
      <c r="A34" s="498">
        <v>2021</v>
      </c>
      <c r="B34" s="106">
        <v>9383</v>
      </c>
      <c r="C34" s="104">
        <v>3258.8</v>
      </c>
      <c r="D34" s="497">
        <v>72.71</v>
      </c>
    </row>
    <row r="35" spans="1:4" ht="12.75" customHeight="1">
      <c r="A35" s="53"/>
      <c r="B35" s="101"/>
      <c r="C35" s="496"/>
      <c r="D35" s="495"/>
    </row>
    <row r="36" ht="12.75" customHeight="1"/>
    <row r="37" ht="12.75" customHeight="1">
      <c r="A37" s="163" t="s">
        <v>672</v>
      </c>
    </row>
    <row r="38" ht="12.75" customHeight="1">
      <c r="A38" s="494" t="s">
        <v>671</v>
      </c>
    </row>
    <row r="39" ht="12.75" customHeight="1">
      <c r="A39" s="163" t="s">
        <v>670</v>
      </c>
    </row>
    <row r="40" ht="12.75">
      <c r="A40" s="163"/>
    </row>
    <row r="42" ht="15">
      <c r="A42" s="493"/>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2022&amp;R&amp;9http://dbedt.hawaii.gov/</oddFooter>
  </headerFooter>
</worksheet>
</file>

<file path=xl/worksheets/sheet29.xml><?xml version="1.0" encoding="utf-8"?>
<worksheet xmlns="http://schemas.openxmlformats.org/spreadsheetml/2006/main" xmlns:r="http://schemas.openxmlformats.org/officeDocument/2006/relationships">
  <dimension ref="A1:I35"/>
  <sheetViews>
    <sheetView workbookViewId="0" topLeftCell="A1">
      <selection activeCell="A1" sqref="A1"/>
    </sheetView>
  </sheetViews>
  <sheetFormatPr defaultColWidth="9.140625" defaultRowHeight="12.75"/>
  <cols>
    <col min="1" max="1" width="33.421875" style="48" customWidth="1"/>
    <col min="2" max="5" width="12.7109375" style="48" customWidth="1"/>
    <col min="6" max="16384" width="9.140625" style="48" customWidth="1"/>
  </cols>
  <sheetData>
    <row r="1" spans="1:5" ht="15.75" customHeight="1">
      <c r="A1" s="180" t="s">
        <v>691</v>
      </c>
      <c r="B1" s="516"/>
      <c r="C1" s="516"/>
      <c r="D1" s="516"/>
      <c r="E1" s="516"/>
    </row>
    <row r="2" spans="1:5" ht="15.75" customHeight="1">
      <c r="A2" s="180" t="s">
        <v>690</v>
      </c>
      <c r="B2" s="515"/>
      <c r="C2" s="515"/>
      <c r="D2" s="515"/>
      <c r="E2" s="515"/>
    </row>
    <row r="3" ht="12.75" customHeight="1">
      <c r="A3" s="514" t="s">
        <v>5</v>
      </c>
    </row>
    <row r="4" spans="1:5" ht="12.75" customHeight="1">
      <c r="A4" s="758" t="s">
        <v>667</v>
      </c>
      <c r="B4" s="758"/>
      <c r="C4" s="513"/>
      <c r="D4" s="513"/>
      <c r="E4" s="513"/>
    </row>
    <row r="5" ht="12.75" customHeight="1" thickBot="1">
      <c r="A5" s="48" t="s">
        <v>5</v>
      </c>
    </row>
    <row r="6" spans="1:5" s="375" customFormat="1" ht="24" customHeight="1" thickTop="1">
      <c r="A6" s="512"/>
      <c r="B6" s="490" t="s">
        <v>689</v>
      </c>
      <c r="C6" s="490"/>
      <c r="D6" s="490"/>
      <c r="E6" s="490"/>
    </row>
    <row r="7" spans="1:5" s="485" customFormat="1" ht="34.5" customHeight="1">
      <c r="A7" s="487" t="s">
        <v>688</v>
      </c>
      <c r="B7" s="511" t="s">
        <v>664</v>
      </c>
      <c r="C7" s="487" t="s">
        <v>663</v>
      </c>
      <c r="D7" s="487" t="s">
        <v>687</v>
      </c>
      <c r="E7" s="486" t="s">
        <v>661</v>
      </c>
    </row>
    <row r="8" spans="1:5" ht="12.75" customHeight="1">
      <c r="A8" s="64"/>
      <c r="B8" s="68"/>
      <c r="C8" s="64"/>
      <c r="E8" s="510"/>
    </row>
    <row r="9" spans="1:5" ht="12.75" customHeight="1">
      <c r="A9" s="509" t="s">
        <v>660</v>
      </c>
      <c r="B9" s="76"/>
      <c r="C9" s="504"/>
      <c r="D9" s="77"/>
      <c r="E9" s="79"/>
    </row>
    <row r="10" spans="1:5" ht="12.75" customHeight="1">
      <c r="A10" s="64"/>
      <c r="B10" s="68"/>
      <c r="C10" s="64"/>
      <c r="E10" s="448"/>
    </row>
    <row r="11" spans="1:5" ht="12.75" customHeight="1">
      <c r="A11" s="64" t="s">
        <v>686</v>
      </c>
      <c r="B11" s="101">
        <v>100</v>
      </c>
      <c r="C11" s="507">
        <v>23</v>
      </c>
      <c r="D11" s="506">
        <v>46</v>
      </c>
      <c r="E11" s="505">
        <v>31</v>
      </c>
    </row>
    <row r="12" spans="1:5" ht="12.75" customHeight="1">
      <c r="A12" s="64"/>
      <c r="B12" s="81"/>
      <c r="C12" s="481"/>
      <c r="D12" s="104"/>
      <c r="E12" s="448"/>
    </row>
    <row r="13" spans="1:5" ht="12.75" customHeight="1">
      <c r="A13" s="64" t="s">
        <v>106</v>
      </c>
      <c r="B13" s="81">
        <v>17</v>
      </c>
      <c r="C13" s="481">
        <v>6</v>
      </c>
      <c r="D13" s="104">
        <v>7</v>
      </c>
      <c r="E13" s="448">
        <v>4</v>
      </c>
    </row>
    <row r="14" spans="1:5" ht="12.75" customHeight="1">
      <c r="A14" s="64" t="s">
        <v>376</v>
      </c>
      <c r="B14" s="81">
        <v>63</v>
      </c>
      <c r="C14" s="481">
        <v>10</v>
      </c>
      <c r="D14" s="104">
        <v>30</v>
      </c>
      <c r="E14" s="448">
        <v>23</v>
      </c>
    </row>
    <row r="15" spans="1:5" ht="12.75" customHeight="1">
      <c r="A15" s="64" t="s">
        <v>238</v>
      </c>
      <c r="B15" s="81">
        <v>8</v>
      </c>
      <c r="C15" s="481">
        <v>3</v>
      </c>
      <c r="D15" s="104">
        <v>5</v>
      </c>
      <c r="E15" s="235" t="s">
        <v>342</v>
      </c>
    </row>
    <row r="16" spans="1:5" ht="12.75" customHeight="1">
      <c r="A16" s="64" t="s">
        <v>685</v>
      </c>
      <c r="B16" s="81">
        <v>2</v>
      </c>
      <c r="C16" s="481">
        <v>1</v>
      </c>
      <c r="D16" s="104">
        <v>1</v>
      </c>
      <c r="E16" s="235" t="s">
        <v>342</v>
      </c>
    </row>
    <row r="17" spans="1:5" ht="12.75" customHeight="1">
      <c r="A17" s="64" t="s">
        <v>648</v>
      </c>
      <c r="B17" s="81">
        <v>8</v>
      </c>
      <c r="C17" s="481">
        <v>2</v>
      </c>
      <c r="D17" s="104">
        <v>3</v>
      </c>
      <c r="E17" s="448">
        <v>3</v>
      </c>
    </row>
    <row r="18" spans="1:5" ht="12.75" customHeight="1">
      <c r="A18" s="64" t="s">
        <v>684</v>
      </c>
      <c r="B18" s="81">
        <v>2</v>
      </c>
      <c r="C18" s="481">
        <v>1</v>
      </c>
      <c r="D18" s="235" t="s">
        <v>342</v>
      </c>
      <c r="E18" s="448">
        <v>1</v>
      </c>
    </row>
    <row r="19" spans="1:5" ht="12.75" customHeight="1">
      <c r="A19" s="64"/>
      <c r="B19" s="81"/>
      <c r="C19" s="481"/>
      <c r="D19" s="104"/>
      <c r="E19" s="235"/>
    </row>
    <row r="20" spans="1:5" ht="12.75" customHeight="1">
      <c r="A20" s="508" t="s">
        <v>659</v>
      </c>
      <c r="B20" s="81"/>
      <c r="C20" s="481"/>
      <c r="D20" s="104"/>
      <c r="E20" s="448"/>
    </row>
    <row r="21" spans="1:5" ht="12.75" customHeight="1">
      <c r="A21" s="64"/>
      <c r="B21" s="81"/>
      <c r="C21" s="481"/>
      <c r="D21" s="104"/>
      <c r="E21" s="448"/>
    </row>
    <row r="22" spans="1:5" ht="12.75" customHeight="1">
      <c r="A22" s="64" t="s">
        <v>686</v>
      </c>
      <c r="B22" s="101">
        <v>8198</v>
      </c>
      <c r="C22" s="507">
        <v>2628</v>
      </c>
      <c r="D22" s="506">
        <v>4482</v>
      </c>
      <c r="E22" s="505">
        <v>1088</v>
      </c>
    </row>
    <row r="23" spans="1:5" ht="12.75" customHeight="1">
      <c r="A23" s="64"/>
      <c r="B23" s="81"/>
      <c r="C23" s="504"/>
      <c r="D23" s="503"/>
      <c r="E23" s="79"/>
    </row>
    <row r="24" spans="1:5" ht="12.75" customHeight="1">
      <c r="A24" s="64" t="s">
        <v>106</v>
      </c>
      <c r="B24" s="81">
        <v>1140</v>
      </c>
      <c r="C24" s="481">
        <v>352</v>
      </c>
      <c r="D24" s="104">
        <v>772</v>
      </c>
      <c r="E24" s="448">
        <v>16</v>
      </c>
    </row>
    <row r="25" spans="1:9" ht="12.75" customHeight="1">
      <c r="A25" s="64" t="s">
        <v>376</v>
      </c>
      <c r="B25" s="81">
        <v>5838</v>
      </c>
      <c r="C25" s="481">
        <v>1918</v>
      </c>
      <c r="D25" s="104">
        <v>2918</v>
      </c>
      <c r="E25" s="448">
        <v>1002</v>
      </c>
      <c r="G25" s="104"/>
      <c r="H25" s="104"/>
      <c r="I25" s="104"/>
    </row>
    <row r="26" spans="1:5" ht="12.75" customHeight="1">
      <c r="A26" s="64" t="s">
        <v>238</v>
      </c>
      <c r="B26" s="81">
        <v>444</v>
      </c>
      <c r="C26" s="481">
        <v>111</v>
      </c>
      <c r="D26" s="104">
        <v>333</v>
      </c>
      <c r="E26" s="235" t="s">
        <v>342</v>
      </c>
    </row>
    <row r="27" spans="1:5" ht="12.75" customHeight="1">
      <c r="A27" s="64" t="s">
        <v>685</v>
      </c>
      <c r="B27" s="81">
        <v>14</v>
      </c>
      <c r="C27" s="481">
        <v>4</v>
      </c>
      <c r="D27" s="104">
        <v>10</v>
      </c>
      <c r="E27" s="235" t="s">
        <v>342</v>
      </c>
    </row>
    <row r="28" spans="1:5" ht="12.75" customHeight="1">
      <c r="A28" s="64" t="s">
        <v>648</v>
      </c>
      <c r="B28" s="81">
        <v>742</v>
      </c>
      <c r="C28" s="481">
        <v>228</v>
      </c>
      <c r="D28" s="104">
        <v>449</v>
      </c>
      <c r="E28" s="448">
        <v>65</v>
      </c>
    </row>
    <row r="29" spans="1:5" ht="12.75" customHeight="1">
      <c r="A29" s="64" t="s">
        <v>684</v>
      </c>
      <c r="B29" s="81">
        <v>20</v>
      </c>
      <c r="C29" s="481">
        <v>15</v>
      </c>
      <c r="D29" s="235" t="s">
        <v>342</v>
      </c>
      <c r="E29" s="448">
        <v>5</v>
      </c>
    </row>
    <row r="30" spans="1:5" ht="12.75" customHeight="1">
      <c r="A30" s="53"/>
      <c r="B30" s="54"/>
      <c r="C30" s="53"/>
      <c r="D30" s="52"/>
      <c r="E30" s="502"/>
    </row>
    <row r="31" ht="12.75" customHeight="1"/>
    <row r="32" ht="12.75" customHeight="1">
      <c r="A32" s="163" t="s">
        <v>658</v>
      </c>
    </row>
    <row r="33" ht="12.75" customHeight="1">
      <c r="A33" s="501" t="s">
        <v>683</v>
      </c>
    </row>
    <row r="34" ht="12.75" customHeight="1">
      <c r="A34" s="479" t="s">
        <v>682</v>
      </c>
    </row>
    <row r="35" ht="12.75" customHeight="1">
      <c r="A35" s="163" t="s">
        <v>681</v>
      </c>
    </row>
  </sheetData>
  <sheetProtection/>
  <mergeCells count="1">
    <mergeCell ref="A4:B4"/>
  </mergeCells>
  <printOptions horizontalCentered="1"/>
  <pageMargins left="1" right="1" top="1" bottom="1" header="0.5" footer="0.5"/>
  <pageSetup horizontalDpi="600" verticalDpi="600" orientation="portrait" r:id="rId1"/>
  <headerFooter alignWithMargins="0">
    <oddFooter>&amp;L&amp;"Arial,Italic"&amp;9      The State of Hawaii Data Book 2022&amp;R&amp;9http://dbedt.hawaii.gov/</oddFooter>
  </headerFooter>
</worksheet>
</file>

<file path=xl/worksheets/sheet3.xml><?xml version="1.0" encoding="utf-8"?>
<worksheet xmlns="http://schemas.openxmlformats.org/spreadsheetml/2006/main" xmlns:r="http://schemas.openxmlformats.org/officeDocument/2006/relationships">
  <dimension ref="A1:I43"/>
  <sheetViews>
    <sheetView workbookViewId="0" topLeftCell="A1">
      <selection activeCell="A1" sqref="A1"/>
    </sheetView>
  </sheetViews>
  <sheetFormatPr defaultColWidth="9.140625" defaultRowHeight="12.75"/>
  <cols>
    <col min="1" max="1" width="9.57421875" style="1" customWidth="1"/>
    <col min="2" max="3" width="9.8515625" style="1" customWidth="1"/>
    <col min="4" max="5" width="10.28125" style="1" customWidth="1"/>
    <col min="6" max="6" width="13.00390625" style="1" customWidth="1"/>
    <col min="7" max="8" width="10.8515625" style="1" customWidth="1"/>
    <col min="9" max="9" width="9.140625" style="2" customWidth="1"/>
    <col min="10" max="16384" width="9.140625" style="1" customWidth="1"/>
  </cols>
  <sheetData>
    <row r="1" spans="1:8" ht="15.75" customHeight="1">
      <c r="A1" s="26" t="s">
        <v>20</v>
      </c>
      <c r="B1" s="25"/>
      <c r="C1" s="25"/>
      <c r="D1" s="25"/>
      <c r="E1" s="25"/>
      <c r="F1" s="25"/>
      <c r="G1" s="25"/>
      <c r="H1" s="25"/>
    </row>
    <row r="2" ht="12.75" customHeight="1">
      <c r="A2" s="24" t="s">
        <v>5</v>
      </c>
    </row>
    <row r="3" spans="1:8" ht="12.75" customHeight="1">
      <c r="A3" s="23" t="s">
        <v>7</v>
      </c>
      <c r="B3" s="22"/>
      <c r="C3" s="22"/>
      <c r="D3" s="22"/>
      <c r="E3" s="22"/>
      <c r="F3" s="22"/>
      <c r="G3" s="22"/>
      <c r="H3" s="22"/>
    </row>
    <row r="4" ht="12.75" customHeight="1" thickBot="1">
      <c r="A4" s="21"/>
    </row>
    <row r="5" spans="1:9" s="14" customFormat="1" ht="34.5" customHeight="1" thickTop="1">
      <c r="A5" s="20"/>
      <c r="B5" s="20"/>
      <c r="C5" s="20"/>
      <c r="D5" s="18" t="s">
        <v>13</v>
      </c>
      <c r="E5" s="19"/>
      <c r="F5" s="18" t="s">
        <v>8</v>
      </c>
      <c r="G5" s="18"/>
      <c r="H5" s="18"/>
      <c r="I5" s="15"/>
    </row>
    <row r="6" spans="1:9" s="14" customFormat="1" ht="34.5" customHeight="1">
      <c r="A6" s="17" t="s">
        <v>11</v>
      </c>
      <c r="B6" s="17" t="s">
        <v>0</v>
      </c>
      <c r="C6" s="17" t="s">
        <v>1</v>
      </c>
      <c r="D6" s="17" t="s">
        <v>2</v>
      </c>
      <c r="E6" s="17" t="s">
        <v>3</v>
      </c>
      <c r="F6" s="17" t="s">
        <v>4</v>
      </c>
      <c r="G6" s="17" t="s">
        <v>14</v>
      </c>
      <c r="H6" s="16" t="s">
        <v>15</v>
      </c>
      <c r="I6" s="15"/>
    </row>
    <row r="7" spans="1:7" ht="12.75" customHeight="1">
      <c r="A7" s="13"/>
      <c r="B7" s="13"/>
      <c r="C7" s="13"/>
      <c r="D7" s="13"/>
      <c r="E7" s="13"/>
      <c r="F7" s="13"/>
      <c r="G7" s="13"/>
    </row>
    <row r="8" spans="1:8" ht="12.75" customHeight="1">
      <c r="A8" s="27">
        <v>2000</v>
      </c>
      <c r="B8" s="12">
        <v>17514</v>
      </c>
      <c r="C8" s="12">
        <v>8163</v>
      </c>
      <c r="D8" s="11">
        <v>14.432406909162527</v>
      </c>
      <c r="E8" s="11">
        <v>6.726717917065987</v>
      </c>
      <c r="F8" s="11">
        <v>322.7</v>
      </c>
      <c r="G8" s="11">
        <v>9.5</v>
      </c>
      <c r="H8" s="29">
        <v>7.8</v>
      </c>
    </row>
    <row r="9" spans="1:8" ht="12.75" customHeight="1">
      <c r="A9" s="27">
        <v>2001</v>
      </c>
      <c r="B9" s="12">
        <v>17043</v>
      </c>
      <c r="C9" s="12">
        <v>8252</v>
      </c>
      <c r="D9" s="11">
        <v>13.90189469700183</v>
      </c>
      <c r="E9" s="11">
        <v>6.731117469909001</v>
      </c>
      <c r="F9" s="11">
        <v>330.7</v>
      </c>
      <c r="G9" s="11">
        <v>11.4</v>
      </c>
      <c r="H9" s="29">
        <v>6.2</v>
      </c>
    </row>
    <row r="10" spans="1:8" ht="12.75" customHeight="1">
      <c r="A10" s="27">
        <v>2002</v>
      </c>
      <c r="B10" s="12">
        <v>17444</v>
      </c>
      <c r="C10" s="12">
        <v>8650</v>
      </c>
      <c r="D10" s="11">
        <v>14.072133803049821</v>
      </c>
      <c r="E10" s="11">
        <v>6.977984257990195</v>
      </c>
      <c r="F10" s="11">
        <v>337.2</v>
      </c>
      <c r="G10" s="11">
        <v>10.2</v>
      </c>
      <c r="H10" s="29">
        <v>7</v>
      </c>
    </row>
    <row r="11" spans="1:8" ht="12.75" customHeight="1">
      <c r="A11" s="27">
        <v>2003</v>
      </c>
      <c r="B11" s="12">
        <v>18066</v>
      </c>
      <c r="C11" s="12">
        <v>8850</v>
      </c>
      <c r="D11" s="11">
        <v>14.439469481774426</v>
      </c>
      <c r="E11" s="11">
        <v>7.073469772705838</v>
      </c>
      <c r="F11" s="11">
        <v>335.3</v>
      </c>
      <c r="G11" s="11">
        <v>10.6</v>
      </c>
      <c r="H11" s="29">
        <v>7.6</v>
      </c>
    </row>
    <row r="12" spans="1:8" ht="12.75" customHeight="1">
      <c r="A12" s="27">
        <v>2004</v>
      </c>
      <c r="B12" s="12">
        <v>18238</v>
      </c>
      <c r="C12" s="12">
        <v>8888</v>
      </c>
      <c r="D12" s="11">
        <v>14.32038625312017</v>
      </c>
      <c r="E12" s="11">
        <v>6.978813083547103</v>
      </c>
      <c r="F12" s="11">
        <v>345</v>
      </c>
      <c r="G12" s="11">
        <v>8.7</v>
      </c>
      <c r="H12" s="29">
        <v>5.5</v>
      </c>
    </row>
    <row r="13" spans="1:8" ht="12.75" customHeight="1">
      <c r="A13" s="27">
        <v>2005</v>
      </c>
      <c r="B13" s="12">
        <v>17882</v>
      </c>
      <c r="C13" s="12">
        <v>8988</v>
      </c>
      <c r="D13" s="11">
        <v>13.832752262848594</v>
      </c>
      <c r="E13" s="11">
        <v>6.952733326165035</v>
      </c>
      <c r="F13" s="11">
        <v>362.3</v>
      </c>
      <c r="G13" s="11">
        <v>8.1</v>
      </c>
      <c r="H13" s="29">
        <v>6.9</v>
      </c>
    </row>
    <row r="14" spans="1:8" ht="12.75" customHeight="1">
      <c r="A14" s="27">
        <v>2006</v>
      </c>
      <c r="B14" s="12">
        <v>18927</v>
      </c>
      <c r="C14" s="12">
        <v>9290</v>
      </c>
      <c r="D14" s="11">
        <v>14.451059034259707</v>
      </c>
      <c r="E14" s="11">
        <v>7.093059567193569</v>
      </c>
      <c r="F14" s="11">
        <v>362.4</v>
      </c>
      <c r="G14" s="11">
        <v>7.8</v>
      </c>
      <c r="H14" s="29">
        <v>5.9</v>
      </c>
    </row>
    <row r="15" spans="1:8" ht="12.75" customHeight="1">
      <c r="A15" s="28">
        <v>2007</v>
      </c>
      <c r="B15" s="12">
        <v>19085</v>
      </c>
      <c r="C15" s="12">
        <v>9314</v>
      </c>
      <c r="D15" s="11">
        <v>14.50586200999487</v>
      </c>
      <c r="E15" s="11">
        <v>7.079255895262888</v>
      </c>
      <c r="F15" s="11">
        <v>370.7</v>
      </c>
      <c r="G15" s="11">
        <v>10.1</v>
      </c>
      <c r="H15" s="29">
        <v>6.3</v>
      </c>
    </row>
    <row r="16" spans="1:8" ht="12.75" customHeight="1">
      <c r="A16" s="28">
        <v>2008</v>
      </c>
      <c r="B16" s="12">
        <v>19417</v>
      </c>
      <c r="C16" s="12">
        <v>9322</v>
      </c>
      <c r="D16" s="11">
        <v>14.574996640927539</v>
      </c>
      <c r="E16" s="11">
        <v>6.9973795481653465</v>
      </c>
      <c r="F16" s="11">
        <v>380.6</v>
      </c>
      <c r="G16" s="11">
        <v>8.4</v>
      </c>
      <c r="H16" s="29">
        <v>5.5</v>
      </c>
    </row>
    <row r="17" spans="1:8" ht="12.75" customHeight="1">
      <c r="A17" s="28">
        <v>2009</v>
      </c>
      <c r="B17" s="12">
        <v>18843</v>
      </c>
      <c r="C17" s="12">
        <v>9676</v>
      </c>
      <c r="D17" s="11">
        <v>13.99180377169071</v>
      </c>
      <c r="E17" s="11">
        <v>7.184879971070388</v>
      </c>
      <c r="F17" s="11">
        <v>379.8</v>
      </c>
      <c r="G17" s="11">
        <v>10.3</v>
      </c>
      <c r="H17" s="29">
        <v>6.1</v>
      </c>
    </row>
    <row r="18" spans="1:8" ht="12.75" customHeight="1">
      <c r="A18" s="28">
        <v>2010</v>
      </c>
      <c r="B18" s="12">
        <v>18910</v>
      </c>
      <c r="C18" s="12">
        <v>9387</v>
      </c>
      <c r="D18" s="11">
        <v>13.863595707930475</v>
      </c>
      <c r="E18" s="11">
        <v>6.881944627728364</v>
      </c>
      <c r="F18" s="11">
        <v>379</v>
      </c>
      <c r="G18" s="11">
        <v>8</v>
      </c>
      <c r="H18" s="29">
        <v>5.8</v>
      </c>
    </row>
    <row r="19" spans="1:8" ht="12.75" customHeight="1">
      <c r="A19" s="28">
        <v>2011</v>
      </c>
      <c r="B19" s="12">
        <v>18911</v>
      </c>
      <c r="C19" s="12">
        <v>9682</v>
      </c>
      <c r="D19" s="11">
        <v>13.707973980147322</v>
      </c>
      <c r="E19" s="11">
        <v>7.0181695349683455</v>
      </c>
      <c r="F19" s="11">
        <v>375.2</v>
      </c>
      <c r="G19" s="11">
        <v>8.6</v>
      </c>
      <c r="H19" s="29">
        <v>5</v>
      </c>
    </row>
    <row r="20" spans="1:8" ht="12.75" customHeight="1">
      <c r="A20" s="28">
        <v>2012</v>
      </c>
      <c r="B20" s="12">
        <v>18920</v>
      </c>
      <c r="C20" s="12">
        <v>10062</v>
      </c>
      <c r="D20" s="11">
        <v>13.560789536116353</v>
      </c>
      <c r="E20" s="11">
        <v>7.211874435116424</v>
      </c>
      <c r="F20" s="11">
        <v>374.9</v>
      </c>
      <c r="G20" s="11">
        <v>10</v>
      </c>
      <c r="H20" s="29">
        <v>4.9</v>
      </c>
    </row>
    <row r="21" spans="1:8" ht="12.75" customHeight="1">
      <c r="A21" s="28">
        <v>2013</v>
      </c>
      <c r="B21" s="12">
        <v>18926</v>
      </c>
      <c r="C21" s="12">
        <v>10270</v>
      </c>
      <c r="D21" s="11">
        <v>13.433918550391745</v>
      </c>
      <c r="E21" s="11">
        <v>7.289778268652818</v>
      </c>
      <c r="F21" s="11">
        <v>373.7</v>
      </c>
      <c r="G21" s="11">
        <v>5.4</v>
      </c>
      <c r="H21" s="29">
        <v>6.6</v>
      </c>
    </row>
    <row r="22" spans="1:8" ht="12.75" customHeight="1">
      <c r="A22" s="28">
        <v>2014</v>
      </c>
      <c r="B22" s="12">
        <v>18506</v>
      </c>
      <c r="C22" s="12">
        <v>10591</v>
      </c>
      <c r="D22" s="11">
        <v>13.075349652202481</v>
      </c>
      <c r="E22" s="11">
        <v>7.483034052008888</v>
      </c>
      <c r="F22" s="11">
        <v>373.2</v>
      </c>
      <c r="G22" s="11">
        <v>7.2</v>
      </c>
      <c r="H22" s="29">
        <v>4.5</v>
      </c>
    </row>
    <row r="23" spans="1:8" ht="12.75" customHeight="1">
      <c r="A23" s="28">
        <v>2015</v>
      </c>
      <c r="B23" s="32">
        <v>18390</v>
      </c>
      <c r="C23" s="12">
        <v>10903</v>
      </c>
      <c r="D23" s="31">
        <v>12.923410346739528</v>
      </c>
      <c r="E23" s="33">
        <v>7.661987113132195</v>
      </c>
      <c r="F23" s="31">
        <v>375</v>
      </c>
      <c r="G23" s="31">
        <v>7.884719956498096</v>
      </c>
      <c r="H23" s="34">
        <v>5.709624796084829</v>
      </c>
    </row>
    <row r="24" spans="1:8" ht="12.75" customHeight="1">
      <c r="A24" s="28">
        <v>2016</v>
      </c>
      <c r="B24" s="32">
        <v>18007</v>
      </c>
      <c r="C24" s="32">
        <v>10718</v>
      </c>
      <c r="D24" s="31">
        <v>12.60213383162396</v>
      </c>
      <c r="E24" s="31">
        <v>7.500953540697816</v>
      </c>
      <c r="F24" s="31">
        <v>376</v>
      </c>
      <c r="G24" s="31">
        <v>8.829899483534183</v>
      </c>
      <c r="H24" s="34">
        <v>5.831065696673516</v>
      </c>
    </row>
    <row r="25" spans="1:8" ht="12.75" customHeight="1">
      <c r="A25" s="28">
        <v>2017</v>
      </c>
      <c r="B25" s="32">
        <v>17473</v>
      </c>
      <c r="C25" s="32">
        <v>11182</v>
      </c>
      <c r="D25" s="31">
        <v>12.255192482902137</v>
      </c>
      <c r="E25" s="31">
        <v>7.8428181962920895</v>
      </c>
      <c r="F25" s="31">
        <v>389</v>
      </c>
      <c r="G25" s="31">
        <v>9.672065472443197</v>
      </c>
      <c r="H25" s="34">
        <v>5.036341784467464</v>
      </c>
    </row>
    <row r="26" spans="1:8" ht="12.75" customHeight="1">
      <c r="A26" s="28">
        <v>2018</v>
      </c>
      <c r="B26" s="32">
        <v>16931</v>
      </c>
      <c r="C26" s="12">
        <v>11239</v>
      </c>
      <c r="D26" s="11">
        <v>11.897249810624958</v>
      </c>
      <c r="E26" s="11">
        <v>7.897536508275583</v>
      </c>
      <c r="F26" s="11">
        <v>383</v>
      </c>
      <c r="G26" s="31">
        <v>6.910401039513319</v>
      </c>
      <c r="H26" s="29">
        <v>6.792274526017365</v>
      </c>
    </row>
    <row r="27" spans="1:8" ht="12.75" customHeight="1">
      <c r="A27" s="28">
        <v>2019</v>
      </c>
      <c r="B27" s="32">
        <v>16771</v>
      </c>
      <c r="C27" s="12">
        <v>11364</v>
      </c>
      <c r="D27" s="11">
        <v>11.84714770612066</v>
      </c>
      <c r="E27" s="11">
        <v>8.02760637602738</v>
      </c>
      <c r="F27" s="11">
        <v>386</v>
      </c>
      <c r="G27" s="39">
        <v>8.168862918132492</v>
      </c>
      <c r="H27" s="29">
        <v>5.187526086697275</v>
      </c>
    </row>
    <row r="28" spans="1:8" ht="12.75" customHeight="1">
      <c r="A28" s="28">
        <v>2020</v>
      </c>
      <c r="B28" s="44">
        <v>15751</v>
      </c>
      <c r="C28" s="45">
        <v>11911</v>
      </c>
      <c r="D28" s="47">
        <v>10.854950542471864</v>
      </c>
      <c r="E28" s="47">
        <v>8.208578243373903</v>
      </c>
      <c r="F28" s="40">
        <v>395</v>
      </c>
      <c r="G28" s="41">
        <v>9.015300615833915</v>
      </c>
      <c r="H28" s="42">
        <v>4.8885785029521935</v>
      </c>
    </row>
    <row r="29" spans="1:8" ht="12.75" customHeight="1">
      <c r="A29" s="28">
        <v>2021</v>
      </c>
      <c r="B29" s="46">
        <v>15569</v>
      </c>
      <c r="C29" s="45">
        <v>12584</v>
      </c>
      <c r="D29" s="47">
        <v>10.758357438116468</v>
      </c>
      <c r="E29" s="47">
        <v>8.695688226684927</v>
      </c>
      <c r="F29" s="40">
        <v>394</v>
      </c>
      <c r="G29" s="43">
        <v>8.73530734151198</v>
      </c>
      <c r="H29" s="42">
        <v>4.4318838717965185</v>
      </c>
    </row>
    <row r="30" spans="1:8" ht="12.75" customHeight="1">
      <c r="A30" s="10"/>
      <c r="B30" s="9"/>
      <c r="C30" s="9"/>
      <c r="D30" s="8"/>
      <c r="E30" s="8"/>
      <c r="F30" s="8"/>
      <c r="G30" s="8"/>
      <c r="H30" s="30"/>
    </row>
    <row r="31" ht="12.75" customHeight="1"/>
    <row r="32" spans="1:9" s="3" customFormat="1" ht="12.75" customHeight="1">
      <c r="A32" s="7" t="s">
        <v>12</v>
      </c>
      <c r="B32" s="1"/>
      <c r="C32" s="1"/>
      <c r="D32" s="1"/>
      <c r="E32" s="1"/>
      <c r="F32" s="1"/>
      <c r="G32" s="1"/>
      <c r="H32" s="1"/>
      <c r="I32" s="4"/>
    </row>
    <row r="33" spans="1:9" s="3" customFormat="1" ht="12.75" customHeight="1">
      <c r="A33" s="5" t="s">
        <v>9</v>
      </c>
      <c r="B33" s="1"/>
      <c r="C33" s="1"/>
      <c r="D33" s="1"/>
      <c r="E33" s="1"/>
      <c r="F33" s="1"/>
      <c r="G33" s="1"/>
      <c r="H33" s="1"/>
      <c r="I33" s="4"/>
    </row>
    <row r="34" spans="1:9" s="38" customFormat="1" ht="12.75" customHeight="1">
      <c r="A34" s="35" t="s">
        <v>18</v>
      </c>
      <c r="B34" s="36"/>
      <c r="C34" s="36"/>
      <c r="D34" s="36"/>
      <c r="E34" s="36"/>
      <c r="F34" s="36"/>
      <c r="G34" s="36"/>
      <c r="H34" s="36"/>
      <c r="I34" s="37"/>
    </row>
    <row r="35" spans="1:9" s="38" customFormat="1" ht="12.75" customHeight="1">
      <c r="A35" s="35" t="s">
        <v>19</v>
      </c>
      <c r="B35" s="36"/>
      <c r="C35" s="36"/>
      <c r="D35" s="36"/>
      <c r="E35" s="36"/>
      <c r="F35" s="36"/>
      <c r="G35" s="36"/>
      <c r="H35" s="36"/>
      <c r="I35" s="37"/>
    </row>
    <row r="36" spans="1:9" s="3" customFormat="1" ht="12.75" customHeight="1">
      <c r="A36" s="7" t="s">
        <v>17</v>
      </c>
      <c r="B36" s="1"/>
      <c r="C36" s="1"/>
      <c r="D36" s="1"/>
      <c r="E36" s="1"/>
      <c r="F36" s="1"/>
      <c r="G36" s="1"/>
      <c r="H36" s="1"/>
      <c r="I36" s="4"/>
    </row>
    <row r="37" spans="1:9" s="3" customFormat="1" ht="12.75" customHeight="1">
      <c r="A37" s="7" t="s">
        <v>10</v>
      </c>
      <c r="B37" s="1"/>
      <c r="C37" s="1"/>
      <c r="D37" s="1"/>
      <c r="E37" s="1"/>
      <c r="F37" s="1"/>
      <c r="G37" s="1"/>
      <c r="H37" s="1"/>
      <c r="I37" s="4"/>
    </row>
    <row r="38" spans="1:9" s="3" customFormat="1" ht="12.75" customHeight="1">
      <c r="A38" s="5" t="s">
        <v>16</v>
      </c>
      <c r="B38" s="1"/>
      <c r="C38" s="1"/>
      <c r="D38" s="1"/>
      <c r="E38" s="1"/>
      <c r="F38" s="1"/>
      <c r="G38" s="1"/>
      <c r="H38" s="1"/>
      <c r="I38" s="4"/>
    </row>
    <row r="39" ht="12.75" customHeight="1">
      <c r="A39" s="6" t="s">
        <v>6</v>
      </c>
    </row>
    <row r="40" ht="12.75" customHeight="1">
      <c r="A40" s="6" t="s">
        <v>24</v>
      </c>
    </row>
    <row r="41" ht="12.75" customHeight="1">
      <c r="A41" s="6" t="s">
        <v>21</v>
      </c>
    </row>
    <row r="42" ht="12.75" customHeight="1">
      <c r="A42" s="6" t="s">
        <v>22</v>
      </c>
    </row>
    <row r="43" ht="12.75" customHeight="1">
      <c r="A43" s="6" t="s">
        <v>23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2022&amp;R&amp;9http://dbedt.hawaii.gov/</oddFooter>
  </headerFooter>
</worksheet>
</file>

<file path=xl/worksheets/sheet30.xml><?xml version="1.0" encoding="utf-8"?>
<worksheet xmlns="http://schemas.openxmlformats.org/spreadsheetml/2006/main" xmlns:r="http://schemas.openxmlformats.org/officeDocument/2006/relationships">
  <dimension ref="A1:F40"/>
  <sheetViews>
    <sheetView workbookViewId="0" topLeftCell="A1">
      <selection activeCell="A1" sqref="A1"/>
    </sheetView>
  </sheetViews>
  <sheetFormatPr defaultColWidth="9.140625" defaultRowHeight="12.75"/>
  <cols>
    <col min="1" max="1" width="25.140625" style="0" customWidth="1"/>
    <col min="2" max="2" width="11.421875" style="0" customWidth="1"/>
    <col min="3" max="3" width="11.140625" style="0" customWidth="1"/>
    <col min="4" max="4" width="12.421875" style="0" customWidth="1"/>
    <col min="5" max="5" width="11.140625" style="0" customWidth="1"/>
    <col min="6" max="6" width="12.28125" style="0" customWidth="1"/>
  </cols>
  <sheetData>
    <row r="1" spans="1:5" ht="15.75" customHeight="1">
      <c r="A1" s="126" t="s">
        <v>710</v>
      </c>
      <c r="B1" s="126"/>
      <c r="C1" s="540"/>
      <c r="D1" s="540"/>
      <c r="E1" s="540"/>
    </row>
    <row r="2" spans="1:5" ht="15.75" customHeight="1">
      <c r="A2" s="126" t="s">
        <v>709</v>
      </c>
      <c r="B2" s="126"/>
      <c r="C2" s="540"/>
      <c r="D2" s="540"/>
      <c r="E2" s="540"/>
    </row>
    <row r="3" spans="1:5" ht="15.75" customHeight="1">
      <c r="A3" s="126" t="s">
        <v>708</v>
      </c>
      <c r="B3" s="126"/>
      <c r="C3" s="540"/>
      <c r="D3" s="540"/>
      <c r="E3" s="540"/>
    </row>
    <row r="4" spans="1:5" ht="12.75" customHeight="1">
      <c r="A4" s="539"/>
      <c r="B4" s="539"/>
      <c r="C4" s="410"/>
      <c r="D4" s="410"/>
      <c r="E4" s="410"/>
    </row>
    <row r="5" spans="1:5" ht="12.75" customHeight="1">
      <c r="A5" s="245" t="s">
        <v>707</v>
      </c>
      <c r="B5" s="245"/>
      <c r="C5" s="123"/>
      <c r="D5" s="123"/>
      <c r="E5" s="123"/>
    </row>
    <row r="6" ht="12.75" customHeight="1" thickBot="1"/>
    <row r="7" spans="1:6" s="157" customFormat="1" ht="34.5" customHeight="1" thickTop="1">
      <c r="A7" s="242" t="s">
        <v>688</v>
      </c>
      <c r="B7" s="538" t="s">
        <v>76</v>
      </c>
      <c r="C7" s="537" t="s">
        <v>706</v>
      </c>
      <c r="D7" s="242" t="s">
        <v>705</v>
      </c>
      <c r="E7" s="537" t="s">
        <v>704</v>
      </c>
      <c r="F7" s="536" t="s">
        <v>703</v>
      </c>
    </row>
    <row r="8" spans="1:5" ht="12.75" customHeight="1">
      <c r="A8" s="136"/>
      <c r="B8" s="268"/>
      <c r="C8" s="535"/>
      <c r="D8" s="535"/>
      <c r="E8" s="535"/>
    </row>
    <row r="9" spans="1:5" ht="12.75" customHeight="1">
      <c r="A9" s="531" t="s">
        <v>702</v>
      </c>
      <c r="B9" s="530"/>
      <c r="C9" s="136"/>
      <c r="D9" s="136"/>
      <c r="E9" s="136"/>
    </row>
    <row r="10" spans="1:5" ht="12.75" customHeight="1">
      <c r="A10" s="146"/>
      <c r="B10" s="523"/>
      <c r="C10" s="136"/>
      <c r="D10" s="136"/>
      <c r="E10" s="136"/>
    </row>
    <row r="11" spans="1:6" ht="12.75" customHeight="1">
      <c r="A11" s="529" t="s">
        <v>558</v>
      </c>
      <c r="B11" s="528">
        <v>471</v>
      </c>
      <c r="C11" s="527">
        <v>177</v>
      </c>
      <c r="D11" s="527">
        <v>257</v>
      </c>
      <c r="E11" s="527">
        <v>3</v>
      </c>
      <c r="F11" s="526">
        <v>34</v>
      </c>
    </row>
    <row r="12" spans="1:6" ht="12.75" customHeight="1">
      <c r="A12" s="146"/>
      <c r="B12" s="523"/>
      <c r="C12" s="534"/>
      <c r="D12" s="534"/>
      <c r="E12" s="533"/>
      <c r="F12" s="532"/>
    </row>
    <row r="13" spans="1:6" ht="12.75" customHeight="1">
      <c r="A13" s="110" t="s">
        <v>376</v>
      </c>
      <c r="B13" s="523">
        <v>421</v>
      </c>
      <c r="C13" s="138">
        <v>155</v>
      </c>
      <c r="D13" s="138">
        <v>230</v>
      </c>
      <c r="E13" s="138">
        <v>2</v>
      </c>
      <c r="F13" s="525">
        <v>34</v>
      </c>
    </row>
    <row r="14" spans="1:6" ht="12.75" customHeight="1">
      <c r="A14" s="110" t="s">
        <v>106</v>
      </c>
      <c r="B14" s="523">
        <v>37</v>
      </c>
      <c r="C14" s="138">
        <v>13</v>
      </c>
      <c r="D14" s="138">
        <v>24</v>
      </c>
      <c r="E14" s="521" t="s">
        <v>342</v>
      </c>
      <c r="F14" s="235" t="s">
        <v>342</v>
      </c>
    </row>
    <row r="15" spans="1:6" ht="12.75" customHeight="1">
      <c r="A15" s="110" t="s">
        <v>238</v>
      </c>
      <c r="B15" s="523">
        <v>6</v>
      </c>
      <c r="C15" s="138">
        <v>5</v>
      </c>
      <c r="D15" s="524">
        <v>1</v>
      </c>
      <c r="E15" s="521" t="s">
        <v>342</v>
      </c>
      <c r="F15" s="235" t="s">
        <v>342</v>
      </c>
    </row>
    <row r="16" spans="1:6" ht="12.75" customHeight="1">
      <c r="A16" s="110" t="s">
        <v>648</v>
      </c>
      <c r="B16" s="523">
        <v>7</v>
      </c>
      <c r="C16" s="138">
        <v>4</v>
      </c>
      <c r="D16" s="138">
        <v>2</v>
      </c>
      <c r="E16" s="109">
        <v>1</v>
      </c>
      <c r="F16" s="235" t="s">
        <v>342</v>
      </c>
    </row>
    <row r="17" spans="1:6" ht="12.75" customHeight="1">
      <c r="A17" s="110" t="s">
        <v>684</v>
      </c>
      <c r="B17" s="522" t="s">
        <v>342</v>
      </c>
      <c r="C17" s="521" t="s">
        <v>342</v>
      </c>
      <c r="D17" s="521" t="s">
        <v>342</v>
      </c>
      <c r="E17" s="521" t="s">
        <v>342</v>
      </c>
      <c r="F17" s="235" t="s">
        <v>342</v>
      </c>
    </row>
    <row r="18" spans="1:6" ht="12.75" customHeight="1">
      <c r="A18" s="110" t="s">
        <v>685</v>
      </c>
      <c r="B18" s="522" t="s">
        <v>342</v>
      </c>
      <c r="C18" s="521" t="s">
        <v>342</v>
      </c>
      <c r="D18" s="521" t="s">
        <v>342</v>
      </c>
      <c r="E18" s="521" t="s">
        <v>342</v>
      </c>
      <c r="F18" s="235" t="s">
        <v>342</v>
      </c>
    </row>
    <row r="19" spans="1:6" ht="12.75" customHeight="1">
      <c r="A19" s="146"/>
      <c r="B19" s="523"/>
      <c r="C19" s="138"/>
      <c r="D19" s="138"/>
      <c r="E19" s="138"/>
      <c r="F19" s="525"/>
    </row>
    <row r="20" spans="1:6" ht="12.75" customHeight="1">
      <c r="A20" s="531" t="s">
        <v>701</v>
      </c>
      <c r="B20" s="530"/>
      <c r="C20" s="138"/>
      <c r="D20" s="138"/>
      <c r="E20" s="138"/>
      <c r="F20" s="525"/>
    </row>
    <row r="21" spans="1:6" ht="12.75" customHeight="1">
      <c r="A21" s="146"/>
      <c r="B21" s="523"/>
      <c r="C21" s="138"/>
      <c r="D21" s="138"/>
      <c r="E21" s="138"/>
      <c r="F21" s="525"/>
    </row>
    <row r="22" spans="1:6" ht="12.75" customHeight="1">
      <c r="A22" s="529" t="s">
        <v>558</v>
      </c>
      <c r="B22" s="528">
        <v>2731</v>
      </c>
      <c r="C22" s="527">
        <v>786</v>
      </c>
      <c r="D22" s="527">
        <v>1258</v>
      </c>
      <c r="E22" s="527">
        <v>85</v>
      </c>
      <c r="F22" s="526">
        <v>602</v>
      </c>
    </row>
    <row r="23" spans="1:6" ht="12.75" customHeight="1">
      <c r="A23" s="146"/>
      <c r="B23" s="523"/>
      <c r="C23" s="138"/>
      <c r="D23" s="138"/>
      <c r="E23" s="138"/>
      <c r="F23" s="525"/>
    </row>
    <row r="24" spans="1:6" ht="12.75" customHeight="1">
      <c r="A24" s="110" t="s">
        <v>376</v>
      </c>
      <c r="B24" s="523">
        <v>2487</v>
      </c>
      <c r="C24" s="138">
        <v>691</v>
      </c>
      <c r="D24" s="138">
        <v>1129</v>
      </c>
      <c r="E24" s="138">
        <v>65</v>
      </c>
      <c r="F24" s="525">
        <v>602</v>
      </c>
    </row>
    <row r="25" spans="1:6" ht="12.75" customHeight="1">
      <c r="A25" s="110" t="s">
        <v>106</v>
      </c>
      <c r="B25" s="523">
        <v>171</v>
      </c>
      <c r="C25" s="138">
        <v>57</v>
      </c>
      <c r="D25" s="138">
        <v>114</v>
      </c>
      <c r="E25" s="521" t="s">
        <v>342</v>
      </c>
      <c r="F25" s="235" t="s">
        <v>342</v>
      </c>
    </row>
    <row r="26" spans="1:6" ht="12.75" customHeight="1">
      <c r="A26" s="110" t="s">
        <v>238</v>
      </c>
      <c r="B26" s="523">
        <v>26</v>
      </c>
      <c r="C26" s="138">
        <v>21</v>
      </c>
      <c r="D26" s="524">
        <v>5</v>
      </c>
      <c r="E26" s="521" t="s">
        <v>342</v>
      </c>
      <c r="F26" s="235" t="s">
        <v>342</v>
      </c>
    </row>
    <row r="27" spans="1:6" ht="12.75" customHeight="1">
      <c r="A27" s="110" t="s">
        <v>648</v>
      </c>
      <c r="B27" s="523">
        <v>47</v>
      </c>
      <c r="C27" s="138">
        <v>17</v>
      </c>
      <c r="D27" s="138">
        <v>10</v>
      </c>
      <c r="E27" s="109">
        <v>20</v>
      </c>
      <c r="F27" s="235" t="s">
        <v>342</v>
      </c>
    </row>
    <row r="28" spans="1:6" ht="12.75" customHeight="1">
      <c r="A28" s="110" t="s">
        <v>684</v>
      </c>
      <c r="B28" s="522" t="s">
        <v>342</v>
      </c>
      <c r="C28" s="521" t="s">
        <v>342</v>
      </c>
      <c r="D28" s="521" t="s">
        <v>342</v>
      </c>
      <c r="E28" s="521" t="s">
        <v>342</v>
      </c>
      <c r="F28" s="235" t="s">
        <v>342</v>
      </c>
    </row>
    <row r="29" spans="1:6" ht="12.75" customHeight="1">
      <c r="A29" s="110" t="s">
        <v>685</v>
      </c>
      <c r="B29" s="522" t="s">
        <v>342</v>
      </c>
      <c r="C29" s="521" t="s">
        <v>342</v>
      </c>
      <c r="D29" s="521" t="s">
        <v>342</v>
      </c>
      <c r="E29" s="521" t="s">
        <v>342</v>
      </c>
      <c r="F29" s="235" t="s">
        <v>342</v>
      </c>
    </row>
    <row r="30" spans="1:6" ht="12.75" customHeight="1">
      <c r="A30" s="102"/>
      <c r="B30" s="520"/>
      <c r="C30" s="102"/>
      <c r="D30" s="102"/>
      <c r="E30" s="102"/>
      <c r="F30" s="389"/>
    </row>
    <row r="31" ht="12.75" customHeight="1"/>
    <row r="32" spans="1:2" ht="12.75" customHeight="1">
      <c r="A32" s="223" t="s">
        <v>700</v>
      </c>
      <c r="B32" s="223"/>
    </row>
    <row r="33" spans="1:2" ht="12.75" customHeight="1">
      <c r="A33" s="223" t="s">
        <v>699</v>
      </c>
      <c r="B33" s="223"/>
    </row>
    <row r="34" spans="1:2" ht="12.75" customHeight="1">
      <c r="A34" s="223" t="s">
        <v>698</v>
      </c>
      <c r="B34" s="223"/>
    </row>
    <row r="35" spans="1:2" ht="12.75" customHeight="1">
      <c r="A35" s="223" t="s">
        <v>697</v>
      </c>
      <c r="B35" s="223"/>
    </row>
    <row r="36" spans="1:2" ht="12.75" customHeight="1">
      <c r="A36" s="223" t="s">
        <v>696</v>
      </c>
      <c r="B36" s="223"/>
    </row>
    <row r="37" spans="1:2" ht="12.75" customHeight="1">
      <c r="A37" s="223" t="s">
        <v>695</v>
      </c>
      <c r="B37" s="223"/>
    </row>
    <row r="38" spans="1:2" ht="12.75" customHeight="1">
      <c r="A38" s="517" t="s">
        <v>694</v>
      </c>
      <c r="B38" s="519"/>
    </row>
    <row r="39" ht="12.75" customHeight="1">
      <c r="A39" s="518" t="s">
        <v>693</v>
      </c>
    </row>
    <row r="40" ht="12.75" customHeight="1">
      <c r="A40" s="517" t="s">
        <v>692</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2022&amp;R&amp;9http://dbedt.hawaii.gov/</oddFooter>
  </headerFooter>
</worksheet>
</file>

<file path=xl/worksheets/sheet31.xml><?xml version="1.0" encoding="utf-8"?>
<worksheet xmlns="http://schemas.openxmlformats.org/spreadsheetml/2006/main" xmlns:r="http://schemas.openxmlformats.org/officeDocument/2006/relationships">
  <dimension ref="A1:D36"/>
  <sheetViews>
    <sheetView workbookViewId="0" topLeftCell="A1">
      <selection activeCell="A1" sqref="A1"/>
    </sheetView>
  </sheetViews>
  <sheetFormatPr defaultColWidth="9.140625" defaultRowHeight="12.75"/>
  <cols>
    <col min="1" max="1" width="32.57421875" style="0" customWidth="1"/>
    <col min="2" max="2" width="16.7109375" style="0" customWidth="1"/>
    <col min="3" max="3" width="17.421875" style="0" customWidth="1"/>
    <col min="4" max="4" width="16.7109375" style="0" customWidth="1"/>
  </cols>
  <sheetData>
    <row r="1" spans="1:4" ht="15.75" customHeight="1">
      <c r="A1" s="126" t="s">
        <v>722</v>
      </c>
      <c r="B1" s="125"/>
      <c r="C1" s="125"/>
      <c r="D1" s="125"/>
    </row>
    <row r="2" spans="1:4" ht="15.75" customHeight="1">
      <c r="A2" s="126" t="s">
        <v>721</v>
      </c>
      <c r="B2" s="125"/>
      <c r="C2" s="125"/>
      <c r="D2" s="125"/>
    </row>
    <row r="3" ht="12.75" customHeight="1">
      <c r="A3" s="565" t="s">
        <v>5</v>
      </c>
    </row>
    <row r="4" spans="1:4" ht="12.75" customHeight="1">
      <c r="A4" s="245" t="s">
        <v>667</v>
      </c>
      <c r="B4" s="123"/>
      <c r="C4" s="123"/>
      <c r="D4" s="123"/>
    </row>
    <row r="5" spans="1:4" ht="12.75" customHeight="1" thickBot="1">
      <c r="A5" s="564" t="s">
        <v>5</v>
      </c>
      <c r="B5" s="564"/>
      <c r="C5" s="564"/>
      <c r="D5" s="564"/>
    </row>
    <row r="6" spans="1:4" s="112" customFormat="1" ht="34.5" customHeight="1" thickTop="1">
      <c r="A6" s="116" t="s">
        <v>720</v>
      </c>
      <c r="B6" s="116" t="s">
        <v>677</v>
      </c>
      <c r="C6" s="563" t="s">
        <v>719</v>
      </c>
      <c r="D6" s="562" t="s">
        <v>718</v>
      </c>
    </row>
    <row r="7" spans="1:4" ht="12.75" customHeight="1">
      <c r="A7" s="136"/>
      <c r="B7" s="136"/>
      <c r="C7" s="156"/>
      <c r="D7" s="140"/>
    </row>
    <row r="8" spans="1:4" s="124" customFormat="1" ht="12.75" customHeight="1">
      <c r="A8" s="187" t="s">
        <v>717</v>
      </c>
      <c r="B8" s="561"/>
      <c r="C8" s="560"/>
      <c r="D8" s="559"/>
    </row>
    <row r="9" spans="1:4" ht="12.75" customHeight="1">
      <c r="A9" s="136"/>
      <c r="B9" s="533" t="s">
        <v>5</v>
      </c>
      <c r="C9" s="558"/>
      <c r="D9" s="557" t="s">
        <v>5</v>
      </c>
    </row>
    <row r="10" spans="1:4" ht="12.75" customHeight="1">
      <c r="A10" s="399" t="s">
        <v>686</v>
      </c>
      <c r="B10" s="550">
        <v>99170</v>
      </c>
      <c r="C10" s="549">
        <v>65.81</v>
      </c>
      <c r="D10" s="548">
        <v>1729.4</v>
      </c>
    </row>
    <row r="11" spans="1:4" ht="12.75" customHeight="1">
      <c r="A11" s="136"/>
      <c r="B11" s="556"/>
      <c r="C11" s="555"/>
      <c r="D11" s="551"/>
    </row>
    <row r="12" spans="1:4" ht="12.75" customHeight="1">
      <c r="A12" s="136" t="s">
        <v>106</v>
      </c>
      <c r="B12" s="525">
        <v>12101</v>
      </c>
      <c r="C12" s="544">
        <v>69.04</v>
      </c>
      <c r="D12" s="544">
        <v>243</v>
      </c>
    </row>
    <row r="13" spans="1:4" ht="12.75" customHeight="1">
      <c r="A13" s="136" t="s">
        <v>376</v>
      </c>
      <c r="B13" s="525">
        <v>74237</v>
      </c>
      <c r="C13" s="544">
        <v>64.33</v>
      </c>
      <c r="D13" s="547">
        <v>1233.9</v>
      </c>
    </row>
    <row r="14" spans="1:4" ht="12.75" customHeight="1">
      <c r="A14" s="136" t="s">
        <v>238</v>
      </c>
      <c r="B14" s="525">
        <v>4296</v>
      </c>
      <c r="C14" s="544">
        <v>52.27</v>
      </c>
      <c r="D14" s="544">
        <v>58</v>
      </c>
    </row>
    <row r="15" spans="1:4" ht="12.75" customHeight="1">
      <c r="A15" s="136" t="s">
        <v>648</v>
      </c>
      <c r="B15" s="525">
        <v>8471</v>
      </c>
      <c r="C15" s="544">
        <v>85.1</v>
      </c>
      <c r="D15" s="544">
        <v>194</v>
      </c>
    </row>
    <row r="16" spans="1:4" ht="12.75" customHeight="1">
      <c r="A16" s="136" t="s">
        <v>684</v>
      </c>
      <c r="B16" s="525">
        <v>64</v>
      </c>
      <c r="C16" s="544">
        <v>2.7</v>
      </c>
      <c r="D16" s="544">
        <v>0.4</v>
      </c>
    </row>
    <row r="17" spans="1:4" ht="12.75" customHeight="1">
      <c r="A17" s="136" t="s">
        <v>685</v>
      </c>
      <c r="B17" s="554">
        <v>1</v>
      </c>
      <c r="C17" s="546">
        <v>0.27</v>
      </c>
      <c r="D17" s="361" t="s">
        <v>342</v>
      </c>
    </row>
    <row r="18" spans="1:4" ht="12.75" customHeight="1">
      <c r="A18" s="136"/>
      <c r="B18" s="525"/>
      <c r="C18" s="544"/>
      <c r="D18" s="551"/>
    </row>
    <row r="19" spans="1:4" ht="12.75" customHeight="1">
      <c r="A19" s="187" t="s">
        <v>716</v>
      </c>
      <c r="B19" s="553"/>
      <c r="C19" s="552"/>
      <c r="D19" s="551"/>
    </row>
    <row r="20" spans="1:4" ht="12.75" customHeight="1">
      <c r="A20" s="136"/>
      <c r="B20" s="525"/>
      <c r="C20" s="544"/>
      <c r="D20" s="551"/>
    </row>
    <row r="21" spans="1:4" ht="12.75" customHeight="1">
      <c r="A21" s="399" t="s">
        <v>686</v>
      </c>
      <c r="B21" s="550">
        <v>9383</v>
      </c>
      <c r="C21" s="549">
        <v>72.71</v>
      </c>
      <c r="D21" s="548">
        <v>3258.8</v>
      </c>
    </row>
    <row r="22" spans="1:4" ht="12.75" customHeight="1">
      <c r="A22" s="136"/>
      <c r="B22" s="525"/>
      <c r="C22" s="544"/>
      <c r="D22" s="544"/>
    </row>
    <row r="23" spans="1:4" ht="12.75" customHeight="1">
      <c r="A23" s="136" t="s">
        <v>106</v>
      </c>
      <c r="B23" s="525">
        <v>1088</v>
      </c>
      <c r="C23" s="544">
        <v>72.5</v>
      </c>
      <c r="D23" s="544">
        <v>559.7</v>
      </c>
    </row>
    <row r="24" spans="1:4" ht="12.75" customHeight="1">
      <c r="A24" s="136" t="s">
        <v>376</v>
      </c>
      <c r="B24" s="525">
        <v>7333</v>
      </c>
      <c r="C24" s="544">
        <v>72.28</v>
      </c>
      <c r="D24" s="547">
        <v>2109.3</v>
      </c>
    </row>
    <row r="25" spans="1:4" ht="12.75" customHeight="1">
      <c r="A25" s="136" t="s">
        <v>238</v>
      </c>
      <c r="B25" s="525">
        <v>392</v>
      </c>
      <c r="C25" s="544">
        <v>75.08</v>
      </c>
      <c r="D25" s="544">
        <v>250</v>
      </c>
    </row>
    <row r="26" spans="1:4" ht="12.75" customHeight="1">
      <c r="A26" s="136" t="s">
        <v>648</v>
      </c>
      <c r="B26" s="525">
        <v>561</v>
      </c>
      <c r="C26" s="544">
        <v>73.52</v>
      </c>
      <c r="D26" s="544">
        <v>330.1</v>
      </c>
    </row>
    <row r="27" spans="1:4" ht="12.75" customHeight="1">
      <c r="A27" s="136" t="s">
        <v>684</v>
      </c>
      <c r="B27" s="235" t="s">
        <v>342</v>
      </c>
      <c r="C27" s="546">
        <v>0</v>
      </c>
      <c r="D27" s="361" t="s">
        <v>342</v>
      </c>
    </row>
    <row r="28" spans="1:4" ht="12.75" customHeight="1">
      <c r="A28" s="136" t="s">
        <v>685</v>
      </c>
      <c r="B28" s="525">
        <v>9</v>
      </c>
      <c r="C28" s="545">
        <v>98</v>
      </c>
      <c r="D28" s="544">
        <v>9.8</v>
      </c>
    </row>
    <row r="29" spans="1:4" ht="12.75" customHeight="1">
      <c r="A29" s="102"/>
      <c r="B29" s="102"/>
      <c r="C29" s="543"/>
      <c r="D29" s="542"/>
    </row>
    <row r="30" ht="12.75" customHeight="1"/>
    <row r="31" ht="12.75" customHeight="1">
      <c r="A31" s="541" t="s">
        <v>715</v>
      </c>
    </row>
    <row r="32" ht="12.75" customHeight="1">
      <c r="A32" s="541" t="s">
        <v>714</v>
      </c>
    </row>
    <row r="33" ht="12.75" customHeight="1">
      <c r="A33" s="265" t="s">
        <v>713</v>
      </c>
    </row>
    <row r="34" ht="12.75">
      <c r="A34" s="223" t="s">
        <v>712</v>
      </c>
    </row>
    <row r="35" ht="12.75">
      <c r="A35" s="223" t="s">
        <v>711</v>
      </c>
    </row>
    <row r="36" ht="12.75">
      <c r="A36" s="181" t="s">
        <v>5</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2022&amp;R&amp;9http://dbedt.hawaii.gov/</oddFooter>
  </headerFooter>
</worksheet>
</file>

<file path=xl/worksheets/sheet32.xml><?xml version="1.0" encoding="utf-8"?>
<worksheet xmlns="http://schemas.openxmlformats.org/spreadsheetml/2006/main" xmlns:r="http://schemas.openxmlformats.org/officeDocument/2006/relationships">
  <dimension ref="A1:H68"/>
  <sheetViews>
    <sheetView workbookViewId="0" topLeftCell="A1">
      <selection activeCell="A1" sqref="A1"/>
    </sheetView>
  </sheetViews>
  <sheetFormatPr defaultColWidth="9.140625" defaultRowHeight="12.75"/>
  <cols>
    <col min="1" max="1" width="36.57421875" style="0" customWidth="1"/>
    <col min="2" max="6" width="9.57421875" style="0" customWidth="1"/>
  </cols>
  <sheetData>
    <row r="1" spans="1:6" ht="15" customHeight="1">
      <c r="A1" s="96" t="s">
        <v>741</v>
      </c>
      <c r="B1" s="189"/>
      <c r="C1" s="189"/>
      <c r="D1" s="189"/>
      <c r="E1" s="189"/>
      <c r="F1" s="189"/>
    </row>
    <row r="2" spans="1:6" ht="15.75" customHeight="1">
      <c r="A2" s="96" t="s">
        <v>766</v>
      </c>
      <c r="B2" s="189"/>
      <c r="C2" s="189"/>
      <c r="D2" s="189"/>
      <c r="E2" s="189"/>
      <c r="F2" s="189"/>
    </row>
    <row r="3" ht="12.75" customHeight="1">
      <c r="A3" s="579"/>
    </row>
    <row r="4" spans="1:6" ht="12.75" customHeight="1">
      <c r="A4" s="432" t="s">
        <v>765</v>
      </c>
      <c r="B4" s="123"/>
      <c r="C4" s="123"/>
      <c r="D4" s="123"/>
      <c r="E4" s="123"/>
      <c r="F4" s="123"/>
    </row>
    <row r="5" spans="1:6" ht="12.75" customHeight="1">
      <c r="A5" s="245" t="s">
        <v>764</v>
      </c>
      <c r="B5" s="123"/>
      <c r="C5" s="123"/>
      <c r="D5" s="123"/>
      <c r="E5" s="123"/>
      <c r="F5" s="123"/>
    </row>
    <row r="6" ht="12.75" customHeight="1" thickBot="1">
      <c r="A6" s="578" t="s">
        <v>5</v>
      </c>
    </row>
    <row r="7" spans="1:6" s="82" customFormat="1" ht="21.75" customHeight="1" thickTop="1">
      <c r="A7" s="577" t="s">
        <v>99</v>
      </c>
      <c r="B7" s="576">
        <v>2017</v>
      </c>
      <c r="C7" s="576">
        <v>2018</v>
      </c>
      <c r="D7" s="576">
        <v>2019</v>
      </c>
      <c r="E7" s="576">
        <v>2020</v>
      </c>
      <c r="F7" s="575">
        <v>2021</v>
      </c>
    </row>
    <row r="8" spans="1:5" ht="12.75" customHeight="1">
      <c r="A8" s="136"/>
      <c r="B8" s="574"/>
      <c r="C8" s="156"/>
      <c r="D8" s="156"/>
      <c r="E8" s="156"/>
    </row>
    <row r="9" spans="1:6" ht="12.75" customHeight="1">
      <c r="A9" s="187" t="s">
        <v>76</v>
      </c>
      <c r="B9" s="550">
        <v>2405</v>
      </c>
      <c r="C9" s="550">
        <v>2372</v>
      </c>
      <c r="D9" s="550">
        <v>2267</v>
      </c>
      <c r="E9" s="550">
        <v>1981</v>
      </c>
      <c r="F9" s="550">
        <v>1817</v>
      </c>
    </row>
    <row r="10" spans="1:6" ht="12.75" customHeight="1">
      <c r="A10" s="136"/>
      <c r="B10" s="573"/>
      <c r="C10" s="573"/>
      <c r="D10" s="573"/>
      <c r="E10" s="573"/>
      <c r="F10" s="573"/>
    </row>
    <row r="11" spans="1:6" ht="12.75" customHeight="1">
      <c r="A11" s="135" t="s">
        <v>763</v>
      </c>
      <c r="B11" s="137"/>
      <c r="C11" s="137"/>
      <c r="D11" s="137"/>
      <c r="E11" s="137"/>
      <c r="F11" s="137"/>
    </row>
    <row r="12" spans="1:6" ht="12.75" customHeight="1">
      <c r="A12" s="572" t="s">
        <v>66</v>
      </c>
      <c r="B12" s="137">
        <v>1420</v>
      </c>
      <c r="C12" s="137">
        <v>1397</v>
      </c>
      <c r="D12" s="137">
        <v>1357</v>
      </c>
      <c r="E12" s="137">
        <v>1247</v>
      </c>
      <c r="F12" s="137">
        <v>1167</v>
      </c>
    </row>
    <row r="13" spans="1:6" ht="12.75" customHeight="1">
      <c r="A13" s="572" t="s">
        <v>762</v>
      </c>
      <c r="B13" s="544">
        <v>59</v>
      </c>
      <c r="C13" s="544">
        <v>58.9</v>
      </c>
      <c r="D13" s="544">
        <v>59</v>
      </c>
      <c r="E13" s="544">
        <v>62.9</v>
      </c>
      <c r="F13" s="544">
        <v>64.2</v>
      </c>
    </row>
    <row r="14" spans="1:6" ht="12.75" customHeight="1">
      <c r="A14" s="571"/>
      <c r="B14" s="137"/>
      <c r="C14" s="137"/>
      <c r="D14" s="137"/>
      <c r="E14" s="137"/>
      <c r="F14" s="137"/>
    </row>
    <row r="15" spans="1:6" ht="12.75" customHeight="1">
      <c r="A15" s="135" t="s">
        <v>761</v>
      </c>
      <c r="B15" s="544">
        <v>13.3</v>
      </c>
      <c r="C15" s="544">
        <v>13.2</v>
      </c>
      <c r="D15" s="544">
        <v>14</v>
      </c>
      <c r="E15" s="544">
        <v>13.6</v>
      </c>
      <c r="F15" s="544">
        <v>13.8</v>
      </c>
    </row>
    <row r="16" spans="1:6" ht="12.75" customHeight="1">
      <c r="A16" s="571"/>
      <c r="B16" s="137"/>
      <c r="C16" s="137"/>
      <c r="D16" s="137"/>
      <c r="E16" s="137"/>
      <c r="F16" s="137"/>
    </row>
    <row r="17" spans="1:6" ht="12.75" customHeight="1">
      <c r="A17" s="135" t="s">
        <v>760</v>
      </c>
      <c r="B17" s="137"/>
      <c r="C17" s="137"/>
      <c r="D17" s="137"/>
      <c r="E17" s="137"/>
      <c r="F17" s="137"/>
    </row>
    <row r="18" spans="1:6" ht="12.75" customHeight="1">
      <c r="A18" s="396" t="s">
        <v>227</v>
      </c>
      <c r="B18" s="544">
        <v>60.6</v>
      </c>
      <c r="C18" s="544">
        <v>61.7</v>
      </c>
      <c r="D18" s="544">
        <v>60.7</v>
      </c>
      <c r="E18" s="544">
        <v>59.4</v>
      </c>
      <c r="F18" s="544">
        <v>44.7</v>
      </c>
    </row>
    <row r="19" spans="1:6" ht="12.75" customHeight="1">
      <c r="A19" s="396" t="s">
        <v>226</v>
      </c>
      <c r="B19" s="544">
        <v>39.4</v>
      </c>
      <c r="C19" s="544">
        <v>38.3</v>
      </c>
      <c r="D19" s="544">
        <v>39.3</v>
      </c>
      <c r="E19" s="544">
        <v>40.6</v>
      </c>
      <c r="F19" s="544">
        <v>55.3</v>
      </c>
    </row>
    <row r="20" spans="1:6" ht="12.75" customHeight="1">
      <c r="A20" s="396"/>
      <c r="B20" s="137"/>
      <c r="C20" s="137"/>
      <c r="D20" s="137"/>
      <c r="E20" s="137"/>
      <c r="F20" s="137"/>
    </row>
    <row r="21" spans="1:6" ht="12.75" customHeight="1">
      <c r="A21" s="135" t="s">
        <v>759</v>
      </c>
      <c r="B21" s="137"/>
      <c r="C21" s="137"/>
      <c r="D21" s="137"/>
      <c r="E21" s="137"/>
      <c r="F21" s="137"/>
    </row>
    <row r="22" spans="1:8" ht="12.75" customHeight="1">
      <c r="A22" s="393" t="s">
        <v>95</v>
      </c>
      <c r="B22" s="137">
        <v>712</v>
      </c>
      <c r="C22" s="137">
        <v>731</v>
      </c>
      <c r="D22" s="137">
        <f>471+139</f>
        <v>610</v>
      </c>
      <c r="E22" s="137">
        <v>582</v>
      </c>
      <c r="F22" s="137">
        <v>507</v>
      </c>
      <c r="G22" s="525"/>
      <c r="H22" s="103"/>
    </row>
    <row r="23" spans="1:7" ht="12.75" customHeight="1">
      <c r="A23" s="393" t="s">
        <v>758</v>
      </c>
      <c r="B23" s="137">
        <v>1061</v>
      </c>
      <c r="C23" s="137">
        <v>1019</v>
      </c>
      <c r="D23" s="137">
        <f>365+282+328</f>
        <v>975</v>
      </c>
      <c r="E23" s="137">
        <v>860</v>
      </c>
      <c r="F23" s="137">
        <v>830</v>
      </c>
      <c r="G23" s="525"/>
    </row>
    <row r="24" spans="1:7" ht="12.75" customHeight="1">
      <c r="A24" s="393" t="s">
        <v>94</v>
      </c>
      <c r="B24" s="137">
        <v>202</v>
      </c>
      <c r="C24" s="137">
        <v>232</v>
      </c>
      <c r="D24" s="137">
        <v>302</v>
      </c>
      <c r="E24" s="137">
        <v>176</v>
      </c>
      <c r="F24" s="137">
        <v>188</v>
      </c>
      <c r="G24" s="525"/>
    </row>
    <row r="25" spans="1:7" ht="12.75" customHeight="1">
      <c r="A25" s="393" t="s">
        <v>757</v>
      </c>
      <c r="B25" s="137">
        <v>319</v>
      </c>
      <c r="C25" s="137">
        <v>329</v>
      </c>
      <c r="D25" s="137">
        <v>300</v>
      </c>
      <c r="E25" s="137">
        <v>251</v>
      </c>
      <c r="F25" s="137">
        <v>239</v>
      </c>
      <c r="G25" s="525"/>
    </row>
    <row r="26" spans="1:7" ht="12.75" customHeight="1">
      <c r="A26" s="393" t="s">
        <v>756</v>
      </c>
      <c r="B26" s="137">
        <v>111</v>
      </c>
      <c r="C26" s="137">
        <v>61</v>
      </c>
      <c r="D26" s="137">
        <f>181+15</f>
        <v>196</v>
      </c>
      <c r="E26" s="137">
        <v>312</v>
      </c>
      <c r="F26" s="137">
        <v>283</v>
      </c>
      <c r="G26" s="525"/>
    </row>
    <row r="27" spans="1:7" ht="12.75" customHeight="1">
      <c r="A27" s="396"/>
      <c r="B27" s="137"/>
      <c r="C27" s="137"/>
      <c r="D27" s="137"/>
      <c r="E27" s="137"/>
      <c r="F27" s="137"/>
      <c r="G27" s="525"/>
    </row>
    <row r="28" spans="1:7" ht="12.75" customHeight="1">
      <c r="A28" s="135" t="s">
        <v>755</v>
      </c>
      <c r="B28" s="137"/>
      <c r="C28" s="137"/>
      <c r="D28" s="137"/>
      <c r="E28" s="137"/>
      <c r="F28" s="137"/>
      <c r="G28" s="525"/>
    </row>
    <row r="29" spans="1:7" ht="12.75" customHeight="1">
      <c r="A29" s="396" t="s">
        <v>754</v>
      </c>
      <c r="B29" s="551">
        <v>22.2</v>
      </c>
      <c r="C29" s="551">
        <v>20</v>
      </c>
      <c r="D29" s="551">
        <v>21.3</v>
      </c>
      <c r="E29" s="551">
        <v>20.4</v>
      </c>
      <c r="F29" s="551">
        <v>19.7</v>
      </c>
      <c r="G29" s="525"/>
    </row>
    <row r="30" spans="1:7" ht="12.75" customHeight="1">
      <c r="A30" s="569" t="s">
        <v>753</v>
      </c>
      <c r="B30" s="551">
        <v>2</v>
      </c>
      <c r="C30" s="551">
        <v>1.5</v>
      </c>
      <c r="D30" s="551">
        <v>1.3</v>
      </c>
      <c r="E30" s="551">
        <v>1.7</v>
      </c>
      <c r="F30" s="551">
        <v>1.9</v>
      </c>
      <c r="G30" s="525"/>
    </row>
    <row r="31" spans="1:6" ht="12.75" customHeight="1">
      <c r="A31" s="570" t="s">
        <v>752</v>
      </c>
      <c r="B31" s="551">
        <v>6</v>
      </c>
      <c r="C31" s="551">
        <v>5.9</v>
      </c>
      <c r="D31" s="551">
        <v>6.8</v>
      </c>
      <c r="E31" s="551">
        <v>5.5</v>
      </c>
      <c r="F31" s="551">
        <v>5.9</v>
      </c>
    </row>
    <row r="32" spans="1:6" ht="12.75" customHeight="1">
      <c r="A32" s="570" t="s">
        <v>751</v>
      </c>
      <c r="B32" s="551">
        <v>0.6</v>
      </c>
      <c r="C32" s="551">
        <v>0.6</v>
      </c>
      <c r="D32" s="551">
        <v>0.5</v>
      </c>
      <c r="E32" s="551">
        <v>0.9</v>
      </c>
      <c r="F32" s="551">
        <v>1</v>
      </c>
    </row>
    <row r="33" spans="1:6" ht="12.75" customHeight="1">
      <c r="A33" s="570" t="s">
        <v>750</v>
      </c>
      <c r="B33" s="551">
        <v>0.6</v>
      </c>
      <c r="C33" s="551">
        <v>0.5</v>
      </c>
      <c r="D33" s="551">
        <v>0.7</v>
      </c>
      <c r="E33" s="551">
        <v>0.7</v>
      </c>
      <c r="F33" s="551">
        <v>0.8</v>
      </c>
    </row>
    <row r="34" spans="1:6" ht="12.75" customHeight="1">
      <c r="A34" s="570" t="s">
        <v>749</v>
      </c>
      <c r="B34" s="551">
        <v>7.8</v>
      </c>
      <c r="C34" s="551">
        <v>5.7</v>
      </c>
      <c r="D34" s="551">
        <v>5.1</v>
      </c>
      <c r="E34" s="551">
        <v>5.9</v>
      </c>
      <c r="F34" s="551">
        <v>4.8</v>
      </c>
    </row>
    <row r="35" spans="1:6" ht="12.75" customHeight="1">
      <c r="A35" s="570" t="s">
        <v>748</v>
      </c>
      <c r="B35" s="551">
        <v>9.4</v>
      </c>
      <c r="C35" s="551">
        <v>9.5</v>
      </c>
      <c r="D35" s="551">
        <v>9.6</v>
      </c>
      <c r="E35" s="551">
        <v>9.1</v>
      </c>
      <c r="F35" s="551">
        <v>7.9</v>
      </c>
    </row>
    <row r="36" spans="1:6" ht="12.75" customHeight="1">
      <c r="A36" s="396" t="s">
        <v>747</v>
      </c>
      <c r="B36" s="551">
        <v>84.5</v>
      </c>
      <c r="C36" s="551">
        <v>86</v>
      </c>
      <c r="D36" s="551">
        <v>86</v>
      </c>
      <c r="E36" s="551">
        <v>87.8</v>
      </c>
      <c r="F36" s="551">
        <v>87.2</v>
      </c>
    </row>
    <row r="37" spans="1:6" ht="12.75" customHeight="1">
      <c r="A37" s="570" t="s">
        <v>746</v>
      </c>
      <c r="B37" s="551">
        <v>11.1</v>
      </c>
      <c r="C37" s="551">
        <v>12.2</v>
      </c>
      <c r="D37" s="551">
        <v>12.9</v>
      </c>
      <c r="E37" s="551">
        <v>14.4</v>
      </c>
      <c r="F37" s="551">
        <v>11</v>
      </c>
    </row>
    <row r="38" spans="1:6" ht="12.75" customHeight="1">
      <c r="A38" s="569" t="s">
        <v>745</v>
      </c>
      <c r="B38" s="551">
        <v>70.1</v>
      </c>
      <c r="C38" s="551">
        <v>70.5</v>
      </c>
      <c r="D38" s="551">
        <v>68.5</v>
      </c>
      <c r="E38" s="551">
        <v>67</v>
      </c>
      <c r="F38" s="551">
        <v>67.7</v>
      </c>
    </row>
    <row r="39" spans="1:6" ht="12.75" customHeight="1">
      <c r="A39" s="393" t="s">
        <v>744</v>
      </c>
      <c r="B39" s="551">
        <v>10</v>
      </c>
      <c r="C39" s="551">
        <v>7.9</v>
      </c>
      <c r="D39" s="551">
        <v>4.2</v>
      </c>
      <c r="E39" s="551">
        <v>5.1</v>
      </c>
      <c r="F39" s="551">
        <v>5.6</v>
      </c>
    </row>
    <row r="40" spans="1:6" ht="12.75" customHeight="1">
      <c r="A40" s="393" t="s">
        <v>743</v>
      </c>
      <c r="B40" s="551">
        <v>11.7</v>
      </c>
      <c r="C40" s="551">
        <v>13.1</v>
      </c>
      <c r="D40" s="551">
        <v>13.5</v>
      </c>
      <c r="E40" s="551">
        <v>11.5</v>
      </c>
      <c r="F40" s="551">
        <v>10.5</v>
      </c>
    </row>
    <row r="41" spans="1:6" ht="12.75" customHeight="1">
      <c r="A41" s="393" t="s">
        <v>742</v>
      </c>
      <c r="B41" s="551">
        <v>1.5</v>
      </c>
      <c r="C41" s="551">
        <v>1.6</v>
      </c>
      <c r="D41" s="551">
        <v>1.9</v>
      </c>
      <c r="E41" s="551">
        <v>1.5</v>
      </c>
      <c r="F41" s="551">
        <v>2.7</v>
      </c>
    </row>
    <row r="42" spans="1:6" ht="12.75" customHeight="1">
      <c r="A42" s="102"/>
      <c r="B42" s="568"/>
      <c r="C42" s="568"/>
      <c r="D42" s="568"/>
      <c r="E42" s="568"/>
      <c r="F42" s="568"/>
    </row>
    <row r="43" ht="12.75" customHeight="1"/>
    <row r="44" ht="12.75" customHeight="1">
      <c r="A44" s="223" t="s">
        <v>583</v>
      </c>
    </row>
    <row r="45" ht="12.75" customHeight="1"/>
    <row r="46" spans="1:6" ht="15.75" customHeight="1">
      <c r="A46" s="96" t="s">
        <v>741</v>
      </c>
      <c r="B46" s="189"/>
      <c r="C46" s="189"/>
      <c r="D46" s="189"/>
      <c r="E46" s="189"/>
      <c r="F46" s="189"/>
    </row>
    <row r="47" spans="1:6" ht="15.75" customHeight="1">
      <c r="A47" s="96" t="s">
        <v>740</v>
      </c>
      <c r="B47" s="189"/>
      <c r="C47" s="189"/>
      <c r="D47" s="189"/>
      <c r="E47" s="189"/>
      <c r="F47" s="189"/>
    </row>
    <row r="48" ht="12.75" customHeight="1"/>
    <row r="49" ht="12.75" customHeight="1">
      <c r="A49" s="223" t="s">
        <v>739</v>
      </c>
    </row>
    <row r="50" ht="12.75" customHeight="1">
      <c r="A50" s="223" t="s">
        <v>738</v>
      </c>
    </row>
    <row r="51" ht="12.75" customHeight="1">
      <c r="A51" s="223" t="s">
        <v>737</v>
      </c>
    </row>
    <row r="52" ht="12.75" customHeight="1">
      <c r="A52" s="223" t="s">
        <v>736</v>
      </c>
    </row>
    <row r="53" ht="12.75" customHeight="1">
      <c r="A53" s="223" t="s">
        <v>735</v>
      </c>
    </row>
    <row r="54" ht="12.75" customHeight="1">
      <c r="A54" s="223" t="s">
        <v>734</v>
      </c>
    </row>
    <row r="55" ht="12.75" customHeight="1">
      <c r="A55" s="223" t="s">
        <v>733</v>
      </c>
    </row>
    <row r="56" ht="12.75" customHeight="1">
      <c r="A56" s="223" t="s">
        <v>732</v>
      </c>
    </row>
    <row r="57" ht="12.75" customHeight="1">
      <c r="A57" s="223" t="s">
        <v>731</v>
      </c>
    </row>
    <row r="58" ht="12.75" customHeight="1">
      <c r="A58" s="223" t="s">
        <v>730</v>
      </c>
    </row>
    <row r="59" ht="12.75" customHeight="1">
      <c r="A59" s="223" t="s">
        <v>729</v>
      </c>
    </row>
    <row r="60" ht="12.75" customHeight="1">
      <c r="A60" s="223" t="s">
        <v>728</v>
      </c>
    </row>
    <row r="61" ht="12.75" customHeight="1">
      <c r="A61" s="223" t="s">
        <v>727</v>
      </c>
    </row>
    <row r="62" ht="12.75" customHeight="1">
      <c r="A62" s="223" t="s">
        <v>726</v>
      </c>
    </row>
    <row r="63" ht="12.75" customHeight="1">
      <c r="A63" s="567" t="s">
        <v>725</v>
      </c>
    </row>
    <row r="64" ht="12.75" customHeight="1">
      <c r="A64" s="265" t="s">
        <v>724</v>
      </c>
    </row>
    <row r="65" ht="12.75" customHeight="1">
      <c r="A65" s="51" t="s">
        <v>723</v>
      </c>
    </row>
    <row r="66" ht="12.75" customHeight="1">
      <c r="A66" s="289" t="s">
        <v>5</v>
      </c>
    </row>
    <row r="67" ht="12.75" customHeight="1"/>
    <row r="68" ht="12.75" customHeight="1">
      <c r="A68" s="566"/>
    </row>
    <row r="69" ht="12.75" customHeight="1"/>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2022&amp;R&amp;9http://dbedt.hawaii.gov/</oddFooter>
  </headerFooter>
  <rowBreaks count="1" manualBreakCount="1">
    <brk id="45" max="255" man="1"/>
  </rowBreaks>
</worksheet>
</file>

<file path=xl/worksheets/sheet33.xml><?xml version="1.0" encoding="utf-8"?>
<worksheet xmlns="http://schemas.openxmlformats.org/spreadsheetml/2006/main" xmlns:r="http://schemas.openxmlformats.org/officeDocument/2006/relationships">
  <dimension ref="A1:G41"/>
  <sheetViews>
    <sheetView workbookViewId="0" topLeftCell="A1">
      <selection activeCell="A1" sqref="A1"/>
    </sheetView>
  </sheetViews>
  <sheetFormatPr defaultColWidth="9.140625" defaultRowHeight="12.75"/>
  <cols>
    <col min="1" max="1" width="26.7109375" style="0" customWidth="1"/>
    <col min="2" max="2" width="15.140625" style="0" customWidth="1"/>
    <col min="3" max="5" width="12.421875" style="0" customWidth="1"/>
  </cols>
  <sheetData>
    <row r="1" spans="1:5" ht="15.75" customHeight="1">
      <c r="A1" s="96" t="s">
        <v>779</v>
      </c>
      <c r="B1" s="189"/>
      <c r="C1" s="189"/>
      <c r="D1" s="189"/>
      <c r="E1" s="189"/>
    </row>
    <row r="2" spans="1:5" ht="15.75" customHeight="1">
      <c r="A2" s="96" t="s">
        <v>778</v>
      </c>
      <c r="B2" s="189"/>
      <c r="C2" s="189"/>
      <c r="D2" s="189"/>
      <c r="E2" s="189"/>
    </row>
    <row r="3" ht="12.75" customHeight="1" thickBot="1">
      <c r="A3" s="433"/>
    </row>
    <row r="4" spans="1:5" s="82" customFormat="1" ht="34.5" customHeight="1" thickTop="1">
      <c r="A4" s="143" t="s">
        <v>777</v>
      </c>
      <c r="B4" s="143" t="s">
        <v>776</v>
      </c>
      <c r="C4" s="143" t="s">
        <v>677</v>
      </c>
      <c r="D4" s="143" t="s">
        <v>775</v>
      </c>
      <c r="E4" s="583" t="s">
        <v>774</v>
      </c>
    </row>
    <row r="5" spans="1:4" ht="12.75">
      <c r="A5" s="136"/>
      <c r="B5" s="136"/>
      <c r="C5" s="136"/>
      <c r="D5" s="136"/>
    </row>
    <row r="6" spans="1:4" ht="12.75">
      <c r="A6" s="136" t="s">
        <v>773</v>
      </c>
      <c r="B6" s="136"/>
      <c r="C6" s="136"/>
      <c r="D6" s="136"/>
    </row>
    <row r="7" spans="1:5" ht="12.75">
      <c r="A7" s="581">
        <v>2010</v>
      </c>
      <c r="B7" s="137">
        <v>188</v>
      </c>
      <c r="C7" s="553">
        <v>209</v>
      </c>
      <c r="D7" s="137">
        <v>216</v>
      </c>
      <c r="E7" s="137">
        <v>377</v>
      </c>
    </row>
    <row r="8" spans="1:5" ht="12.75">
      <c r="A8" s="581">
        <v>2011</v>
      </c>
      <c r="B8" s="137">
        <v>185</v>
      </c>
      <c r="C8" s="553">
        <v>201</v>
      </c>
      <c r="D8" s="137">
        <v>207</v>
      </c>
      <c r="E8" s="137">
        <v>372</v>
      </c>
    </row>
    <row r="9" spans="1:5" ht="12.75">
      <c r="A9" s="581">
        <v>2012</v>
      </c>
      <c r="B9" s="137">
        <v>181</v>
      </c>
      <c r="C9" s="553">
        <v>291</v>
      </c>
      <c r="D9" s="137">
        <v>295</v>
      </c>
      <c r="E9" s="137">
        <v>430</v>
      </c>
    </row>
    <row r="10" spans="1:5" ht="12.75">
      <c r="A10" s="581">
        <v>2013</v>
      </c>
      <c r="B10" s="137">
        <v>199</v>
      </c>
      <c r="C10" s="553">
        <v>333</v>
      </c>
      <c r="D10" s="137">
        <v>315</v>
      </c>
      <c r="E10" s="137">
        <v>465</v>
      </c>
    </row>
    <row r="11" spans="1:5" ht="12.75">
      <c r="A11" s="581">
        <v>2014</v>
      </c>
      <c r="B11" s="137">
        <v>192</v>
      </c>
      <c r="C11" s="553">
        <v>278</v>
      </c>
      <c r="D11" s="137">
        <v>264</v>
      </c>
      <c r="E11" s="137">
        <v>447</v>
      </c>
    </row>
    <row r="12" spans="1:5" ht="12.75">
      <c r="A12" s="581">
        <v>2015</v>
      </c>
      <c r="B12" s="137">
        <v>190</v>
      </c>
      <c r="C12" s="553">
        <v>211</v>
      </c>
      <c r="D12" s="137">
        <v>220</v>
      </c>
      <c r="E12" s="137">
        <v>482</v>
      </c>
    </row>
    <row r="13" spans="1:5" ht="12.75">
      <c r="A13" s="581">
        <v>2016</v>
      </c>
      <c r="B13" s="137">
        <v>189</v>
      </c>
      <c r="C13" s="553">
        <v>247</v>
      </c>
      <c r="D13" s="137">
        <v>245</v>
      </c>
      <c r="E13" s="137">
        <v>481</v>
      </c>
    </row>
    <row r="14" spans="1:5" ht="12.75">
      <c r="A14" s="581">
        <v>2017</v>
      </c>
      <c r="B14" s="137">
        <v>194</v>
      </c>
      <c r="C14" s="553">
        <v>219</v>
      </c>
      <c r="D14" s="137">
        <v>213</v>
      </c>
      <c r="E14" s="137">
        <v>477</v>
      </c>
    </row>
    <row r="15" spans="1:7" ht="12.75">
      <c r="A15" s="582">
        <v>2018</v>
      </c>
      <c r="B15" s="137">
        <v>187</v>
      </c>
      <c r="C15" s="553">
        <v>214</v>
      </c>
      <c r="D15" s="137">
        <v>222</v>
      </c>
      <c r="E15" s="137">
        <v>503</v>
      </c>
      <c r="G15" s="103"/>
    </row>
    <row r="16" spans="1:6" ht="12.75">
      <c r="A16" s="582">
        <v>2019</v>
      </c>
      <c r="B16" s="137">
        <v>206</v>
      </c>
      <c r="C16" s="553">
        <v>224</v>
      </c>
      <c r="D16" s="137">
        <v>213</v>
      </c>
      <c r="E16" s="137">
        <v>507</v>
      </c>
      <c r="F16" s="103"/>
    </row>
    <row r="17" spans="1:6" ht="12.75">
      <c r="A17" s="582">
        <v>2020</v>
      </c>
      <c r="B17" s="137">
        <v>187</v>
      </c>
      <c r="C17" s="553">
        <v>171</v>
      </c>
      <c r="D17" s="137">
        <v>187</v>
      </c>
      <c r="E17" s="137">
        <v>413</v>
      </c>
      <c r="F17" s="103"/>
    </row>
    <row r="18" spans="1:6" ht="12.75">
      <c r="A18" s="582">
        <v>2021</v>
      </c>
      <c r="B18" s="137">
        <v>222</v>
      </c>
      <c r="C18" s="553">
        <v>197</v>
      </c>
      <c r="D18" s="137">
        <v>162</v>
      </c>
      <c r="E18" s="137">
        <v>446</v>
      </c>
      <c r="F18" s="103"/>
    </row>
    <row r="19" spans="1:6" ht="12.75">
      <c r="A19" s="582">
        <v>2022</v>
      </c>
      <c r="B19" s="137">
        <v>258</v>
      </c>
      <c r="C19" s="553">
        <v>276</v>
      </c>
      <c r="D19" s="137">
        <v>245</v>
      </c>
      <c r="E19" s="137">
        <v>540</v>
      </c>
      <c r="F19" s="103"/>
    </row>
    <row r="20" spans="1:5" ht="12.75">
      <c r="A20" s="136"/>
      <c r="B20" s="137"/>
      <c r="C20" s="553"/>
      <c r="D20" s="137"/>
      <c r="E20" s="137"/>
    </row>
    <row r="21" spans="1:5" ht="12.75">
      <c r="A21" s="136" t="s">
        <v>772</v>
      </c>
      <c r="B21" s="137"/>
      <c r="C21" s="553"/>
      <c r="D21" s="137"/>
      <c r="E21" s="137"/>
    </row>
    <row r="22" spans="1:5" ht="12.75">
      <c r="A22" s="572" t="s">
        <v>771</v>
      </c>
      <c r="B22" s="137"/>
      <c r="C22" s="553"/>
      <c r="D22" s="137"/>
      <c r="E22" s="137"/>
    </row>
    <row r="23" spans="1:5" ht="12.75">
      <c r="A23" s="572" t="s">
        <v>770</v>
      </c>
      <c r="B23" s="137"/>
      <c r="C23" s="553"/>
      <c r="D23" s="137"/>
      <c r="E23" s="137"/>
    </row>
    <row r="24" spans="1:5" ht="12.75">
      <c r="A24" s="581">
        <v>2010</v>
      </c>
      <c r="B24" s="137">
        <v>3496</v>
      </c>
      <c r="C24" s="553">
        <v>2925</v>
      </c>
      <c r="D24" s="137">
        <v>2997</v>
      </c>
      <c r="E24" s="137">
        <v>5810</v>
      </c>
    </row>
    <row r="25" spans="1:5" ht="12.75">
      <c r="A25" s="581">
        <v>2011</v>
      </c>
      <c r="B25" s="137">
        <v>2996</v>
      </c>
      <c r="C25" s="553">
        <v>2473</v>
      </c>
      <c r="D25" s="137">
        <v>2815</v>
      </c>
      <c r="E25" s="137">
        <v>4392</v>
      </c>
    </row>
    <row r="26" spans="1:5" ht="12.75">
      <c r="A26" s="581">
        <v>2012</v>
      </c>
      <c r="B26" s="137">
        <v>2796</v>
      </c>
      <c r="C26" s="553">
        <v>2211</v>
      </c>
      <c r="D26" s="137">
        <v>2411</v>
      </c>
      <c r="E26" s="137">
        <v>4030</v>
      </c>
    </row>
    <row r="27" spans="1:5" ht="12.75">
      <c r="A27" s="581">
        <v>2013</v>
      </c>
      <c r="B27" s="137">
        <v>3000</v>
      </c>
      <c r="C27" s="553">
        <v>2121</v>
      </c>
      <c r="D27" s="137">
        <v>1797</v>
      </c>
      <c r="E27" s="137">
        <v>3744</v>
      </c>
    </row>
    <row r="28" spans="1:5" ht="12.75">
      <c r="A28" s="581">
        <v>2014</v>
      </c>
      <c r="B28" s="137">
        <v>2801</v>
      </c>
      <c r="C28" s="553">
        <v>1918</v>
      </c>
      <c r="D28" s="137">
        <v>1763</v>
      </c>
      <c r="E28" s="137">
        <v>3480</v>
      </c>
    </row>
    <row r="29" spans="1:5" ht="12.75">
      <c r="A29" s="581">
        <v>2015</v>
      </c>
      <c r="B29" s="137">
        <v>2625</v>
      </c>
      <c r="C29" s="553">
        <v>1095</v>
      </c>
      <c r="D29" s="137">
        <v>1368</v>
      </c>
      <c r="E29" s="137">
        <v>2899</v>
      </c>
    </row>
    <row r="30" spans="1:5" ht="12.75">
      <c r="A30" s="581">
        <v>2016</v>
      </c>
      <c r="B30" s="137">
        <v>2525</v>
      </c>
      <c r="C30" s="553">
        <v>917</v>
      </c>
      <c r="D30" s="137">
        <v>1139</v>
      </c>
      <c r="E30" s="137">
        <v>2571</v>
      </c>
    </row>
    <row r="31" spans="1:5" ht="12.75">
      <c r="A31" s="581">
        <v>2017</v>
      </c>
      <c r="B31" s="137">
        <v>2491</v>
      </c>
      <c r="C31" s="553">
        <v>1165</v>
      </c>
      <c r="D31" s="137">
        <v>1336</v>
      </c>
      <c r="E31" s="137">
        <v>2561</v>
      </c>
    </row>
    <row r="32" spans="1:5" ht="12.75">
      <c r="A32" s="581">
        <v>2018</v>
      </c>
      <c r="B32" s="137">
        <v>2439</v>
      </c>
      <c r="C32" s="553">
        <v>1250</v>
      </c>
      <c r="D32" s="137">
        <v>1443</v>
      </c>
      <c r="E32" s="137">
        <v>2495</v>
      </c>
    </row>
    <row r="33" spans="1:5" ht="12.75">
      <c r="A33" s="581">
        <v>2019</v>
      </c>
      <c r="B33" s="137">
        <v>2149</v>
      </c>
      <c r="C33" s="553">
        <v>950</v>
      </c>
      <c r="D33" s="137">
        <v>1074</v>
      </c>
      <c r="E33" s="137">
        <v>2176</v>
      </c>
    </row>
    <row r="34" spans="1:5" ht="12.75">
      <c r="A34" s="581">
        <v>2020</v>
      </c>
      <c r="B34" s="137">
        <v>2047</v>
      </c>
      <c r="C34" s="553">
        <v>500</v>
      </c>
      <c r="D34" s="137">
        <v>640</v>
      </c>
      <c r="E34" s="137">
        <v>1864</v>
      </c>
    </row>
    <row r="35" spans="1:5" ht="12.75">
      <c r="A35" s="581">
        <v>2021</v>
      </c>
      <c r="B35" s="137">
        <v>1981</v>
      </c>
      <c r="C35" s="553">
        <v>743</v>
      </c>
      <c r="D35" s="137">
        <v>902</v>
      </c>
      <c r="E35" s="137">
        <v>1912</v>
      </c>
    </row>
    <row r="36" spans="1:5" ht="12.75">
      <c r="A36" s="581">
        <v>2022</v>
      </c>
      <c r="B36" s="137">
        <v>2382</v>
      </c>
      <c r="C36" s="553">
        <v>897</v>
      </c>
      <c r="D36" s="137">
        <v>645</v>
      </c>
      <c r="E36" s="137">
        <v>1854</v>
      </c>
    </row>
    <row r="37" spans="1:5" ht="12.75">
      <c r="A37" s="102"/>
      <c r="B37" s="550"/>
      <c r="C37" s="580"/>
      <c r="D37" s="550"/>
      <c r="E37" s="550"/>
    </row>
    <row r="39" ht="12.75">
      <c r="A39" s="223" t="s">
        <v>769</v>
      </c>
    </row>
    <row r="40" ht="12.75">
      <c r="A40" s="223" t="s">
        <v>768</v>
      </c>
    </row>
    <row r="41" ht="12.75">
      <c r="A41" s="50" t="s">
        <v>767</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2022&amp;R&amp;9http://dbedt.hawaii.gov/</oddFooter>
  </headerFooter>
</worksheet>
</file>

<file path=xl/worksheets/sheet34.xml><?xml version="1.0" encoding="utf-8"?>
<worksheet xmlns="http://schemas.openxmlformats.org/spreadsheetml/2006/main" xmlns:r="http://schemas.openxmlformats.org/officeDocument/2006/relationships">
  <dimension ref="A1:F42"/>
  <sheetViews>
    <sheetView workbookViewId="0" topLeftCell="A1">
      <selection activeCell="A1" sqref="A1"/>
    </sheetView>
  </sheetViews>
  <sheetFormatPr defaultColWidth="9.140625" defaultRowHeight="12.75"/>
  <cols>
    <col min="2" max="2" width="17.140625" style="0" customWidth="1"/>
    <col min="3" max="6" width="14.28125" style="0" customWidth="1"/>
  </cols>
  <sheetData>
    <row r="1" spans="1:6" s="95" customFormat="1" ht="15.75" customHeight="1">
      <c r="A1" s="591" t="s">
        <v>795</v>
      </c>
      <c r="B1" s="189"/>
      <c r="C1" s="189"/>
      <c r="D1" s="189"/>
      <c r="E1" s="189"/>
      <c r="F1" s="189"/>
    </row>
    <row r="2" spans="1:6" s="95" customFormat="1" ht="15.75" customHeight="1">
      <c r="A2" s="591" t="s">
        <v>794</v>
      </c>
      <c r="B2" s="189"/>
      <c r="C2" s="189"/>
      <c r="D2" s="189"/>
      <c r="E2" s="189"/>
      <c r="F2" s="189"/>
    </row>
    <row r="3" ht="12.75" customHeight="1"/>
    <row r="4" spans="1:6" ht="12.75" customHeight="1">
      <c r="A4" s="245" t="s">
        <v>793</v>
      </c>
      <c r="B4" s="123"/>
      <c r="C4" s="123"/>
      <c r="D4" s="123"/>
      <c r="E4" s="123"/>
      <c r="F4" s="123"/>
    </row>
    <row r="5" ht="12.75" customHeight="1" thickBot="1"/>
    <row r="6" spans="1:6" s="86" customFormat="1" ht="24" customHeight="1" thickTop="1">
      <c r="A6" s="590"/>
      <c r="B6" s="590"/>
      <c r="C6" s="588" t="s">
        <v>677</v>
      </c>
      <c r="D6" s="589"/>
      <c r="E6" s="588" t="s">
        <v>792</v>
      </c>
      <c r="F6" s="588"/>
    </row>
    <row r="7" spans="1:6" s="82" customFormat="1" ht="34.5" customHeight="1">
      <c r="A7" s="84" t="s">
        <v>11</v>
      </c>
      <c r="B7" s="84" t="s">
        <v>791</v>
      </c>
      <c r="C7" s="84" t="s">
        <v>76</v>
      </c>
      <c r="D7" s="84" t="s">
        <v>790</v>
      </c>
      <c r="E7" s="84" t="s">
        <v>789</v>
      </c>
      <c r="F7" s="587" t="s">
        <v>788</v>
      </c>
    </row>
    <row r="8" spans="1:5" ht="12.75" customHeight="1">
      <c r="A8" s="136"/>
      <c r="B8" s="136"/>
      <c r="C8" s="136"/>
      <c r="D8" s="136"/>
      <c r="E8" s="136"/>
    </row>
    <row r="9" spans="1:6" ht="12.75" customHeight="1">
      <c r="A9" s="146">
        <v>2000</v>
      </c>
      <c r="B9" s="137">
        <v>168</v>
      </c>
      <c r="C9" s="553">
        <v>137</v>
      </c>
      <c r="D9" s="137">
        <v>60</v>
      </c>
      <c r="E9" s="553">
        <v>151</v>
      </c>
      <c r="F9" s="137">
        <v>149</v>
      </c>
    </row>
    <row r="10" spans="1:6" ht="12.75" customHeight="1">
      <c r="A10" s="146">
        <v>2001</v>
      </c>
      <c r="B10" s="137">
        <v>168</v>
      </c>
      <c r="C10" s="553">
        <v>183</v>
      </c>
      <c r="D10" s="137">
        <v>88</v>
      </c>
      <c r="E10" s="553">
        <v>158</v>
      </c>
      <c r="F10" s="137">
        <v>157</v>
      </c>
    </row>
    <row r="11" spans="1:6" s="48" customFormat="1" ht="12.75" customHeight="1">
      <c r="A11" s="586">
        <v>2002</v>
      </c>
      <c r="B11" s="137">
        <v>168</v>
      </c>
      <c r="C11" s="553">
        <v>169</v>
      </c>
      <c r="D11" s="137">
        <v>93</v>
      </c>
      <c r="E11" s="553">
        <v>152</v>
      </c>
      <c r="F11" s="137">
        <v>137</v>
      </c>
    </row>
    <row r="12" spans="1:6" ht="12.75" customHeight="1">
      <c r="A12" s="146">
        <v>2003</v>
      </c>
      <c r="B12" s="137">
        <v>168</v>
      </c>
      <c r="C12" s="553">
        <v>184</v>
      </c>
      <c r="D12" s="137">
        <v>101</v>
      </c>
      <c r="E12" s="553">
        <v>167</v>
      </c>
      <c r="F12" s="137">
        <v>174</v>
      </c>
    </row>
    <row r="13" spans="1:6" ht="12.75" customHeight="1">
      <c r="A13" s="146">
        <v>2004</v>
      </c>
      <c r="B13" s="137">
        <v>178</v>
      </c>
      <c r="C13" s="553">
        <v>184</v>
      </c>
      <c r="D13" s="137">
        <v>92</v>
      </c>
      <c r="E13" s="553">
        <v>171</v>
      </c>
      <c r="F13" s="137">
        <v>169</v>
      </c>
    </row>
    <row r="14" spans="1:6" ht="12.75" customHeight="1">
      <c r="A14" s="146">
        <v>2005</v>
      </c>
      <c r="B14" s="137">
        <v>178</v>
      </c>
      <c r="C14" s="553">
        <v>182</v>
      </c>
      <c r="D14" s="137">
        <v>80</v>
      </c>
      <c r="E14" s="553">
        <v>172</v>
      </c>
      <c r="F14" s="137">
        <v>181</v>
      </c>
    </row>
    <row r="15" spans="1:6" ht="12.75" customHeight="1">
      <c r="A15" s="146">
        <v>2006</v>
      </c>
      <c r="B15" s="137">
        <v>190</v>
      </c>
      <c r="C15" s="553">
        <v>208</v>
      </c>
      <c r="D15" s="137">
        <v>97</v>
      </c>
      <c r="E15" s="553">
        <v>187</v>
      </c>
      <c r="F15" s="137">
        <v>187</v>
      </c>
    </row>
    <row r="16" spans="1:6" ht="12.75" customHeight="1">
      <c r="A16" s="146">
        <v>2007</v>
      </c>
      <c r="B16" s="137">
        <v>190</v>
      </c>
      <c r="C16" s="553">
        <v>191</v>
      </c>
      <c r="D16" s="137">
        <v>82</v>
      </c>
      <c r="E16" s="553">
        <v>183</v>
      </c>
      <c r="F16" s="137">
        <v>191</v>
      </c>
    </row>
    <row r="17" spans="1:6" ht="12.75" customHeight="1">
      <c r="A17" s="146">
        <v>2008</v>
      </c>
      <c r="B17" s="137">
        <v>202</v>
      </c>
      <c r="C17" s="553">
        <v>226</v>
      </c>
      <c r="D17" s="137">
        <v>99</v>
      </c>
      <c r="E17" s="553">
        <v>193</v>
      </c>
      <c r="F17" s="137">
        <v>179</v>
      </c>
    </row>
    <row r="18" spans="1:6" ht="12.75" customHeight="1">
      <c r="A18" s="146">
        <v>2009</v>
      </c>
      <c r="B18" s="137">
        <v>202</v>
      </c>
      <c r="C18" s="553">
        <v>192</v>
      </c>
      <c r="D18" s="137">
        <v>75</v>
      </c>
      <c r="E18" s="553">
        <v>174</v>
      </c>
      <c r="F18" s="137">
        <v>183</v>
      </c>
    </row>
    <row r="19" spans="1:6" ht="12.75" customHeight="1">
      <c r="A19" s="146">
        <v>2010</v>
      </c>
      <c r="B19" s="137">
        <v>202</v>
      </c>
      <c r="C19" s="553">
        <v>230</v>
      </c>
      <c r="D19" s="137">
        <v>87</v>
      </c>
      <c r="E19" s="553">
        <v>192</v>
      </c>
      <c r="F19" s="137">
        <v>186</v>
      </c>
    </row>
    <row r="20" spans="1:6" ht="12.75" customHeight="1">
      <c r="A20" s="146">
        <v>2011</v>
      </c>
      <c r="B20" s="137">
        <v>202</v>
      </c>
      <c r="C20" s="553">
        <v>220</v>
      </c>
      <c r="D20" s="137">
        <v>75</v>
      </c>
      <c r="E20" s="553">
        <v>185</v>
      </c>
      <c r="F20" s="137">
        <v>180</v>
      </c>
    </row>
    <row r="21" spans="1:6" ht="12.75" customHeight="1">
      <c r="A21" s="146">
        <v>2012</v>
      </c>
      <c r="B21" s="137">
        <v>202</v>
      </c>
      <c r="C21" s="553">
        <v>277</v>
      </c>
      <c r="D21" s="137">
        <v>118</v>
      </c>
      <c r="E21" s="553">
        <v>190</v>
      </c>
      <c r="F21" s="137">
        <v>199</v>
      </c>
    </row>
    <row r="22" spans="1:6" ht="12.75" customHeight="1">
      <c r="A22" s="146">
        <v>2013</v>
      </c>
      <c r="B22" s="137">
        <v>202</v>
      </c>
      <c r="C22" s="553">
        <v>301</v>
      </c>
      <c r="D22" s="137">
        <v>125</v>
      </c>
      <c r="E22" s="553">
        <v>186</v>
      </c>
      <c r="F22" s="137">
        <v>195</v>
      </c>
    </row>
    <row r="23" spans="1:6" ht="12.75" customHeight="1">
      <c r="A23" s="146">
        <v>2014</v>
      </c>
      <c r="B23" s="137">
        <v>202</v>
      </c>
      <c r="C23" s="553">
        <v>299</v>
      </c>
      <c r="D23" s="137">
        <v>131</v>
      </c>
      <c r="E23" s="553">
        <v>196</v>
      </c>
      <c r="F23" s="137">
        <v>204</v>
      </c>
    </row>
    <row r="24" spans="1:6" ht="12.75" customHeight="1">
      <c r="A24" s="146">
        <v>2015</v>
      </c>
      <c r="B24" s="137">
        <v>202</v>
      </c>
      <c r="C24" s="553">
        <v>304</v>
      </c>
      <c r="D24" s="137">
        <v>112</v>
      </c>
      <c r="E24" s="553">
        <v>205</v>
      </c>
      <c r="F24" s="137">
        <v>198</v>
      </c>
    </row>
    <row r="25" spans="1:6" ht="12.75" customHeight="1">
      <c r="A25" s="146">
        <v>2016</v>
      </c>
      <c r="B25" s="137">
        <v>202</v>
      </c>
      <c r="C25" s="553">
        <v>349</v>
      </c>
      <c r="D25" s="137">
        <v>148</v>
      </c>
      <c r="E25" s="553">
        <v>203</v>
      </c>
      <c r="F25" s="137">
        <v>209</v>
      </c>
    </row>
    <row r="26" spans="1:6" ht="12.75" customHeight="1">
      <c r="A26" s="146">
        <v>2017</v>
      </c>
      <c r="B26" s="137">
        <v>202</v>
      </c>
      <c r="C26" s="553">
        <v>319</v>
      </c>
      <c r="D26" s="137">
        <v>115</v>
      </c>
      <c r="E26" s="553">
        <v>203</v>
      </c>
      <c r="F26" s="137">
        <v>202</v>
      </c>
    </row>
    <row r="27" spans="1:6" ht="12.75" customHeight="1">
      <c r="A27" s="146">
        <v>2018</v>
      </c>
      <c r="B27" s="137">
        <v>202</v>
      </c>
      <c r="C27" s="553">
        <v>351</v>
      </c>
      <c r="D27" s="137">
        <v>125</v>
      </c>
      <c r="E27" s="553">
        <v>203</v>
      </c>
      <c r="F27" s="137">
        <v>201</v>
      </c>
    </row>
    <row r="28" spans="1:6" ht="12.75" customHeight="1">
      <c r="A28" s="146">
        <v>2019</v>
      </c>
      <c r="B28" s="137">
        <v>202</v>
      </c>
      <c r="C28" s="553">
        <v>364</v>
      </c>
      <c r="D28" s="137">
        <v>153</v>
      </c>
      <c r="E28" s="553">
        <v>203</v>
      </c>
      <c r="F28" s="137">
        <v>208</v>
      </c>
    </row>
    <row r="29" spans="1:6" ht="12.75" customHeight="1">
      <c r="A29" s="146">
        <v>2020</v>
      </c>
      <c r="B29" s="137">
        <v>202</v>
      </c>
      <c r="C29" s="553">
        <v>331</v>
      </c>
      <c r="D29" s="137">
        <v>113</v>
      </c>
      <c r="E29" s="553">
        <v>220</v>
      </c>
      <c r="F29" s="137">
        <v>227</v>
      </c>
    </row>
    <row r="30" spans="1:6" ht="12.75" customHeight="1">
      <c r="A30" s="146">
        <v>2021</v>
      </c>
      <c r="B30" s="584">
        <v>273</v>
      </c>
      <c r="C30" s="585">
        <v>229</v>
      </c>
      <c r="D30" s="584">
        <v>81</v>
      </c>
      <c r="E30" s="585">
        <v>196</v>
      </c>
      <c r="F30" s="584">
        <v>203</v>
      </c>
    </row>
    <row r="31" spans="1:6" ht="12.75" customHeight="1">
      <c r="A31" s="146">
        <v>2022</v>
      </c>
      <c r="B31" s="584">
        <v>417</v>
      </c>
      <c r="C31" s="585">
        <v>333</v>
      </c>
      <c r="D31" s="584">
        <v>135</v>
      </c>
      <c r="E31" s="585">
        <v>225</v>
      </c>
      <c r="F31" s="584">
        <v>313</v>
      </c>
    </row>
    <row r="32" spans="1:6" ht="12.75" customHeight="1">
      <c r="A32" s="102"/>
      <c r="B32" s="550"/>
      <c r="C32" s="580"/>
      <c r="D32" s="550"/>
      <c r="E32" s="580"/>
      <c r="F32" s="550"/>
    </row>
    <row r="33" ht="12.75" customHeight="1"/>
    <row r="34" ht="12.75" customHeight="1">
      <c r="A34" s="50" t="s">
        <v>787</v>
      </c>
    </row>
    <row r="35" s="385" customFormat="1" ht="12.75" customHeight="1">
      <c r="A35" s="51" t="s">
        <v>786</v>
      </c>
    </row>
    <row r="36" ht="12.75" customHeight="1">
      <c r="A36" s="51" t="s">
        <v>785</v>
      </c>
    </row>
    <row r="37" s="51" customFormat="1" ht="12.75" customHeight="1">
      <c r="A37" s="51" t="s">
        <v>784</v>
      </c>
    </row>
    <row r="38" s="51" customFormat="1" ht="12.75" customHeight="1">
      <c r="A38" s="51" t="s">
        <v>783</v>
      </c>
    </row>
    <row r="39" ht="12.75" customHeight="1">
      <c r="A39" s="51" t="s">
        <v>782</v>
      </c>
    </row>
    <row r="40" ht="12.75" customHeight="1">
      <c r="A40" s="51" t="s">
        <v>781</v>
      </c>
    </row>
    <row r="41" ht="12.75" customHeight="1">
      <c r="A41" s="50" t="s">
        <v>780</v>
      </c>
    </row>
    <row r="42" ht="12.75">
      <c r="A42" s="50"/>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2022&amp;R&amp;9http://dbedt.hawaii.gov/</oddFooter>
  </headerFooter>
</worksheet>
</file>

<file path=xl/worksheets/sheet35.xml><?xml version="1.0" encoding="utf-8"?>
<worksheet xmlns="http://schemas.openxmlformats.org/spreadsheetml/2006/main" xmlns:r="http://schemas.openxmlformats.org/officeDocument/2006/relationships">
  <dimension ref="A1:H15"/>
  <sheetViews>
    <sheetView workbookViewId="0" topLeftCell="A1">
      <selection activeCell="A1" sqref="A1"/>
    </sheetView>
  </sheetViews>
  <sheetFormatPr defaultColWidth="9.140625" defaultRowHeight="12.75"/>
  <cols>
    <col min="1" max="1" width="35.8515625" style="0" customWidth="1"/>
    <col min="2" max="2" width="9.140625" style="0" customWidth="1"/>
  </cols>
  <sheetData>
    <row r="1" s="95" customFormat="1" ht="16.5" customHeight="1">
      <c r="A1" s="96" t="s">
        <v>803</v>
      </c>
    </row>
    <row r="2" s="95" customFormat="1" ht="12.75" customHeight="1" thickBot="1">
      <c r="A2" s="601"/>
    </row>
    <row r="3" spans="1:6" s="86" customFormat="1" ht="24" customHeight="1" thickTop="1">
      <c r="A3" s="600" t="s">
        <v>99</v>
      </c>
      <c r="B3" s="599">
        <v>2018</v>
      </c>
      <c r="C3" s="599">
        <v>2019</v>
      </c>
      <c r="D3" s="599">
        <v>2020</v>
      </c>
      <c r="E3" s="599">
        <v>2021</v>
      </c>
      <c r="F3" s="598">
        <v>2022</v>
      </c>
    </row>
    <row r="4" spans="1:5" ht="12.75">
      <c r="A4" s="136"/>
      <c r="B4" s="156"/>
      <c r="C4" s="156"/>
      <c r="D4" s="156"/>
      <c r="E4" s="156"/>
    </row>
    <row r="5" spans="1:8" ht="12.75">
      <c r="A5" s="136" t="s">
        <v>802</v>
      </c>
      <c r="B5" s="595">
        <v>306</v>
      </c>
      <c r="C5" s="595">
        <v>293</v>
      </c>
      <c r="D5" s="595">
        <v>290</v>
      </c>
      <c r="E5" s="595">
        <v>271</v>
      </c>
      <c r="F5" s="596">
        <v>265</v>
      </c>
      <c r="H5" s="596"/>
    </row>
    <row r="6" spans="1:6" ht="12.75">
      <c r="A6" s="572" t="s">
        <v>801</v>
      </c>
      <c r="B6" s="595"/>
      <c r="C6" s="595"/>
      <c r="D6" s="595"/>
      <c r="E6" s="595"/>
      <c r="F6" s="596"/>
    </row>
    <row r="7" spans="1:6" ht="12.75">
      <c r="A7" s="597" t="s">
        <v>800</v>
      </c>
      <c r="B7" s="595">
        <v>294</v>
      </c>
      <c r="C7" s="595">
        <v>281</v>
      </c>
      <c r="D7" s="595">
        <v>278</v>
      </c>
      <c r="E7" s="595">
        <v>262</v>
      </c>
      <c r="F7" s="596">
        <v>256</v>
      </c>
    </row>
    <row r="8" spans="1:6" ht="12.75">
      <c r="A8" s="572" t="s">
        <v>799</v>
      </c>
      <c r="B8" s="595">
        <v>12</v>
      </c>
      <c r="C8" s="595">
        <v>12</v>
      </c>
      <c r="D8" s="595">
        <v>12</v>
      </c>
      <c r="E8" s="595">
        <v>9</v>
      </c>
      <c r="F8" s="596">
        <v>9</v>
      </c>
    </row>
    <row r="9" spans="1:6" ht="12.75">
      <c r="A9" s="136"/>
      <c r="B9" s="595"/>
      <c r="C9" s="595"/>
      <c r="D9" s="595"/>
      <c r="E9" s="595"/>
      <c r="F9" s="596"/>
    </row>
    <row r="10" spans="1:6" ht="12.75">
      <c r="A10" s="136" t="s">
        <v>798</v>
      </c>
      <c r="B10" s="595">
        <v>17</v>
      </c>
      <c r="C10" s="595">
        <v>15</v>
      </c>
      <c r="D10" s="595">
        <v>15</v>
      </c>
      <c r="E10" s="595">
        <v>7</v>
      </c>
      <c r="F10" s="596">
        <v>8</v>
      </c>
    </row>
    <row r="11" spans="1:6" ht="12.75">
      <c r="A11" s="136" t="s">
        <v>3</v>
      </c>
      <c r="B11" s="595">
        <v>1</v>
      </c>
      <c r="C11" s="594" t="s">
        <v>342</v>
      </c>
      <c r="D11" s="594" t="s">
        <v>342</v>
      </c>
      <c r="E11" s="593">
        <v>3</v>
      </c>
      <c r="F11" s="592" t="s">
        <v>342</v>
      </c>
    </row>
    <row r="12" spans="1:6" ht="12.75">
      <c r="A12" s="102"/>
      <c r="B12" s="419"/>
      <c r="C12" s="419"/>
      <c r="D12" s="419"/>
      <c r="E12" s="419"/>
      <c r="F12" s="389"/>
    </row>
    <row r="14" ht="12.75">
      <c r="A14" s="223" t="s">
        <v>797</v>
      </c>
    </row>
    <row r="15" ht="12.75">
      <c r="A15" s="50" t="s">
        <v>796</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2022&amp;R&amp;9http://dbedt.hawaii.gov/</oddFooter>
  </headerFooter>
</worksheet>
</file>

<file path=xl/worksheets/sheet36.xml><?xml version="1.0" encoding="utf-8"?>
<worksheet xmlns="http://schemas.openxmlformats.org/spreadsheetml/2006/main" xmlns:r="http://schemas.openxmlformats.org/officeDocument/2006/relationships">
  <dimension ref="A1:F44"/>
  <sheetViews>
    <sheetView workbookViewId="0" topLeftCell="A1">
      <selection activeCell="A1" sqref="A1"/>
    </sheetView>
  </sheetViews>
  <sheetFormatPr defaultColWidth="9.140625" defaultRowHeight="12.75"/>
  <cols>
    <col min="1" max="1" width="36.7109375" style="124" customWidth="1"/>
    <col min="2" max="5" width="11.7109375" style="386" customWidth="1"/>
  </cols>
  <sheetData>
    <row r="1" spans="1:5" s="621" customFormat="1" ht="15.75" customHeight="1">
      <c r="A1" s="126" t="s">
        <v>837</v>
      </c>
      <c r="B1" s="622"/>
      <c r="C1" s="622"/>
      <c r="D1" s="622"/>
      <c r="E1" s="622"/>
    </row>
    <row r="2" spans="1:5" s="621" customFormat="1" ht="15.75" customHeight="1">
      <c r="A2" s="126" t="s">
        <v>836</v>
      </c>
      <c r="B2" s="622"/>
      <c r="C2" s="622"/>
      <c r="D2" s="622"/>
      <c r="E2" s="622"/>
    </row>
    <row r="3" ht="12.75" customHeight="1">
      <c r="A3" s="620" t="s">
        <v>5</v>
      </c>
    </row>
    <row r="4" spans="1:5" ht="12.75" customHeight="1">
      <c r="A4" s="245" t="s">
        <v>835</v>
      </c>
      <c r="B4" s="123"/>
      <c r="C4" s="123"/>
      <c r="D4" s="123"/>
      <c r="E4" s="123"/>
    </row>
    <row r="5" ht="12.75" customHeight="1">
      <c r="A5" s="245" t="s">
        <v>834</v>
      </c>
    </row>
    <row r="6" ht="12.75" customHeight="1">
      <c r="A6" s="245" t="s">
        <v>833</v>
      </c>
    </row>
    <row r="7" ht="12.75" customHeight="1" thickBot="1">
      <c r="A7" s="245"/>
    </row>
    <row r="8" spans="1:5" ht="24.75" customHeight="1" thickTop="1">
      <c r="A8" s="759" t="s">
        <v>832</v>
      </c>
      <c r="B8" s="761" t="s">
        <v>106</v>
      </c>
      <c r="C8" s="762"/>
      <c r="D8" s="761" t="s">
        <v>105</v>
      </c>
      <c r="E8" s="763"/>
    </row>
    <row r="9" spans="1:5" ht="34.5" customHeight="1">
      <c r="A9" s="760"/>
      <c r="B9" s="619" t="s">
        <v>831</v>
      </c>
      <c r="C9" s="618" t="s">
        <v>830</v>
      </c>
      <c r="D9" s="618" t="s">
        <v>831</v>
      </c>
      <c r="E9" s="617" t="s">
        <v>830</v>
      </c>
    </row>
    <row r="10" spans="1:5" ht="12.75" customHeight="1">
      <c r="A10" s="146"/>
      <c r="B10" s="616"/>
      <c r="C10" s="615"/>
      <c r="D10" s="614"/>
      <c r="E10" s="613"/>
    </row>
    <row r="11" spans="1:5" ht="12.75" customHeight="1">
      <c r="A11" s="430" t="s">
        <v>829</v>
      </c>
      <c r="B11" s="616"/>
      <c r="C11" s="615"/>
      <c r="D11" s="614"/>
      <c r="E11" s="613"/>
    </row>
    <row r="12" spans="1:5" ht="12.75" customHeight="1">
      <c r="A12" s="146"/>
      <c r="B12" s="616"/>
      <c r="C12" s="615"/>
      <c r="D12" s="614"/>
      <c r="E12" s="613"/>
    </row>
    <row r="13" spans="1:5" ht="12.75" customHeight="1">
      <c r="A13" s="432" t="s">
        <v>823</v>
      </c>
      <c r="B13" s="610">
        <v>111</v>
      </c>
      <c r="C13" s="609">
        <v>9.42</v>
      </c>
      <c r="D13" s="608">
        <v>36363</v>
      </c>
      <c r="E13" s="612">
        <v>12.99</v>
      </c>
    </row>
    <row r="14" spans="1:5" ht="12.75" customHeight="1">
      <c r="A14" s="432" t="s">
        <v>828</v>
      </c>
      <c r="B14" s="607">
        <v>34</v>
      </c>
      <c r="C14" s="545">
        <v>2.91</v>
      </c>
      <c r="D14" s="607">
        <v>9030</v>
      </c>
      <c r="E14" s="544">
        <v>3.23</v>
      </c>
    </row>
    <row r="15" spans="1:5" ht="12.75" customHeight="1">
      <c r="A15" s="432" t="s">
        <v>827</v>
      </c>
      <c r="B15" s="607">
        <v>253</v>
      </c>
      <c r="C15" s="545">
        <v>21.37</v>
      </c>
      <c r="D15" s="607">
        <v>60039</v>
      </c>
      <c r="E15" s="544">
        <v>21.45</v>
      </c>
    </row>
    <row r="16" spans="1:5" ht="12.75" customHeight="1">
      <c r="A16" s="432" t="s">
        <v>826</v>
      </c>
      <c r="B16" s="607">
        <v>161</v>
      </c>
      <c r="C16" s="545">
        <v>13.57</v>
      </c>
      <c r="D16" s="607">
        <v>54696</v>
      </c>
      <c r="E16" s="544">
        <v>19.55</v>
      </c>
    </row>
    <row r="17" spans="1:5" ht="12.75" customHeight="1">
      <c r="A17" s="107" t="s">
        <v>825</v>
      </c>
      <c r="B17" s="611">
        <v>160</v>
      </c>
      <c r="C17" s="545">
        <v>13.55</v>
      </c>
      <c r="D17" s="607">
        <v>43614</v>
      </c>
      <c r="E17" s="544">
        <v>15.59</v>
      </c>
    </row>
    <row r="18" spans="1:5" ht="12.75" customHeight="1">
      <c r="A18" s="432"/>
      <c r="B18" s="611"/>
      <c r="C18" s="545"/>
      <c r="D18" s="607"/>
      <c r="E18" s="544"/>
    </row>
    <row r="19" spans="1:5" ht="12.75" customHeight="1">
      <c r="A19" s="430" t="s">
        <v>824</v>
      </c>
      <c r="B19" s="611"/>
      <c r="C19" s="545"/>
      <c r="D19" s="607"/>
      <c r="E19" s="544"/>
    </row>
    <row r="20" spans="1:5" ht="12.75" customHeight="1">
      <c r="A20" s="432"/>
      <c r="B20" s="611"/>
      <c r="C20" s="545"/>
      <c r="D20" s="607"/>
      <c r="E20" s="544"/>
    </row>
    <row r="21" spans="1:5" ht="12.75" customHeight="1">
      <c r="A21" s="432" t="s">
        <v>823</v>
      </c>
      <c r="B21" s="610">
        <v>175</v>
      </c>
      <c r="C21" s="609">
        <v>14.86</v>
      </c>
      <c r="D21" s="608">
        <v>52454</v>
      </c>
      <c r="E21" s="544">
        <v>18.74</v>
      </c>
    </row>
    <row r="22" spans="1:5" ht="12.75" customHeight="1">
      <c r="A22" s="432" t="s">
        <v>822</v>
      </c>
      <c r="B22" s="607">
        <v>18</v>
      </c>
      <c r="C22" s="545">
        <v>1.55</v>
      </c>
      <c r="D22" s="607">
        <v>4765</v>
      </c>
      <c r="E22" s="544">
        <v>1.7</v>
      </c>
    </row>
    <row r="23" spans="1:5" ht="12.75" customHeight="1">
      <c r="A23" s="432" t="s">
        <v>821</v>
      </c>
      <c r="B23" s="607">
        <v>9</v>
      </c>
      <c r="C23" s="545">
        <v>0.75</v>
      </c>
      <c r="D23" s="607">
        <v>2549</v>
      </c>
      <c r="E23" s="544">
        <v>0.91</v>
      </c>
    </row>
    <row r="24" spans="1:5" ht="12.75" customHeight="1">
      <c r="A24" s="432" t="s">
        <v>820</v>
      </c>
      <c r="B24" s="607">
        <v>35</v>
      </c>
      <c r="C24" s="545">
        <v>2.96</v>
      </c>
      <c r="D24" s="607">
        <v>8711</v>
      </c>
      <c r="E24" s="544">
        <v>3.11</v>
      </c>
    </row>
    <row r="25" spans="1:5" ht="12.75" customHeight="1">
      <c r="A25" s="606"/>
      <c r="B25" s="604"/>
      <c r="C25" s="605"/>
      <c r="D25" s="604"/>
      <c r="E25" s="603"/>
    </row>
    <row r="26" ht="12.75" customHeight="1"/>
    <row r="27" ht="12.75" customHeight="1">
      <c r="A27" s="330" t="s">
        <v>819</v>
      </c>
    </row>
    <row r="28" ht="12.75" customHeight="1">
      <c r="A28" s="330" t="s">
        <v>818</v>
      </c>
    </row>
    <row r="29" ht="12.75" customHeight="1">
      <c r="A29" s="330" t="s">
        <v>817</v>
      </c>
    </row>
    <row r="30" ht="12.75" customHeight="1">
      <c r="A30" s="330" t="s">
        <v>816</v>
      </c>
    </row>
    <row r="31" ht="12.75" customHeight="1">
      <c r="A31" s="330" t="s">
        <v>815</v>
      </c>
    </row>
    <row r="32" ht="12.75" customHeight="1">
      <c r="A32" s="330" t="s">
        <v>814</v>
      </c>
    </row>
    <row r="33" ht="12.75" customHeight="1">
      <c r="A33" s="330" t="s">
        <v>813</v>
      </c>
    </row>
    <row r="34" ht="12.75" customHeight="1">
      <c r="A34" s="330" t="s">
        <v>812</v>
      </c>
    </row>
    <row r="35" ht="12.75" customHeight="1">
      <c r="A35" s="330" t="s">
        <v>811</v>
      </c>
    </row>
    <row r="36" ht="12.75" customHeight="1">
      <c r="A36" s="330" t="s">
        <v>810</v>
      </c>
    </row>
    <row r="37" ht="12.75" customHeight="1">
      <c r="A37" s="330" t="s">
        <v>809</v>
      </c>
    </row>
    <row r="38" ht="12.75" customHeight="1">
      <c r="A38" s="330" t="s">
        <v>808</v>
      </c>
    </row>
    <row r="39" ht="12.75" customHeight="1">
      <c r="A39" s="330" t="s">
        <v>807</v>
      </c>
    </row>
    <row r="40" ht="12.75" customHeight="1">
      <c r="A40" s="330" t="s">
        <v>806</v>
      </c>
    </row>
    <row r="41" ht="12.75" customHeight="1">
      <c r="A41" s="602" t="s">
        <v>805</v>
      </c>
    </row>
    <row r="42" ht="12.75" customHeight="1">
      <c r="A42" s="517" t="s">
        <v>804</v>
      </c>
    </row>
    <row r="43" ht="12.75" customHeight="1">
      <c r="A43" s="517"/>
    </row>
    <row r="44" spans="1:6" s="386" customFormat="1" ht="12.75" customHeight="1">
      <c r="A44" s="517"/>
      <c r="F44"/>
    </row>
  </sheetData>
  <sheetProtection/>
  <mergeCells count="3">
    <mergeCell ref="A8:A9"/>
    <mergeCell ref="B8:C8"/>
    <mergeCell ref="D8:E8"/>
  </mergeCells>
  <printOptions horizontalCentered="1"/>
  <pageMargins left="1" right="1" top="1" bottom="1" header="0.5" footer="0.5"/>
  <pageSetup horizontalDpi="600" verticalDpi="600" orientation="portrait" r:id="rId1"/>
  <headerFooter alignWithMargins="0">
    <oddFooter>&amp;L&amp;"Arial,Italic"&amp;9      The State of Hawaii Data Book 2022&amp;R&amp;9http://dbedt.hawaii.gov/</oddFooter>
  </headerFooter>
</worksheet>
</file>

<file path=xl/worksheets/sheet37.xml><?xml version="1.0" encoding="utf-8"?>
<worksheet xmlns="http://schemas.openxmlformats.org/spreadsheetml/2006/main" xmlns:r="http://schemas.openxmlformats.org/officeDocument/2006/relationships">
  <dimension ref="A1:G57"/>
  <sheetViews>
    <sheetView workbookViewId="0" topLeftCell="A35">
      <selection activeCell="A1" sqref="A1"/>
    </sheetView>
  </sheetViews>
  <sheetFormatPr defaultColWidth="9.140625" defaultRowHeight="12.75"/>
  <cols>
    <col min="1" max="1" width="38.28125" style="367" customWidth="1"/>
    <col min="2" max="5" width="11.57421875" style="367" customWidth="1"/>
    <col min="6" max="16384" width="9.140625" style="48" customWidth="1"/>
  </cols>
  <sheetData>
    <row r="1" spans="1:5" ht="15.75" customHeight="1">
      <c r="A1" s="384" t="s">
        <v>863</v>
      </c>
      <c r="B1" s="515"/>
      <c r="C1" s="515"/>
      <c r="D1" s="515"/>
      <c r="E1" s="515"/>
    </row>
    <row r="2" spans="1:5" ht="15.75" customHeight="1">
      <c r="A2" s="384" t="s">
        <v>862</v>
      </c>
      <c r="B2" s="515"/>
      <c r="C2" s="515"/>
      <c r="D2" s="515"/>
      <c r="E2" s="515"/>
    </row>
    <row r="3" spans="1:5" ht="12.75" customHeight="1">
      <c r="A3" s="644" t="s">
        <v>5</v>
      </c>
      <c r="B3" s="643"/>
      <c r="C3" s="643"/>
      <c r="D3" s="643"/>
      <c r="E3" s="643"/>
    </row>
    <row r="4" spans="1:5" ht="12.75" customHeight="1">
      <c r="A4" s="374" t="s">
        <v>861</v>
      </c>
      <c r="B4" s="93"/>
      <c r="C4" s="93"/>
      <c r="D4" s="93"/>
      <c r="E4" s="93"/>
    </row>
    <row r="5" spans="1:5" ht="12.75" customHeight="1">
      <c r="A5" s="48" t="s">
        <v>860</v>
      </c>
      <c r="B5" s="93"/>
      <c r="C5" s="93"/>
      <c r="D5" s="93"/>
      <c r="E5" s="93"/>
    </row>
    <row r="6" spans="1:5" ht="12.75" customHeight="1">
      <c r="A6" s="48" t="s">
        <v>859</v>
      </c>
      <c r="B6" s="93"/>
      <c r="C6" s="93"/>
      <c r="D6" s="93"/>
      <c r="E6" s="93"/>
    </row>
    <row r="7" spans="1:5" ht="12.75" customHeight="1" thickBot="1">
      <c r="A7" s="380"/>
      <c r="B7" s="380"/>
      <c r="C7" s="380"/>
      <c r="D7" s="380"/>
      <c r="E7" s="380"/>
    </row>
    <row r="8" spans="1:5" ht="24" customHeight="1" thickTop="1">
      <c r="A8" s="642"/>
      <c r="B8" s="641" t="s">
        <v>106</v>
      </c>
      <c r="C8" s="640"/>
      <c r="D8" s="639"/>
      <c r="E8" s="638" t="s">
        <v>858</v>
      </c>
    </row>
    <row r="9" spans="1:5" s="375" customFormat="1" ht="24" customHeight="1">
      <c r="A9" s="637" t="s">
        <v>857</v>
      </c>
      <c r="B9" s="636">
        <v>2017</v>
      </c>
      <c r="C9" s="636">
        <v>2019</v>
      </c>
      <c r="D9" s="636">
        <v>2021</v>
      </c>
      <c r="E9" s="635">
        <v>2021</v>
      </c>
    </row>
    <row r="10" spans="1:4" ht="12.75" customHeight="1">
      <c r="A10" s="634"/>
      <c r="B10" s="374"/>
      <c r="C10" s="374"/>
      <c r="D10" s="374"/>
    </row>
    <row r="11" spans="1:4" ht="12.75" customHeight="1">
      <c r="A11" s="508" t="s">
        <v>856</v>
      </c>
      <c r="B11" s="374"/>
      <c r="C11" s="374"/>
      <c r="D11" s="374"/>
    </row>
    <row r="12" spans="1:4" ht="12.75" customHeight="1">
      <c r="A12" s="374"/>
      <c r="B12" s="374"/>
      <c r="C12" s="374"/>
      <c r="D12" s="374"/>
    </row>
    <row r="13" spans="1:5" ht="12.75" customHeight="1">
      <c r="A13" s="628" t="s">
        <v>854</v>
      </c>
      <c r="B13" s="56">
        <v>11.6</v>
      </c>
      <c r="C13" s="56">
        <v>7</v>
      </c>
      <c r="D13" s="65" t="s">
        <v>193</v>
      </c>
      <c r="E13" s="446" t="s">
        <v>193</v>
      </c>
    </row>
    <row r="14" spans="1:5" ht="12.75" customHeight="1">
      <c r="A14" s="629" t="s">
        <v>853</v>
      </c>
      <c r="B14" s="56">
        <v>5.4</v>
      </c>
      <c r="C14" s="56">
        <v>4.6</v>
      </c>
      <c r="D14" s="65" t="s">
        <v>193</v>
      </c>
      <c r="E14" s="446" t="s">
        <v>193</v>
      </c>
    </row>
    <row r="15" spans="1:5" ht="12.75" customHeight="1">
      <c r="A15" s="628" t="s">
        <v>852</v>
      </c>
      <c r="B15" s="56">
        <v>5</v>
      </c>
      <c r="C15" s="56">
        <v>3.9</v>
      </c>
      <c r="D15" s="56">
        <v>1.9</v>
      </c>
      <c r="E15" s="446" t="s">
        <v>193</v>
      </c>
    </row>
    <row r="16" spans="1:5" ht="12.75" customHeight="1">
      <c r="A16" s="628" t="s">
        <v>851</v>
      </c>
      <c r="B16" s="56">
        <v>15.7</v>
      </c>
      <c r="C16" s="56">
        <v>17.7</v>
      </c>
      <c r="D16" s="56">
        <v>6.7</v>
      </c>
      <c r="E16" s="446" t="s">
        <v>193</v>
      </c>
    </row>
    <row r="17" spans="1:5" ht="12.75" customHeight="1">
      <c r="A17" s="628" t="s">
        <v>850</v>
      </c>
      <c r="B17" s="56">
        <v>7.6</v>
      </c>
      <c r="C17" s="56">
        <v>7.2</v>
      </c>
      <c r="D17" s="65" t="s">
        <v>193</v>
      </c>
      <c r="E17" s="446" t="s">
        <v>193</v>
      </c>
    </row>
    <row r="18" spans="1:5" ht="12.75" customHeight="1">
      <c r="A18" s="628"/>
      <c r="B18" s="56"/>
      <c r="C18" s="56"/>
      <c r="D18" s="56"/>
      <c r="E18" s="446"/>
    </row>
    <row r="19" spans="1:5" ht="12.75" customHeight="1">
      <c r="A19" s="628" t="s">
        <v>849</v>
      </c>
      <c r="B19" s="56">
        <v>3.3</v>
      </c>
      <c r="C19" s="56">
        <v>2.8</v>
      </c>
      <c r="D19" s="56">
        <v>0.8</v>
      </c>
      <c r="E19" s="446" t="s">
        <v>193</v>
      </c>
    </row>
    <row r="20" spans="1:5" ht="12.75" customHeight="1">
      <c r="A20" s="628" t="s">
        <v>847</v>
      </c>
      <c r="B20" s="56">
        <v>2.1</v>
      </c>
      <c r="C20" s="56">
        <v>3.7</v>
      </c>
      <c r="D20" s="65" t="s">
        <v>193</v>
      </c>
      <c r="E20" s="446" t="s">
        <v>193</v>
      </c>
    </row>
    <row r="21" spans="1:5" ht="12.75" customHeight="1">
      <c r="A21" s="628" t="s">
        <v>845</v>
      </c>
      <c r="B21" s="56">
        <v>1.5</v>
      </c>
      <c r="C21" s="633" t="s">
        <v>193</v>
      </c>
      <c r="D21" s="65" t="s">
        <v>193</v>
      </c>
      <c r="E21" s="446" t="s">
        <v>193</v>
      </c>
    </row>
    <row r="22" spans="1:5" ht="12.75" customHeight="1">
      <c r="A22" s="628" t="s">
        <v>844</v>
      </c>
      <c r="B22" s="632">
        <v>6.8</v>
      </c>
      <c r="C22" s="632">
        <v>10.6</v>
      </c>
      <c r="D22" s="632">
        <v>6.6</v>
      </c>
      <c r="E22" s="446" t="s">
        <v>193</v>
      </c>
    </row>
    <row r="23" spans="1:5" ht="12.75" customHeight="1">
      <c r="A23" s="374"/>
      <c r="B23" s="631"/>
      <c r="C23" s="631"/>
      <c r="D23" s="631"/>
      <c r="E23" s="630"/>
    </row>
    <row r="24" spans="1:5" ht="12.75" customHeight="1">
      <c r="A24" s="508" t="s">
        <v>855</v>
      </c>
      <c r="B24" s="631"/>
      <c r="C24" s="631"/>
      <c r="D24" s="631"/>
      <c r="E24" s="630"/>
    </row>
    <row r="25" spans="1:5" ht="12.75" customHeight="1">
      <c r="A25" s="508"/>
      <c r="B25" s="631"/>
      <c r="C25" s="631"/>
      <c r="D25" s="631"/>
      <c r="E25" s="630"/>
    </row>
    <row r="26" spans="1:5" ht="12.75" customHeight="1">
      <c r="A26" s="508"/>
      <c r="B26" s="631"/>
      <c r="C26" s="631"/>
      <c r="D26" s="631"/>
      <c r="E26" s="630"/>
    </row>
    <row r="27" spans="1:7" ht="12.75" customHeight="1">
      <c r="A27" s="628" t="s">
        <v>854</v>
      </c>
      <c r="B27" s="56">
        <v>24.5</v>
      </c>
      <c r="C27" s="56">
        <v>20.4</v>
      </c>
      <c r="D27" s="56">
        <v>16.6</v>
      </c>
      <c r="E27" s="62">
        <v>22.7</v>
      </c>
      <c r="G27" s="62"/>
    </row>
    <row r="28" spans="1:7" ht="12.75" customHeight="1">
      <c r="A28" s="629" t="s">
        <v>853</v>
      </c>
      <c r="B28" s="56">
        <v>12.6</v>
      </c>
      <c r="C28" s="56">
        <v>10.9</v>
      </c>
      <c r="D28" s="56">
        <v>8.3</v>
      </c>
      <c r="E28" s="62">
        <v>10.5</v>
      </c>
      <c r="G28" s="62"/>
    </row>
    <row r="29" spans="1:7" ht="12.75" customHeight="1">
      <c r="A29" s="628" t="s">
        <v>852</v>
      </c>
      <c r="B29" s="56">
        <v>8.1</v>
      </c>
      <c r="C29" s="56">
        <v>5.3</v>
      </c>
      <c r="D29" s="56">
        <v>3</v>
      </c>
      <c r="E29" s="62">
        <v>3.8</v>
      </c>
      <c r="G29" s="62"/>
    </row>
    <row r="30" spans="1:7" ht="12.75" customHeight="1">
      <c r="A30" s="628" t="s">
        <v>851</v>
      </c>
      <c r="B30" s="56">
        <v>25.5</v>
      </c>
      <c r="C30" s="56">
        <v>30.6</v>
      </c>
      <c r="D30" s="56">
        <v>14.8</v>
      </c>
      <c r="E30" s="62">
        <v>18</v>
      </c>
      <c r="G30" s="62"/>
    </row>
    <row r="31" spans="1:7" ht="12.75" customHeight="1">
      <c r="A31" s="628" t="s">
        <v>850</v>
      </c>
      <c r="B31" s="56">
        <v>18.1</v>
      </c>
      <c r="C31" s="56">
        <v>17.2</v>
      </c>
      <c r="D31" s="56">
        <v>12</v>
      </c>
      <c r="E31" s="62">
        <v>15.8</v>
      </c>
      <c r="G31" s="62"/>
    </row>
    <row r="32" spans="1:7" ht="12.75" customHeight="1">
      <c r="A32" s="374"/>
      <c r="B32" s="56"/>
      <c r="C32" s="56"/>
      <c r="D32" s="56"/>
      <c r="E32" s="62"/>
      <c r="G32" s="62"/>
    </row>
    <row r="33" spans="1:7" ht="12.75" customHeight="1">
      <c r="A33" s="628" t="s">
        <v>849</v>
      </c>
      <c r="B33" s="56">
        <v>7.1</v>
      </c>
      <c r="C33" s="56">
        <v>5.8</v>
      </c>
      <c r="D33" s="56">
        <v>2.5</v>
      </c>
      <c r="E33" s="62">
        <v>2.5</v>
      </c>
      <c r="G33" s="62"/>
    </row>
    <row r="34" spans="1:7" ht="12.75" customHeight="1">
      <c r="A34" s="628" t="s">
        <v>848</v>
      </c>
      <c r="B34" s="56">
        <v>4.5</v>
      </c>
      <c r="C34" s="56">
        <v>3.6</v>
      </c>
      <c r="D34" s="56">
        <v>1.8</v>
      </c>
      <c r="E34" s="62">
        <v>1.3</v>
      </c>
      <c r="G34" s="62"/>
    </row>
    <row r="35" spans="1:7" ht="12.75" customHeight="1">
      <c r="A35" s="628" t="s">
        <v>847</v>
      </c>
      <c r="B35" s="56">
        <v>4.8</v>
      </c>
      <c r="C35" s="56">
        <v>4.5</v>
      </c>
      <c r="D35" s="56">
        <v>1.8</v>
      </c>
      <c r="E35" s="62">
        <v>1.8</v>
      </c>
      <c r="G35" s="62"/>
    </row>
    <row r="36" spans="1:7" ht="12.75" customHeight="1">
      <c r="A36" s="628" t="s">
        <v>846</v>
      </c>
      <c r="B36" s="56">
        <v>7.6</v>
      </c>
      <c r="C36" s="65" t="s">
        <v>193</v>
      </c>
      <c r="D36" s="65" t="s">
        <v>193</v>
      </c>
      <c r="E36" s="62">
        <v>6.5</v>
      </c>
      <c r="G36" s="62"/>
    </row>
    <row r="37" spans="1:7" ht="12.75" customHeight="1">
      <c r="A37" s="628" t="s">
        <v>845</v>
      </c>
      <c r="B37" s="56">
        <v>6</v>
      </c>
      <c r="C37" s="56">
        <v>4.5</v>
      </c>
      <c r="D37" s="56">
        <v>2.7</v>
      </c>
      <c r="E37" s="62">
        <v>2.9</v>
      </c>
      <c r="G37" s="62"/>
    </row>
    <row r="38" spans="1:7" ht="12.75" customHeight="1">
      <c r="A38" s="628" t="s">
        <v>844</v>
      </c>
      <c r="B38" s="56">
        <v>12.2</v>
      </c>
      <c r="C38" s="56">
        <v>14.4</v>
      </c>
      <c r="D38" s="56">
        <v>10.8</v>
      </c>
      <c r="E38" s="62">
        <v>12.2</v>
      </c>
      <c r="G38" s="62"/>
    </row>
    <row r="39" spans="1:5" ht="12.75" customHeight="1">
      <c r="A39" s="627"/>
      <c r="B39" s="626"/>
      <c r="C39" s="626"/>
      <c r="D39" s="626"/>
      <c r="E39" s="625"/>
    </row>
    <row r="40" spans="1:5" ht="12.75" customHeight="1">
      <c r="A40" s="381"/>
      <c r="B40" s="623"/>
      <c r="C40" s="623"/>
      <c r="D40" s="623"/>
      <c r="E40" s="623"/>
    </row>
    <row r="41" spans="1:5" ht="12.75" customHeight="1">
      <c r="A41" s="161" t="s">
        <v>739</v>
      </c>
      <c r="B41" s="623"/>
      <c r="C41" s="623"/>
      <c r="D41" s="623"/>
      <c r="E41" s="623"/>
    </row>
    <row r="42" spans="1:5" ht="12.75" customHeight="1">
      <c r="A42" s="161" t="s">
        <v>843</v>
      </c>
      <c r="B42" s="623"/>
      <c r="C42" s="623"/>
      <c r="D42" s="623"/>
      <c r="E42" s="623"/>
    </row>
    <row r="43" spans="1:5" ht="12.75" customHeight="1">
      <c r="A43" s="161" t="s">
        <v>842</v>
      </c>
      <c r="B43" s="623"/>
      <c r="C43" s="623"/>
      <c r="D43" s="623"/>
      <c r="E43" s="623"/>
    </row>
    <row r="44" spans="1:5" ht="12.75" customHeight="1">
      <c r="A44" s="161" t="s">
        <v>841</v>
      </c>
      <c r="B44" s="623"/>
      <c r="C44" s="623"/>
      <c r="D44" s="623"/>
      <c r="E44" s="623"/>
    </row>
    <row r="45" spans="1:5" ht="12.75" customHeight="1">
      <c r="A45" s="161" t="s">
        <v>1109</v>
      </c>
      <c r="B45" s="623"/>
      <c r="C45" s="623"/>
      <c r="D45" s="623"/>
      <c r="E45" s="623"/>
    </row>
    <row r="46" spans="1:5" ht="12.75" customHeight="1">
      <c r="A46" s="161" t="s">
        <v>840</v>
      </c>
      <c r="B46" s="623"/>
      <c r="C46" s="623"/>
      <c r="D46" s="623"/>
      <c r="E46" s="623"/>
    </row>
    <row r="47" spans="1:5" ht="12.75" customHeight="1">
      <c r="A47" s="161" t="s">
        <v>839</v>
      </c>
      <c r="B47" s="623"/>
      <c r="C47" s="623"/>
      <c r="D47" s="623"/>
      <c r="E47" s="623"/>
    </row>
    <row r="48" spans="1:5" ht="12.75" customHeight="1">
      <c r="A48" s="161" t="s">
        <v>838</v>
      </c>
      <c r="B48" s="623"/>
      <c r="C48" s="623"/>
      <c r="D48" s="623"/>
      <c r="E48" s="623"/>
    </row>
    <row r="49" spans="1:5" ht="12.75" customHeight="1">
      <c r="A49" s="624"/>
      <c r="B49" s="623"/>
      <c r="C49" s="623"/>
      <c r="D49" s="623"/>
      <c r="E49" s="623"/>
    </row>
    <row r="50" spans="1:5" ht="12.75" customHeight="1">
      <c r="A50" s="624"/>
      <c r="B50" s="623"/>
      <c r="C50" s="623"/>
      <c r="D50" s="623"/>
      <c r="E50" s="623"/>
    </row>
    <row r="51" spans="1:5" ht="12.75" customHeight="1">
      <c r="A51" s="624"/>
      <c r="B51" s="623"/>
      <c r="C51" s="623"/>
      <c r="D51" s="623"/>
      <c r="E51" s="623"/>
    </row>
    <row r="52" spans="1:5" ht="12.75" customHeight="1">
      <c r="A52" s="381"/>
      <c r="B52" s="623"/>
      <c r="C52" s="623"/>
      <c r="D52" s="623"/>
      <c r="E52" s="623"/>
    </row>
    <row r="53" ht="12.75" customHeight="1">
      <c r="A53" s="161"/>
    </row>
    <row r="54" ht="12.75" customHeight="1">
      <c r="A54" s="161"/>
    </row>
    <row r="55" ht="12.75">
      <c r="A55" s="161"/>
    </row>
    <row r="56" ht="12.75">
      <c r="A56" s="161"/>
    </row>
    <row r="57" ht="12.75">
      <c r="A57" s="48"/>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2022&amp;R&amp;9      http://dbedt.hawaii.gov/</oddFooter>
  </headerFooter>
</worksheet>
</file>

<file path=xl/worksheets/sheet38.xml><?xml version="1.0" encoding="utf-8"?>
<worksheet xmlns="http://schemas.openxmlformats.org/spreadsheetml/2006/main" xmlns:r="http://schemas.openxmlformats.org/officeDocument/2006/relationships">
  <dimension ref="A1:L25"/>
  <sheetViews>
    <sheetView workbookViewId="0" topLeftCell="A1">
      <selection activeCell="A1" sqref="A1"/>
    </sheetView>
  </sheetViews>
  <sheetFormatPr defaultColWidth="9.140625" defaultRowHeight="12.75"/>
  <cols>
    <col min="1" max="1" width="27.8515625" style="0" customWidth="1"/>
    <col min="2" max="2" width="10.140625" style="0" customWidth="1"/>
    <col min="3" max="5" width="8.421875" style="0" customWidth="1"/>
    <col min="6" max="6" width="8.00390625" style="0" customWidth="1"/>
    <col min="7" max="7" width="8.28125" style="0" customWidth="1"/>
    <col min="8" max="8" width="8.7109375" style="0" customWidth="1"/>
    <col min="9" max="9" width="8.00390625" style="0" customWidth="1"/>
    <col min="10" max="10" width="9.57421875" style="0" customWidth="1"/>
    <col min="11" max="11" width="9.28125" style="0" customWidth="1"/>
  </cols>
  <sheetData>
    <row r="1" spans="1:9" ht="15.75">
      <c r="A1" s="659" t="s">
        <v>884</v>
      </c>
      <c r="B1" s="123"/>
      <c r="C1" s="123"/>
      <c r="D1" s="123"/>
      <c r="E1" s="123"/>
      <c r="F1" s="123"/>
      <c r="G1" s="123"/>
      <c r="H1" s="123"/>
      <c r="I1" s="123"/>
    </row>
    <row r="2" spans="1:9" ht="15.75">
      <c r="A2" s="659" t="s">
        <v>883</v>
      </c>
      <c r="B2" s="123"/>
      <c r="C2" s="123"/>
      <c r="D2" s="123"/>
      <c r="E2" s="123"/>
      <c r="F2" s="123"/>
      <c r="G2" s="123"/>
      <c r="H2" s="123"/>
      <c r="I2" s="123"/>
    </row>
    <row r="3" ht="12.75" customHeight="1">
      <c r="A3" s="181" t="s">
        <v>5</v>
      </c>
    </row>
    <row r="4" spans="1:9" ht="12.75" customHeight="1">
      <c r="A4" s="245" t="s">
        <v>882</v>
      </c>
      <c r="B4" s="123"/>
      <c r="C4" s="123"/>
      <c r="D4" s="123"/>
      <c r="E4" s="123"/>
      <c r="F4" s="123"/>
      <c r="G4" s="123"/>
      <c r="H4" s="123"/>
      <c r="I4" s="123"/>
    </row>
    <row r="5" spans="1:9" ht="12.75" customHeight="1">
      <c r="A5" s="245" t="s">
        <v>881</v>
      </c>
      <c r="B5" s="123"/>
      <c r="C5" s="123"/>
      <c r="D5" s="123"/>
      <c r="E5" s="123"/>
      <c r="F5" s="123"/>
      <c r="G5" s="123"/>
      <c r="H5" s="123"/>
      <c r="I5" s="123"/>
    </row>
    <row r="6" ht="12.75" customHeight="1" thickBot="1">
      <c r="A6" s="246" t="s">
        <v>5</v>
      </c>
    </row>
    <row r="7" spans="1:11" s="82" customFormat="1" ht="21.75" customHeight="1" thickTop="1">
      <c r="A7" s="764" t="s">
        <v>880</v>
      </c>
      <c r="B7" s="766" t="s">
        <v>76</v>
      </c>
      <c r="C7" s="768" t="s">
        <v>240</v>
      </c>
      <c r="D7" s="769"/>
      <c r="E7" s="769"/>
      <c r="F7" s="769"/>
      <c r="G7" s="769"/>
      <c r="H7" s="769"/>
      <c r="I7" s="770"/>
      <c r="J7" s="771" t="s">
        <v>879</v>
      </c>
      <c r="K7" s="773" t="s">
        <v>878</v>
      </c>
    </row>
    <row r="8" spans="1:11" s="82" customFormat="1" ht="21.75" customHeight="1">
      <c r="A8" s="765"/>
      <c r="B8" s="767"/>
      <c r="C8" s="658" t="s">
        <v>76</v>
      </c>
      <c r="D8" s="84" t="s">
        <v>376</v>
      </c>
      <c r="E8" s="657" t="s">
        <v>106</v>
      </c>
      <c r="F8" s="84" t="s">
        <v>648</v>
      </c>
      <c r="G8" s="84" t="s">
        <v>238</v>
      </c>
      <c r="H8" s="657" t="s">
        <v>684</v>
      </c>
      <c r="I8" s="657" t="s">
        <v>685</v>
      </c>
      <c r="J8" s="772"/>
      <c r="K8" s="774"/>
    </row>
    <row r="9" spans="1:10" ht="12.75" customHeight="1">
      <c r="A9" s="136"/>
      <c r="B9" s="268"/>
      <c r="C9" s="656"/>
      <c r="D9" s="655"/>
      <c r="E9" s="653"/>
      <c r="F9" s="654"/>
      <c r="G9" s="654"/>
      <c r="H9" s="653"/>
      <c r="I9" s="653"/>
      <c r="J9" s="156"/>
    </row>
    <row r="10" spans="1:12" ht="12.75" customHeight="1">
      <c r="A10" s="135" t="s">
        <v>877</v>
      </c>
      <c r="B10" s="651">
        <v>10770</v>
      </c>
      <c r="C10" s="650">
        <v>5204</v>
      </c>
      <c r="D10" s="138">
        <v>3979</v>
      </c>
      <c r="E10" s="553">
        <v>515</v>
      </c>
      <c r="F10" s="138">
        <v>477</v>
      </c>
      <c r="G10" s="138">
        <v>217</v>
      </c>
      <c r="H10" s="553">
        <v>13</v>
      </c>
      <c r="I10" s="553">
        <v>3</v>
      </c>
      <c r="J10" s="32">
        <v>5552</v>
      </c>
      <c r="K10" s="525">
        <v>14</v>
      </c>
      <c r="L10" s="596"/>
    </row>
    <row r="11" spans="1:11" ht="12.75" customHeight="1">
      <c r="A11" s="652" t="s">
        <v>876</v>
      </c>
      <c r="B11" s="651">
        <v>470</v>
      </c>
      <c r="C11" s="650">
        <v>377</v>
      </c>
      <c r="D11" s="138">
        <v>236</v>
      </c>
      <c r="E11" s="553">
        <v>51</v>
      </c>
      <c r="F11" s="138">
        <v>70</v>
      </c>
      <c r="G11" s="138">
        <v>20</v>
      </c>
      <c r="H11" s="594" t="s">
        <v>342</v>
      </c>
      <c r="I11" s="594" t="s">
        <v>342</v>
      </c>
      <c r="J11" s="32">
        <v>93</v>
      </c>
      <c r="K11" s="592" t="s">
        <v>342</v>
      </c>
    </row>
    <row r="12" spans="1:11" ht="12.75" customHeight="1">
      <c r="A12" s="652" t="s">
        <v>875</v>
      </c>
      <c r="B12" s="651">
        <v>2321</v>
      </c>
      <c r="C12" s="650">
        <v>1415</v>
      </c>
      <c r="D12" s="138">
        <v>1059</v>
      </c>
      <c r="E12" s="553">
        <v>183</v>
      </c>
      <c r="F12" s="138">
        <v>106</v>
      </c>
      <c r="G12" s="138">
        <v>60</v>
      </c>
      <c r="H12" s="553">
        <v>5</v>
      </c>
      <c r="I12" s="553">
        <v>2</v>
      </c>
      <c r="J12" s="32">
        <v>904</v>
      </c>
      <c r="K12" s="525">
        <v>2</v>
      </c>
    </row>
    <row r="13" spans="1:11" ht="12.75" customHeight="1">
      <c r="A13" s="135" t="s">
        <v>874</v>
      </c>
      <c r="B13" s="651">
        <v>31628</v>
      </c>
      <c r="C13" s="650">
        <v>16782</v>
      </c>
      <c r="D13" s="138">
        <v>12299</v>
      </c>
      <c r="E13" s="553">
        <v>2004</v>
      </c>
      <c r="F13" s="138">
        <v>1618</v>
      </c>
      <c r="G13" s="138">
        <v>795</v>
      </c>
      <c r="H13" s="553">
        <v>45</v>
      </c>
      <c r="I13" s="553">
        <v>21</v>
      </c>
      <c r="J13" s="32">
        <v>14817</v>
      </c>
      <c r="K13" s="525">
        <v>29</v>
      </c>
    </row>
    <row r="14" spans="1:11" ht="12.75" customHeight="1">
      <c r="A14" s="652" t="s">
        <v>873</v>
      </c>
      <c r="B14" s="651">
        <v>2599</v>
      </c>
      <c r="C14" s="650">
        <v>1490</v>
      </c>
      <c r="D14" s="138">
        <v>1130</v>
      </c>
      <c r="E14" s="553">
        <v>171</v>
      </c>
      <c r="F14" s="138">
        <v>115</v>
      </c>
      <c r="G14" s="138">
        <v>70</v>
      </c>
      <c r="H14" s="553">
        <v>3</v>
      </c>
      <c r="I14" s="553">
        <v>1</v>
      </c>
      <c r="J14" s="32">
        <v>1106</v>
      </c>
      <c r="K14" s="525">
        <v>3</v>
      </c>
    </row>
    <row r="15" spans="1:11" ht="12.75" customHeight="1">
      <c r="A15" s="135" t="s">
        <v>872</v>
      </c>
      <c r="B15" s="651">
        <v>1357</v>
      </c>
      <c r="C15" s="650">
        <v>1102</v>
      </c>
      <c r="D15" s="138">
        <v>831</v>
      </c>
      <c r="E15" s="553">
        <v>111</v>
      </c>
      <c r="F15" s="138">
        <v>109</v>
      </c>
      <c r="G15" s="138">
        <v>47</v>
      </c>
      <c r="H15" s="553">
        <v>3</v>
      </c>
      <c r="I15" s="553">
        <v>1</v>
      </c>
      <c r="J15" s="32">
        <v>255</v>
      </c>
      <c r="K15" s="592" t="s">
        <v>342</v>
      </c>
    </row>
    <row r="16" spans="1:11" ht="12.75" customHeight="1">
      <c r="A16" s="652" t="s">
        <v>871</v>
      </c>
      <c r="B16" s="651">
        <v>423</v>
      </c>
      <c r="C16" s="650">
        <v>301</v>
      </c>
      <c r="D16" s="138">
        <v>231</v>
      </c>
      <c r="E16" s="553">
        <v>34</v>
      </c>
      <c r="F16" s="138">
        <v>24</v>
      </c>
      <c r="G16" s="138">
        <v>10</v>
      </c>
      <c r="H16" s="553">
        <v>1</v>
      </c>
      <c r="I16" s="553">
        <v>1</v>
      </c>
      <c r="J16" s="32">
        <v>122</v>
      </c>
      <c r="K16" s="592" t="s">
        <v>342</v>
      </c>
    </row>
    <row r="17" spans="1:11" ht="12.75" customHeight="1">
      <c r="A17" s="652" t="s">
        <v>870</v>
      </c>
      <c r="B17" s="651">
        <v>1934</v>
      </c>
      <c r="C17" s="650">
        <v>1214</v>
      </c>
      <c r="D17" s="138">
        <v>852</v>
      </c>
      <c r="E17" s="553">
        <v>140</v>
      </c>
      <c r="F17" s="138">
        <v>146</v>
      </c>
      <c r="G17" s="138">
        <v>72</v>
      </c>
      <c r="H17" s="553">
        <v>4</v>
      </c>
      <c r="I17" s="594" t="s">
        <v>342</v>
      </c>
      <c r="J17" s="32">
        <v>715</v>
      </c>
      <c r="K17" s="525">
        <v>5</v>
      </c>
    </row>
    <row r="18" spans="1:11" ht="12.75" customHeight="1">
      <c r="A18" s="652" t="s">
        <v>869</v>
      </c>
      <c r="B18" s="651">
        <v>1238</v>
      </c>
      <c r="C18" s="650">
        <v>816</v>
      </c>
      <c r="D18" s="138">
        <v>632</v>
      </c>
      <c r="E18" s="553">
        <v>92</v>
      </c>
      <c r="F18" s="138">
        <v>56</v>
      </c>
      <c r="G18" s="138">
        <v>33</v>
      </c>
      <c r="H18" s="553">
        <v>1</v>
      </c>
      <c r="I18" s="553">
        <v>2</v>
      </c>
      <c r="J18" s="32">
        <v>422</v>
      </c>
      <c r="K18" s="592" t="s">
        <v>342</v>
      </c>
    </row>
    <row r="19" spans="1:11" ht="12.75" customHeight="1">
      <c r="A19" s="652" t="s">
        <v>868</v>
      </c>
      <c r="B19" s="651">
        <v>754</v>
      </c>
      <c r="C19" s="650">
        <v>577</v>
      </c>
      <c r="D19" s="138">
        <v>402</v>
      </c>
      <c r="E19" s="553">
        <v>101</v>
      </c>
      <c r="F19" s="138">
        <v>54</v>
      </c>
      <c r="G19" s="138">
        <v>17</v>
      </c>
      <c r="H19" s="553">
        <v>3</v>
      </c>
      <c r="I19" s="594" t="s">
        <v>342</v>
      </c>
      <c r="J19" s="32">
        <v>177</v>
      </c>
      <c r="K19" s="592" t="s">
        <v>342</v>
      </c>
    </row>
    <row r="20" spans="1:11" ht="12.75" customHeight="1">
      <c r="A20" s="102"/>
      <c r="B20" s="649"/>
      <c r="C20" s="648"/>
      <c r="D20" s="647"/>
      <c r="E20" s="646"/>
      <c r="F20" s="647"/>
      <c r="G20" s="647"/>
      <c r="H20" s="646"/>
      <c r="I20" s="646"/>
      <c r="J20" s="419"/>
      <c r="K20" s="389"/>
    </row>
    <row r="21" ht="12.75" customHeight="1"/>
    <row r="22" s="223" customFormat="1" ht="12.75" customHeight="1">
      <c r="A22" s="223" t="s">
        <v>867</v>
      </c>
    </row>
    <row r="23" ht="12.75" customHeight="1">
      <c r="A23" s="645" t="s">
        <v>866</v>
      </c>
    </row>
    <row r="24" spans="1:9" ht="12.75" customHeight="1">
      <c r="A24" s="223" t="s">
        <v>865</v>
      </c>
      <c r="B24" s="246"/>
      <c r="C24" s="246"/>
      <c r="D24" s="246"/>
      <c r="E24" s="246"/>
      <c r="F24" s="246"/>
      <c r="G24" s="246"/>
      <c r="H24" s="246"/>
      <c r="I24" s="246"/>
    </row>
    <row r="25" spans="1:9" ht="12.75" customHeight="1">
      <c r="A25" s="223" t="s">
        <v>864</v>
      </c>
      <c r="B25" s="246"/>
      <c r="C25" s="246"/>
      <c r="D25" s="246"/>
      <c r="E25" s="246"/>
      <c r="F25" s="246"/>
      <c r="G25" s="246"/>
      <c r="H25" s="246"/>
      <c r="I25" s="246"/>
    </row>
  </sheetData>
  <sheetProtection/>
  <mergeCells count="5">
    <mergeCell ref="A7:A8"/>
    <mergeCell ref="B7:B8"/>
    <mergeCell ref="C7:I7"/>
    <mergeCell ref="J7:J8"/>
    <mergeCell ref="K7:K8"/>
  </mergeCells>
  <printOptions horizontalCentered="1"/>
  <pageMargins left="1" right="1" top="1" bottom="1" header="0.5" footer="0.5"/>
  <pageSetup horizontalDpi="600" verticalDpi="600" orientation="landscape" r:id="rId1"/>
  <headerFooter alignWithMargins="0">
    <oddFooter>&amp;L&amp;"Arial,Italic"&amp;9      The State of Hawaii Data Book 2022&amp;R&amp;9http://dbedt.hawaii.gov/</oddFooter>
  </headerFooter>
</worksheet>
</file>

<file path=xl/worksheets/sheet39.xml><?xml version="1.0" encoding="utf-8"?>
<worksheet xmlns="http://schemas.openxmlformats.org/spreadsheetml/2006/main" xmlns:r="http://schemas.openxmlformats.org/officeDocument/2006/relationships">
  <dimension ref="A1:G77"/>
  <sheetViews>
    <sheetView workbookViewId="0" topLeftCell="A1">
      <selection activeCell="A1" sqref="A1"/>
    </sheetView>
  </sheetViews>
  <sheetFormatPr defaultColWidth="9.140625" defaultRowHeight="12.75"/>
  <cols>
    <col min="1" max="1" width="6.8515625" style="0" customWidth="1"/>
    <col min="2" max="2" width="36.57421875" style="0" customWidth="1"/>
    <col min="3" max="3" width="9.421875" style="0" customWidth="1"/>
    <col min="4" max="5" width="10.7109375" style="0" customWidth="1"/>
    <col min="6" max="6" width="10.28125" style="0" customWidth="1"/>
  </cols>
  <sheetData>
    <row r="1" spans="1:6" ht="15.75">
      <c r="A1" s="96" t="s">
        <v>925</v>
      </c>
      <c r="B1" s="123"/>
      <c r="C1" s="123"/>
      <c r="D1" s="123"/>
      <c r="E1" s="123"/>
      <c r="F1" s="123"/>
    </row>
    <row r="2" spans="1:6" ht="15.75">
      <c r="A2" s="96" t="s">
        <v>935</v>
      </c>
      <c r="B2" s="123"/>
      <c r="C2" s="123"/>
      <c r="D2" s="123"/>
      <c r="E2" s="123"/>
      <c r="F2" s="123"/>
    </row>
    <row r="3" s="95" customFormat="1" ht="12.75" customHeight="1">
      <c r="A3" s="677"/>
    </row>
    <row r="4" s="95" customFormat="1" ht="12.75" customHeight="1">
      <c r="A4" s="245" t="s">
        <v>934</v>
      </c>
    </row>
    <row r="5" spans="1:6" s="95" customFormat="1" ht="12.75" customHeight="1">
      <c r="A5" s="409" t="s">
        <v>933</v>
      </c>
      <c r="B5" s="145"/>
      <c r="C5" s="145"/>
      <c r="D5" s="145"/>
      <c r="E5" s="145"/>
      <c r="F5" s="145"/>
    </row>
    <row r="6" s="95" customFormat="1" ht="12.75" customHeight="1" thickBot="1"/>
    <row r="7" spans="1:6" s="82" customFormat="1" ht="54.75" customHeight="1" thickTop="1">
      <c r="A7" s="674" t="s">
        <v>923</v>
      </c>
      <c r="B7" s="675" t="s">
        <v>922</v>
      </c>
      <c r="C7" s="675" t="s">
        <v>921</v>
      </c>
      <c r="D7" s="675" t="s">
        <v>920</v>
      </c>
      <c r="E7" s="675" t="s">
        <v>919</v>
      </c>
      <c r="F7" s="674" t="s">
        <v>918</v>
      </c>
    </row>
    <row r="8" spans="1:5" ht="12.75" customHeight="1">
      <c r="A8" s="663"/>
      <c r="B8" s="136"/>
      <c r="C8" s="136"/>
      <c r="D8" s="136"/>
      <c r="E8" s="136"/>
    </row>
    <row r="9" spans="1:5" ht="12.75" customHeight="1">
      <c r="A9" s="663"/>
      <c r="B9" s="430" t="s">
        <v>932</v>
      </c>
      <c r="C9" s="136"/>
      <c r="D9" s="136"/>
      <c r="E9" s="136"/>
    </row>
    <row r="10" spans="1:5" ht="12.75" customHeight="1">
      <c r="A10" s="663"/>
      <c r="B10" s="136"/>
      <c r="C10" s="136"/>
      <c r="D10" s="136"/>
      <c r="E10" s="136"/>
    </row>
    <row r="11" spans="1:6" ht="12.75" customHeight="1">
      <c r="A11" s="663">
        <v>62</v>
      </c>
      <c r="B11" s="136" t="s">
        <v>916</v>
      </c>
      <c r="C11" s="673">
        <v>2844</v>
      </c>
      <c r="D11" s="672">
        <v>3771589</v>
      </c>
      <c r="E11" s="672">
        <v>1584522</v>
      </c>
      <c r="F11" s="671">
        <v>29918</v>
      </c>
    </row>
    <row r="12" spans="1:6" ht="12.75" customHeight="1">
      <c r="A12" s="663"/>
      <c r="B12" s="136"/>
      <c r="C12" s="664"/>
      <c r="D12" s="664"/>
      <c r="E12" s="664"/>
      <c r="F12" s="596"/>
    </row>
    <row r="13" spans="1:6" ht="12.75">
      <c r="A13" s="663">
        <v>621</v>
      </c>
      <c r="B13" s="669" t="s">
        <v>915</v>
      </c>
      <c r="C13" s="664">
        <v>2597</v>
      </c>
      <c r="D13" s="664">
        <v>3208696</v>
      </c>
      <c r="E13" s="664">
        <v>1353217</v>
      </c>
      <c r="F13" s="596">
        <v>22564</v>
      </c>
    </row>
    <row r="14" spans="1:6" ht="12.75">
      <c r="A14" s="663">
        <v>6211</v>
      </c>
      <c r="B14" s="665" t="s">
        <v>931</v>
      </c>
      <c r="C14" s="664">
        <v>1099</v>
      </c>
      <c r="D14" s="664">
        <v>1193088</v>
      </c>
      <c r="E14" s="664">
        <v>543019</v>
      </c>
      <c r="F14" s="596">
        <v>6875</v>
      </c>
    </row>
    <row r="15" spans="1:6" ht="12.75">
      <c r="A15" s="663">
        <v>6212</v>
      </c>
      <c r="B15" s="665" t="s">
        <v>930</v>
      </c>
      <c r="C15" s="664">
        <v>621</v>
      </c>
      <c r="D15" s="664">
        <v>515942</v>
      </c>
      <c r="E15" s="664">
        <v>195518</v>
      </c>
      <c r="F15" s="596">
        <v>4035</v>
      </c>
    </row>
    <row r="16" spans="1:6" ht="12.75">
      <c r="A16" s="663">
        <v>6213</v>
      </c>
      <c r="B16" s="665" t="s">
        <v>929</v>
      </c>
      <c r="C16" s="664">
        <v>596</v>
      </c>
      <c r="D16" s="664">
        <v>265886</v>
      </c>
      <c r="E16" s="664">
        <v>97791</v>
      </c>
      <c r="F16" s="596">
        <v>2607</v>
      </c>
    </row>
    <row r="17" spans="1:6" ht="12.75">
      <c r="A17" s="663">
        <v>6214</v>
      </c>
      <c r="B17" s="665" t="s">
        <v>914</v>
      </c>
      <c r="C17" s="664">
        <v>123</v>
      </c>
      <c r="D17" s="664">
        <v>724770</v>
      </c>
      <c r="E17" s="664">
        <v>313426</v>
      </c>
      <c r="F17" s="596">
        <v>3909</v>
      </c>
    </row>
    <row r="18" spans="1:6" ht="12.75">
      <c r="A18" s="663">
        <v>6215</v>
      </c>
      <c r="B18" s="665" t="s">
        <v>928</v>
      </c>
      <c r="C18" s="664">
        <v>57</v>
      </c>
      <c r="D18" s="664">
        <v>309314</v>
      </c>
      <c r="E18" s="664">
        <v>103738</v>
      </c>
      <c r="F18" s="596">
        <v>1801</v>
      </c>
    </row>
    <row r="19" spans="1:6" ht="12.75">
      <c r="A19" s="663">
        <v>6216</v>
      </c>
      <c r="B19" s="665" t="s">
        <v>913</v>
      </c>
      <c r="C19" s="666" t="s">
        <v>896</v>
      </c>
      <c r="D19" s="666" t="s">
        <v>896</v>
      </c>
      <c r="E19" s="666" t="s">
        <v>896</v>
      </c>
      <c r="F19" s="592" t="s">
        <v>40</v>
      </c>
    </row>
    <row r="20" spans="1:6" ht="12.75">
      <c r="A20" s="663">
        <v>6219</v>
      </c>
      <c r="B20" s="665" t="s">
        <v>912</v>
      </c>
      <c r="C20" s="666" t="s">
        <v>896</v>
      </c>
      <c r="D20" s="666" t="s">
        <v>896</v>
      </c>
      <c r="E20" s="666" t="s">
        <v>896</v>
      </c>
      <c r="F20" s="592" t="s">
        <v>898</v>
      </c>
    </row>
    <row r="21" spans="1:5" ht="12.75">
      <c r="A21" s="663"/>
      <c r="B21" s="669"/>
      <c r="C21" s="136"/>
      <c r="D21" s="136"/>
      <c r="E21" s="136"/>
    </row>
    <row r="22" spans="1:6" ht="12.75">
      <c r="A22" s="663">
        <v>623</v>
      </c>
      <c r="B22" s="669" t="s">
        <v>906</v>
      </c>
      <c r="C22" s="664">
        <v>106</v>
      </c>
      <c r="D22" s="664">
        <v>447746</v>
      </c>
      <c r="E22" s="664">
        <v>175637</v>
      </c>
      <c r="F22" s="596">
        <v>4978</v>
      </c>
    </row>
    <row r="23" spans="1:6" ht="25.5">
      <c r="A23" s="668">
        <v>6231</v>
      </c>
      <c r="B23" s="667" t="s">
        <v>905</v>
      </c>
      <c r="C23" s="664">
        <v>39</v>
      </c>
      <c r="D23" s="664">
        <v>352919</v>
      </c>
      <c r="E23" s="664">
        <v>141616</v>
      </c>
      <c r="F23" s="596">
        <v>3792</v>
      </c>
    </row>
    <row r="24" spans="1:6" ht="38.25" customHeight="1">
      <c r="A24" s="668">
        <v>6232</v>
      </c>
      <c r="B24" s="667" t="s">
        <v>904</v>
      </c>
      <c r="C24" s="666" t="s">
        <v>896</v>
      </c>
      <c r="D24" s="666" t="s">
        <v>896</v>
      </c>
      <c r="E24" s="666" t="s">
        <v>896</v>
      </c>
      <c r="F24" s="592" t="s">
        <v>926</v>
      </c>
    </row>
    <row r="25" spans="1:6" ht="38.25" customHeight="1">
      <c r="A25" s="668">
        <v>6233</v>
      </c>
      <c r="B25" s="667" t="s">
        <v>903</v>
      </c>
      <c r="C25" s="664">
        <v>54</v>
      </c>
      <c r="D25" s="664">
        <v>71383</v>
      </c>
      <c r="E25" s="664">
        <v>26913</v>
      </c>
      <c r="F25" s="596">
        <v>915</v>
      </c>
    </row>
    <row r="26" spans="1:6" ht="12.75">
      <c r="A26" s="663">
        <v>6239</v>
      </c>
      <c r="B26" s="665" t="s">
        <v>902</v>
      </c>
      <c r="C26" s="666" t="s">
        <v>896</v>
      </c>
      <c r="D26" s="666" t="s">
        <v>896</v>
      </c>
      <c r="E26" s="666" t="s">
        <v>896</v>
      </c>
      <c r="F26" s="592" t="s">
        <v>927</v>
      </c>
    </row>
    <row r="27" spans="1:5" ht="12.75">
      <c r="A27" s="663"/>
      <c r="B27" s="669"/>
      <c r="C27" s="136"/>
      <c r="D27" s="136"/>
      <c r="E27" s="136"/>
    </row>
    <row r="28" spans="1:6" ht="12.75">
      <c r="A28" s="663">
        <v>624</v>
      </c>
      <c r="B28" s="669" t="s">
        <v>901</v>
      </c>
      <c r="C28" s="664">
        <v>141</v>
      </c>
      <c r="D28" s="664">
        <v>115147</v>
      </c>
      <c r="E28" s="664">
        <v>55668</v>
      </c>
      <c r="F28" s="596">
        <v>2376</v>
      </c>
    </row>
    <row r="29" spans="1:6" ht="12.75">
      <c r="A29" s="663">
        <v>6241</v>
      </c>
      <c r="B29" s="665" t="s">
        <v>900</v>
      </c>
      <c r="C29" s="664">
        <v>70</v>
      </c>
      <c r="D29" s="664">
        <v>68128</v>
      </c>
      <c r="E29" s="664">
        <v>32415</v>
      </c>
      <c r="F29" s="596">
        <v>1557</v>
      </c>
    </row>
    <row r="30" spans="1:6" ht="12.75">
      <c r="A30" s="663">
        <v>6243</v>
      </c>
      <c r="B30" s="667" t="s">
        <v>897</v>
      </c>
      <c r="C30" s="666" t="s">
        <v>896</v>
      </c>
      <c r="D30" s="666" t="s">
        <v>896</v>
      </c>
      <c r="E30" s="666" t="s">
        <v>896</v>
      </c>
      <c r="F30" s="592" t="s">
        <v>926</v>
      </c>
    </row>
    <row r="31" spans="1:6" ht="12.75">
      <c r="A31" s="663">
        <v>6244</v>
      </c>
      <c r="B31" s="665" t="s">
        <v>895</v>
      </c>
      <c r="C31" s="664">
        <v>48</v>
      </c>
      <c r="D31" s="664">
        <v>22599</v>
      </c>
      <c r="E31" s="664">
        <v>11240</v>
      </c>
      <c r="F31" s="596">
        <v>459</v>
      </c>
    </row>
    <row r="32" spans="1:5" ht="12.75" customHeight="1">
      <c r="A32" s="663"/>
      <c r="B32" s="136"/>
      <c r="C32" s="136"/>
      <c r="D32" s="136"/>
      <c r="E32" s="136"/>
    </row>
    <row r="33" spans="1:6" ht="12.75" customHeight="1">
      <c r="A33" s="676"/>
      <c r="B33" s="102"/>
      <c r="C33" s="102"/>
      <c r="D33" s="102"/>
      <c r="E33" s="102"/>
      <c r="F33" s="389"/>
    </row>
    <row r="34" ht="12.75" customHeight="1"/>
    <row r="35" ht="12.75" customHeight="1">
      <c r="A35" s="51" t="s">
        <v>583</v>
      </c>
    </row>
    <row r="36" ht="12.75" customHeight="1"/>
    <row r="37" spans="1:6" ht="15.75">
      <c r="A37" s="96" t="s">
        <v>925</v>
      </c>
      <c r="B37" s="123"/>
      <c r="C37" s="123"/>
      <c r="D37" s="123"/>
      <c r="E37" s="123"/>
      <c r="F37" s="123"/>
    </row>
    <row r="38" spans="1:6" ht="15.75">
      <c r="A38" s="96" t="s">
        <v>924</v>
      </c>
      <c r="B38" s="123"/>
      <c r="C38" s="123"/>
      <c r="D38" s="123"/>
      <c r="E38" s="123"/>
      <c r="F38" s="123"/>
    </row>
    <row r="39" ht="12.75" customHeight="1" thickBot="1"/>
    <row r="40" spans="1:6" ht="54.75" customHeight="1" thickTop="1">
      <c r="A40" s="674" t="s">
        <v>923</v>
      </c>
      <c r="B40" s="675" t="s">
        <v>922</v>
      </c>
      <c r="C40" s="675" t="s">
        <v>921</v>
      </c>
      <c r="D40" s="675" t="s">
        <v>920</v>
      </c>
      <c r="E40" s="675" t="s">
        <v>919</v>
      </c>
      <c r="F40" s="674" t="s">
        <v>918</v>
      </c>
    </row>
    <row r="41" spans="1:5" ht="12.75" customHeight="1">
      <c r="A41" s="663"/>
      <c r="B41" s="136"/>
      <c r="C41" s="136"/>
      <c r="D41" s="136"/>
      <c r="E41" s="136"/>
    </row>
    <row r="42" spans="1:5" ht="12.75" customHeight="1">
      <c r="A42" s="663"/>
      <c r="B42" s="430" t="s">
        <v>917</v>
      </c>
      <c r="C42" s="136"/>
      <c r="D42" s="136"/>
      <c r="E42" s="136"/>
    </row>
    <row r="43" spans="1:5" ht="12.75" customHeight="1">
      <c r="A43" s="663"/>
      <c r="B43" s="136"/>
      <c r="C43" s="136"/>
      <c r="D43" s="136"/>
      <c r="E43" s="136"/>
    </row>
    <row r="44" spans="1:6" ht="12.75" customHeight="1">
      <c r="A44" s="663">
        <v>62</v>
      </c>
      <c r="B44" s="136" t="s">
        <v>916</v>
      </c>
      <c r="C44" s="673">
        <v>833</v>
      </c>
      <c r="D44" s="672">
        <v>6014111</v>
      </c>
      <c r="E44" s="672">
        <v>2413887</v>
      </c>
      <c r="F44" s="671">
        <v>43633</v>
      </c>
    </row>
    <row r="45" spans="1:5" ht="12.75" customHeight="1">
      <c r="A45" s="663"/>
      <c r="B45" s="136"/>
      <c r="C45" s="136"/>
      <c r="D45" s="136"/>
      <c r="E45" s="136"/>
    </row>
    <row r="46" spans="1:6" ht="12.75">
      <c r="A46" s="663">
        <v>621</v>
      </c>
      <c r="B46" s="669" t="s">
        <v>915</v>
      </c>
      <c r="C46" s="664">
        <v>142</v>
      </c>
      <c r="D46" s="664">
        <v>783021</v>
      </c>
      <c r="E46" s="664">
        <v>334188</v>
      </c>
      <c r="F46" s="596">
        <v>6514</v>
      </c>
    </row>
    <row r="47" spans="1:6" ht="12.75">
      <c r="A47" s="663">
        <v>6214</v>
      </c>
      <c r="B47" s="665" t="s">
        <v>914</v>
      </c>
      <c r="C47" s="664">
        <v>102</v>
      </c>
      <c r="D47" s="664">
        <v>614588</v>
      </c>
      <c r="E47" s="664">
        <v>252777</v>
      </c>
      <c r="F47" s="596">
        <v>4385</v>
      </c>
    </row>
    <row r="48" spans="1:6" ht="12.75">
      <c r="A48" s="663">
        <v>6216</v>
      </c>
      <c r="B48" s="665" t="s">
        <v>913</v>
      </c>
      <c r="C48" s="666" t="s">
        <v>896</v>
      </c>
      <c r="D48" s="666" t="s">
        <v>896</v>
      </c>
      <c r="E48" s="666" t="s">
        <v>896</v>
      </c>
      <c r="F48" s="592" t="s">
        <v>40</v>
      </c>
    </row>
    <row r="49" spans="1:6" ht="12.75">
      <c r="A49" s="663">
        <v>6219</v>
      </c>
      <c r="B49" s="665" t="s">
        <v>912</v>
      </c>
      <c r="C49" s="666" t="s">
        <v>896</v>
      </c>
      <c r="D49" s="666" t="s">
        <v>896</v>
      </c>
      <c r="E49" s="666" t="s">
        <v>896</v>
      </c>
      <c r="F49" s="592" t="s">
        <v>911</v>
      </c>
    </row>
    <row r="50" spans="1:6" ht="12.75">
      <c r="A50" s="663"/>
      <c r="B50" s="669"/>
      <c r="C50" s="664"/>
      <c r="D50" s="664"/>
      <c r="E50" s="664"/>
      <c r="F50" s="670"/>
    </row>
    <row r="51" spans="1:6" ht="12.75">
      <c r="A51" s="663">
        <v>622</v>
      </c>
      <c r="B51" s="669" t="s">
        <v>910</v>
      </c>
      <c r="C51" s="664">
        <v>29</v>
      </c>
      <c r="D51" s="664">
        <v>4350582</v>
      </c>
      <c r="E51" s="664">
        <v>1703122</v>
      </c>
      <c r="F51" s="596">
        <v>23312</v>
      </c>
    </row>
    <row r="52" spans="1:7" ht="12.75">
      <c r="A52" s="663">
        <v>6221</v>
      </c>
      <c r="B52" s="665" t="s">
        <v>909</v>
      </c>
      <c r="C52" s="664">
        <v>23</v>
      </c>
      <c r="D52" s="664">
        <v>3753475</v>
      </c>
      <c r="E52" s="664">
        <v>1468402</v>
      </c>
      <c r="F52" s="596">
        <v>19886</v>
      </c>
      <c r="G52" s="596"/>
    </row>
    <row r="53" spans="1:6" ht="25.5">
      <c r="A53" s="668">
        <v>6223</v>
      </c>
      <c r="B53" s="667" t="s">
        <v>908</v>
      </c>
      <c r="C53" s="666" t="s">
        <v>896</v>
      </c>
      <c r="D53" s="666" t="s">
        <v>896</v>
      </c>
      <c r="E53" s="666" t="s">
        <v>896</v>
      </c>
      <c r="F53" s="592" t="s">
        <v>907</v>
      </c>
    </row>
    <row r="54" spans="1:6" ht="12.75">
      <c r="A54" s="663"/>
      <c r="B54" s="669"/>
      <c r="C54" s="664"/>
      <c r="D54" s="664"/>
      <c r="E54" s="664"/>
      <c r="F54" s="596"/>
    </row>
    <row r="55" spans="1:6" ht="12.75">
      <c r="A55" s="663">
        <v>623</v>
      </c>
      <c r="B55" s="669" t="s">
        <v>906</v>
      </c>
      <c r="C55" s="664">
        <v>75</v>
      </c>
      <c r="D55" s="664">
        <v>281286</v>
      </c>
      <c r="E55" s="664">
        <v>122674</v>
      </c>
      <c r="F55" s="596">
        <v>3512</v>
      </c>
    </row>
    <row r="56" spans="1:6" ht="25.5">
      <c r="A56" s="668">
        <v>6231</v>
      </c>
      <c r="B56" s="667" t="s">
        <v>905</v>
      </c>
      <c r="C56" s="664">
        <v>11</v>
      </c>
      <c r="D56" s="664">
        <v>100163</v>
      </c>
      <c r="E56" s="664">
        <v>43685</v>
      </c>
      <c r="F56" s="596">
        <v>1125</v>
      </c>
    </row>
    <row r="57" spans="1:6" ht="38.25" customHeight="1">
      <c r="A57" s="668">
        <v>6232</v>
      </c>
      <c r="B57" s="667" t="s">
        <v>904</v>
      </c>
      <c r="C57" s="664">
        <v>46</v>
      </c>
      <c r="D57" s="664">
        <v>78574</v>
      </c>
      <c r="E57" s="664">
        <v>30561</v>
      </c>
      <c r="F57" s="596">
        <v>1029</v>
      </c>
    </row>
    <row r="58" spans="1:6" ht="38.25" customHeight="1">
      <c r="A58" s="668">
        <v>6233</v>
      </c>
      <c r="B58" s="667" t="s">
        <v>903</v>
      </c>
      <c r="C58" s="664">
        <v>9</v>
      </c>
      <c r="D58" s="664">
        <v>84772</v>
      </c>
      <c r="E58" s="664">
        <v>42899</v>
      </c>
      <c r="F58" s="596">
        <v>1176</v>
      </c>
    </row>
    <row r="59" spans="1:6" ht="12.75">
      <c r="A59" s="663">
        <v>6239</v>
      </c>
      <c r="B59" s="669" t="s">
        <v>902</v>
      </c>
      <c r="C59" s="664">
        <v>9</v>
      </c>
      <c r="D59" s="664">
        <v>17777</v>
      </c>
      <c r="E59" s="664">
        <v>5529</v>
      </c>
      <c r="F59" s="596">
        <v>182</v>
      </c>
    </row>
    <row r="60" spans="1:6" ht="12.75">
      <c r="A60" s="663"/>
      <c r="B60" s="669"/>
      <c r="C60" s="664"/>
      <c r="D60" s="664"/>
      <c r="E60" s="664"/>
      <c r="F60" s="596"/>
    </row>
    <row r="61" spans="1:6" ht="12.75">
      <c r="A61" s="663">
        <v>624</v>
      </c>
      <c r="B61" s="669" t="s">
        <v>901</v>
      </c>
      <c r="C61" s="664">
        <v>587</v>
      </c>
      <c r="D61" s="664">
        <v>599222</v>
      </c>
      <c r="E61" s="664">
        <v>253903</v>
      </c>
      <c r="F61" s="596">
        <v>10295</v>
      </c>
    </row>
    <row r="62" spans="1:6" ht="12.75">
      <c r="A62" s="663">
        <v>6241</v>
      </c>
      <c r="B62" s="665" t="s">
        <v>900</v>
      </c>
      <c r="C62" s="664">
        <v>258</v>
      </c>
      <c r="D62" s="664">
        <v>319241</v>
      </c>
      <c r="E62" s="664">
        <v>144904</v>
      </c>
      <c r="F62" s="596">
        <v>6126</v>
      </c>
    </row>
    <row r="63" spans="1:6" ht="25.5">
      <c r="A63" s="668">
        <v>6242</v>
      </c>
      <c r="B63" s="667" t="s">
        <v>899</v>
      </c>
      <c r="C63" s="666" t="s">
        <v>896</v>
      </c>
      <c r="D63" s="666" t="s">
        <v>896</v>
      </c>
      <c r="E63" s="666" t="s">
        <v>896</v>
      </c>
      <c r="F63" s="592" t="s">
        <v>898</v>
      </c>
    </row>
    <row r="64" spans="1:6" ht="12.75">
      <c r="A64" s="663">
        <v>6243</v>
      </c>
      <c r="B64" s="665" t="s">
        <v>897</v>
      </c>
      <c r="C64" s="666" t="s">
        <v>896</v>
      </c>
      <c r="D64" s="666" t="s">
        <v>896</v>
      </c>
      <c r="E64" s="666" t="s">
        <v>896</v>
      </c>
      <c r="F64" s="592" t="s">
        <v>40</v>
      </c>
    </row>
    <row r="65" spans="1:6" ht="12.75">
      <c r="A65" s="663">
        <v>6244</v>
      </c>
      <c r="B65" s="665" t="s">
        <v>895</v>
      </c>
      <c r="C65" s="664">
        <v>217</v>
      </c>
      <c r="D65" s="664">
        <v>105705</v>
      </c>
      <c r="E65" s="664">
        <v>53932</v>
      </c>
      <c r="F65" s="596">
        <v>2165</v>
      </c>
    </row>
    <row r="66" spans="1:5" ht="12.75" customHeight="1">
      <c r="A66" s="663"/>
      <c r="B66" s="136"/>
      <c r="C66" s="136"/>
      <c r="D66" s="136"/>
      <c r="E66" s="136"/>
    </row>
    <row r="67" spans="1:6" ht="12.75" customHeight="1">
      <c r="A67" s="662"/>
      <c r="B67" s="662"/>
      <c r="C67" s="662"/>
      <c r="D67" s="662"/>
      <c r="E67" s="662"/>
      <c r="F67" s="662"/>
    </row>
    <row r="68" s="661" customFormat="1" ht="12.75" customHeight="1">
      <c r="A68" s="660" t="s">
        <v>894</v>
      </c>
    </row>
    <row r="69" ht="12.75" customHeight="1">
      <c r="A69" s="660" t="s">
        <v>893</v>
      </c>
    </row>
    <row r="70" ht="12.75" customHeight="1">
      <c r="A70" s="660" t="s">
        <v>892</v>
      </c>
    </row>
    <row r="71" ht="12.75" customHeight="1">
      <c r="A71" s="660" t="s">
        <v>891</v>
      </c>
    </row>
    <row r="72" ht="12.75" customHeight="1">
      <c r="A72" s="660" t="s">
        <v>890</v>
      </c>
    </row>
    <row r="73" ht="12.75" customHeight="1">
      <c r="A73" s="660" t="s">
        <v>889</v>
      </c>
    </row>
    <row r="74" ht="12.75" customHeight="1">
      <c r="A74" s="660" t="s">
        <v>888</v>
      </c>
    </row>
    <row r="75" ht="12.75" customHeight="1">
      <c r="A75" s="660" t="s">
        <v>887</v>
      </c>
    </row>
    <row r="76" ht="12.75" customHeight="1">
      <c r="A76" s="51" t="s">
        <v>886</v>
      </c>
    </row>
    <row r="77" ht="12.75" customHeight="1">
      <c r="A77" s="51" t="s">
        <v>885</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2022&amp;R&amp;9http://dbedt.hawaii.gov/</oddFooter>
  </headerFooter>
  <rowBreaks count="1" manualBreakCount="1">
    <brk id="36" max="255" man="1"/>
  </rowBreaks>
</worksheet>
</file>

<file path=xl/worksheets/sheet4.xml><?xml version="1.0" encoding="utf-8"?>
<worksheet xmlns="http://schemas.openxmlformats.org/spreadsheetml/2006/main" xmlns:r="http://schemas.openxmlformats.org/officeDocument/2006/relationships">
  <dimension ref="A1:G51"/>
  <sheetViews>
    <sheetView workbookViewId="0" topLeftCell="A26">
      <selection activeCell="A1" sqref="A1"/>
    </sheetView>
  </sheetViews>
  <sheetFormatPr defaultColWidth="9.140625" defaultRowHeight="12.75"/>
  <cols>
    <col min="1" max="1" width="13.421875" style="48" customWidth="1"/>
    <col min="2" max="7" width="11.7109375" style="48" customWidth="1"/>
    <col min="8" max="16384" width="9.140625" style="48" customWidth="1"/>
  </cols>
  <sheetData>
    <row r="1" spans="1:7" ht="15.75">
      <c r="A1" s="96" t="s">
        <v>52</v>
      </c>
      <c r="B1" s="93"/>
      <c r="C1" s="93"/>
      <c r="D1" s="93"/>
      <c r="E1" s="93"/>
      <c r="F1" s="93"/>
      <c r="G1" s="93"/>
    </row>
    <row r="2" s="95" customFormat="1" ht="9" customHeight="1"/>
    <row r="3" spans="1:7" ht="12.75" customHeight="1">
      <c r="A3" s="94" t="s">
        <v>51</v>
      </c>
      <c r="B3" s="93"/>
      <c r="C3" s="93"/>
      <c r="D3" s="93"/>
      <c r="E3" s="93"/>
      <c r="F3" s="93"/>
      <c r="G3" s="93"/>
    </row>
    <row r="4" spans="1:7" ht="9" customHeight="1" thickBot="1">
      <c r="A4" s="92"/>
      <c r="B4" s="92"/>
      <c r="C4" s="92"/>
      <c r="D4" s="92"/>
      <c r="E4" s="92"/>
      <c r="F4" s="92"/>
      <c r="G4" s="92"/>
    </row>
    <row r="5" spans="1:6" s="86" customFormat="1" ht="21.75" customHeight="1" thickTop="1">
      <c r="A5" s="91" t="s">
        <v>5</v>
      </c>
      <c r="B5" s="90"/>
      <c r="C5" s="89"/>
      <c r="D5" s="88" t="s">
        <v>50</v>
      </c>
      <c r="E5" s="88"/>
      <c r="F5" s="87"/>
    </row>
    <row r="6" spans="1:7" s="82" customFormat="1" ht="42" customHeight="1">
      <c r="A6" s="84" t="s">
        <v>49</v>
      </c>
      <c r="B6" s="85" t="s">
        <v>48</v>
      </c>
      <c r="C6" s="84" t="s">
        <v>47</v>
      </c>
      <c r="D6" s="85" t="s">
        <v>46</v>
      </c>
      <c r="E6" s="84" t="s">
        <v>45</v>
      </c>
      <c r="F6" s="84" t="s">
        <v>44</v>
      </c>
      <c r="G6" s="83" t="s">
        <v>43</v>
      </c>
    </row>
    <row r="7" spans="1:6" ht="9" customHeight="1">
      <c r="A7" s="64"/>
      <c r="B7" s="68"/>
      <c r="C7" s="64"/>
      <c r="D7" s="68"/>
      <c r="E7" s="64"/>
      <c r="F7" s="64"/>
    </row>
    <row r="8" spans="1:6" ht="12.75" customHeight="1">
      <c r="A8" s="64" t="s">
        <v>42</v>
      </c>
      <c r="B8" s="68"/>
      <c r="C8" s="64"/>
      <c r="D8" s="68"/>
      <c r="E8" s="64"/>
      <c r="F8" s="64"/>
    </row>
    <row r="9" spans="1:7" ht="12.75" customHeight="1">
      <c r="A9" s="61">
        <v>2017</v>
      </c>
      <c r="B9" s="78">
        <v>17526</v>
      </c>
      <c r="C9" s="65" t="s">
        <v>40</v>
      </c>
      <c r="D9" s="78">
        <v>17526</v>
      </c>
      <c r="E9" s="77">
        <v>3031</v>
      </c>
      <c r="F9" s="81">
        <v>14495</v>
      </c>
      <c r="G9" s="79">
        <v>3031</v>
      </c>
    </row>
    <row r="10" spans="1:7" ht="12.75" customHeight="1">
      <c r="A10" s="60">
        <v>2018</v>
      </c>
      <c r="B10" s="76">
        <v>17026</v>
      </c>
      <c r="C10" s="65" t="s">
        <v>40</v>
      </c>
      <c r="D10" s="76">
        <v>17026</v>
      </c>
      <c r="E10" s="77">
        <v>2931</v>
      </c>
      <c r="F10" s="77">
        <v>14095</v>
      </c>
      <c r="G10" s="80">
        <v>2931</v>
      </c>
    </row>
    <row r="11" spans="1:7" ht="12.75" customHeight="1">
      <c r="A11" s="60">
        <v>2019</v>
      </c>
      <c r="B11" s="76">
        <v>16834</v>
      </c>
      <c r="C11" s="65" t="s">
        <v>40</v>
      </c>
      <c r="D11" s="76">
        <v>16834</v>
      </c>
      <c r="E11" s="77">
        <v>2899</v>
      </c>
      <c r="F11" s="77">
        <v>13935</v>
      </c>
      <c r="G11" s="80">
        <v>2899</v>
      </c>
    </row>
    <row r="12" spans="1:7" ht="12.75" customHeight="1">
      <c r="A12" s="60">
        <v>2020</v>
      </c>
      <c r="B12" s="76">
        <v>15803</v>
      </c>
      <c r="C12" s="65" t="s">
        <v>40</v>
      </c>
      <c r="D12" s="76">
        <v>15803</v>
      </c>
      <c r="E12" s="77">
        <v>2724</v>
      </c>
      <c r="F12" s="77">
        <v>13079</v>
      </c>
      <c r="G12" s="80">
        <v>2724</v>
      </c>
    </row>
    <row r="13" spans="1:7" ht="12.75" customHeight="1">
      <c r="A13" s="60">
        <v>2021</v>
      </c>
      <c r="B13" s="76">
        <v>15627</v>
      </c>
      <c r="C13" s="65" t="s">
        <v>40</v>
      </c>
      <c r="D13" s="76">
        <v>15627</v>
      </c>
      <c r="E13" s="77">
        <v>2578</v>
      </c>
      <c r="F13" s="77">
        <v>13049</v>
      </c>
      <c r="G13" s="80">
        <v>2578</v>
      </c>
    </row>
    <row r="14" spans="1:7" ht="9" customHeight="1">
      <c r="A14" s="60"/>
      <c r="B14" s="76"/>
      <c r="C14" s="74"/>
      <c r="D14" s="76"/>
      <c r="E14" s="77"/>
      <c r="F14" s="77"/>
      <c r="G14" s="79"/>
    </row>
    <row r="15" spans="1:7" ht="12.75" customHeight="1">
      <c r="A15" s="64" t="s">
        <v>3</v>
      </c>
      <c r="B15" s="76"/>
      <c r="C15" s="77"/>
      <c r="D15" s="76"/>
      <c r="E15" s="77"/>
      <c r="F15" s="77"/>
      <c r="G15" s="79"/>
    </row>
    <row r="16" spans="1:7" ht="12.75" customHeight="1">
      <c r="A16" s="61">
        <v>2017</v>
      </c>
      <c r="B16" s="78">
        <v>11489</v>
      </c>
      <c r="C16" s="77">
        <v>38</v>
      </c>
      <c r="D16" s="78">
        <v>11451</v>
      </c>
      <c r="E16" s="75">
        <v>74.06321999999999</v>
      </c>
      <c r="F16" s="74">
        <v>11376.93678</v>
      </c>
      <c r="G16" s="73">
        <v>112.06321999999999</v>
      </c>
    </row>
    <row r="17" spans="1:7" ht="12.75" customHeight="1">
      <c r="A17" s="60">
        <v>2018</v>
      </c>
      <c r="B17" s="76">
        <v>11569</v>
      </c>
      <c r="C17" s="77">
        <v>31</v>
      </c>
      <c r="D17" s="76">
        <v>11538</v>
      </c>
      <c r="E17" s="75">
        <v>76.38449499999999</v>
      </c>
      <c r="F17" s="74">
        <v>11461.615505</v>
      </c>
      <c r="G17" s="73">
        <v>107.38449499999999</v>
      </c>
    </row>
    <row r="18" spans="1:7" ht="12.75" customHeight="1">
      <c r="A18" s="60">
        <v>2019</v>
      </c>
      <c r="B18" s="76">
        <v>11753</v>
      </c>
      <c r="C18" s="77">
        <v>34</v>
      </c>
      <c r="D18" s="76">
        <v>11719</v>
      </c>
      <c r="E18" s="75">
        <v>76.72730999999999</v>
      </c>
      <c r="F18" s="74">
        <v>11642.27269</v>
      </c>
      <c r="G18" s="73">
        <v>110.72730999999999</v>
      </c>
    </row>
    <row r="19" spans="1:7" ht="12.75" customHeight="1">
      <c r="A19" s="60">
        <v>2020</v>
      </c>
      <c r="B19" s="76">
        <v>12102</v>
      </c>
      <c r="C19" s="77">
        <v>52</v>
      </c>
      <c r="D19" s="76">
        <v>12050</v>
      </c>
      <c r="E19" s="75">
        <v>69.968415</v>
      </c>
      <c r="F19" s="74">
        <v>11980.031585</v>
      </c>
      <c r="G19" s="73">
        <v>121.968415</v>
      </c>
    </row>
    <row r="20" spans="1:7" ht="12.75" customHeight="1">
      <c r="A20" s="60">
        <v>2021</v>
      </c>
      <c r="B20" s="76">
        <v>12903</v>
      </c>
      <c r="C20" s="77">
        <v>35</v>
      </c>
      <c r="D20" s="76">
        <v>12868</v>
      </c>
      <c r="E20" s="75">
        <v>69.34603499999999</v>
      </c>
      <c r="F20" s="74">
        <v>12798.653965</v>
      </c>
      <c r="G20" s="73">
        <v>104.34603499999999</v>
      </c>
    </row>
    <row r="21" spans="1:7" ht="9" customHeight="1">
      <c r="A21" s="60"/>
      <c r="B21" s="72"/>
      <c r="C21" s="71"/>
      <c r="D21" s="72"/>
      <c r="E21" s="71"/>
      <c r="F21" s="71"/>
      <c r="G21" s="70"/>
    </row>
    <row r="22" spans="1:6" ht="12.75" customHeight="1">
      <c r="A22" s="64" t="s">
        <v>41</v>
      </c>
      <c r="B22" s="68"/>
      <c r="C22" s="69"/>
      <c r="D22" s="68"/>
      <c r="E22" s="67"/>
      <c r="F22" s="66"/>
    </row>
    <row r="23" spans="1:7" ht="12.75" customHeight="1">
      <c r="A23" s="61">
        <v>2017</v>
      </c>
      <c r="B23" s="59">
        <v>10.79078995693593</v>
      </c>
      <c r="C23" s="65" t="s">
        <v>40</v>
      </c>
      <c r="D23" s="57">
        <v>11.109964191343888</v>
      </c>
      <c r="E23" s="56">
        <v>51.76948828311813</v>
      </c>
      <c r="F23" s="56">
        <v>9.542745889071307</v>
      </c>
      <c r="G23" s="55">
        <v>28.809596228423693</v>
      </c>
    </row>
    <row r="24" spans="1:7" ht="12.75" customHeight="1">
      <c r="A24" s="60">
        <v>2018</v>
      </c>
      <c r="B24" s="59">
        <v>10.418318671408308</v>
      </c>
      <c r="C24" s="65" t="s">
        <v>40</v>
      </c>
      <c r="D24" s="57">
        <v>10.715219690516621</v>
      </c>
      <c r="E24" s="56">
        <v>48.540152029544736</v>
      </c>
      <c r="F24" s="56">
        <v>9.221025661814492</v>
      </c>
      <c r="G24" s="55">
        <v>27.738607864477355</v>
      </c>
    </row>
    <row r="25" spans="1:7" ht="12.75" customHeight="1">
      <c r="A25" s="60">
        <v>2019</v>
      </c>
      <c r="B25" s="59">
        <v>10.311234551173175</v>
      </c>
      <c r="C25" s="65" t="s">
        <v>40</v>
      </c>
      <c r="D25" s="57">
        <v>10.605409131387232</v>
      </c>
      <c r="E25" s="56">
        <v>47.795693606357375</v>
      </c>
      <c r="F25" s="56">
        <v>9.127833605939879</v>
      </c>
      <c r="G25" s="55">
        <v>27.36480427415777</v>
      </c>
    </row>
    <row r="26" spans="1:7" ht="12.75" customHeight="1">
      <c r="A26" s="60">
        <v>2020</v>
      </c>
      <c r="B26" s="59">
        <v>10.657610690973087</v>
      </c>
      <c r="C26" s="65" t="s">
        <v>40</v>
      </c>
      <c r="D26" s="57">
        <v>10.97028208692775</v>
      </c>
      <c r="E26" s="56">
        <v>49.24879318761187</v>
      </c>
      <c r="F26" s="56">
        <v>9.441841040890537</v>
      </c>
      <c r="G26" s="55">
        <v>27.917559160833427</v>
      </c>
    </row>
    <row r="27" spans="1:7" ht="12.75" customHeight="1">
      <c r="A27" s="60">
        <v>2021</v>
      </c>
      <c r="B27" s="59">
        <v>9.985027351131565</v>
      </c>
      <c r="C27" s="65" t="s">
        <v>40</v>
      </c>
      <c r="D27" s="57">
        <v>10.266006407008044</v>
      </c>
      <c r="E27" s="56">
        <v>47.02749046863314</v>
      </c>
      <c r="F27" s="56">
        <v>8.892664093377492</v>
      </c>
      <c r="G27" s="55">
        <v>26.39932824052266</v>
      </c>
    </row>
    <row r="28" spans="1:7" ht="9" customHeight="1">
      <c r="A28" s="60"/>
      <c r="B28" s="59"/>
      <c r="C28" s="56"/>
      <c r="D28" s="59"/>
      <c r="E28" s="56"/>
      <c r="F28" s="63"/>
      <c r="G28" s="62"/>
    </row>
    <row r="29" spans="1:7" ht="12.75" customHeight="1">
      <c r="A29" s="64" t="s">
        <v>39</v>
      </c>
      <c r="B29" s="59"/>
      <c r="C29" s="56"/>
      <c r="D29" s="59"/>
      <c r="E29" s="56"/>
      <c r="F29" s="63"/>
      <c r="G29" s="62"/>
    </row>
    <row r="30" spans="1:7" ht="12.75" customHeight="1">
      <c r="A30" s="61">
        <v>2017</v>
      </c>
      <c r="B30" s="59">
        <v>7.073798117952579</v>
      </c>
      <c r="C30" s="58">
        <v>0.8144020574367766</v>
      </c>
      <c r="D30" s="57">
        <v>7.258940999376861</v>
      </c>
      <c r="E30" s="56">
        <v>1.265</v>
      </c>
      <c r="F30" s="56">
        <v>7.489977005006496</v>
      </c>
      <c r="G30" s="55">
        <v>1.065158733176184</v>
      </c>
    </row>
    <row r="31" spans="1:7" ht="12.75" customHeight="1">
      <c r="A31" s="60">
        <v>2018</v>
      </c>
      <c r="B31" s="59">
        <v>7.079145348850154</v>
      </c>
      <c r="C31" s="58">
        <v>0.6845987368049115</v>
      </c>
      <c r="D31" s="57">
        <v>7.26137699924708</v>
      </c>
      <c r="E31" s="56">
        <v>1.265</v>
      </c>
      <c r="F31" s="56">
        <v>7.4982512023735985</v>
      </c>
      <c r="G31" s="55">
        <v>1.016273080017035</v>
      </c>
    </row>
    <row r="32" spans="1:7" ht="12.75" customHeight="1">
      <c r="A32" s="60">
        <v>2019</v>
      </c>
      <c r="B32" s="59">
        <v>7.198998436493901</v>
      </c>
      <c r="C32" s="58">
        <v>0.750800485812079</v>
      </c>
      <c r="D32" s="57">
        <v>7.382962433808184</v>
      </c>
      <c r="E32" s="56">
        <v>1.265</v>
      </c>
      <c r="F32" s="56">
        <v>7.626029989902982</v>
      </c>
      <c r="G32" s="55">
        <v>1.0451987464484278</v>
      </c>
    </row>
    <row r="33" spans="1:7" ht="12.75" customHeight="1">
      <c r="A33" s="60">
        <v>2020</v>
      </c>
      <c r="B33" s="59">
        <v>8.16164048485454</v>
      </c>
      <c r="C33" s="58">
        <v>1.2304197624343383</v>
      </c>
      <c r="D33" s="57">
        <v>8.36498760662402</v>
      </c>
      <c r="E33" s="56">
        <v>1.265</v>
      </c>
      <c r="F33" s="56">
        <v>8.648486420247567</v>
      </c>
      <c r="G33" s="55">
        <v>1.2500221885152654</v>
      </c>
    </row>
    <row r="34" spans="1:7" ht="12.75" customHeight="1">
      <c r="A34" s="60">
        <v>2021</v>
      </c>
      <c r="B34" s="59">
        <v>8.24450041029312</v>
      </c>
      <c r="C34" s="58">
        <v>0.8170888292284347</v>
      </c>
      <c r="D34" s="57">
        <v>8.453508059472677</v>
      </c>
      <c r="E34" s="56">
        <v>1.265</v>
      </c>
      <c r="F34" s="56">
        <v>8.722057671708098</v>
      </c>
      <c r="G34" s="55">
        <v>1.068528017285518</v>
      </c>
    </row>
    <row r="35" spans="1:7" ht="9" customHeight="1">
      <c r="A35" s="53"/>
      <c r="B35" s="54"/>
      <c r="C35" s="53"/>
      <c r="D35" s="54"/>
      <c r="E35" s="53"/>
      <c r="F35" s="53"/>
      <c r="G35" s="52"/>
    </row>
    <row r="36" ht="9" customHeight="1"/>
    <row r="37" ht="12.75" customHeight="1">
      <c r="A37" s="51" t="s">
        <v>739</v>
      </c>
    </row>
    <row r="38" s="50" customFormat="1" ht="12.75" customHeight="1">
      <c r="A38" s="51" t="s">
        <v>38</v>
      </c>
    </row>
    <row r="39" s="50" customFormat="1" ht="12.75" customHeight="1">
      <c r="A39" s="51" t="s">
        <v>37</v>
      </c>
    </row>
    <row r="40" s="50" customFormat="1" ht="12.75" customHeight="1">
      <c r="A40" s="51" t="s">
        <v>36</v>
      </c>
    </row>
    <row r="41" s="50" customFormat="1" ht="12.75" customHeight="1">
      <c r="A41" s="50" t="s">
        <v>35</v>
      </c>
    </row>
    <row r="42" s="50" customFormat="1" ht="12.75" customHeight="1">
      <c r="A42" s="51" t="s">
        <v>34</v>
      </c>
    </row>
    <row r="43" s="50" customFormat="1" ht="12.75" customHeight="1">
      <c r="A43" s="51" t="s">
        <v>33</v>
      </c>
    </row>
    <row r="44" s="50" customFormat="1" ht="12.75" customHeight="1">
      <c r="A44" s="51" t="s">
        <v>32</v>
      </c>
    </row>
    <row r="45" s="50" customFormat="1" ht="12.75" customHeight="1">
      <c r="A45" s="51" t="s">
        <v>31</v>
      </c>
    </row>
    <row r="46" s="50" customFormat="1" ht="12.75" customHeight="1">
      <c r="A46" s="51" t="s">
        <v>30</v>
      </c>
    </row>
    <row r="47" s="50" customFormat="1" ht="12.75" customHeight="1">
      <c r="A47" s="51" t="s">
        <v>29</v>
      </c>
    </row>
    <row r="48" s="50" customFormat="1" ht="12.75" customHeight="1">
      <c r="A48" s="51" t="s">
        <v>28</v>
      </c>
    </row>
    <row r="49" ht="12.75" customHeight="1">
      <c r="A49" s="49" t="s">
        <v>27</v>
      </c>
    </row>
    <row r="50" ht="12.75" customHeight="1">
      <c r="A50" s="49" t="s">
        <v>26</v>
      </c>
    </row>
    <row r="51" ht="12.75">
      <c r="A51" s="49" t="s">
        <v>25</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2022&amp;R&amp;9http://dbedt.hawaii.gov/</oddFooter>
  </headerFooter>
</worksheet>
</file>

<file path=xl/worksheets/sheet40.xml><?xml version="1.0" encoding="utf-8"?>
<worksheet xmlns="http://schemas.openxmlformats.org/spreadsheetml/2006/main" xmlns:r="http://schemas.openxmlformats.org/officeDocument/2006/relationships">
  <dimension ref="A1:K122"/>
  <sheetViews>
    <sheetView workbookViewId="0" topLeftCell="A1">
      <selection activeCell="A1" sqref="A1"/>
    </sheetView>
  </sheetViews>
  <sheetFormatPr defaultColWidth="9.140625" defaultRowHeight="12.75"/>
  <cols>
    <col min="1" max="1" width="25.57421875" style="0" customWidth="1"/>
    <col min="2" max="5" width="14.140625" style="0" customWidth="1"/>
  </cols>
  <sheetData>
    <row r="1" spans="1:5" s="95" customFormat="1" ht="15.75" customHeight="1">
      <c r="A1" s="96" t="s">
        <v>960</v>
      </c>
      <c r="B1" s="189"/>
      <c r="C1" s="189"/>
      <c r="D1" s="189"/>
      <c r="E1" s="189"/>
    </row>
    <row r="2" spans="1:5" s="684" customFormat="1" ht="15.75">
      <c r="A2" s="96" t="s">
        <v>1027</v>
      </c>
      <c r="B2" s="685"/>
      <c r="C2" s="685"/>
      <c r="D2" s="685"/>
      <c r="E2" s="685"/>
    </row>
    <row r="3" s="95" customFormat="1" ht="12.75" customHeight="1"/>
    <row r="4" s="95" customFormat="1" ht="12.75" customHeight="1">
      <c r="A4" s="707" t="s">
        <v>934</v>
      </c>
    </row>
    <row r="5" s="95" customFormat="1" ht="12.75" customHeight="1">
      <c r="A5" s="707" t="s">
        <v>1026</v>
      </c>
    </row>
    <row r="6" spans="1:5" s="95" customFormat="1" ht="12.75" customHeight="1">
      <c r="A6" s="707" t="s">
        <v>1025</v>
      </c>
      <c r="B6" s="145"/>
      <c r="C6" s="145"/>
      <c r="D6" s="145"/>
      <c r="E6" s="145"/>
    </row>
    <row r="7" spans="1:5" s="95" customFormat="1" ht="12.75" customHeight="1">
      <c r="A7" s="707" t="s">
        <v>1024</v>
      </c>
      <c r="B7" s="145"/>
      <c r="C7" s="145"/>
      <c r="D7" s="145"/>
      <c r="E7" s="145"/>
    </row>
    <row r="8" s="95" customFormat="1" ht="12.75" customHeight="1" thickBot="1"/>
    <row r="9" spans="1:5" s="86" customFormat="1" ht="45" customHeight="1" thickTop="1">
      <c r="A9" s="674" t="s">
        <v>958</v>
      </c>
      <c r="B9" s="675" t="s">
        <v>957</v>
      </c>
      <c r="C9" s="675" t="s">
        <v>956</v>
      </c>
      <c r="D9" s="675" t="s">
        <v>955</v>
      </c>
      <c r="E9" s="142" t="s">
        <v>954</v>
      </c>
    </row>
    <row r="10" spans="1:5" ht="12.75" customHeight="1">
      <c r="A10" s="535"/>
      <c r="B10" s="136"/>
      <c r="C10" s="136"/>
      <c r="D10" s="136"/>
      <c r="E10" s="140"/>
    </row>
    <row r="11" spans="1:11" ht="12.75" customHeight="1">
      <c r="A11" s="706" t="s">
        <v>558</v>
      </c>
      <c r="B11" s="672">
        <v>3677</v>
      </c>
      <c r="C11" s="672">
        <v>9785700</v>
      </c>
      <c r="D11" s="672">
        <v>3998409</v>
      </c>
      <c r="E11" s="705">
        <v>73551</v>
      </c>
      <c r="G11" s="704"/>
      <c r="H11" s="702"/>
      <c r="I11" s="703"/>
      <c r="J11" s="703"/>
      <c r="K11" s="702"/>
    </row>
    <row r="12" spans="1:11" ht="12.75" customHeight="1">
      <c r="A12" s="64"/>
      <c r="B12" s="664"/>
      <c r="C12" s="664"/>
      <c r="D12" s="664"/>
      <c r="E12" s="679"/>
      <c r="G12" s="704"/>
      <c r="H12" s="702"/>
      <c r="I12" s="703"/>
      <c r="J12" s="703"/>
      <c r="K12" s="702"/>
    </row>
    <row r="13" spans="1:11" ht="12.75" customHeight="1">
      <c r="A13" s="64" t="s">
        <v>95</v>
      </c>
      <c r="B13" s="664">
        <v>476</v>
      </c>
      <c r="C13" s="664">
        <v>917226</v>
      </c>
      <c r="D13" s="595">
        <v>420060</v>
      </c>
      <c r="E13" s="679">
        <v>8222</v>
      </c>
      <c r="G13" s="704"/>
      <c r="H13" s="702"/>
      <c r="I13" s="703"/>
      <c r="J13" s="703"/>
      <c r="K13" s="702"/>
    </row>
    <row r="14" spans="1:11" ht="12.75" customHeight="1">
      <c r="A14" s="153" t="s">
        <v>1023</v>
      </c>
      <c r="B14" s="664">
        <v>7</v>
      </c>
      <c r="C14" s="664">
        <v>1594</v>
      </c>
      <c r="D14" s="595">
        <v>622</v>
      </c>
      <c r="E14" s="679">
        <v>28</v>
      </c>
      <c r="G14" s="704"/>
      <c r="H14" s="702"/>
      <c r="I14" s="703"/>
      <c r="J14" s="703"/>
      <c r="K14" s="703"/>
    </row>
    <row r="15" spans="1:11" ht="12.75" customHeight="1">
      <c r="A15" s="153" t="s">
        <v>1022</v>
      </c>
      <c r="B15" s="287" t="s">
        <v>896</v>
      </c>
      <c r="C15" s="287" t="s">
        <v>896</v>
      </c>
      <c r="D15" s="692" t="s">
        <v>896</v>
      </c>
      <c r="E15" s="371" t="s">
        <v>40</v>
      </c>
      <c r="G15" s="704"/>
      <c r="H15" s="702"/>
      <c r="I15" s="703"/>
      <c r="J15" s="702"/>
      <c r="K15" s="702"/>
    </row>
    <row r="16" spans="1:11" ht="12.75" customHeight="1">
      <c r="A16" s="153" t="s">
        <v>1021</v>
      </c>
      <c r="B16" s="664">
        <v>5</v>
      </c>
      <c r="C16" s="664">
        <v>1032</v>
      </c>
      <c r="D16" s="692" t="s">
        <v>896</v>
      </c>
      <c r="E16" s="371" t="s">
        <v>40</v>
      </c>
      <c r="G16" s="704"/>
      <c r="H16" s="702"/>
      <c r="I16" s="703"/>
      <c r="J16" s="703"/>
      <c r="K16" s="702"/>
    </row>
    <row r="17" spans="1:11" ht="12.75" customHeight="1">
      <c r="A17" s="153" t="s">
        <v>1020</v>
      </c>
      <c r="B17" s="664">
        <v>233</v>
      </c>
      <c r="C17" s="664">
        <v>473300</v>
      </c>
      <c r="D17" s="595">
        <v>247757</v>
      </c>
      <c r="E17" s="679">
        <v>4621</v>
      </c>
      <c r="G17" s="704"/>
      <c r="H17" s="702"/>
      <c r="I17" s="703"/>
      <c r="J17" s="703"/>
      <c r="K17" s="703"/>
    </row>
    <row r="18" spans="1:11" ht="12.75" customHeight="1">
      <c r="A18" s="153" t="s">
        <v>1019</v>
      </c>
      <c r="B18" s="287" t="s">
        <v>896</v>
      </c>
      <c r="C18" s="287" t="s">
        <v>896</v>
      </c>
      <c r="D18" s="692" t="s">
        <v>896</v>
      </c>
      <c r="E18" s="371" t="s">
        <v>40</v>
      </c>
      <c r="G18" s="704"/>
      <c r="H18" s="702"/>
      <c r="I18" s="703"/>
      <c r="J18" s="702"/>
      <c r="K18" s="702"/>
    </row>
    <row r="19" spans="1:11" ht="12.75" customHeight="1">
      <c r="A19" s="153" t="s">
        <v>1018</v>
      </c>
      <c r="B19" s="287" t="s">
        <v>896</v>
      </c>
      <c r="C19" s="287" t="s">
        <v>896</v>
      </c>
      <c r="D19" s="692" t="s">
        <v>896</v>
      </c>
      <c r="E19" s="361" t="s">
        <v>898</v>
      </c>
      <c r="G19" s="704"/>
      <c r="H19" s="702"/>
      <c r="I19" s="702"/>
      <c r="J19" s="702"/>
      <c r="K19" s="702"/>
    </row>
    <row r="20" spans="1:11" ht="12.75" customHeight="1">
      <c r="A20" s="153" t="s">
        <v>1017</v>
      </c>
      <c r="B20" s="664">
        <v>7</v>
      </c>
      <c r="C20" s="664">
        <v>18203</v>
      </c>
      <c r="D20" s="595">
        <v>6764</v>
      </c>
      <c r="E20" s="679">
        <v>186</v>
      </c>
      <c r="G20" s="704"/>
      <c r="H20" s="702"/>
      <c r="I20" s="703"/>
      <c r="J20" s="702"/>
      <c r="K20" s="702"/>
    </row>
    <row r="21" spans="1:5" ht="12.75" customHeight="1">
      <c r="A21" s="153" t="s">
        <v>1001</v>
      </c>
      <c r="B21" s="664">
        <v>64</v>
      </c>
      <c r="C21" s="664">
        <v>64921</v>
      </c>
      <c r="D21" s="595">
        <v>30570</v>
      </c>
      <c r="E21" s="679">
        <v>694</v>
      </c>
    </row>
    <row r="22" spans="1:5" ht="12.75" customHeight="1">
      <c r="A22" s="153" t="s">
        <v>1016</v>
      </c>
      <c r="B22" s="664">
        <v>9</v>
      </c>
      <c r="C22" s="664">
        <v>9978</v>
      </c>
      <c r="D22" s="595">
        <v>3859</v>
      </c>
      <c r="E22" s="679">
        <v>76</v>
      </c>
    </row>
    <row r="23" spans="1:5" ht="12.75" customHeight="1">
      <c r="A23" s="153" t="s">
        <v>1015</v>
      </c>
      <c r="B23" s="664">
        <v>4</v>
      </c>
      <c r="C23" s="664">
        <v>1902</v>
      </c>
      <c r="D23" s="595">
        <v>931</v>
      </c>
      <c r="E23" s="679">
        <v>43</v>
      </c>
    </row>
    <row r="24" spans="1:5" ht="12.75" customHeight="1">
      <c r="A24" s="153" t="s">
        <v>1014</v>
      </c>
      <c r="B24" s="664">
        <v>30</v>
      </c>
      <c r="C24" s="664">
        <v>82320</v>
      </c>
      <c r="D24" s="595">
        <v>32512</v>
      </c>
      <c r="E24" s="679">
        <v>608</v>
      </c>
    </row>
    <row r="25" spans="1:5" ht="12.75" customHeight="1">
      <c r="A25" s="153" t="s">
        <v>1013</v>
      </c>
      <c r="B25" s="287" t="s">
        <v>896</v>
      </c>
      <c r="C25" s="287" t="s">
        <v>896</v>
      </c>
      <c r="D25" s="692" t="s">
        <v>896</v>
      </c>
      <c r="E25" s="361" t="s">
        <v>926</v>
      </c>
    </row>
    <row r="26" spans="1:5" ht="12.75" customHeight="1">
      <c r="A26" s="153"/>
      <c r="B26" s="664"/>
      <c r="C26" s="664"/>
      <c r="D26" s="595"/>
      <c r="E26" s="679"/>
    </row>
    <row r="27" spans="1:5" ht="12.75" customHeight="1">
      <c r="A27" s="64" t="s">
        <v>758</v>
      </c>
      <c r="B27" s="664">
        <v>2578</v>
      </c>
      <c r="C27" s="664">
        <v>7522451</v>
      </c>
      <c r="D27" s="595">
        <v>2994183</v>
      </c>
      <c r="E27" s="679">
        <v>54227</v>
      </c>
    </row>
    <row r="28" spans="1:5" ht="12.75" customHeight="1">
      <c r="A28" s="153" t="s">
        <v>1012</v>
      </c>
      <c r="B28" s="664">
        <v>7</v>
      </c>
      <c r="C28" s="664">
        <v>14524</v>
      </c>
      <c r="D28" s="595">
        <v>3964</v>
      </c>
      <c r="E28" s="679">
        <v>88</v>
      </c>
    </row>
    <row r="29" spans="1:5" ht="12.75" customHeight="1">
      <c r="A29" s="153" t="s">
        <v>1011</v>
      </c>
      <c r="B29" s="664">
        <v>53</v>
      </c>
      <c r="C29" s="664">
        <v>67821</v>
      </c>
      <c r="D29" s="595">
        <v>19988</v>
      </c>
      <c r="E29" s="679">
        <v>270</v>
      </c>
    </row>
    <row r="30" spans="1:5" ht="12.75" customHeight="1">
      <c r="A30" s="153" t="s">
        <v>1010</v>
      </c>
      <c r="B30" s="664">
        <v>82</v>
      </c>
      <c r="C30" s="664">
        <v>105491</v>
      </c>
      <c r="D30" s="595">
        <v>38759</v>
      </c>
      <c r="E30" s="679">
        <v>990</v>
      </c>
    </row>
    <row r="31" spans="1:5" ht="12.75" customHeight="1">
      <c r="A31" s="153" t="s">
        <v>1009</v>
      </c>
      <c r="B31" s="664">
        <v>29</v>
      </c>
      <c r="C31" s="664">
        <v>203571</v>
      </c>
      <c r="D31" s="595">
        <v>87224</v>
      </c>
      <c r="E31" s="679">
        <v>1338</v>
      </c>
    </row>
    <row r="32" spans="1:5" ht="12.75" customHeight="1">
      <c r="A32" s="153" t="s">
        <v>1008</v>
      </c>
      <c r="B32" s="664">
        <v>4</v>
      </c>
      <c r="C32" s="664">
        <v>2424</v>
      </c>
      <c r="D32" s="595">
        <v>981</v>
      </c>
      <c r="E32" s="679">
        <v>14</v>
      </c>
    </row>
    <row r="33" spans="1:5" ht="12.75" customHeight="1">
      <c r="A33" s="153" t="s">
        <v>1007</v>
      </c>
      <c r="B33" s="664">
        <v>4</v>
      </c>
      <c r="C33" s="664">
        <v>15530</v>
      </c>
      <c r="D33" s="595">
        <v>6345</v>
      </c>
      <c r="E33" s="679">
        <v>177</v>
      </c>
    </row>
    <row r="34" spans="1:5" ht="12.75" customHeight="1">
      <c r="A34" s="153" t="s">
        <v>1006</v>
      </c>
      <c r="B34" s="664">
        <v>18</v>
      </c>
      <c r="C34" s="664">
        <v>143569</v>
      </c>
      <c r="D34" s="595">
        <v>50104</v>
      </c>
      <c r="E34" s="679">
        <v>1199</v>
      </c>
    </row>
    <row r="35" spans="1:5" ht="12.75" customHeight="1">
      <c r="A35" s="153" t="s">
        <v>1005</v>
      </c>
      <c r="B35" s="664">
        <v>15</v>
      </c>
      <c r="C35" s="664">
        <v>9013</v>
      </c>
      <c r="D35" s="692" t="s">
        <v>896</v>
      </c>
      <c r="E35" s="371" t="s">
        <v>40</v>
      </c>
    </row>
    <row r="36" spans="1:5" ht="12.75" customHeight="1">
      <c r="A36" s="153" t="s">
        <v>1004</v>
      </c>
      <c r="B36" s="664">
        <v>4</v>
      </c>
      <c r="C36" s="664">
        <v>440</v>
      </c>
      <c r="D36" s="595">
        <v>104</v>
      </c>
      <c r="E36" s="679">
        <v>3</v>
      </c>
    </row>
    <row r="37" spans="1:5" ht="12.75" customHeight="1">
      <c r="A37" s="153" t="s">
        <v>1003</v>
      </c>
      <c r="B37" s="664">
        <v>4</v>
      </c>
      <c r="C37" s="664">
        <v>1355</v>
      </c>
      <c r="D37" s="595">
        <v>559</v>
      </c>
      <c r="E37" s="679">
        <v>23</v>
      </c>
    </row>
    <row r="38" spans="1:5" ht="12.75" customHeight="1">
      <c r="A38" s="153" t="s">
        <v>1002</v>
      </c>
      <c r="B38" s="664">
        <v>7</v>
      </c>
      <c r="C38" s="664">
        <v>27100</v>
      </c>
      <c r="D38" s="595">
        <v>13101</v>
      </c>
      <c r="E38" s="679">
        <v>309</v>
      </c>
    </row>
    <row r="39" spans="1:5" ht="12.75" customHeight="1">
      <c r="A39" s="153" t="s">
        <v>1001</v>
      </c>
      <c r="B39" s="664">
        <v>147</v>
      </c>
      <c r="C39" s="664">
        <v>316371</v>
      </c>
      <c r="D39" s="595">
        <v>127170</v>
      </c>
      <c r="E39" s="679">
        <v>2022</v>
      </c>
    </row>
    <row r="40" spans="1:5" ht="12.75" customHeight="1">
      <c r="A40" s="153" t="s">
        <v>1000</v>
      </c>
      <c r="B40" s="664">
        <v>109</v>
      </c>
      <c r="C40" s="664">
        <v>204266</v>
      </c>
      <c r="D40" s="595">
        <v>96764</v>
      </c>
      <c r="E40" s="679">
        <v>2232</v>
      </c>
    </row>
    <row r="41" spans="1:5" ht="12.75" customHeight="1">
      <c r="A41" s="153" t="s">
        <v>999</v>
      </c>
      <c r="B41" s="664">
        <v>31</v>
      </c>
      <c r="C41" s="664">
        <v>59042</v>
      </c>
      <c r="D41" s="595">
        <v>30777</v>
      </c>
      <c r="E41" s="679">
        <v>1550</v>
      </c>
    </row>
    <row r="42" spans="1:5" ht="12.75" customHeight="1">
      <c r="A42" s="153" t="s">
        <v>998</v>
      </c>
      <c r="B42" s="287" t="s">
        <v>896</v>
      </c>
      <c r="C42" s="287" t="s">
        <v>896</v>
      </c>
      <c r="D42" s="692" t="s">
        <v>896</v>
      </c>
      <c r="E42" s="361" t="s">
        <v>927</v>
      </c>
    </row>
    <row r="43" spans="1:5" ht="12.75" customHeight="1">
      <c r="A43" s="153" t="s">
        <v>997</v>
      </c>
      <c r="B43" s="664">
        <v>4</v>
      </c>
      <c r="C43" s="664">
        <v>2119</v>
      </c>
      <c r="D43" s="595">
        <v>858</v>
      </c>
      <c r="E43" s="679">
        <v>35</v>
      </c>
    </row>
    <row r="44" spans="1:5" ht="12.75" customHeight="1">
      <c r="A44" s="153" t="s">
        <v>996</v>
      </c>
      <c r="B44" s="664">
        <v>6</v>
      </c>
      <c r="C44" s="664">
        <v>4432</v>
      </c>
      <c r="D44" s="595">
        <v>2125</v>
      </c>
      <c r="E44" s="679">
        <v>85</v>
      </c>
    </row>
    <row r="45" spans="1:5" ht="12.75" customHeight="1">
      <c r="A45" s="691"/>
      <c r="B45" s="701"/>
      <c r="C45" s="700"/>
      <c r="D45" s="699"/>
      <c r="E45" s="698"/>
    </row>
    <row r="46" spans="1:5" ht="12.75" customHeight="1">
      <c r="A46" s="686"/>
      <c r="B46" s="697"/>
      <c r="C46" s="696"/>
      <c r="D46" s="695"/>
      <c r="E46" s="694"/>
    </row>
    <row r="47" spans="1:5" ht="12.75" customHeight="1">
      <c r="A47" s="51" t="s">
        <v>583</v>
      </c>
      <c r="B47" s="697"/>
      <c r="C47" s="696"/>
      <c r="D47" s="695"/>
      <c r="E47" s="694"/>
    </row>
    <row r="48" spans="1:5" ht="12.75" customHeight="1">
      <c r="A48" s="51"/>
      <c r="B48" s="697"/>
      <c r="C48" s="696"/>
      <c r="D48" s="695"/>
      <c r="E48" s="694"/>
    </row>
    <row r="49" spans="1:5" s="95" customFormat="1" ht="15.75" customHeight="1">
      <c r="A49" s="96" t="s">
        <v>960</v>
      </c>
      <c r="B49" s="189"/>
      <c r="C49" s="189"/>
      <c r="D49" s="189"/>
      <c r="E49" s="189"/>
    </row>
    <row r="50" spans="1:5" s="684" customFormat="1" ht="15.75">
      <c r="A50" s="96" t="s">
        <v>959</v>
      </c>
      <c r="B50" s="685"/>
      <c r="C50" s="685"/>
      <c r="D50" s="685"/>
      <c r="E50" s="685"/>
    </row>
    <row r="51" s="95" customFormat="1" ht="12.75" customHeight="1" thickBot="1"/>
    <row r="52" spans="1:5" s="86" customFormat="1" ht="45" customHeight="1" thickTop="1">
      <c r="A52" s="674" t="s">
        <v>958</v>
      </c>
      <c r="B52" s="675" t="s">
        <v>957</v>
      </c>
      <c r="C52" s="675" t="s">
        <v>956</v>
      </c>
      <c r="D52" s="675" t="s">
        <v>955</v>
      </c>
      <c r="E52" s="142" t="s">
        <v>954</v>
      </c>
    </row>
    <row r="53" spans="1:5" ht="12.75" customHeight="1">
      <c r="A53" s="136"/>
      <c r="B53" s="136"/>
      <c r="C53" s="136"/>
      <c r="D53" s="136"/>
      <c r="E53" s="140"/>
    </row>
    <row r="54" spans="1:5" ht="12.75" customHeight="1">
      <c r="A54" s="64" t="s">
        <v>995</v>
      </c>
      <c r="B54" s="664"/>
      <c r="C54" s="664"/>
      <c r="D54" s="595"/>
      <c r="E54" s="679"/>
    </row>
    <row r="55" spans="1:5" ht="12.75" customHeight="1">
      <c r="A55" s="153" t="s">
        <v>994</v>
      </c>
      <c r="B55" s="664">
        <v>8</v>
      </c>
      <c r="C55" s="664">
        <v>13993</v>
      </c>
      <c r="D55" s="595">
        <v>5563</v>
      </c>
      <c r="E55" s="679">
        <v>184</v>
      </c>
    </row>
    <row r="56" spans="1:5" ht="12.75" customHeight="1">
      <c r="A56" s="153" t="s">
        <v>993</v>
      </c>
      <c r="B56" s="287" t="s">
        <v>896</v>
      </c>
      <c r="C56" s="287" t="s">
        <v>896</v>
      </c>
      <c r="D56" s="692" t="s">
        <v>896</v>
      </c>
      <c r="E56" s="371" t="s">
        <v>40</v>
      </c>
    </row>
    <row r="57" spans="1:5" ht="12.75" customHeight="1">
      <c r="A57" s="153" t="s">
        <v>992</v>
      </c>
      <c r="B57" s="287" t="s">
        <v>896</v>
      </c>
      <c r="C57" s="287" t="s">
        <v>896</v>
      </c>
      <c r="D57" s="692" t="s">
        <v>896</v>
      </c>
      <c r="E57" s="371" t="s">
        <v>40</v>
      </c>
    </row>
    <row r="58" spans="1:5" ht="12.75" customHeight="1">
      <c r="A58" s="153" t="s">
        <v>991</v>
      </c>
      <c r="B58" s="664">
        <v>30</v>
      </c>
      <c r="C58" s="664">
        <v>31672</v>
      </c>
      <c r="D58" s="595">
        <v>15915</v>
      </c>
      <c r="E58" s="679">
        <v>306</v>
      </c>
    </row>
    <row r="59" spans="1:5" ht="12.75" customHeight="1">
      <c r="A59" s="153" t="s">
        <v>990</v>
      </c>
      <c r="B59" s="664">
        <v>5</v>
      </c>
      <c r="C59" s="664">
        <v>3935</v>
      </c>
      <c r="D59" s="595">
        <v>1395</v>
      </c>
      <c r="E59" s="679">
        <v>29</v>
      </c>
    </row>
    <row r="60" spans="1:5" ht="12.75" customHeight="1">
      <c r="A60" s="153" t="s">
        <v>989</v>
      </c>
      <c r="B60" s="664">
        <v>13</v>
      </c>
      <c r="C60" s="664">
        <v>17477</v>
      </c>
      <c r="D60" s="595">
        <v>5464</v>
      </c>
      <c r="E60" s="679">
        <v>140</v>
      </c>
    </row>
    <row r="61" spans="1:5" ht="12.75" customHeight="1">
      <c r="A61" s="153" t="s">
        <v>988</v>
      </c>
      <c r="B61" s="664">
        <v>71</v>
      </c>
      <c r="C61" s="664">
        <v>93878</v>
      </c>
      <c r="D61" s="595">
        <v>38791</v>
      </c>
      <c r="E61" s="679">
        <v>909</v>
      </c>
    </row>
    <row r="62" spans="1:5" ht="12.75" customHeight="1">
      <c r="A62" s="153" t="s">
        <v>987</v>
      </c>
      <c r="B62" s="287" t="s">
        <v>896</v>
      </c>
      <c r="C62" s="287" t="s">
        <v>896</v>
      </c>
      <c r="D62" s="692" t="s">
        <v>896</v>
      </c>
      <c r="E62" s="361" t="s">
        <v>911</v>
      </c>
    </row>
    <row r="63" spans="1:5" ht="12.75" customHeight="1">
      <c r="A63" s="153" t="s">
        <v>986</v>
      </c>
      <c r="B63" s="664">
        <v>1529</v>
      </c>
      <c r="C63" s="664">
        <v>5292820</v>
      </c>
      <c r="D63" s="595">
        <v>2084380</v>
      </c>
      <c r="E63" s="679">
        <v>34983</v>
      </c>
    </row>
    <row r="64" spans="1:5" ht="12.75" customHeight="1">
      <c r="A64" s="153" t="s">
        <v>985</v>
      </c>
      <c r="B64" s="287" t="s">
        <v>896</v>
      </c>
      <c r="C64" s="287" t="s">
        <v>896</v>
      </c>
      <c r="D64" s="692" t="s">
        <v>896</v>
      </c>
      <c r="E64" s="361" t="s">
        <v>907</v>
      </c>
    </row>
    <row r="65" spans="1:5" ht="12.75" customHeight="1">
      <c r="A65" s="153" t="s">
        <v>984</v>
      </c>
      <c r="B65" s="664">
        <v>33</v>
      </c>
      <c r="C65" s="664">
        <v>96279</v>
      </c>
      <c r="D65" s="595">
        <v>46965</v>
      </c>
      <c r="E65" s="679">
        <v>917</v>
      </c>
    </row>
    <row r="66" spans="1:5" ht="12.75" customHeight="1">
      <c r="A66" s="153" t="s">
        <v>983</v>
      </c>
      <c r="B66" s="664">
        <v>8</v>
      </c>
      <c r="C66" s="664">
        <v>9749</v>
      </c>
      <c r="D66" s="595">
        <v>3681</v>
      </c>
      <c r="E66" s="679">
        <v>88</v>
      </c>
    </row>
    <row r="67" spans="1:5" ht="12.75" customHeight="1">
      <c r="A67" s="153" t="s">
        <v>982</v>
      </c>
      <c r="B67" s="664">
        <v>90</v>
      </c>
      <c r="C67" s="664">
        <v>369961</v>
      </c>
      <c r="D67" s="595">
        <v>137861</v>
      </c>
      <c r="E67" s="679">
        <v>2156</v>
      </c>
    </row>
    <row r="68" spans="1:5" ht="12.75" customHeight="1">
      <c r="A68" s="153" t="s">
        <v>981</v>
      </c>
      <c r="B68" s="287" t="s">
        <v>896</v>
      </c>
      <c r="C68" s="287" t="s">
        <v>896</v>
      </c>
      <c r="D68" s="692" t="s">
        <v>896</v>
      </c>
      <c r="E68" s="371" t="s">
        <v>911</v>
      </c>
    </row>
    <row r="69" spans="1:5" ht="12.75" customHeight="1">
      <c r="A69" s="153" t="s">
        <v>980</v>
      </c>
      <c r="B69" s="664">
        <v>6</v>
      </c>
      <c r="C69" s="664">
        <v>2071</v>
      </c>
      <c r="D69" s="595">
        <v>1013</v>
      </c>
      <c r="E69" s="679">
        <v>24</v>
      </c>
    </row>
    <row r="70" spans="1:5" ht="12.75" customHeight="1">
      <c r="A70" s="153" t="s">
        <v>979</v>
      </c>
      <c r="B70" s="664">
        <v>92</v>
      </c>
      <c r="C70" s="664">
        <v>119564</v>
      </c>
      <c r="D70" s="595">
        <v>45720</v>
      </c>
      <c r="E70" s="679">
        <v>1074</v>
      </c>
    </row>
    <row r="71" spans="1:5" ht="12.75" customHeight="1">
      <c r="A71" s="153" t="s">
        <v>978</v>
      </c>
      <c r="B71" s="664">
        <v>19</v>
      </c>
      <c r="C71" s="664">
        <v>42112</v>
      </c>
      <c r="D71" s="595">
        <v>17692</v>
      </c>
      <c r="E71" s="679">
        <v>224</v>
      </c>
    </row>
    <row r="72" spans="1:5" ht="12.75" customHeight="1">
      <c r="A72" s="153" t="s">
        <v>977</v>
      </c>
      <c r="B72" s="664">
        <v>49</v>
      </c>
      <c r="C72" s="664">
        <v>82034</v>
      </c>
      <c r="D72" s="595">
        <v>34912</v>
      </c>
      <c r="E72" s="679">
        <v>1031</v>
      </c>
    </row>
    <row r="73" spans="1:5" ht="12.75" customHeight="1">
      <c r="A73" s="153"/>
      <c r="B73" s="664"/>
      <c r="C73" s="287"/>
      <c r="D73" s="287"/>
      <c r="E73" s="693"/>
    </row>
    <row r="74" spans="1:5" ht="12.75" customHeight="1">
      <c r="A74" s="64" t="s">
        <v>94</v>
      </c>
      <c r="B74" s="664">
        <v>192</v>
      </c>
      <c r="C74" s="664">
        <v>413287</v>
      </c>
      <c r="D74" s="595">
        <v>180241</v>
      </c>
      <c r="E74" s="679">
        <v>3324</v>
      </c>
    </row>
    <row r="75" spans="1:5" ht="12.75" customHeight="1">
      <c r="A75" s="153" t="s">
        <v>976</v>
      </c>
      <c r="B75" s="664">
        <v>3</v>
      </c>
      <c r="C75" s="664">
        <v>4092</v>
      </c>
      <c r="D75" s="595">
        <v>3083</v>
      </c>
      <c r="E75" s="679">
        <v>71</v>
      </c>
    </row>
    <row r="76" spans="1:5" ht="12.75" customHeight="1">
      <c r="A76" s="153" t="s">
        <v>975</v>
      </c>
      <c r="B76" s="287" t="s">
        <v>896</v>
      </c>
      <c r="C76" s="287" t="s">
        <v>896</v>
      </c>
      <c r="D76" s="692" t="s">
        <v>896</v>
      </c>
      <c r="E76" s="371" t="s">
        <v>898</v>
      </c>
    </row>
    <row r="77" spans="1:5" ht="12.75" customHeight="1">
      <c r="A77" s="153" t="s">
        <v>974</v>
      </c>
      <c r="B77" s="287" t="s">
        <v>896</v>
      </c>
      <c r="C77" s="287" t="s">
        <v>896</v>
      </c>
      <c r="D77" s="692" t="s">
        <v>896</v>
      </c>
      <c r="E77" s="371" t="s">
        <v>40</v>
      </c>
    </row>
    <row r="78" spans="1:5" ht="12.75" customHeight="1">
      <c r="A78" s="153" t="s">
        <v>973</v>
      </c>
      <c r="B78" s="664">
        <v>32</v>
      </c>
      <c r="C78" s="664">
        <v>38319</v>
      </c>
      <c r="D78" s="595">
        <v>19325</v>
      </c>
      <c r="E78" s="679">
        <v>321</v>
      </c>
    </row>
    <row r="79" spans="1:5" ht="12.75" customHeight="1">
      <c r="A79" s="153" t="s">
        <v>972</v>
      </c>
      <c r="B79" s="664">
        <v>11</v>
      </c>
      <c r="C79" s="664">
        <v>6712</v>
      </c>
      <c r="D79" s="595">
        <v>1922</v>
      </c>
      <c r="E79" s="679">
        <v>68</v>
      </c>
    </row>
    <row r="80" spans="1:5" ht="12.75" customHeight="1">
      <c r="A80" s="153" t="s">
        <v>971</v>
      </c>
      <c r="B80" s="287" t="s">
        <v>896</v>
      </c>
      <c r="C80" s="287" t="s">
        <v>896</v>
      </c>
      <c r="D80" s="287" t="s">
        <v>896</v>
      </c>
      <c r="E80" s="693" t="s">
        <v>898</v>
      </c>
    </row>
    <row r="81" spans="1:5" ht="12.75" customHeight="1">
      <c r="A81" s="153" t="s">
        <v>970</v>
      </c>
      <c r="B81" s="664">
        <v>92</v>
      </c>
      <c r="C81" s="664">
        <v>279338</v>
      </c>
      <c r="D81" s="595">
        <v>118482</v>
      </c>
      <c r="E81" s="679">
        <v>2135</v>
      </c>
    </row>
    <row r="82" spans="1:5" ht="12.75" customHeight="1">
      <c r="A82" s="153" t="s">
        <v>969</v>
      </c>
      <c r="B82" s="664">
        <v>3</v>
      </c>
      <c r="C82" s="664">
        <v>971</v>
      </c>
      <c r="D82" s="595">
        <v>395</v>
      </c>
      <c r="E82" s="679">
        <v>14</v>
      </c>
    </row>
    <row r="83" spans="1:5" ht="12.75" customHeight="1">
      <c r="A83" s="153" t="s">
        <v>968</v>
      </c>
      <c r="B83" s="287" t="s">
        <v>896</v>
      </c>
      <c r="C83" s="287" t="s">
        <v>896</v>
      </c>
      <c r="D83" s="287" t="s">
        <v>896</v>
      </c>
      <c r="E83" s="693" t="s">
        <v>907</v>
      </c>
    </row>
    <row r="84" spans="1:5" ht="12.75" customHeight="1">
      <c r="A84" s="153"/>
      <c r="B84" s="664"/>
      <c r="C84" s="287"/>
      <c r="D84" s="287"/>
      <c r="E84" s="400"/>
    </row>
    <row r="85" spans="1:5" ht="12.75" customHeight="1">
      <c r="A85" s="64" t="s">
        <v>757</v>
      </c>
      <c r="B85" s="664">
        <v>431</v>
      </c>
      <c r="C85" s="664">
        <v>932736</v>
      </c>
      <c r="D85" s="595">
        <v>403925</v>
      </c>
      <c r="E85" s="679">
        <v>7778</v>
      </c>
    </row>
    <row r="86" spans="1:5" ht="12.75" customHeight="1">
      <c r="A86" s="153" t="s">
        <v>967</v>
      </c>
      <c r="B86" s="664">
        <v>7</v>
      </c>
      <c r="C86" s="664">
        <v>2179</v>
      </c>
      <c r="D86" s="595">
        <v>697</v>
      </c>
      <c r="E86" s="679">
        <v>16</v>
      </c>
    </row>
    <row r="87" spans="1:5" ht="12.75" customHeight="1">
      <c r="A87" s="153" t="s">
        <v>966</v>
      </c>
      <c r="B87" s="287" t="s">
        <v>896</v>
      </c>
      <c r="C87" s="287" t="s">
        <v>896</v>
      </c>
      <c r="D87" s="692">
        <v>949</v>
      </c>
      <c r="E87" s="371" t="s">
        <v>40</v>
      </c>
    </row>
    <row r="88" spans="1:5" ht="12.75" customHeight="1">
      <c r="A88" s="153" t="s">
        <v>965</v>
      </c>
      <c r="B88" s="664">
        <v>97</v>
      </c>
      <c r="C88" s="664">
        <v>187021</v>
      </c>
      <c r="D88" s="595">
        <v>83437</v>
      </c>
      <c r="E88" s="679">
        <v>1757</v>
      </c>
    </row>
    <row r="89" spans="1:5" ht="12.75" customHeight="1">
      <c r="A89" s="153" t="s">
        <v>964</v>
      </c>
      <c r="B89" s="664">
        <v>19</v>
      </c>
      <c r="C89" s="664">
        <v>29299</v>
      </c>
      <c r="D89" s="595">
        <v>11396</v>
      </c>
      <c r="E89" s="679">
        <v>290</v>
      </c>
    </row>
    <row r="90" spans="1:5" ht="12.75" customHeight="1">
      <c r="A90" s="153" t="s">
        <v>963</v>
      </c>
      <c r="B90" s="664">
        <v>39</v>
      </c>
      <c r="C90" s="664">
        <v>36437</v>
      </c>
      <c r="D90" s="595">
        <v>14086</v>
      </c>
      <c r="E90" s="679">
        <v>302</v>
      </c>
    </row>
    <row r="91" spans="1:5" ht="12.75" customHeight="1">
      <c r="A91" s="153" t="s">
        <v>962</v>
      </c>
      <c r="B91" s="287" t="s">
        <v>896</v>
      </c>
      <c r="C91" s="287" t="s">
        <v>896</v>
      </c>
      <c r="D91" s="692" t="s">
        <v>896</v>
      </c>
      <c r="E91" s="371" t="s">
        <v>40</v>
      </c>
    </row>
    <row r="92" spans="1:5" ht="12.75" customHeight="1">
      <c r="A92" s="153" t="s">
        <v>961</v>
      </c>
      <c r="B92" s="664">
        <v>29</v>
      </c>
      <c r="C92" s="664">
        <v>21166</v>
      </c>
      <c r="D92" s="595">
        <v>8675</v>
      </c>
      <c r="E92" s="679">
        <v>192</v>
      </c>
    </row>
    <row r="93" spans="1:5" ht="12.75" customHeight="1">
      <c r="A93" s="691"/>
      <c r="B93" s="690"/>
      <c r="C93" s="689"/>
      <c r="D93" s="688"/>
      <c r="E93" s="687"/>
    </row>
    <row r="94" spans="1:5" ht="12.75" customHeight="1">
      <c r="A94" s="686"/>
      <c r="B94" s="680"/>
      <c r="C94" s="682"/>
      <c r="D94" s="681"/>
      <c r="E94" s="680"/>
    </row>
    <row r="95" spans="1:5" ht="12.75" customHeight="1">
      <c r="A95" s="51" t="s">
        <v>583</v>
      </c>
      <c r="B95" s="680"/>
      <c r="C95" s="682"/>
      <c r="D95" s="681"/>
      <c r="E95" s="680"/>
    </row>
    <row r="96" spans="1:5" ht="12.75" customHeight="1">
      <c r="A96" s="51"/>
      <c r="B96" s="680"/>
      <c r="C96" s="682"/>
      <c r="D96" s="681"/>
      <c r="E96" s="680"/>
    </row>
    <row r="97" spans="1:5" s="95" customFormat="1" ht="15.75" customHeight="1">
      <c r="A97" s="96" t="s">
        <v>960</v>
      </c>
      <c r="B97" s="189"/>
      <c r="C97" s="189"/>
      <c r="D97" s="189"/>
      <c r="E97" s="189"/>
    </row>
    <row r="98" spans="1:5" s="684" customFormat="1" ht="15.75">
      <c r="A98" s="96" t="s">
        <v>959</v>
      </c>
      <c r="B98" s="685"/>
      <c r="C98" s="685"/>
      <c r="D98" s="685"/>
      <c r="E98" s="685"/>
    </row>
    <row r="99" spans="1:5" ht="12.75" customHeight="1" thickBot="1">
      <c r="A99" s="683"/>
      <c r="B99" s="680"/>
      <c r="C99" s="682"/>
      <c r="D99" s="681"/>
      <c r="E99" s="680"/>
    </row>
    <row r="100" spans="1:5" s="86" customFormat="1" ht="45" customHeight="1" thickTop="1">
      <c r="A100" s="674" t="s">
        <v>958</v>
      </c>
      <c r="B100" s="675" t="s">
        <v>957</v>
      </c>
      <c r="C100" s="675" t="s">
        <v>956</v>
      </c>
      <c r="D100" s="675" t="s">
        <v>955</v>
      </c>
      <c r="E100" s="142" t="s">
        <v>954</v>
      </c>
    </row>
    <row r="101" spans="1:5" ht="12.75" customHeight="1">
      <c r="A101" s="136"/>
      <c r="B101" s="136"/>
      <c r="C101" s="136"/>
      <c r="D101" s="136"/>
      <c r="E101" s="140"/>
    </row>
    <row r="102" spans="1:5" ht="12.75" customHeight="1">
      <c r="A102" s="64" t="s">
        <v>953</v>
      </c>
      <c r="B102" s="664"/>
      <c r="C102" s="287"/>
      <c r="D102" s="287"/>
      <c r="E102" s="400"/>
    </row>
    <row r="103" spans="1:5" ht="12.75" customHeight="1">
      <c r="A103" s="153" t="s">
        <v>952</v>
      </c>
      <c r="B103" s="664">
        <v>13</v>
      </c>
      <c r="C103" s="664">
        <v>13510</v>
      </c>
      <c r="D103" s="595">
        <v>6072</v>
      </c>
      <c r="E103" s="679">
        <v>105</v>
      </c>
    </row>
    <row r="104" spans="1:5" ht="12.75" customHeight="1">
      <c r="A104" s="153" t="s">
        <v>951</v>
      </c>
      <c r="B104" s="664">
        <v>19</v>
      </c>
      <c r="C104" s="664">
        <v>7108</v>
      </c>
      <c r="D104" s="595">
        <v>2985</v>
      </c>
      <c r="E104" s="679">
        <v>84</v>
      </c>
    </row>
    <row r="105" spans="1:5" ht="12.75" customHeight="1">
      <c r="A105" s="153" t="s">
        <v>950</v>
      </c>
      <c r="B105" s="664">
        <v>3</v>
      </c>
      <c r="C105" s="664">
        <v>4187</v>
      </c>
      <c r="D105" s="287" t="s">
        <v>896</v>
      </c>
      <c r="E105" s="400" t="s">
        <v>898</v>
      </c>
    </row>
    <row r="106" spans="1:5" ht="12.75" customHeight="1">
      <c r="A106" s="153" t="s">
        <v>949</v>
      </c>
      <c r="B106" s="287" t="s">
        <v>896</v>
      </c>
      <c r="C106" s="287" t="s">
        <v>896</v>
      </c>
      <c r="D106" s="287" t="s">
        <v>896</v>
      </c>
      <c r="E106" s="400" t="s">
        <v>40</v>
      </c>
    </row>
    <row r="107" spans="1:5" ht="12.75" customHeight="1">
      <c r="A107" s="153" t="s">
        <v>948</v>
      </c>
      <c r="B107" s="287" t="s">
        <v>896</v>
      </c>
      <c r="C107" s="287" t="s">
        <v>896</v>
      </c>
      <c r="D107" s="287" t="s">
        <v>896</v>
      </c>
      <c r="E107" s="400" t="s">
        <v>40</v>
      </c>
    </row>
    <row r="108" spans="1:5" ht="12.75" customHeight="1">
      <c r="A108" s="153" t="s">
        <v>947</v>
      </c>
      <c r="B108" s="664">
        <v>8</v>
      </c>
      <c r="C108" s="664">
        <v>11097</v>
      </c>
      <c r="D108" s="595">
        <v>2954</v>
      </c>
      <c r="E108" s="679">
        <v>49</v>
      </c>
    </row>
    <row r="109" spans="1:5" ht="12.75" customHeight="1">
      <c r="A109" s="153" t="s">
        <v>946</v>
      </c>
      <c r="B109" s="664">
        <v>138</v>
      </c>
      <c r="C109" s="664">
        <v>541929</v>
      </c>
      <c r="D109" s="595">
        <v>238576</v>
      </c>
      <c r="E109" s="679">
        <v>4217</v>
      </c>
    </row>
    <row r="110" spans="1:5" ht="12.75" customHeight="1">
      <c r="A110" s="153" t="s">
        <v>945</v>
      </c>
      <c r="B110" s="664">
        <v>26</v>
      </c>
      <c r="C110" s="664">
        <v>65612</v>
      </c>
      <c r="D110" s="595">
        <v>27808</v>
      </c>
      <c r="E110" s="679">
        <v>584</v>
      </c>
    </row>
    <row r="111" spans="1:5" ht="12.75" customHeight="1">
      <c r="A111" s="102"/>
      <c r="B111" s="102"/>
      <c r="C111" s="678"/>
      <c r="D111" s="678"/>
      <c r="E111" s="542"/>
    </row>
    <row r="112" ht="12.75" customHeight="1"/>
    <row r="113" ht="12.75" customHeight="1">
      <c r="A113" s="51" t="s">
        <v>944</v>
      </c>
    </row>
    <row r="114" ht="12.75" customHeight="1">
      <c r="A114" s="50" t="s">
        <v>893</v>
      </c>
    </row>
    <row r="115" ht="12.75" customHeight="1">
      <c r="A115" s="51" t="s">
        <v>943</v>
      </c>
    </row>
    <row r="116" ht="12.75" customHeight="1">
      <c r="A116" s="51" t="s">
        <v>942</v>
      </c>
    </row>
    <row r="117" ht="12.75" customHeight="1">
      <c r="A117" s="51" t="s">
        <v>941</v>
      </c>
    </row>
    <row r="118" ht="12.75" customHeight="1">
      <c r="A118" s="51" t="s">
        <v>940</v>
      </c>
    </row>
    <row r="119" ht="12.75" customHeight="1">
      <c r="A119" s="51" t="s">
        <v>939</v>
      </c>
    </row>
    <row r="120" ht="12.75" customHeight="1">
      <c r="A120" s="51" t="s">
        <v>938</v>
      </c>
    </row>
    <row r="121" ht="12.75" customHeight="1">
      <c r="A121" s="51" t="s">
        <v>937</v>
      </c>
    </row>
    <row r="122" ht="12.75" customHeight="1">
      <c r="A122" s="51" t="s">
        <v>936</v>
      </c>
    </row>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2022&amp;R&amp;9http://dbedt.hawaii.gov/</oddFooter>
  </headerFooter>
  <rowBreaks count="2" manualBreakCount="2">
    <brk id="48" max="255" man="1"/>
    <brk id="96" max="255" man="1"/>
  </rowBreaks>
</worksheet>
</file>

<file path=xl/worksheets/sheet41.xml><?xml version="1.0" encoding="utf-8"?>
<worksheet xmlns="http://schemas.openxmlformats.org/spreadsheetml/2006/main" xmlns:r="http://schemas.openxmlformats.org/officeDocument/2006/relationships">
  <dimension ref="A1:F38"/>
  <sheetViews>
    <sheetView workbookViewId="0" topLeftCell="A26">
      <selection activeCell="A1" sqref="A1"/>
    </sheetView>
  </sheetViews>
  <sheetFormatPr defaultColWidth="9.140625" defaultRowHeight="12.75"/>
  <cols>
    <col min="1" max="1" width="10.140625" style="0" customWidth="1"/>
    <col min="2" max="6" width="14.7109375" style="0" customWidth="1"/>
  </cols>
  <sheetData>
    <row r="1" spans="1:6" s="95" customFormat="1" ht="15.75" customHeight="1">
      <c r="A1" s="96" t="s">
        <v>1043</v>
      </c>
      <c r="B1" s="189"/>
      <c r="C1" s="189"/>
      <c r="D1" s="189"/>
      <c r="E1" s="189"/>
      <c r="F1" s="189"/>
    </row>
    <row r="2" s="95" customFormat="1" ht="12.75" customHeight="1">
      <c r="A2" s="95" t="s">
        <v>5</v>
      </c>
    </row>
    <row r="3" spans="1:6" ht="12.75" customHeight="1">
      <c r="A3" s="124" t="s">
        <v>7</v>
      </c>
      <c r="B3" s="123"/>
      <c r="C3" s="123"/>
      <c r="D3" s="123"/>
      <c r="E3" s="123"/>
      <c r="F3" s="123"/>
    </row>
    <row r="4" spans="1:6" ht="12.75" customHeight="1" thickBot="1">
      <c r="A4" s="717"/>
      <c r="B4" s="717"/>
      <c r="C4" s="717"/>
      <c r="D4" s="717"/>
      <c r="E4" s="717"/>
      <c r="F4" s="717"/>
    </row>
    <row r="5" spans="1:6" s="82" customFormat="1" ht="24" customHeight="1" thickTop="1">
      <c r="A5" s="716"/>
      <c r="B5" s="88" t="s">
        <v>1042</v>
      </c>
      <c r="C5" s="87"/>
      <c r="D5" s="771" t="s">
        <v>1041</v>
      </c>
      <c r="E5" s="88" t="s">
        <v>1040</v>
      </c>
      <c r="F5" s="88"/>
    </row>
    <row r="6" spans="1:6" s="82" customFormat="1" ht="34.5" customHeight="1">
      <c r="A6" s="84" t="s">
        <v>11</v>
      </c>
      <c r="B6" s="84" t="s">
        <v>76</v>
      </c>
      <c r="C6" s="84" t="s">
        <v>75</v>
      </c>
      <c r="D6" s="772"/>
      <c r="E6" s="84" t="s">
        <v>1039</v>
      </c>
      <c r="F6" s="83" t="s">
        <v>1038</v>
      </c>
    </row>
    <row r="7" spans="1:6" ht="12.75" customHeight="1">
      <c r="A7" s="399"/>
      <c r="B7" s="715"/>
      <c r="C7" s="533"/>
      <c r="D7" s="714" t="s">
        <v>5</v>
      </c>
      <c r="E7" s="713"/>
      <c r="F7" s="712"/>
    </row>
    <row r="8" spans="1:6" ht="12.75" customHeight="1">
      <c r="A8" s="146">
        <v>2004</v>
      </c>
      <c r="B8" s="664">
        <v>28843</v>
      </c>
      <c r="C8" s="664">
        <v>9225</v>
      </c>
      <c r="D8" s="710">
        <v>7.243423795648293</v>
      </c>
      <c r="E8" s="710">
        <v>68</v>
      </c>
      <c r="F8" s="711">
        <v>56</v>
      </c>
    </row>
    <row r="9" spans="1:6" ht="12.75" customHeight="1">
      <c r="A9" s="146">
        <v>2005</v>
      </c>
      <c r="B9" s="664">
        <v>29272</v>
      </c>
      <c r="C9" s="664">
        <v>9358</v>
      </c>
      <c r="D9" s="710">
        <v>7.238949540081486</v>
      </c>
      <c r="E9" s="710">
        <v>68</v>
      </c>
      <c r="F9" s="711">
        <v>54.7</v>
      </c>
    </row>
    <row r="10" spans="1:6" ht="12.75" customHeight="1">
      <c r="A10" s="146">
        <v>2006</v>
      </c>
      <c r="B10" s="664">
        <v>28681</v>
      </c>
      <c r="C10" s="664">
        <v>9300</v>
      </c>
      <c r="D10" s="710">
        <v>7.100694722809493</v>
      </c>
      <c r="E10" s="710">
        <v>67.6</v>
      </c>
      <c r="F10" s="711">
        <v>53.7</v>
      </c>
    </row>
    <row r="11" spans="1:6" ht="12.75" customHeight="1">
      <c r="A11" s="432">
        <v>2007</v>
      </c>
      <c r="B11" s="664">
        <v>27346</v>
      </c>
      <c r="C11" s="664">
        <v>9401</v>
      </c>
      <c r="D11" s="710">
        <v>7.145381648203394</v>
      </c>
      <c r="E11" s="710">
        <v>65.6</v>
      </c>
      <c r="F11" s="711">
        <v>55.1</v>
      </c>
    </row>
    <row r="12" spans="1:6" ht="12.75" customHeight="1">
      <c r="A12" s="432">
        <v>2008</v>
      </c>
      <c r="B12" s="664">
        <v>25464</v>
      </c>
      <c r="C12" s="664">
        <v>9643</v>
      </c>
      <c r="D12" s="710">
        <v>7.238332008470117</v>
      </c>
      <c r="E12" s="710">
        <v>62.1</v>
      </c>
      <c r="F12" s="711">
        <v>54.1</v>
      </c>
    </row>
    <row r="13" spans="1:6" ht="12.75" customHeight="1">
      <c r="A13" s="432">
        <v>2009</v>
      </c>
      <c r="B13" s="664">
        <v>23169</v>
      </c>
      <c r="C13" s="664">
        <v>9017</v>
      </c>
      <c r="D13" s="710">
        <v>6.695541825045647</v>
      </c>
      <c r="E13" s="710">
        <v>61.1</v>
      </c>
      <c r="F13" s="711">
        <v>53.1</v>
      </c>
    </row>
    <row r="14" spans="1:6" ht="12.75" customHeight="1">
      <c r="A14" s="432">
        <v>2010</v>
      </c>
      <c r="B14" s="664">
        <v>23918</v>
      </c>
      <c r="C14" s="664">
        <v>9117</v>
      </c>
      <c r="D14" s="710">
        <v>6.68399799414078</v>
      </c>
      <c r="E14" s="710">
        <v>61.9</v>
      </c>
      <c r="F14" s="711">
        <v>53.4</v>
      </c>
    </row>
    <row r="15" spans="1:6" ht="12.75" customHeight="1">
      <c r="A15" s="432">
        <v>2011</v>
      </c>
      <c r="B15" s="664">
        <v>24177</v>
      </c>
      <c r="C15" s="664">
        <v>8907</v>
      </c>
      <c r="D15" s="710">
        <v>6.45639703036181</v>
      </c>
      <c r="E15" s="710">
        <v>63.2</v>
      </c>
      <c r="F15" s="711">
        <v>55.2</v>
      </c>
    </row>
    <row r="16" spans="1:6" ht="12.75" customHeight="1">
      <c r="A16" s="432">
        <v>2012</v>
      </c>
      <c r="B16" s="664">
        <v>24207</v>
      </c>
      <c r="C16" s="664">
        <v>8863</v>
      </c>
      <c r="D16" s="710">
        <v>6.352498819164865</v>
      </c>
      <c r="E16" s="710">
        <v>63.4</v>
      </c>
      <c r="F16" s="711">
        <v>55.3</v>
      </c>
    </row>
    <row r="17" spans="1:6" ht="12.75" customHeight="1">
      <c r="A17" s="432">
        <v>2013</v>
      </c>
      <c r="B17" s="664">
        <v>22902</v>
      </c>
      <c r="C17" s="664">
        <v>8692</v>
      </c>
      <c r="D17" s="710">
        <v>6.169693545387564</v>
      </c>
      <c r="E17" s="710">
        <v>62</v>
      </c>
      <c r="F17" s="711">
        <v>55</v>
      </c>
    </row>
    <row r="18" spans="1:6" ht="12.75" customHeight="1">
      <c r="A18" s="432">
        <v>2014</v>
      </c>
      <c r="B18" s="664">
        <v>25175</v>
      </c>
      <c r="C18" s="664">
        <v>9366</v>
      </c>
      <c r="D18" s="710">
        <v>6.6175145813535305</v>
      </c>
      <c r="E18" s="710">
        <v>62.8</v>
      </c>
      <c r="F18" s="711">
        <v>54.7</v>
      </c>
    </row>
    <row r="19" spans="1:6" ht="12.75" customHeight="1">
      <c r="A19" s="432">
        <v>2015</v>
      </c>
      <c r="B19" s="664">
        <v>22834</v>
      </c>
      <c r="C19" s="664">
        <v>8870</v>
      </c>
      <c r="D19" s="710">
        <v>6.233314289047287</v>
      </c>
      <c r="E19" s="710">
        <v>61.2</v>
      </c>
      <c r="F19" s="711">
        <v>54.8</v>
      </c>
    </row>
    <row r="20" spans="1:6" ht="12.75" customHeight="1">
      <c r="A20" s="432">
        <v>2016</v>
      </c>
      <c r="B20" s="664">
        <v>22241</v>
      </c>
      <c r="C20" s="664">
        <v>8652</v>
      </c>
      <c r="D20" s="710">
        <v>6.0550709119348305</v>
      </c>
      <c r="E20" s="710">
        <v>61.1</v>
      </c>
      <c r="F20" s="151">
        <v>55.2</v>
      </c>
    </row>
    <row r="21" spans="1:6" ht="12.75" customHeight="1">
      <c r="A21" s="432">
        <v>2017</v>
      </c>
      <c r="B21" s="185">
        <v>21924</v>
      </c>
      <c r="C21" s="185">
        <v>8599</v>
      </c>
      <c r="D21" s="710">
        <v>6.031156650859925</v>
      </c>
      <c r="E21" s="710">
        <v>60.8</v>
      </c>
      <c r="F21" s="151">
        <v>57.2</v>
      </c>
    </row>
    <row r="22" spans="1:6" ht="12.75" customHeight="1">
      <c r="A22" s="432">
        <v>2018</v>
      </c>
      <c r="B22" s="664">
        <v>21697</v>
      </c>
      <c r="C22" s="664">
        <v>8061</v>
      </c>
      <c r="D22" s="710">
        <v>5.664386670807855</v>
      </c>
      <c r="E22" s="710">
        <v>62.84739825782366</v>
      </c>
      <c r="F22" s="151">
        <v>56.6</v>
      </c>
    </row>
    <row r="23" spans="1:6" ht="12.75" customHeight="1">
      <c r="A23" s="432">
        <v>2019</v>
      </c>
      <c r="B23" s="664">
        <v>20068</v>
      </c>
      <c r="C23" s="664">
        <v>7520</v>
      </c>
      <c r="D23" s="710">
        <v>5.312178805678098</v>
      </c>
      <c r="E23" s="710">
        <v>62.527406816822804</v>
      </c>
      <c r="F23" s="151">
        <v>54.3</v>
      </c>
    </row>
    <row r="24" spans="1:6" ht="12.75" customHeight="1">
      <c r="A24" s="432">
        <v>2020</v>
      </c>
      <c r="B24" s="664">
        <v>10444</v>
      </c>
      <c r="C24" s="664">
        <v>6877</v>
      </c>
      <c r="D24" s="710">
        <v>4.739349557525173</v>
      </c>
      <c r="E24" s="710">
        <v>34.15358100344695</v>
      </c>
      <c r="F24" s="151">
        <v>53.6</v>
      </c>
    </row>
    <row r="25" spans="1:6" ht="12.75" customHeight="1">
      <c r="A25" s="432">
        <v>2021</v>
      </c>
      <c r="B25" s="664">
        <v>18493</v>
      </c>
      <c r="C25" s="664">
        <v>7373</v>
      </c>
      <c r="D25" s="710">
        <v>5.094827502808962</v>
      </c>
      <c r="E25" s="710">
        <v>60.13086032552858</v>
      </c>
      <c r="F25" s="151">
        <v>54.3</v>
      </c>
    </row>
    <row r="26" spans="1:6" ht="12.75" customHeight="1">
      <c r="A26" s="102"/>
      <c r="B26" s="647"/>
      <c r="C26" s="647"/>
      <c r="D26" s="709"/>
      <c r="E26" s="709"/>
      <c r="F26" s="708"/>
    </row>
    <row r="27" ht="12.75" customHeight="1"/>
    <row r="28" ht="12.75" customHeight="1">
      <c r="A28" s="50" t="s">
        <v>1037</v>
      </c>
    </row>
    <row r="29" ht="12.75" customHeight="1">
      <c r="A29" s="5" t="s">
        <v>1036</v>
      </c>
    </row>
    <row r="30" ht="12.75" customHeight="1">
      <c r="A30" s="5" t="s">
        <v>1035</v>
      </c>
    </row>
    <row r="31" ht="12.75" customHeight="1">
      <c r="A31" s="50" t="s">
        <v>1034</v>
      </c>
    </row>
    <row r="32" ht="12.75" customHeight="1">
      <c r="A32" s="50" t="s">
        <v>1033</v>
      </c>
    </row>
    <row r="33" ht="12.75" customHeight="1">
      <c r="A33" s="567" t="s">
        <v>1032</v>
      </c>
    </row>
    <row r="34" ht="12.75" customHeight="1">
      <c r="A34" s="5" t="s">
        <v>1031</v>
      </c>
    </row>
    <row r="35" ht="12.75" customHeight="1">
      <c r="A35" s="5" t="s">
        <v>1030</v>
      </c>
    </row>
    <row r="36" ht="12.75" customHeight="1">
      <c r="A36" s="5" t="s">
        <v>1029</v>
      </c>
    </row>
    <row r="37" ht="12.75" customHeight="1">
      <c r="A37" s="5" t="s">
        <v>1028</v>
      </c>
    </row>
    <row r="38" ht="12.75" customHeight="1">
      <c r="A38" s="5"/>
    </row>
  </sheetData>
  <sheetProtection/>
  <mergeCells count="1">
    <mergeCell ref="D5:D6"/>
  </mergeCells>
  <printOptions horizontalCentered="1"/>
  <pageMargins left="1" right="1" top="1" bottom="1" header="0.5" footer="0.5"/>
  <pageSetup horizontalDpi="600" verticalDpi="600" orientation="portrait" r:id="rId1"/>
  <headerFooter alignWithMargins="0">
    <oddFooter>&amp;L&amp;"Arial,Italic"&amp;9      The State of Hawaii Data Book 2022&amp;R&amp;9http://dbedt.hawaii.gov/</oddFooter>
  </headerFooter>
</worksheet>
</file>

<file path=xl/worksheets/sheet42.xml><?xml version="1.0" encoding="utf-8"?>
<worksheet xmlns="http://schemas.openxmlformats.org/spreadsheetml/2006/main" xmlns:r="http://schemas.openxmlformats.org/officeDocument/2006/relationships">
  <dimension ref="A1:F47"/>
  <sheetViews>
    <sheetView workbookViewId="0" topLeftCell="A1">
      <selection activeCell="A1" sqref="A1"/>
    </sheetView>
  </sheetViews>
  <sheetFormatPr defaultColWidth="9.140625" defaultRowHeight="12.75"/>
  <cols>
    <col min="1" max="1" width="34.28125" style="0" customWidth="1"/>
    <col min="2" max="4" width="16.7109375" style="0" customWidth="1"/>
  </cols>
  <sheetData>
    <row r="1" spans="1:4" ht="15.75" customHeight="1">
      <c r="A1" s="96" t="s">
        <v>1061</v>
      </c>
      <c r="B1" s="123"/>
      <c r="C1" s="123"/>
      <c r="D1" s="123"/>
    </row>
    <row r="2" spans="1:4" ht="15.75" customHeight="1">
      <c r="A2" s="96" t="s">
        <v>1060</v>
      </c>
      <c r="B2" s="123"/>
      <c r="C2" s="123"/>
      <c r="D2" s="123"/>
    </row>
    <row r="3" spans="1:4" ht="12.75" customHeight="1">
      <c r="A3" s="189"/>
      <c r="B3" s="123"/>
      <c r="C3" s="386"/>
      <c r="D3" s="123"/>
    </row>
    <row r="4" spans="1:4" ht="12.75" customHeight="1">
      <c r="A4" s="190" t="s">
        <v>7</v>
      </c>
      <c r="B4" s="732"/>
      <c r="C4" s="732"/>
      <c r="D4" s="732"/>
    </row>
    <row r="5" spans="1:4" ht="12.75" customHeight="1" thickBot="1">
      <c r="A5" s="189"/>
      <c r="B5" s="123"/>
      <c r="C5" s="386"/>
      <c r="D5" s="731" t="s">
        <v>5</v>
      </c>
    </row>
    <row r="6" spans="1:4" ht="34.5" customHeight="1" thickTop="1">
      <c r="A6" s="143" t="s">
        <v>1059</v>
      </c>
      <c r="B6" s="730" t="s">
        <v>76</v>
      </c>
      <c r="C6" s="729" t="s">
        <v>1058</v>
      </c>
      <c r="D6" s="728" t="s">
        <v>1057</v>
      </c>
    </row>
    <row r="7" spans="1:4" ht="12.75" customHeight="1">
      <c r="A7" s="136"/>
      <c r="B7" s="268"/>
      <c r="C7" s="136"/>
      <c r="D7" s="140"/>
    </row>
    <row r="8" spans="1:4" ht="12.75" customHeight="1">
      <c r="A8" s="430" t="s">
        <v>1056</v>
      </c>
      <c r="B8" s="727">
        <v>10444</v>
      </c>
      <c r="C8" s="506">
        <v>6877</v>
      </c>
      <c r="D8" s="726">
        <v>3567</v>
      </c>
    </row>
    <row r="9" spans="1:5" ht="12.75" customHeight="1">
      <c r="A9" s="432"/>
      <c r="B9" s="723"/>
      <c r="C9" s="77"/>
      <c r="D9" s="80"/>
      <c r="E9" s="79"/>
    </row>
    <row r="10" spans="1:5" ht="12.75" customHeight="1">
      <c r="A10" s="432" t="s">
        <v>1054</v>
      </c>
      <c r="B10" s="723">
        <f>B8-B11</f>
        <v>9939</v>
      </c>
      <c r="C10" s="77">
        <f>C8-C11</f>
        <v>6538</v>
      </c>
      <c r="D10" s="80">
        <f>D8-D11</f>
        <v>3401</v>
      </c>
      <c r="E10" s="79"/>
    </row>
    <row r="11" spans="1:5" ht="12.75" customHeight="1">
      <c r="A11" s="432" t="s">
        <v>1053</v>
      </c>
      <c r="B11" s="723">
        <v>505</v>
      </c>
      <c r="C11" s="77">
        <v>339</v>
      </c>
      <c r="D11" s="80">
        <v>166</v>
      </c>
      <c r="E11" s="79"/>
    </row>
    <row r="12" spans="1:5" ht="12.75" customHeight="1">
      <c r="A12" s="107" t="s">
        <v>1052</v>
      </c>
      <c r="B12" s="59">
        <f>B11/B8*100</f>
        <v>4.835312140942167</v>
      </c>
      <c r="C12" s="56">
        <f>C11/C8*100</f>
        <v>4.929475061800204</v>
      </c>
      <c r="D12" s="55">
        <f>D11/D8*100</f>
        <v>4.653770675637791</v>
      </c>
      <c r="E12" s="79"/>
    </row>
    <row r="13" spans="1:5" ht="12.75" customHeight="1">
      <c r="A13" s="107"/>
      <c r="B13" s="59"/>
      <c r="C13" s="56"/>
      <c r="D13" s="55"/>
      <c r="E13" s="79"/>
    </row>
    <row r="14" spans="1:5" ht="12.75" customHeight="1">
      <c r="A14" s="432" t="s">
        <v>1051</v>
      </c>
      <c r="B14" s="59">
        <v>44.4</v>
      </c>
      <c r="C14" s="56">
        <v>53.6</v>
      </c>
      <c r="D14" s="55">
        <v>21.7</v>
      </c>
      <c r="E14" s="62"/>
    </row>
    <row r="15" spans="1:5" ht="12.75" customHeight="1">
      <c r="A15" s="432"/>
      <c r="B15" s="59"/>
      <c r="C15" s="56"/>
      <c r="D15" s="55"/>
      <c r="E15" s="62"/>
    </row>
    <row r="16" spans="1:5" ht="12.75" customHeight="1">
      <c r="A16" s="432" t="s">
        <v>308</v>
      </c>
      <c r="B16" s="723"/>
      <c r="C16" s="77"/>
      <c r="D16" s="80"/>
      <c r="E16" s="79"/>
    </row>
    <row r="17" spans="1:5" ht="12.75" customHeight="1">
      <c r="A17" s="107" t="s">
        <v>1049</v>
      </c>
      <c r="B17" s="59">
        <v>33</v>
      </c>
      <c r="C17" s="56">
        <v>31</v>
      </c>
      <c r="D17" s="55">
        <v>36</v>
      </c>
      <c r="E17" s="62"/>
    </row>
    <row r="18" spans="1:5" ht="12.75" customHeight="1">
      <c r="A18" s="107" t="s">
        <v>352</v>
      </c>
      <c r="B18" s="721">
        <v>31</v>
      </c>
      <c r="C18" s="58">
        <v>30</v>
      </c>
      <c r="D18" s="720">
        <v>33</v>
      </c>
      <c r="E18" s="719"/>
    </row>
    <row r="19" spans="1:5" ht="12.75" customHeight="1">
      <c r="A19" s="432" t="s">
        <v>1050</v>
      </c>
      <c r="B19" s="721"/>
      <c r="C19" s="58"/>
      <c r="D19" s="720"/>
      <c r="E19" s="719"/>
    </row>
    <row r="20" spans="1:5" ht="12.75" customHeight="1">
      <c r="A20" s="107" t="s">
        <v>1049</v>
      </c>
      <c r="B20" s="721">
        <v>29.7</v>
      </c>
      <c r="C20" s="58">
        <v>24.8</v>
      </c>
      <c r="D20" s="720">
        <v>38.6</v>
      </c>
      <c r="E20" s="719"/>
    </row>
    <row r="21" spans="1:5" ht="12.75" customHeight="1">
      <c r="A21" s="107" t="s">
        <v>352</v>
      </c>
      <c r="B21" s="721">
        <v>28.9</v>
      </c>
      <c r="C21" s="58">
        <v>24.8</v>
      </c>
      <c r="D21" s="720">
        <v>35.6</v>
      </c>
      <c r="E21" s="719"/>
    </row>
    <row r="22" spans="1:5" ht="12.75" customHeight="1">
      <c r="A22" s="432" t="s">
        <v>1048</v>
      </c>
      <c r="B22" s="721"/>
      <c r="C22" s="58"/>
      <c r="D22" s="720"/>
      <c r="E22" s="719"/>
    </row>
    <row r="23" spans="1:5" ht="12.75" customHeight="1">
      <c r="A23" s="107" t="s">
        <v>1047</v>
      </c>
      <c r="B23" s="721">
        <v>13.75</v>
      </c>
      <c r="C23" s="58">
        <v>19.1</v>
      </c>
      <c r="D23" s="720">
        <v>3.5</v>
      </c>
      <c r="E23" s="719"/>
    </row>
    <row r="24" spans="1:6" ht="12.75" customHeight="1">
      <c r="A24" s="107" t="s">
        <v>1046</v>
      </c>
      <c r="B24" s="721">
        <v>86.25</v>
      </c>
      <c r="C24" s="58">
        <v>80.9</v>
      </c>
      <c r="D24" s="720">
        <v>96.5</v>
      </c>
      <c r="E24" s="719"/>
      <c r="F24" s="596"/>
    </row>
    <row r="25" spans="1:6" ht="12.75" customHeight="1">
      <c r="A25" s="432"/>
      <c r="B25" s="721"/>
      <c r="C25" s="58"/>
      <c r="D25" s="720"/>
      <c r="E25" s="719"/>
      <c r="F25" s="596"/>
    </row>
    <row r="26" spans="1:4" ht="12.75" customHeight="1">
      <c r="A26" s="430" t="s">
        <v>1055</v>
      </c>
      <c r="B26" s="725">
        <v>18493</v>
      </c>
      <c r="C26" s="506">
        <v>7373</v>
      </c>
      <c r="D26" s="724">
        <v>11120</v>
      </c>
    </row>
    <row r="27" spans="1:5" ht="12.75" customHeight="1">
      <c r="A27" s="432"/>
      <c r="B27" s="721"/>
      <c r="C27" s="77"/>
      <c r="D27" s="720"/>
      <c r="E27" s="719"/>
    </row>
    <row r="28" spans="1:5" ht="12.75" customHeight="1">
      <c r="A28" s="432" t="s">
        <v>1054</v>
      </c>
      <c r="B28" s="723">
        <f>B26-B29</f>
        <v>17596</v>
      </c>
      <c r="C28" s="77">
        <f>C26-C29</f>
        <v>7019</v>
      </c>
      <c r="D28" s="80">
        <f>D26-D29</f>
        <v>10577</v>
      </c>
      <c r="E28" s="719"/>
    </row>
    <row r="29" spans="1:5" ht="12.75" customHeight="1">
      <c r="A29" s="432" t="s">
        <v>1053</v>
      </c>
      <c r="B29" s="722">
        <v>897</v>
      </c>
      <c r="C29" s="77">
        <v>354</v>
      </c>
      <c r="D29" s="445">
        <v>543</v>
      </c>
      <c r="E29" s="719"/>
    </row>
    <row r="30" spans="1:5" ht="12.75" customHeight="1">
      <c r="A30" s="107" t="s">
        <v>1052</v>
      </c>
      <c r="B30" s="59">
        <f>B29/B26*100</f>
        <v>4.850483966906397</v>
      </c>
      <c r="C30" s="56">
        <f>C29/C26*100</f>
        <v>4.80130204801302</v>
      </c>
      <c r="D30" s="55">
        <f>D29/D26*100</f>
        <v>4.883093525179856</v>
      </c>
      <c r="E30" s="719"/>
    </row>
    <row r="31" spans="1:5" ht="12.75" customHeight="1">
      <c r="A31" s="432"/>
      <c r="B31" s="721"/>
      <c r="C31" s="56"/>
      <c r="D31" s="720"/>
      <c r="E31" s="719"/>
    </row>
    <row r="32" spans="1:5" ht="12.75" customHeight="1">
      <c r="A32" s="432" t="s">
        <v>1051</v>
      </c>
      <c r="B32" s="721">
        <v>40.3</v>
      </c>
      <c r="C32" s="56">
        <v>54.3</v>
      </c>
      <c r="D32" s="720">
        <v>25.3</v>
      </c>
      <c r="E32" s="719"/>
    </row>
    <row r="33" spans="1:5" ht="12.75" customHeight="1">
      <c r="A33" s="432"/>
      <c r="B33" s="721"/>
      <c r="C33" s="56"/>
      <c r="D33" s="720"/>
      <c r="E33" s="719"/>
    </row>
    <row r="34" spans="1:5" ht="12.75" customHeight="1">
      <c r="A34" s="432" t="s">
        <v>308</v>
      </c>
      <c r="B34" s="721"/>
      <c r="C34" s="77"/>
      <c r="D34" s="720"/>
      <c r="E34" s="719"/>
    </row>
    <row r="35" spans="1:6" ht="12.75" customHeight="1">
      <c r="A35" s="107" t="s">
        <v>1049</v>
      </c>
      <c r="B35" s="721">
        <v>34</v>
      </c>
      <c r="C35" s="56">
        <v>31</v>
      </c>
      <c r="D35" s="720">
        <v>35</v>
      </c>
      <c r="E35" s="719"/>
      <c r="F35" s="596"/>
    </row>
    <row r="36" spans="1:5" ht="12.75" customHeight="1">
      <c r="A36" s="107" t="s">
        <v>352</v>
      </c>
      <c r="B36" s="721">
        <v>32</v>
      </c>
      <c r="C36" s="58">
        <v>30</v>
      </c>
      <c r="D36" s="720">
        <v>33</v>
      </c>
      <c r="E36" s="719"/>
    </row>
    <row r="37" spans="1:5" ht="12.75" customHeight="1">
      <c r="A37" s="432" t="s">
        <v>1050</v>
      </c>
      <c r="B37" s="721"/>
      <c r="C37" s="58"/>
      <c r="D37" s="720"/>
      <c r="E37" s="719"/>
    </row>
    <row r="38" spans="1:5" ht="12.75" customHeight="1">
      <c r="A38" s="107" t="s">
        <v>1049</v>
      </c>
      <c r="B38" s="721">
        <v>29.8</v>
      </c>
      <c r="C38" s="58">
        <v>23.3</v>
      </c>
      <c r="D38" s="720">
        <v>33.9</v>
      </c>
      <c r="E38" s="719"/>
    </row>
    <row r="39" spans="1:5" ht="12.75" customHeight="1">
      <c r="A39" s="107" t="s">
        <v>352</v>
      </c>
      <c r="B39" s="721">
        <v>29.7</v>
      </c>
      <c r="C39" s="58">
        <v>24.4</v>
      </c>
      <c r="D39" s="720">
        <v>32.8</v>
      </c>
      <c r="E39" s="719"/>
    </row>
    <row r="40" spans="1:5" ht="12.75" customHeight="1">
      <c r="A40" s="432" t="s">
        <v>1048</v>
      </c>
      <c r="B40" s="721"/>
      <c r="C40" s="58"/>
      <c r="D40" s="720"/>
      <c r="E40" s="719"/>
    </row>
    <row r="41" spans="1:6" ht="12.75" customHeight="1">
      <c r="A41" s="107" t="s">
        <v>1047</v>
      </c>
      <c r="B41" s="721">
        <v>7.3</v>
      </c>
      <c r="C41" s="58">
        <v>14.7</v>
      </c>
      <c r="D41" s="720">
        <v>2.4</v>
      </c>
      <c r="E41" s="719"/>
      <c r="F41" s="596"/>
    </row>
    <row r="42" spans="1:5" ht="12.75" customHeight="1">
      <c r="A42" s="107" t="s">
        <v>1046</v>
      </c>
      <c r="B42" s="721">
        <v>92.7</v>
      </c>
      <c r="C42" s="58">
        <v>85.3</v>
      </c>
      <c r="D42" s="720">
        <v>97.6</v>
      </c>
      <c r="E42" s="719"/>
    </row>
    <row r="43" spans="1:4" ht="12.75" customHeight="1">
      <c r="A43" s="102"/>
      <c r="B43" s="649"/>
      <c r="C43" s="718"/>
      <c r="D43" s="542"/>
    </row>
    <row r="44" ht="12.75" customHeight="1"/>
    <row r="45" ht="12.75" customHeight="1">
      <c r="A45" s="50" t="s">
        <v>1045</v>
      </c>
    </row>
    <row r="46" ht="12.75" customHeight="1">
      <c r="A46" s="567" t="s">
        <v>1044</v>
      </c>
    </row>
    <row r="47" ht="12.75" customHeight="1">
      <c r="A47" s="50" t="s">
        <v>71</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2022&amp;R&amp;9http://dbedt.hawaii.gov/</oddFooter>
  </headerFooter>
</worksheet>
</file>

<file path=xl/worksheets/sheet5.xml><?xml version="1.0" encoding="utf-8"?>
<worksheet xmlns="http://schemas.openxmlformats.org/spreadsheetml/2006/main" xmlns:r="http://schemas.openxmlformats.org/officeDocument/2006/relationships">
  <dimension ref="A1:G44"/>
  <sheetViews>
    <sheetView workbookViewId="0" topLeftCell="A1">
      <selection activeCell="A1" sqref="A1"/>
    </sheetView>
  </sheetViews>
  <sheetFormatPr defaultColWidth="9.140625" defaultRowHeight="12.75"/>
  <cols>
    <col min="1" max="1" width="16.28125" style="0" customWidth="1"/>
    <col min="2" max="6" width="13.57421875" style="0" customWidth="1"/>
    <col min="7" max="7" width="9.140625" style="0" customWidth="1"/>
  </cols>
  <sheetData>
    <row r="1" spans="1:6" ht="15.75" customHeight="1">
      <c r="A1" s="126" t="s">
        <v>70</v>
      </c>
      <c r="B1" s="125"/>
      <c r="C1" s="125"/>
      <c r="D1" s="125"/>
      <c r="E1" s="125"/>
      <c r="F1" s="125"/>
    </row>
    <row r="2" spans="1:6" ht="15.75" customHeight="1">
      <c r="A2" s="126" t="s">
        <v>69</v>
      </c>
      <c r="B2" s="125"/>
      <c r="C2" s="125"/>
      <c r="D2" s="125"/>
      <c r="E2" s="125"/>
      <c r="F2" s="125"/>
    </row>
    <row r="3" ht="12.75" customHeight="1">
      <c r="A3" s="124"/>
    </row>
    <row r="4" spans="1:6" ht="12.75" customHeight="1">
      <c r="A4" s="124" t="s">
        <v>68</v>
      </c>
      <c r="B4" s="123"/>
      <c r="C4" s="123"/>
      <c r="D4" s="123"/>
      <c r="E4" s="123"/>
      <c r="F4" s="123"/>
    </row>
    <row r="5" ht="12.75" customHeight="1" thickBot="1"/>
    <row r="6" spans="1:6" s="118" customFormat="1" ht="24" customHeight="1" thickTop="1">
      <c r="A6" s="120"/>
      <c r="B6" s="122" t="s">
        <v>67</v>
      </c>
      <c r="C6" s="121"/>
      <c r="D6" s="120"/>
      <c r="E6" s="120"/>
      <c r="F6" s="119"/>
    </row>
    <row r="7" spans="1:6" s="112" customFormat="1" ht="45" customHeight="1">
      <c r="A7" s="116" t="s">
        <v>11</v>
      </c>
      <c r="B7" s="116" t="s">
        <v>66</v>
      </c>
      <c r="C7" s="117" t="s">
        <v>65</v>
      </c>
      <c r="D7" s="116" t="s">
        <v>64</v>
      </c>
      <c r="E7" s="116" t="s">
        <v>63</v>
      </c>
      <c r="F7" s="115" t="s">
        <v>62</v>
      </c>
    </row>
    <row r="8" spans="1:5" s="112" customFormat="1" ht="12.75" customHeight="1">
      <c r="A8" s="113"/>
      <c r="B8" s="113"/>
      <c r="C8" s="114"/>
      <c r="D8" s="113"/>
      <c r="E8" s="113"/>
    </row>
    <row r="9" spans="1:7" ht="12.75" customHeight="1">
      <c r="A9" s="110">
        <v>2000</v>
      </c>
      <c r="B9" s="106">
        <v>22240</v>
      </c>
      <c r="C9" s="105">
        <v>18.32686591639686</v>
      </c>
      <c r="D9" s="81">
        <v>17514</v>
      </c>
      <c r="E9" s="81">
        <v>825</v>
      </c>
      <c r="F9" s="104">
        <v>3901</v>
      </c>
      <c r="G9" s="103"/>
    </row>
    <row r="10" spans="1:7" ht="12.75" customHeight="1">
      <c r="A10" s="110">
        <v>2001</v>
      </c>
      <c r="B10" s="106">
        <v>21764</v>
      </c>
      <c r="C10" s="105">
        <v>17.752792124951466</v>
      </c>
      <c r="D10" s="81">
        <v>17043</v>
      </c>
      <c r="E10" s="81">
        <v>759</v>
      </c>
      <c r="F10" s="104">
        <v>3962</v>
      </c>
      <c r="G10" s="103"/>
    </row>
    <row r="11" spans="1:7" ht="12.75" customHeight="1">
      <c r="A11" s="110">
        <v>2002</v>
      </c>
      <c r="B11" s="106">
        <v>22172</v>
      </c>
      <c r="C11" s="105">
        <v>17.886227395162845</v>
      </c>
      <c r="D11" s="81">
        <v>17444</v>
      </c>
      <c r="E11" s="81">
        <v>831</v>
      </c>
      <c r="F11" s="104">
        <v>3897</v>
      </c>
      <c r="G11" s="103"/>
    </row>
    <row r="12" spans="1:7" ht="12.75" customHeight="1">
      <c r="A12" s="110">
        <v>2003</v>
      </c>
      <c r="B12" s="106">
        <v>22509</v>
      </c>
      <c r="C12" s="105">
        <v>17.99059108630912</v>
      </c>
      <c r="D12" s="81">
        <v>18066</v>
      </c>
      <c r="E12" s="81">
        <v>862</v>
      </c>
      <c r="F12" s="104">
        <v>3581</v>
      </c>
      <c r="G12" s="103"/>
    </row>
    <row r="13" spans="1:7" ht="12.75" customHeight="1">
      <c r="A13" s="110">
        <v>2004</v>
      </c>
      <c r="B13" s="106">
        <v>22564</v>
      </c>
      <c r="C13" s="105">
        <v>17.717139785908735</v>
      </c>
      <c r="D13" s="81">
        <v>18238</v>
      </c>
      <c r="E13" s="81">
        <v>884</v>
      </c>
      <c r="F13" s="104">
        <v>3442</v>
      </c>
      <c r="G13" s="103"/>
    </row>
    <row r="14" spans="1:7" ht="12.75" customHeight="1">
      <c r="A14" s="110">
        <v>2005</v>
      </c>
      <c r="B14" s="106">
        <v>22303</v>
      </c>
      <c r="C14" s="105">
        <v>17.25264924048273</v>
      </c>
      <c r="D14" s="81">
        <v>17882</v>
      </c>
      <c r="E14" s="81">
        <v>897</v>
      </c>
      <c r="F14" s="104">
        <v>3524</v>
      </c>
      <c r="G14" s="103"/>
    </row>
    <row r="15" spans="1:7" ht="12.75" customHeight="1">
      <c r="A15" s="110">
        <v>2006</v>
      </c>
      <c r="B15" s="106">
        <v>23219</v>
      </c>
      <c r="C15" s="105">
        <v>17.728067824614367</v>
      </c>
      <c r="D15" s="81">
        <v>18927</v>
      </c>
      <c r="E15" s="81">
        <v>827</v>
      </c>
      <c r="F15" s="104">
        <v>3465</v>
      </c>
      <c r="G15" s="103"/>
    </row>
    <row r="16" spans="1:7" ht="12.75" customHeight="1">
      <c r="A16" s="110">
        <v>2007</v>
      </c>
      <c r="B16" s="106">
        <v>23731</v>
      </c>
      <c r="C16" s="105">
        <v>18.037129230243032</v>
      </c>
      <c r="D16" s="81">
        <v>19085</v>
      </c>
      <c r="E16" s="81">
        <v>942</v>
      </c>
      <c r="F16" s="104">
        <v>3704</v>
      </c>
      <c r="G16" s="103"/>
    </row>
    <row r="17" spans="1:7" ht="12.75" customHeight="1">
      <c r="A17" s="110">
        <v>2008</v>
      </c>
      <c r="B17" s="106">
        <v>23750</v>
      </c>
      <c r="C17" s="105">
        <v>17.827479539683218</v>
      </c>
      <c r="D17" s="81">
        <v>19417</v>
      </c>
      <c r="E17" s="81">
        <v>1102</v>
      </c>
      <c r="F17" s="104">
        <v>3231</v>
      </c>
      <c r="G17" s="103"/>
    </row>
    <row r="18" spans="1:7" ht="12.75" customHeight="1">
      <c r="A18" s="110">
        <v>2009</v>
      </c>
      <c r="B18" s="106">
        <v>23201</v>
      </c>
      <c r="C18" s="105">
        <v>17.227821435386943</v>
      </c>
      <c r="D18" s="81">
        <v>18843</v>
      </c>
      <c r="E18" s="81">
        <v>1046</v>
      </c>
      <c r="F18" s="104">
        <v>3312</v>
      </c>
      <c r="G18" s="103"/>
    </row>
    <row r="19" spans="1:7" ht="12.75" customHeight="1">
      <c r="A19" s="110">
        <v>2010</v>
      </c>
      <c r="B19" s="106">
        <v>22830</v>
      </c>
      <c r="C19" s="105">
        <v>16.737487573350222</v>
      </c>
      <c r="D19" s="81">
        <v>18910</v>
      </c>
      <c r="E19" s="81">
        <v>886</v>
      </c>
      <c r="F19" s="104">
        <v>3034</v>
      </c>
      <c r="G19" s="103"/>
    </row>
    <row r="20" spans="1:7" ht="12.75" customHeight="1">
      <c r="A20" s="110">
        <v>2011</v>
      </c>
      <c r="B20" s="106">
        <v>22480</v>
      </c>
      <c r="C20" s="105">
        <v>16.2950269723289</v>
      </c>
      <c r="D20" s="81">
        <v>18911</v>
      </c>
      <c r="E20" s="81">
        <v>940</v>
      </c>
      <c r="F20" s="104">
        <v>2629</v>
      </c>
      <c r="G20" s="103"/>
    </row>
    <row r="21" spans="1:7" ht="12.75" customHeight="1">
      <c r="A21" s="110">
        <v>2012</v>
      </c>
      <c r="B21" s="106">
        <v>22350</v>
      </c>
      <c r="C21" s="105">
        <v>16.019220197262182</v>
      </c>
      <c r="D21" s="81">
        <v>18920</v>
      </c>
      <c r="E21" s="81">
        <v>642</v>
      </c>
      <c r="F21" s="104">
        <v>2788</v>
      </c>
      <c r="G21" s="103"/>
    </row>
    <row r="22" spans="1:7" ht="12.75" customHeight="1">
      <c r="A22" s="110">
        <v>2013</v>
      </c>
      <c r="B22" s="106">
        <v>21816</v>
      </c>
      <c r="C22" s="105">
        <v>15.48527777107399</v>
      </c>
      <c r="D22" s="81">
        <v>18926</v>
      </c>
      <c r="E22" s="81">
        <v>468</v>
      </c>
      <c r="F22" s="104">
        <v>2422</v>
      </c>
      <c r="G22" s="103"/>
    </row>
    <row r="23" spans="1:7" ht="12.75" customHeight="1">
      <c r="A23" s="110">
        <v>2014</v>
      </c>
      <c r="B23" s="111">
        <v>21369</v>
      </c>
      <c r="C23" s="105">
        <v>15.098192300762717</v>
      </c>
      <c r="D23" s="81">
        <v>18506</v>
      </c>
      <c r="E23" s="81">
        <v>754</v>
      </c>
      <c r="F23" s="104">
        <v>2109</v>
      </c>
      <c r="G23" s="103"/>
    </row>
    <row r="24" spans="1:7" ht="12.75" customHeight="1">
      <c r="A24" s="110">
        <v>2015</v>
      </c>
      <c r="B24" s="106">
        <v>21145</v>
      </c>
      <c r="C24" s="57">
        <v>14.859462304611599</v>
      </c>
      <c r="D24" s="81">
        <v>18390</v>
      </c>
      <c r="E24" s="81">
        <v>766</v>
      </c>
      <c r="F24" s="108">
        <v>1989</v>
      </c>
      <c r="G24" s="103"/>
    </row>
    <row r="25" spans="1:7" ht="12.75" customHeight="1">
      <c r="A25" s="110">
        <v>2016</v>
      </c>
      <c r="B25" s="106">
        <v>21326</v>
      </c>
      <c r="C25" s="57">
        <v>14.924923979186568</v>
      </c>
      <c r="D25" s="81">
        <v>18007</v>
      </c>
      <c r="E25" s="109">
        <v>808</v>
      </c>
      <c r="F25" s="108">
        <v>2511</v>
      </c>
      <c r="G25" s="103"/>
    </row>
    <row r="26" spans="1:7" ht="12.75" customHeight="1">
      <c r="A26" s="107">
        <v>2017</v>
      </c>
      <c r="B26" s="106">
        <v>20380</v>
      </c>
      <c r="C26" s="57">
        <v>14.294100772709069</v>
      </c>
      <c r="D26" s="81">
        <v>17473</v>
      </c>
      <c r="E26" s="109">
        <v>696</v>
      </c>
      <c r="F26" s="108">
        <v>2211</v>
      </c>
      <c r="G26" s="103"/>
    </row>
    <row r="27" spans="1:7" ht="12.75" customHeight="1">
      <c r="A27" s="107">
        <v>2018</v>
      </c>
      <c r="B27" s="106">
        <v>19887</v>
      </c>
      <c r="C27" s="105">
        <v>13.97440239701722</v>
      </c>
      <c r="D27" s="81">
        <v>16931</v>
      </c>
      <c r="E27" s="81">
        <v>835</v>
      </c>
      <c r="F27" s="104">
        <v>2121</v>
      </c>
      <c r="G27" s="103"/>
    </row>
    <row r="28" spans="1:7" ht="12.75" customHeight="1">
      <c r="A28" s="107">
        <v>2019</v>
      </c>
      <c r="B28" s="106">
        <v>19698</v>
      </c>
      <c r="C28" s="105">
        <v>13.914800281149889</v>
      </c>
      <c r="D28" s="81">
        <v>16771</v>
      </c>
      <c r="E28" s="81">
        <v>810</v>
      </c>
      <c r="F28" s="104">
        <v>2117</v>
      </c>
      <c r="G28" s="103"/>
    </row>
    <row r="29" spans="1:7" ht="12.75" customHeight="1">
      <c r="A29" s="107">
        <v>2020</v>
      </c>
      <c r="B29" s="106">
        <v>18147</v>
      </c>
      <c r="C29" s="105">
        <v>12.506176591596528</v>
      </c>
      <c r="D29" s="81">
        <v>15751</v>
      </c>
      <c r="E29" s="81">
        <v>587</v>
      </c>
      <c r="F29" s="104">
        <v>1809</v>
      </c>
      <c r="G29" s="103"/>
    </row>
    <row r="30" spans="1:7" ht="12.75" customHeight="1">
      <c r="A30" s="107">
        <v>2021</v>
      </c>
      <c r="B30" s="106">
        <v>18263</v>
      </c>
      <c r="C30" s="105">
        <v>12.619942314363227</v>
      </c>
      <c r="D30" s="81">
        <v>15569</v>
      </c>
      <c r="E30" s="81">
        <v>480</v>
      </c>
      <c r="F30" s="104">
        <v>2214</v>
      </c>
      <c r="G30" s="103"/>
    </row>
    <row r="31" spans="1:6" ht="12.75" customHeight="1">
      <c r="A31" s="102"/>
      <c r="B31" s="101"/>
      <c r="C31" s="100"/>
      <c r="D31" s="99"/>
      <c r="E31" s="99"/>
      <c r="F31" s="98"/>
    </row>
    <row r="32" ht="12.75" customHeight="1"/>
    <row r="33" ht="12.75" customHeight="1">
      <c r="A33" s="5" t="s">
        <v>61</v>
      </c>
    </row>
    <row r="34" s="97" customFormat="1" ht="12.75" customHeight="1">
      <c r="A34" s="5" t="s">
        <v>60</v>
      </c>
    </row>
    <row r="35" s="97" customFormat="1" ht="12.75" customHeight="1">
      <c r="A35" s="5" t="s">
        <v>59</v>
      </c>
    </row>
    <row r="36" s="97" customFormat="1" ht="12.75" customHeight="1">
      <c r="A36" s="5" t="s">
        <v>58</v>
      </c>
    </row>
    <row r="37" ht="12.75" customHeight="1">
      <c r="A37" s="5" t="s">
        <v>57</v>
      </c>
    </row>
    <row r="38" ht="12.75" customHeight="1">
      <c r="A38" s="5" t="s">
        <v>56</v>
      </c>
    </row>
    <row r="39" ht="12.75" customHeight="1">
      <c r="A39" s="5" t="s">
        <v>55</v>
      </c>
    </row>
    <row r="40" ht="12.75" customHeight="1">
      <c r="A40" s="5" t="s">
        <v>54</v>
      </c>
    </row>
    <row r="41" ht="12.75" customHeight="1">
      <c r="A41" s="5" t="s">
        <v>53</v>
      </c>
    </row>
    <row r="42" ht="12.75">
      <c r="A42" s="97"/>
    </row>
    <row r="43" ht="12.75">
      <c r="A43" s="97"/>
    </row>
    <row r="44" ht="12.75">
      <c r="A44" s="97"/>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2022&amp;R&amp;9http://dbedt.hawaii.gov/</oddFooter>
  </headerFooter>
</worksheet>
</file>

<file path=xl/worksheets/sheet6.xml><?xml version="1.0" encoding="utf-8"?>
<worksheet xmlns="http://schemas.openxmlformats.org/spreadsheetml/2006/main" xmlns:r="http://schemas.openxmlformats.org/officeDocument/2006/relationships">
  <dimension ref="A1:D48"/>
  <sheetViews>
    <sheetView workbookViewId="0" topLeftCell="A1">
      <selection activeCell="A1" sqref="A1"/>
    </sheetView>
  </sheetViews>
  <sheetFormatPr defaultColWidth="9.140625" defaultRowHeight="12.75"/>
  <cols>
    <col min="1" max="1" width="19.140625" style="0" customWidth="1"/>
    <col min="2" max="4" width="19.7109375" style="0" customWidth="1"/>
  </cols>
  <sheetData>
    <row r="1" spans="1:4" ht="15.75" customHeight="1">
      <c r="A1" s="96" t="s">
        <v>78</v>
      </c>
      <c r="B1" s="123"/>
      <c r="C1" s="123"/>
      <c r="D1" s="123"/>
    </row>
    <row r="2" s="95" customFormat="1" ht="12.75" customHeight="1"/>
    <row r="3" spans="1:4" s="95" customFormat="1" ht="12.75" customHeight="1">
      <c r="A3" s="146" t="s">
        <v>7</v>
      </c>
      <c r="B3" s="145"/>
      <c r="C3" s="145"/>
      <c r="D3" s="145"/>
    </row>
    <row r="4" s="95" customFormat="1" ht="12.75" customHeight="1" thickBot="1"/>
    <row r="5" spans="1:4" s="82" customFormat="1" ht="34.5" customHeight="1" thickTop="1">
      <c r="A5" s="143" t="s">
        <v>77</v>
      </c>
      <c r="B5" s="144" t="s">
        <v>76</v>
      </c>
      <c r="C5" s="143" t="s">
        <v>75</v>
      </c>
      <c r="D5" s="142" t="s">
        <v>74</v>
      </c>
    </row>
    <row r="6" spans="1:4" ht="12.75" customHeight="1">
      <c r="A6" s="136"/>
      <c r="B6" s="141"/>
      <c r="C6" s="136"/>
      <c r="D6" s="140"/>
    </row>
    <row r="7" spans="1:4" ht="12.75" customHeight="1">
      <c r="A7" s="135" t="s">
        <v>2</v>
      </c>
      <c r="B7" s="141"/>
      <c r="C7" s="136"/>
      <c r="D7" s="140"/>
    </row>
    <row r="8" spans="1:4" ht="12.75" customHeight="1">
      <c r="A8" s="134">
        <v>2005</v>
      </c>
      <c r="B8" s="139">
        <v>17922</v>
      </c>
      <c r="C8" s="138">
        <v>17882</v>
      </c>
      <c r="D8" s="137">
        <v>40</v>
      </c>
    </row>
    <row r="9" spans="1:4" ht="12.75" customHeight="1">
      <c r="A9" s="134">
        <v>2006</v>
      </c>
      <c r="B9" s="139">
        <v>18986</v>
      </c>
      <c r="C9" s="138">
        <v>18927</v>
      </c>
      <c r="D9" s="137">
        <v>59</v>
      </c>
    </row>
    <row r="10" spans="1:4" ht="12.75" customHeight="1">
      <c r="A10" s="134">
        <v>2007</v>
      </c>
      <c r="B10" s="139">
        <v>19153</v>
      </c>
      <c r="C10" s="138">
        <v>19085</v>
      </c>
      <c r="D10" s="137">
        <v>68</v>
      </c>
    </row>
    <row r="11" spans="1:4" ht="12.75" customHeight="1">
      <c r="A11" s="134">
        <v>2008</v>
      </c>
      <c r="B11" s="139">
        <v>19462</v>
      </c>
      <c r="C11" s="138">
        <v>19417</v>
      </c>
      <c r="D11" s="137">
        <v>45</v>
      </c>
    </row>
    <row r="12" spans="1:4" ht="12.75" customHeight="1">
      <c r="A12" s="134">
        <v>2009</v>
      </c>
      <c r="B12" s="139">
        <v>18891</v>
      </c>
      <c r="C12" s="138">
        <v>18843</v>
      </c>
      <c r="D12" s="137">
        <v>48</v>
      </c>
    </row>
    <row r="13" spans="1:4" ht="12.75" customHeight="1">
      <c r="A13" s="134">
        <v>2010</v>
      </c>
      <c r="B13" s="139">
        <v>18948</v>
      </c>
      <c r="C13" s="138">
        <v>18910</v>
      </c>
      <c r="D13" s="137">
        <v>38</v>
      </c>
    </row>
    <row r="14" spans="1:4" ht="12.75" customHeight="1">
      <c r="A14" s="134">
        <v>2011</v>
      </c>
      <c r="B14" s="139">
        <v>18971</v>
      </c>
      <c r="C14" s="138">
        <v>18911</v>
      </c>
      <c r="D14" s="137">
        <v>60</v>
      </c>
    </row>
    <row r="15" spans="1:4" ht="12.75" customHeight="1">
      <c r="A15" s="134">
        <v>2012</v>
      </c>
      <c r="B15" s="133">
        <v>18985</v>
      </c>
      <c r="C15" s="132">
        <v>18920</v>
      </c>
      <c r="D15" s="131">
        <v>65</v>
      </c>
    </row>
    <row r="16" spans="1:4" ht="12.75" customHeight="1">
      <c r="A16" s="134">
        <v>2013</v>
      </c>
      <c r="B16" s="133">
        <v>18979</v>
      </c>
      <c r="C16" s="132">
        <v>18926</v>
      </c>
      <c r="D16" s="131">
        <v>53</v>
      </c>
    </row>
    <row r="17" spans="1:4" ht="12.75" customHeight="1">
      <c r="A17" s="134">
        <v>2014</v>
      </c>
      <c r="B17" s="133">
        <v>18582</v>
      </c>
      <c r="C17" s="132">
        <v>18506</v>
      </c>
      <c r="D17" s="131">
        <v>76</v>
      </c>
    </row>
    <row r="18" spans="1:4" ht="12.75" customHeight="1">
      <c r="A18" s="134">
        <v>2015</v>
      </c>
      <c r="B18" s="133">
        <v>18460</v>
      </c>
      <c r="C18" s="132">
        <v>18390</v>
      </c>
      <c r="D18" s="131">
        <v>70</v>
      </c>
    </row>
    <row r="19" spans="1:4" ht="12.75" customHeight="1">
      <c r="A19" s="134">
        <v>2016</v>
      </c>
      <c r="B19" s="133">
        <v>18079</v>
      </c>
      <c r="C19" s="132">
        <v>18007</v>
      </c>
      <c r="D19" s="131">
        <v>72</v>
      </c>
    </row>
    <row r="20" spans="1:4" ht="12.75" customHeight="1">
      <c r="A20" s="134">
        <v>2017</v>
      </c>
      <c r="B20" s="133">
        <v>17526</v>
      </c>
      <c r="C20" s="132">
        <v>17473</v>
      </c>
      <c r="D20" s="131">
        <v>53</v>
      </c>
    </row>
    <row r="21" spans="1:4" ht="12.75" customHeight="1">
      <c r="A21" s="134">
        <v>2018</v>
      </c>
      <c r="B21" s="133">
        <v>17026</v>
      </c>
      <c r="C21" s="132">
        <v>16931</v>
      </c>
      <c r="D21" s="131">
        <v>95</v>
      </c>
    </row>
    <row r="22" spans="1:4" ht="12.75" customHeight="1">
      <c r="A22" s="134">
        <v>2019</v>
      </c>
      <c r="B22" s="133">
        <v>16834</v>
      </c>
      <c r="C22" s="132">
        <v>16771</v>
      </c>
      <c r="D22" s="131">
        <v>63</v>
      </c>
    </row>
    <row r="23" spans="1:4" ht="12.75" customHeight="1">
      <c r="A23" s="134">
        <v>2020</v>
      </c>
      <c r="B23" s="133">
        <v>15803</v>
      </c>
      <c r="C23" s="132">
        <v>15751</v>
      </c>
      <c r="D23" s="131">
        <v>52</v>
      </c>
    </row>
    <row r="24" spans="1:4" ht="12.75" customHeight="1">
      <c r="A24" s="134">
        <v>2021</v>
      </c>
      <c r="B24" s="133">
        <v>15627</v>
      </c>
      <c r="C24" s="132">
        <v>15569</v>
      </c>
      <c r="D24" s="131">
        <v>58</v>
      </c>
    </row>
    <row r="25" spans="1:4" ht="12.75" customHeight="1">
      <c r="A25" s="136"/>
      <c r="B25" s="133"/>
      <c r="C25" s="132"/>
      <c r="D25" s="131"/>
    </row>
    <row r="26" spans="1:4" ht="12.75" customHeight="1">
      <c r="A26" s="135" t="s">
        <v>3</v>
      </c>
      <c r="B26" s="133"/>
      <c r="C26" s="132"/>
      <c r="D26" s="131"/>
    </row>
    <row r="27" spans="1:4" ht="12.75" customHeight="1">
      <c r="A27" s="134">
        <v>2005</v>
      </c>
      <c r="B27" s="133">
        <v>9330</v>
      </c>
      <c r="C27" s="132">
        <v>8988</v>
      </c>
      <c r="D27" s="131">
        <v>342</v>
      </c>
    </row>
    <row r="28" spans="1:4" ht="12.75" customHeight="1">
      <c r="A28" s="134">
        <v>2006</v>
      </c>
      <c r="B28" s="133">
        <v>9622</v>
      </c>
      <c r="C28" s="132">
        <v>9290</v>
      </c>
      <c r="D28" s="131">
        <v>332</v>
      </c>
    </row>
    <row r="29" spans="1:4" ht="12.75" customHeight="1">
      <c r="A29" s="134">
        <v>2007</v>
      </c>
      <c r="B29" s="133">
        <v>9627</v>
      </c>
      <c r="C29" s="132">
        <v>9314</v>
      </c>
      <c r="D29" s="131">
        <v>313</v>
      </c>
    </row>
    <row r="30" spans="1:4" ht="12.75" customHeight="1">
      <c r="A30" s="134">
        <v>2008</v>
      </c>
      <c r="B30" s="133">
        <v>9572</v>
      </c>
      <c r="C30" s="132">
        <v>9322</v>
      </c>
      <c r="D30" s="131">
        <v>250</v>
      </c>
    </row>
    <row r="31" spans="1:4" ht="12.75" customHeight="1">
      <c r="A31" s="134">
        <v>2009</v>
      </c>
      <c r="B31" s="133">
        <v>9947</v>
      </c>
      <c r="C31" s="132">
        <v>9676</v>
      </c>
      <c r="D31" s="131">
        <v>271</v>
      </c>
    </row>
    <row r="32" spans="1:4" ht="12.75" customHeight="1">
      <c r="A32" s="134">
        <v>2010</v>
      </c>
      <c r="B32" s="133">
        <v>9654</v>
      </c>
      <c r="C32" s="132">
        <v>9387</v>
      </c>
      <c r="D32" s="131">
        <v>267</v>
      </c>
    </row>
    <row r="33" spans="1:4" ht="12.75" customHeight="1">
      <c r="A33" s="134">
        <v>2011</v>
      </c>
      <c r="B33" s="133">
        <v>9961</v>
      </c>
      <c r="C33" s="132">
        <v>9682</v>
      </c>
      <c r="D33" s="131">
        <v>279</v>
      </c>
    </row>
    <row r="34" spans="1:4" ht="12.75" customHeight="1">
      <c r="A34" s="134">
        <v>2012</v>
      </c>
      <c r="B34" s="133">
        <v>10363</v>
      </c>
      <c r="C34" s="132">
        <v>10062</v>
      </c>
      <c r="D34" s="131">
        <v>301</v>
      </c>
    </row>
    <row r="35" spans="1:4" ht="12.75" customHeight="1">
      <c r="A35" s="134">
        <v>2013</v>
      </c>
      <c r="B35" s="133">
        <v>10576</v>
      </c>
      <c r="C35" s="132">
        <v>10270</v>
      </c>
      <c r="D35" s="131">
        <v>306</v>
      </c>
    </row>
    <row r="36" spans="1:4" ht="12.75" customHeight="1">
      <c r="A36" s="134">
        <v>2014</v>
      </c>
      <c r="B36" s="133">
        <v>10885</v>
      </c>
      <c r="C36" s="132">
        <v>10591</v>
      </c>
      <c r="D36" s="131">
        <v>294</v>
      </c>
    </row>
    <row r="37" spans="1:4" ht="12.75" customHeight="1">
      <c r="A37" s="134">
        <v>2015</v>
      </c>
      <c r="B37" s="133">
        <v>11215</v>
      </c>
      <c r="C37" s="132">
        <v>10903</v>
      </c>
      <c r="D37" s="131">
        <v>312</v>
      </c>
    </row>
    <row r="38" spans="1:4" ht="12.75" customHeight="1">
      <c r="A38" s="134">
        <v>2016</v>
      </c>
      <c r="B38" s="133">
        <v>11028</v>
      </c>
      <c r="C38" s="132">
        <v>10718</v>
      </c>
      <c r="D38" s="131">
        <v>310</v>
      </c>
    </row>
    <row r="39" spans="1:4" ht="12.75" customHeight="1">
      <c r="A39" s="134">
        <v>2017</v>
      </c>
      <c r="B39" s="133">
        <v>11489</v>
      </c>
      <c r="C39" s="132">
        <v>11182</v>
      </c>
      <c r="D39" s="131">
        <v>307</v>
      </c>
    </row>
    <row r="40" spans="1:4" ht="12.75" customHeight="1">
      <c r="A40" s="134">
        <v>2018</v>
      </c>
      <c r="B40" s="133">
        <v>11569</v>
      </c>
      <c r="C40" s="132">
        <v>11239</v>
      </c>
      <c r="D40" s="131">
        <v>330</v>
      </c>
    </row>
    <row r="41" spans="1:4" ht="12.75" customHeight="1">
      <c r="A41" s="134">
        <v>2019</v>
      </c>
      <c r="B41" s="133">
        <v>11753</v>
      </c>
      <c r="C41" s="132">
        <v>11364</v>
      </c>
      <c r="D41" s="131">
        <v>389</v>
      </c>
    </row>
    <row r="42" spans="1:4" ht="12.75" customHeight="1">
      <c r="A42" s="134">
        <v>2020</v>
      </c>
      <c r="B42" s="133">
        <v>12102</v>
      </c>
      <c r="C42" s="132">
        <v>11911</v>
      </c>
      <c r="D42" s="131">
        <v>191</v>
      </c>
    </row>
    <row r="43" spans="1:4" ht="12.75" customHeight="1">
      <c r="A43" s="134">
        <v>2021</v>
      </c>
      <c r="B43" s="133">
        <v>12903</v>
      </c>
      <c r="C43" s="132">
        <v>12584</v>
      </c>
      <c r="D43" s="131">
        <v>319</v>
      </c>
    </row>
    <row r="44" spans="1:4" ht="12.75" customHeight="1">
      <c r="A44" s="102"/>
      <c r="B44" s="130"/>
      <c r="C44" s="129"/>
      <c r="D44" s="128"/>
    </row>
    <row r="45" ht="12.75" customHeight="1"/>
    <row r="46" ht="12.75" customHeight="1">
      <c r="A46" s="97" t="s">
        <v>73</v>
      </c>
    </row>
    <row r="47" ht="12.75" customHeight="1">
      <c r="A47" s="97" t="s">
        <v>72</v>
      </c>
    </row>
    <row r="48" ht="12.75" customHeight="1">
      <c r="A48" s="127" t="s">
        <v>71</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2022&amp;R&amp;9http://dbedt.hawaii.gov/</oddFooter>
  </headerFooter>
</worksheet>
</file>

<file path=xl/worksheets/sheet7.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ols>
    <col min="1" max="1" width="42.8515625" style="0" customWidth="1"/>
    <col min="2" max="4" width="12.28125" style="0" customWidth="1"/>
    <col min="5" max="5" width="9.140625" style="0" customWidth="1"/>
  </cols>
  <sheetData>
    <row r="1" spans="1:4" ht="15.75" customHeight="1">
      <c r="A1" s="126" t="s">
        <v>100</v>
      </c>
      <c r="B1" s="125"/>
      <c r="C1" s="125"/>
      <c r="D1" s="125"/>
    </row>
    <row r="2" ht="12.75" customHeight="1">
      <c r="A2" s="126"/>
    </row>
    <row r="3" spans="1:4" ht="12.75">
      <c r="A3" s="124" t="s">
        <v>68</v>
      </c>
      <c r="B3" s="123"/>
      <c r="C3" s="123"/>
      <c r="D3" s="123"/>
    </row>
    <row r="4" ht="13.5" thickBot="1"/>
    <row r="5" spans="1:4" s="157" customFormat="1" ht="24" customHeight="1" thickTop="1">
      <c r="A5" s="160" t="s">
        <v>99</v>
      </c>
      <c r="B5" s="159">
        <v>2019</v>
      </c>
      <c r="C5" s="159">
        <v>2020</v>
      </c>
      <c r="D5" s="158">
        <v>2021</v>
      </c>
    </row>
    <row r="6" spans="1:3" ht="12.75">
      <c r="A6" s="136"/>
      <c r="B6" s="156"/>
      <c r="C6" s="156"/>
    </row>
    <row r="7" spans="1:4" ht="12.75">
      <c r="A7" s="136" t="s">
        <v>98</v>
      </c>
      <c r="B7" s="106">
        <v>16771</v>
      </c>
      <c r="C7" s="106">
        <v>15751</v>
      </c>
      <c r="D7" s="104">
        <v>15569</v>
      </c>
    </row>
    <row r="8" spans="1:4" ht="12.75">
      <c r="A8" s="153" t="s">
        <v>97</v>
      </c>
      <c r="B8" s="106">
        <v>12109</v>
      </c>
      <c r="C8" s="106">
        <v>11300</v>
      </c>
      <c r="D8" s="104">
        <v>11023</v>
      </c>
    </row>
    <row r="9" spans="1:4" ht="12.75">
      <c r="A9" s="155" t="s">
        <v>96</v>
      </c>
      <c r="B9" s="152">
        <v>72.20201538369805</v>
      </c>
      <c r="C9" s="152">
        <v>71.74147673163608</v>
      </c>
      <c r="D9" s="154">
        <v>70.8009506069754</v>
      </c>
    </row>
    <row r="10" spans="1:4" ht="12.75">
      <c r="A10" s="153" t="s">
        <v>95</v>
      </c>
      <c r="B10" s="106">
        <v>2052</v>
      </c>
      <c r="C10" s="106">
        <v>2034</v>
      </c>
      <c r="D10" s="104">
        <v>2063</v>
      </c>
    </row>
    <row r="11" spans="1:4" ht="12.75">
      <c r="A11" s="153" t="s">
        <v>94</v>
      </c>
      <c r="B11" s="106">
        <v>781</v>
      </c>
      <c r="C11" s="106">
        <v>723</v>
      </c>
      <c r="D11" s="104">
        <v>809</v>
      </c>
    </row>
    <row r="12" spans="1:4" ht="12.75">
      <c r="A12" s="153" t="s">
        <v>93</v>
      </c>
      <c r="B12" s="106">
        <v>1829</v>
      </c>
      <c r="C12" s="106">
        <v>1694</v>
      </c>
      <c r="D12" s="104">
        <v>1674</v>
      </c>
    </row>
    <row r="13" spans="1:4" ht="12.75">
      <c r="A13" s="136" t="s">
        <v>92</v>
      </c>
      <c r="B13" s="152">
        <v>88</v>
      </c>
      <c r="C13" s="152">
        <v>88.1</v>
      </c>
      <c r="D13" s="151">
        <v>87.9</v>
      </c>
    </row>
    <row r="14" spans="1:4" ht="12.75">
      <c r="A14" s="136"/>
      <c r="B14" s="106"/>
      <c r="C14" s="106"/>
      <c r="D14" s="104"/>
    </row>
    <row r="15" spans="1:4" ht="12.75">
      <c r="A15" s="136" t="s">
        <v>91</v>
      </c>
      <c r="B15" s="150">
        <v>109.2</v>
      </c>
      <c r="C15" s="150">
        <v>105.8</v>
      </c>
      <c r="D15" s="151">
        <v>107.8</v>
      </c>
    </row>
    <row r="16" spans="1:4" ht="12.75">
      <c r="A16" s="136"/>
      <c r="B16" s="106"/>
      <c r="C16" s="106"/>
      <c r="D16" s="104"/>
    </row>
    <row r="17" spans="1:4" ht="12.75">
      <c r="A17" s="136" t="s">
        <v>90</v>
      </c>
      <c r="B17" s="106">
        <v>3275</v>
      </c>
      <c r="C17" s="106">
        <v>3273.5</v>
      </c>
      <c r="D17" s="104">
        <v>3275</v>
      </c>
    </row>
    <row r="18" spans="1:4" ht="12.75">
      <c r="A18" s="136" t="s">
        <v>89</v>
      </c>
      <c r="B18" s="150">
        <v>8.4</v>
      </c>
      <c r="C18" s="150">
        <v>8.1</v>
      </c>
      <c r="D18" s="151">
        <v>8.9</v>
      </c>
    </row>
    <row r="19" spans="1:4" ht="12.75">
      <c r="A19" s="136" t="s">
        <v>88</v>
      </c>
      <c r="B19" s="150">
        <v>73.5</v>
      </c>
      <c r="C19" s="150">
        <v>73</v>
      </c>
      <c r="D19" s="151">
        <v>73.6</v>
      </c>
    </row>
    <row r="20" spans="1:4" ht="12.75">
      <c r="A20" s="136" t="s">
        <v>87</v>
      </c>
      <c r="B20" s="150">
        <v>3</v>
      </c>
      <c r="C20" s="150">
        <v>2.9</v>
      </c>
      <c r="D20" s="149">
        <v>2.9</v>
      </c>
    </row>
    <row r="21" spans="1:4" ht="12.75">
      <c r="A21" s="136"/>
      <c r="B21" s="106"/>
      <c r="C21" s="106"/>
      <c r="D21" s="104"/>
    </row>
    <row r="22" spans="1:4" ht="12.75">
      <c r="A22" s="136" t="s">
        <v>86</v>
      </c>
      <c r="B22" s="150">
        <v>38.6</v>
      </c>
      <c r="C22" s="150">
        <v>39.5</v>
      </c>
      <c r="D22" s="149">
        <v>39.4</v>
      </c>
    </row>
    <row r="23" spans="1:4" ht="12.75">
      <c r="A23" s="135" t="s">
        <v>85</v>
      </c>
      <c r="B23" s="150">
        <v>30.02</v>
      </c>
      <c r="C23" s="150">
        <v>30.8</v>
      </c>
      <c r="D23" s="149">
        <v>29.6</v>
      </c>
    </row>
    <row r="24" spans="1:4" ht="12.75">
      <c r="A24" s="136" t="s">
        <v>84</v>
      </c>
      <c r="B24" s="150">
        <v>39.04</v>
      </c>
      <c r="C24" s="150">
        <v>39.8</v>
      </c>
      <c r="D24" s="149">
        <v>38.7</v>
      </c>
    </row>
    <row r="25" spans="1:4" ht="12.75">
      <c r="A25" s="136" t="s">
        <v>83</v>
      </c>
      <c r="B25" s="150">
        <v>30</v>
      </c>
      <c r="C25" s="150">
        <v>29.8</v>
      </c>
      <c r="D25" s="149">
        <v>30</v>
      </c>
    </row>
    <row r="26" spans="1:4" ht="12.75">
      <c r="A26" s="136" t="s">
        <v>82</v>
      </c>
      <c r="B26" s="150">
        <v>32</v>
      </c>
      <c r="C26" s="150">
        <v>32.1</v>
      </c>
      <c r="D26" s="149">
        <v>32</v>
      </c>
    </row>
    <row r="27" spans="1:4" ht="12.75">
      <c r="A27" s="102"/>
      <c r="B27" s="148"/>
      <c r="C27" s="148"/>
      <c r="D27" s="147"/>
    </row>
    <row r="29" ht="12.75">
      <c r="A29" s="50" t="s">
        <v>81</v>
      </c>
    </row>
    <row r="30" ht="12.75">
      <c r="A30" s="127" t="s">
        <v>80</v>
      </c>
    </row>
    <row r="31" ht="12.75">
      <c r="A31" s="127" t="s">
        <v>79</v>
      </c>
    </row>
    <row r="32" ht="12.75">
      <c r="A32" s="127" t="s">
        <v>71</v>
      </c>
    </row>
    <row r="33" ht="12.75">
      <c r="A33" s="51"/>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2022&amp;R&amp;9http://dbedt.hawaii.gov/</oddFooter>
  </headerFooter>
</worksheet>
</file>

<file path=xl/worksheets/sheet8.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9.140625" defaultRowHeight="12.75"/>
  <cols>
    <col min="1" max="1" width="10.7109375" style="48" customWidth="1"/>
    <col min="2" max="7" width="11.7109375" style="48" customWidth="1"/>
    <col min="8" max="16384" width="9.140625" style="48" customWidth="1"/>
  </cols>
  <sheetData>
    <row r="1" spans="1:5" ht="15.75">
      <c r="A1" s="180" t="s">
        <v>113</v>
      </c>
      <c r="B1" s="178"/>
      <c r="C1" s="178"/>
      <c r="D1" s="178"/>
      <c r="E1" s="178"/>
    </row>
    <row r="2" spans="1:5" ht="15.75">
      <c r="A2" s="180" t="s">
        <v>112</v>
      </c>
      <c r="B2" s="178"/>
      <c r="C2" s="178"/>
      <c r="D2" s="178"/>
      <c r="E2" s="178"/>
    </row>
    <row r="3" spans="1:5" ht="12" customHeight="1">
      <c r="A3" s="179" t="s">
        <v>5</v>
      </c>
      <c r="B3" s="178"/>
      <c r="C3" s="178"/>
      <c r="D3" s="178"/>
      <c r="E3" s="178"/>
    </row>
    <row r="4" spans="1:5" ht="12.75" customHeight="1">
      <c r="A4" s="94" t="s">
        <v>111</v>
      </c>
      <c r="B4" s="93"/>
      <c r="C4" s="93"/>
      <c r="D4" s="93"/>
      <c r="E4" s="93"/>
    </row>
    <row r="5" spans="1:5" ht="12.75" customHeight="1">
      <c r="A5" s="177" t="s">
        <v>110</v>
      </c>
      <c r="B5" s="93"/>
      <c r="C5" s="93"/>
      <c r="D5" s="93"/>
      <c r="E5" s="93"/>
    </row>
    <row r="6" spans="1:5" ht="12.75" customHeight="1">
      <c r="A6" s="177" t="s">
        <v>109</v>
      </c>
      <c r="B6" s="93"/>
      <c r="C6" s="93"/>
      <c r="D6" s="93"/>
      <c r="E6" s="93"/>
    </row>
    <row r="7" ht="12" customHeight="1" thickBot="1">
      <c r="A7" s="176"/>
    </row>
    <row r="8" spans="1:7" s="172" customFormat="1" ht="24" customHeight="1" thickTop="1">
      <c r="A8" s="744" t="s">
        <v>11</v>
      </c>
      <c r="B8" s="746" t="s">
        <v>108</v>
      </c>
      <c r="C8" s="747"/>
      <c r="D8" s="748"/>
      <c r="E8" s="746" t="s">
        <v>107</v>
      </c>
      <c r="F8" s="747"/>
      <c r="G8" s="747"/>
    </row>
    <row r="9" spans="1:7" s="172" customFormat="1" ht="34.5" customHeight="1">
      <c r="A9" s="745"/>
      <c r="B9" s="174" t="s">
        <v>106</v>
      </c>
      <c r="C9" s="174" t="s">
        <v>105</v>
      </c>
      <c r="D9" s="175" t="s">
        <v>104</v>
      </c>
      <c r="E9" s="174" t="s">
        <v>106</v>
      </c>
      <c r="F9" s="174" t="s">
        <v>105</v>
      </c>
      <c r="G9" s="173" t="s">
        <v>104</v>
      </c>
    </row>
    <row r="10" spans="1:6" ht="12.75">
      <c r="A10" s="169"/>
      <c r="B10" s="64"/>
      <c r="C10" s="64"/>
      <c r="D10" s="66"/>
      <c r="E10" s="171"/>
      <c r="F10" s="170"/>
    </row>
    <row r="11" spans="1:7" ht="12.75">
      <c r="A11" s="169">
        <v>1990</v>
      </c>
      <c r="B11" s="150">
        <v>18.5</v>
      </c>
      <c r="C11" s="150">
        <v>16.7</v>
      </c>
      <c r="D11" s="73">
        <v>7</v>
      </c>
      <c r="E11" s="150">
        <v>79.2</v>
      </c>
      <c r="F11" s="150">
        <v>70.9</v>
      </c>
      <c r="G11" s="79">
        <v>5</v>
      </c>
    </row>
    <row r="12" spans="1:7" ht="12.75">
      <c r="A12" s="169">
        <v>1991</v>
      </c>
      <c r="B12" s="150">
        <v>17.5</v>
      </c>
      <c r="C12" s="150">
        <v>16.2</v>
      </c>
      <c r="D12" s="73">
        <v>8</v>
      </c>
      <c r="E12" s="150">
        <v>75.6</v>
      </c>
      <c r="F12" s="150">
        <v>69.3</v>
      </c>
      <c r="G12" s="79">
        <v>7</v>
      </c>
    </row>
    <row r="13" spans="1:7" ht="12.75">
      <c r="A13" s="169">
        <v>1992</v>
      </c>
      <c r="B13" s="150">
        <v>17.1</v>
      </c>
      <c r="C13" s="150">
        <v>15.8</v>
      </c>
      <c r="D13" s="73">
        <v>8</v>
      </c>
      <c r="E13" s="150">
        <v>75</v>
      </c>
      <c r="F13" s="150">
        <v>68.4</v>
      </c>
      <c r="G13" s="79">
        <v>7</v>
      </c>
    </row>
    <row r="14" spans="1:7" ht="12.75">
      <c r="A14" s="169">
        <v>1993</v>
      </c>
      <c r="B14" s="150">
        <v>16.4</v>
      </c>
      <c r="C14" s="150">
        <v>15.4</v>
      </c>
      <c r="D14" s="73">
        <v>8</v>
      </c>
      <c r="E14" s="150">
        <v>74.1</v>
      </c>
      <c r="F14" s="150">
        <v>67</v>
      </c>
      <c r="G14" s="79">
        <v>7</v>
      </c>
    </row>
    <row r="15" spans="1:7" ht="12.75">
      <c r="A15" s="169">
        <v>1994</v>
      </c>
      <c r="B15" s="150">
        <v>16.4</v>
      </c>
      <c r="C15" s="150">
        <v>15</v>
      </c>
      <c r="D15" s="73">
        <v>7</v>
      </c>
      <c r="E15" s="63">
        <v>73.9</v>
      </c>
      <c r="F15" s="63">
        <v>65.9</v>
      </c>
      <c r="G15" s="79">
        <v>4</v>
      </c>
    </row>
    <row r="16" spans="1:7" ht="12.75">
      <c r="A16" s="169">
        <v>1995</v>
      </c>
      <c r="B16" s="150">
        <v>15.5</v>
      </c>
      <c r="C16" s="150">
        <v>14.6</v>
      </c>
      <c r="D16" s="73">
        <v>8</v>
      </c>
      <c r="E16" s="63">
        <v>70.7</v>
      </c>
      <c r="F16" s="63">
        <v>64.6</v>
      </c>
      <c r="G16" s="79">
        <v>6</v>
      </c>
    </row>
    <row r="17" spans="1:7" ht="12.75">
      <c r="A17" s="169">
        <v>1996</v>
      </c>
      <c r="B17" s="150">
        <v>15.3</v>
      </c>
      <c r="C17" s="150">
        <v>14.4</v>
      </c>
      <c r="D17" s="73">
        <v>9</v>
      </c>
      <c r="E17" s="63">
        <v>70.3</v>
      </c>
      <c r="F17" s="63">
        <v>64.1</v>
      </c>
      <c r="G17" s="79">
        <v>6</v>
      </c>
    </row>
    <row r="18" spans="1:7" ht="12.75">
      <c r="A18" s="169">
        <v>1997</v>
      </c>
      <c r="B18" s="150">
        <v>14.4</v>
      </c>
      <c r="C18" s="150">
        <v>14.2</v>
      </c>
      <c r="D18" s="73">
        <v>13</v>
      </c>
      <c r="E18" s="63">
        <v>66.4</v>
      </c>
      <c r="F18" s="63">
        <v>63.6</v>
      </c>
      <c r="G18" s="79">
        <v>9</v>
      </c>
    </row>
    <row r="19" spans="1:7" ht="12.75">
      <c r="A19" s="169">
        <v>1998</v>
      </c>
      <c r="B19" s="150">
        <v>14.5</v>
      </c>
      <c r="C19" s="150">
        <v>14.3</v>
      </c>
      <c r="D19" s="73">
        <v>14</v>
      </c>
      <c r="E19" s="63">
        <v>67.6</v>
      </c>
      <c r="F19" s="63">
        <v>64.3</v>
      </c>
      <c r="G19" s="79">
        <v>9</v>
      </c>
    </row>
    <row r="20" spans="1:7" ht="12.75">
      <c r="A20" s="169">
        <v>1999</v>
      </c>
      <c r="B20" s="150">
        <v>14.1</v>
      </c>
      <c r="C20" s="150">
        <v>14.2</v>
      </c>
      <c r="D20" s="73">
        <v>18</v>
      </c>
      <c r="E20" s="63">
        <v>66.5</v>
      </c>
      <c r="F20" s="63">
        <v>64.4</v>
      </c>
      <c r="G20" s="79">
        <v>14</v>
      </c>
    </row>
    <row r="21" spans="1:7" ht="12.75">
      <c r="A21" s="169">
        <v>2000</v>
      </c>
      <c r="B21" s="150">
        <v>14.5</v>
      </c>
      <c r="C21" s="150">
        <v>14.4</v>
      </c>
      <c r="D21" s="73">
        <v>16</v>
      </c>
      <c r="E21" s="63">
        <v>69.1</v>
      </c>
      <c r="F21" s="63">
        <v>65.9</v>
      </c>
      <c r="G21" s="73">
        <v>11</v>
      </c>
    </row>
    <row r="22" spans="1:7" ht="12.75">
      <c r="A22" s="169">
        <v>2001</v>
      </c>
      <c r="B22" s="150">
        <v>13.9</v>
      </c>
      <c r="C22" s="150">
        <v>14.1</v>
      </c>
      <c r="D22" s="73">
        <v>19</v>
      </c>
      <c r="E22" s="63">
        <v>67.4</v>
      </c>
      <c r="F22" s="63">
        <v>65.3</v>
      </c>
      <c r="G22" s="79">
        <v>14</v>
      </c>
    </row>
    <row r="23" spans="1:7" ht="12.75">
      <c r="A23" s="169">
        <v>2002</v>
      </c>
      <c r="B23" s="150">
        <v>14</v>
      </c>
      <c r="C23" s="150">
        <v>13.9</v>
      </c>
      <c r="D23" s="73">
        <v>19</v>
      </c>
      <c r="E23" s="63">
        <v>68.6</v>
      </c>
      <c r="F23" s="63">
        <v>64.8</v>
      </c>
      <c r="G23" s="79">
        <v>12</v>
      </c>
    </row>
    <row r="24" spans="1:7" ht="12.75">
      <c r="A24" s="169">
        <v>2003</v>
      </c>
      <c r="B24" s="150">
        <v>14.4</v>
      </c>
      <c r="C24" s="150">
        <v>14.1</v>
      </c>
      <c r="D24" s="73">
        <v>15</v>
      </c>
      <c r="E24" s="63">
        <v>72.3</v>
      </c>
      <c r="F24" s="63">
        <v>66.1</v>
      </c>
      <c r="G24" s="79">
        <v>6</v>
      </c>
    </row>
    <row r="25" spans="1:7" ht="12.75">
      <c r="A25" s="169">
        <v>2004</v>
      </c>
      <c r="B25" s="150">
        <v>14.5</v>
      </c>
      <c r="C25" s="150">
        <v>14</v>
      </c>
      <c r="D25" s="73">
        <v>15</v>
      </c>
      <c r="E25" s="63">
        <v>74</v>
      </c>
      <c r="F25" s="63">
        <v>66.3</v>
      </c>
      <c r="G25" s="79">
        <v>6</v>
      </c>
    </row>
    <row r="26" spans="1:7" ht="12.75">
      <c r="A26" s="169">
        <v>2005</v>
      </c>
      <c r="B26" s="150">
        <v>14.1</v>
      </c>
      <c r="C26" s="150">
        <v>14</v>
      </c>
      <c r="D26" s="73">
        <v>19</v>
      </c>
      <c r="E26" s="63">
        <v>72.9</v>
      </c>
      <c r="F26" s="63">
        <v>66.7</v>
      </c>
      <c r="G26" s="79">
        <v>8</v>
      </c>
    </row>
    <row r="27" spans="1:7" ht="12.75">
      <c r="A27" s="169">
        <v>2006</v>
      </c>
      <c r="B27" s="150">
        <v>14.8</v>
      </c>
      <c r="C27" s="150">
        <v>14.2</v>
      </c>
      <c r="D27" s="73">
        <v>16</v>
      </c>
      <c r="E27" s="63">
        <v>73.9</v>
      </c>
      <c r="F27" s="63">
        <v>68.5</v>
      </c>
      <c r="G27" s="79">
        <v>13</v>
      </c>
    </row>
    <row r="28" spans="1:7" ht="12.75">
      <c r="A28" s="169">
        <v>2007</v>
      </c>
      <c r="B28" s="150">
        <v>14.9</v>
      </c>
      <c r="C28" s="150">
        <v>14.3</v>
      </c>
      <c r="D28" s="73">
        <v>18</v>
      </c>
      <c r="E28" s="63">
        <v>76</v>
      </c>
      <c r="F28" s="63">
        <v>69.5</v>
      </c>
      <c r="G28" s="73">
        <v>12</v>
      </c>
    </row>
    <row r="29" spans="1:7" ht="12.75">
      <c r="A29" s="169">
        <v>2008</v>
      </c>
      <c r="B29" s="150">
        <v>15.1</v>
      </c>
      <c r="C29" s="150">
        <v>14</v>
      </c>
      <c r="D29" s="73">
        <v>10</v>
      </c>
      <c r="E29" s="63">
        <v>78.3</v>
      </c>
      <c r="F29" s="63">
        <v>68.6</v>
      </c>
      <c r="G29" s="79">
        <v>7</v>
      </c>
    </row>
    <row r="30" spans="1:7" ht="12.75">
      <c r="A30" s="169">
        <v>2009</v>
      </c>
      <c r="B30" s="150">
        <v>14.6</v>
      </c>
      <c r="C30" s="150">
        <v>13.5</v>
      </c>
      <c r="D30" s="73">
        <v>10</v>
      </c>
      <c r="E30" s="63">
        <v>75.8</v>
      </c>
      <c r="F30" s="63">
        <v>66.7</v>
      </c>
      <c r="G30" s="79">
        <v>7</v>
      </c>
    </row>
    <row r="31" spans="1:7" ht="12.75">
      <c r="A31" s="169">
        <v>2010</v>
      </c>
      <c r="B31" s="150">
        <v>14</v>
      </c>
      <c r="C31" s="150">
        <v>13</v>
      </c>
      <c r="D31" s="73">
        <v>10</v>
      </c>
      <c r="E31" s="63">
        <v>72.4</v>
      </c>
      <c r="F31" s="63">
        <v>64.1</v>
      </c>
      <c r="G31" s="79">
        <v>8</v>
      </c>
    </row>
    <row r="32" spans="1:7" ht="12.75">
      <c r="A32" s="169">
        <v>2011</v>
      </c>
      <c r="B32" s="150">
        <v>13.8</v>
      </c>
      <c r="C32" s="150">
        <v>12.7</v>
      </c>
      <c r="D32" s="73">
        <v>9</v>
      </c>
      <c r="E32" s="63">
        <v>71.9</v>
      </c>
      <c r="F32" s="63">
        <v>63.2</v>
      </c>
      <c r="G32" s="79">
        <v>7</v>
      </c>
    </row>
    <row r="33" spans="1:7" ht="12.75">
      <c r="A33" s="169">
        <v>2012</v>
      </c>
      <c r="B33" s="150">
        <v>13.6</v>
      </c>
      <c r="C33" s="150">
        <v>12.6</v>
      </c>
      <c r="D33" s="73">
        <v>11</v>
      </c>
      <c r="E33" s="63">
        <v>71.6</v>
      </c>
      <c r="F33" s="63">
        <v>63</v>
      </c>
      <c r="G33" s="79">
        <v>8</v>
      </c>
    </row>
    <row r="34" spans="1:7" ht="12.75">
      <c r="A34" s="169">
        <v>2013</v>
      </c>
      <c r="B34" s="150">
        <v>13.5</v>
      </c>
      <c r="C34" s="150">
        <v>12.4</v>
      </c>
      <c r="D34" s="73">
        <v>11</v>
      </c>
      <c r="E34" s="63">
        <v>71.5</v>
      </c>
      <c r="F34" s="63">
        <v>62.5</v>
      </c>
      <c r="G34" s="79">
        <v>7</v>
      </c>
    </row>
    <row r="35" spans="1:7" ht="12.75">
      <c r="A35" s="169">
        <v>2014</v>
      </c>
      <c r="B35" s="150">
        <v>13.1</v>
      </c>
      <c r="C35" s="150">
        <v>12.5</v>
      </c>
      <c r="D35" s="73">
        <v>13</v>
      </c>
      <c r="E35" s="63">
        <v>69.3</v>
      </c>
      <c r="F35" s="63">
        <v>62.9</v>
      </c>
      <c r="G35" s="79">
        <v>11</v>
      </c>
    </row>
    <row r="36" spans="1:7" ht="12.75">
      <c r="A36" s="169">
        <v>2015</v>
      </c>
      <c r="B36" s="150">
        <v>12.9</v>
      </c>
      <c r="C36" s="150">
        <v>12.4</v>
      </c>
      <c r="D36" s="108">
        <v>14</v>
      </c>
      <c r="E36" s="63">
        <v>68.7</v>
      </c>
      <c r="F36" s="63">
        <v>62.5</v>
      </c>
      <c r="G36" s="79">
        <v>11</v>
      </c>
    </row>
    <row r="37" spans="1:7" ht="12.75">
      <c r="A37" s="169">
        <v>2016</v>
      </c>
      <c r="B37" s="150">
        <v>12.6</v>
      </c>
      <c r="C37" s="150">
        <v>12.2</v>
      </c>
      <c r="D37" s="108">
        <v>14</v>
      </c>
      <c r="E37" s="63">
        <v>67.6</v>
      </c>
      <c r="F37" s="63">
        <v>62</v>
      </c>
      <c r="G37" s="79">
        <v>10</v>
      </c>
    </row>
    <row r="38" spans="1:7" ht="12.75">
      <c r="A38" s="169">
        <v>2017</v>
      </c>
      <c r="B38" s="150">
        <v>12.3</v>
      </c>
      <c r="C38" s="150">
        <v>11.8</v>
      </c>
      <c r="D38" s="108">
        <v>15</v>
      </c>
      <c r="E38" s="63">
        <v>65.9</v>
      </c>
      <c r="F38" s="63">
        <v>60.3</v>
      </c>
      <c r="G38" s="79">
        <v>7</v>
      </c>
    </row>
    <row r="39" spans="1:7" ht="12.75">
      <c r="A39" s="169">
        <v>2018</v>
      </c>
      <c r="B39" s="150">
        <v>11.9</v>
      </c>
      <c r="C39" s="150">
        <v>11.6</v>
      </c>
      <c r="D39" s="168">
        <v>20</v>
      </c>
      <c r="E39" s="56">
        <v>64.2</v>
      </c>
      <c r="F39" s="63">
        <v>59.1</v>
      </c>
      <c r="G39" s="79">
        <v>9</v>
      </c>
    </row>
    <row r="40" spans="1:7" ht="12.75">
      <c r="A40" s="169">
        <v>2019</v>
      </c>
      <c r="B40" s="150">
        <v>11.9</v>
      </c>
      <c r="C40" s="150">
        <v>11.4</v>
      </c>
      <c r="D40" s="168">
        <v>16</v>
      </c>
      <c r="E40" s="56">
        <v>63.9</v>
      </c>
      <c r="F40" s="56">
        <v>58.3</v>
      </c>
      <c r="G40" s="79">
        <v>7</v>
      </c>
    </row>
    <row r="41" spans="1:7" ht="12.75">
      <c r="A41" s="169">
        <v>2020</v>
      </c>
      <c r="B41" s="150">
        <v>11.2</v>
      </c>
      <c r="C41" s="150">
        <v>11</v>
      </c>
      <c r="D41" s="168">
        <v>22</v>
      </c>
      <c r="E41" s="56">
        <v>61.1</v>
      </c>
      <c r="F41" s="56">
        <v>56</v>
      </c>
      <c r="G41" s="79">
        <v>7</v>
      </c>
    </row>
    <row r="42" spans="1:7" ht="12.75">
      <c r="A42" s="169">
        <v>2021</v>
      </c>
      <c r="B42" s="150">
        <v>10.8</v>
      </c>
      <c r="C42" s="150">
        <v>11</v>
      </c>
      <c r="D42" s="168">
        <v>28</v>
      </c>
      <c r="E42" s="56">
        <v>59.2</v>
      </c>
      <c r="F42" s="56">
        <v>56.3</v>
      </c>
      <c r="G42" s="79">
        <v>18</v>
      </c>
    </row>
    <row r="43" spans="1:7" ht="12" customHeight="1">
      <c r="A43" s="167"/>
      <c r="B43" s="166"/>
      <c r="C43" s="166"/>
      <c r="D43" s="166"/>
      <c r="E43" s="165"/>
      <c r="F43" s="53"/>
      <c r="G43" s="52"/>
    </row>
    <row r="44" ht="12" customHeight="1"/>
    <row r="45" ht="12.75" customHeight="1">
      <c r="A45" s="164" t="s">
        <v>103</v>
      </c>
    </row>
    <row r="46" ht="12.75" customHeight="1">
      <c r="A46" s="163" t="s">
        <v>102</v>
      </c>
    </row>
    <row r="47" ht="12.75" customHeight="1">
      <c r="A47" s="162" t="s">
        <v>101</v>
      </c>
    </row>
    <row r="48" ht="12.75" customHeight="1">
      <c r="A48" s="161"/>
    </row>
    <row r="49" ht="12.75" customHeight="1"/>
    <row r="54" ht="12.75">
      <c r="A54" s="48" t="s">
        <v>5</v>
      </c>
    </row>
  </sheetData>
  <sheetProtection/>
  <mergeCells count="3">
    <mergeCell ref="A8:A9"/>
    <mergeCell ref="B8:D8"/>
    <mergeCell ref="E8:G8"/>
  </mergeCells>
  <printOptions horizontalCentered="1"/>
  <pageMargins left="1" right="1" top="1" bottom="1" header="0.5" footer="0.5"/>
  <pageSetup horizontalDpi="600" verticalDpi="600" orientation="portrait" r:id="rId1"/>
  <headerFooter alignWithMargins="0">
    <oddFooter>&amp;L&amp;"Arial,Italic"&amp;9      The State of Hawaii Data Book 2022&amp;R&amp;9http://dbedt.hawaii.gov/</oddFooter>
  </headerFooter>
</worksheet>
</file>

<file path=xl/worksheets/sheet9.xml><?xml version="1.0" encoding="utf-8"?>
<worksheet xmlns="http://schemas.openxmlformats.org/spreadsheetml/2006/main" xmlns:r="http://schemas.openxmlformats.org/officeDocument/2006/relationships">
  <dimension ref="A1:F42"/>
  <sheetViews>
    <sheetView workbookViewId="0" topLeftCell="A1">
      <selection activeCell="A1" sqref="A1"/>
    </sheetView>
  </sheetViews>
  <sheetFormatPr defaultColWidth="9.140625" defaultRowHeight="12.75"/>
  <cols>
    <col min="1" max="1" width="25.140625" style="0" customWidth="1"/>
    <col min="2" max="6" width="11.7109375" style="0" customWidth="1"/>
  </cols>
  <sheetData>
    <row r="1" spans="1:6" s="95" customFormat="1" ht="15.75" customHeight="1">
      <c r="A1" s="96" t="s">
        <v>136</v>
      </c>
      <c r="B1" s="189"/>
      <c r="C1" s="189"/>
      <c r="D1" s="189"/>
      <c r="E1" s="189"/>
      <c r="F1" s="189"/>
    </row>
    <row r="2" spans="1:6" s="95" customFormat="1" ht="15.75" customHeight="1">
      <c r="A2" s="96" t="s">
        <v>135</v>
      </c>
      <c r="B2" s="189"/>
      <c r="C2" s="189"/>
      <c r="D2" s="189"/>
      <c r="E2" s="189"/>
      <c r="F2" s="189"/>
    </row>
    <row r="3" spans="1:6" s="95" customFormat="1" ht="12.75" customHeight="1">
      <c r="A3" s="96"/>
      <c r="B3" s="189"/>
      <c r="C3" s="189"/>
      <c r="D3" s="189"/>
      <c r="E3" s="189"/>
      <c r="F3" s="189"/>
    </row>
    <row r="4" spans="1:6" s="95" customFormat="1" ht="12.75" customHeight="1">
      <c r="A4" s="190" t="s">
        <v>134</v>
      </c>
      <c r="B4" s="189"/>
      <c r="C4" s="189"/>
      <c r="D4" s="189"/>
      <c r="E4" s="189"/>
      <c r="F4" s="189"/>
    </row>
    <row r="5" spans="1:6" s="95" customFormat="1" ht="12.75" customHeight="1" thickBot="1">
      <c r="A5" s="188"/>
      <c r="B5" s="188"/>
      <c r="C5" s="188"/>
      <c r="D5" s="188"/>
      <c r="E5" s="188"/>
      <c r="F5" s="188"/>
    </row>
    <row r="6" spans="1:6" s="82" customFormat="1" ht="45" customHeight="1" thickTop="1">
      <c r="A6" s="84" t="s">
        <v>133</v>
      </c>
      <c r="B6" s="85" t="s">
        <v>132</v>
      </c>
      <c r="C6" s="84" t="s">
        <v>131</v>
      </c>
      <c r="D6" s="84" t="s">
        <v>130</v>
      </c>
      <c r="E6" s="84" t="s">
        <v>129</v>
      </c>
      <c r="F6" s="83" t="s">
        <v>128</v>
      </c>
    </row>
    <row r="7" spans="1:6" ht="12.75" customHeight="1">
      <c r="A7" s="136" t="s">
        <v>5</v>
      </c>
      <c r="B7" s="141"/>
      <c r="C7" s="136"/>
      <c r="D7" s="136"/>
      <c r="E7" s="136"/>
      <c r="F7" s="151"/>
    </row>
    <row r="8" spans="1:6" ht="12.75" customHeight="1">
      <c r="A8" s="187">
        <v>2019</v>
      </c>
      <c r="B8" s="141"/>
      <c r="C8" s="136"/>
      <c r="D8" s="136"/>
      <c r="E8" s="136"/>
      <c r="F8" s="151"/>
    </row>
    <row r="9" spans="1:6" ht="12.75" customHeight="1">
      <c r="A9" s="136"/>
      <c r="B9" s="141"/>
      <c r="C9" s="136"/>
      <c r="D9" s="136"/>
      <c r="E9" s="136"/>
      <c r="F9" s="151"/>
    </row>
    <row r="10" spans="1:6" ht="12.75" customHeight="1">
      <c r="A10" s="146" t="s">
        <v>127</v>
      </c>
      <c r="B10" s="130">
        <v>16771</v>
      </c>
      <c r="C10" s="129">
        <v>6943</v>
      </c>
      <c r="D10" s="129">
        <v>9124</v>
      </c>
      <c r="E10" s="129">
        <v>704</v>
      </c>
      <c r="F10" s="182">
        <v>56.787203584987864</v>
      </c>
    </row>
    <row r="11" spans="1:6" ht="12.75" customHeight="1">
      <c r="A11" s="136"/>
      <c r="B11" s="186"/>
      <c r="C11" s="185"/>
      <c r="D11" s="185"/>
      <c r="E11" s="185"/>
      <c r="F11" s="184"/>
    </row>
    <row r="12" spans="1:6" ht="12.75" customHeight="1">
      <c r="A12" s="136" t="s">
        <v>126</v>
      </c>
      <c r="B12" s="133">
        <v>2899</v>
      </c>
      <c r="C12" s="132">
        <v>2028</v>
      </c>
      <c r="D12" s="132">
        <v>821</v>
      </c>
      <c r="E12" s="132">
        <v>50</v>
      </c>
      <c r="F12" s="183">
        <v>28.81712881712882</v>
      </c>
    </row>
    <row r="13" spans="1:6" ht="12.75" customHeight="1">
      <c r="A13" s="136" t="s">
        <v>125</v>
      </c>
      <c r="B13" s="133">
        <v>13872</v>
      </c>
      <c r="C13" s="132">
        <v>4915</v>
      </c>
      <c r="D13" s="132">
        <v>8303</v>
      </c>
      <c r="E13" s="132">
        <v>654</v>
      </c>
      <c r="F13" s="183">
        <v>62.81585716447269</v>
      </c>
    </row>
    <row r="14" spans="1:6" ht="12.75" customHeight="1">
      <c r="A14" s="136"/>
      <c r="B14" s="141"/>
      <c r="C14" s="136"/>
      <c r="D14" s="136"/>
      <c r="E14" s="136"/>
      <c r="F14" s="151"/>
    </row>
    <row r="15" spans="1:6" ht="12.75" customHeight="1">
      <c r="A15" s="187">
        <v>2020</v>
      </c>
      <c r="B15" s="141"/>
      <c r="C15" s="136"/>
      <c r="D15" s="136"/>
      <c r="E15" s="136"/>
      <c r="F15" s="151"/>
    </row>
    <row r="16" spans="1:6" ht="12.75" customHeight="1">
      <c r="A16" s="136"/>
      <c r="B16" s="141"/>
      <c r="C16" s="136"/>
      <c r="D16" s="136"/>
      <c r="E16" s="136"/>
      <c r="F16" s="151"/>
    </row>
    <row r="17" spans="1:6" ht="12.75" customHeight="1">
      <c r="A17" s="146" t="s">
        <v>127</v>
      </c>
      <c r="B17" s="130">
        <v>15751</v>
      </c>
      <c r="C17" s="129">
        <v>6289</v>
      </c>
      <c r="D17" s="129">
        <v>8536</v>
      </c>
      <c r="E17" s="129">
        <v>926</v>
      </c>
      <c r="F17" s="182">
        <v>57.578414839797645</v>
      </c>
    </row>
    <row r="18" spans="1:6" ht="12.75" customHeight="1">
      <c r="A18" s="136"/>
      <c r="B18" s="186"/>
      <c r="C18" s="185"/>
      <c r="D18" s="185"/>
      <c r="E18" s="185"/>
      <c r="F18" s="184"/>
    </row>
    <row r="19" spans="1:6" ht="12.75" customHeight="1">
      <c r="A19" s="136" t="s">
        <v>126</v>
      </c>
      <c r="B19" s="133">
        <v>2724</v>
      </c>
      <c r="C19" s="132">
        <v>1891</v>
      </c>
      <c r="D19" s="132">
        <v>775</v>
      </c>
      <c r="E19" s="132">
        <v>58</v>
      </c>
      <c r="F19" s="183">
        <v>29.069767441860467</v>
      </c>
    </row>
    <row r="20" spans="1:6" ht="12.75" customHeight="1">
      <c r="A20" s="136" t="s">
        <v>125</v>
      </c>
      <c r="B20" s="133">
        <v>13027</v>
      </c>
      <c r="C20" s="132">
        <v>4398</v>
      </c>
      <c r="D20" s="132">
        <v>7761</v>
      </c>
      <c r="E20" s="132">
        <v>868</v>
      </c>
      <c r="F20" s="183">
        <v>63.82926227485813</v>
      </c>
    </row>
    <row r="21" spans="1:6" ht="12.75" customHeight="1">
      <c r="A21" s="136"/>
      <c r="B21" s="141"/>
      <c r="C21" s="136"/>
      <c r="D21" s="136"/>
      <c r="E21" s="136"/>
      <c r="F21" s="151"/>
    </row>
    <row r="22" spans="1:6" ht="12.75" customHeight="1">
      <c r="A22" s="187">
        <v>2021</v>
      </c>
      <c r="B22" s="141"/>
      <c r="C22" s="136"/>
      <c r="D22" s="136"/>
      <c r="E22" s="136"/>
      <c r="F22" s="151"/>
    </row>
    <row r="23" spans="1:6" ht="12.75" customHeight="1">
      <c r="A23" s="136"/>
      <c r="B23" s="141"/>
      <c r="C23" s="136"/>
      <c r="D23" s="136"/>
      <c r="E23" s="136"/>
      <c r="F23" s="151"/>
    </row>
    <row r="24" spans="1:6" ht="12.75" customHeight="1">
      <c r="A24" s="146" t="s">
        <v>127</v>
      </c>
      <c r="B24" s="130">
        <v>15569</v>
      </c>
      <c r="C24" s="129">
        <v>6018</v>
      </c>
      <c r="D24" s="129">
        <v>8946</v>
      </c>
      <c r="E24" s="129">
        <v>605</v>
      </c>
      <c r="F24" s="182">
        <v>59.78348035284683</v>
      </c>
    </row>
    <row r="25" spans="1:6" ht="12.75" customHeight="1">
      <c r="A25" s="136"/>
      <c r="B25" s="186"/>
      <c r="C25" s="185"/>
      <c r="D25" s="185"/>
      <c r="E25" s="185"/>
      <c r="F25" s="184"/>
    </row>
    <row r="26" spans="1:6" ht="12.75" customHeight="1">
      <c r="A26" s="136" t="s">
        <v>126</v>
      </c>
      <c r="B26" s="133">
        <v>2578</v>
      </c>
      <c r="C26" s="132">
        <v>1742</v>
      </c>
      <c r="D26" s="132">
        <v>783</v>
      </c>
      <c r="E26" s="132">
        <v>53</v>
      </c>
      <c r="F26" s="183">
        <v>31.00990099009901</v>
      </c>
    </row>
    <row r="27" spans="1:6" ht="12.75" customHeight="1">
      <c r="A27" s="136" t="s">
        <v>125</v>
      </c>
      <c r="B27" s="133">
        <v>12991</v>
      </c>
      <c r="C27" s="132">
        <v>4276</v>
      </c>
      <c r="D27" s="132">
        <v>8163</v>
      </c>
      <c r="E27" s="132">
        <v>552</v>
      </c>
      <c r="F27" s="183">
        <v>65.62424632205162</v>
      </c>
    </row>
    <row r="28" spans="1:6" ht="12.75" customHeight="1">
      <c r="A28" s="102"/>
      <c r="B28" s="130"/>
      <c r="C28" s="129"/>
      <c r="D28" s="129"/>
      <c r="E28" s="129"/>
      <c r="F28" s="182"/>
    </row>
    <row r="29" ht="12.75" customHeight="1"/>
    <row r="30" s="50" customFormat="1" ht="12.75" customHeight="1">
      <c r="A30" s="50" t="s">
        <v>124</v>
      </c>
    </row>
    <row r="31" s="50" customFormat="1" ht="12.75" customHeight="1">
      <c r="A31" s="51" t="s">
        <v>123</v>
      </c>
    </row>
    <row r="32" s="50" customFormat="1" ht="12.75" customHeight="1">
      <c r="A32" s="51" t="s">
        <v>122</v>
      </c>
    </row>
    <row r="33" s="50" customFormat="1" ht="12.75" customHeight="1">
      <c r="A33" s="51" t="s">
        <v>121</v>
      </c>
    </row>
    <row r="34" s="50" customFormat="1" ht="12.75" customHeight="1">
      <c r="A34" s="50" t="s">
        <v>120</v>
      </c>
    </row>
    <row r="35" s="50" customFormat="1" ht="12.75" customHeight="1">
      <c r="A35" s="50" t="s">
        <v>119</v>
      </c>
    </row>
    <row r="36" s="50" customFormat="1" ht="12.75" customHeight="1">
      <c r="A36" s="50" t="s">
        <v>118</v>
      </c>
    </row>
    <row r="37" s="50" customFormat="1" ht="12.75" customHeight="1">
      <c r="A37" s="51" t="s">
        <v>117</v>
      </c>
    </row>
    <row r="38" s="50" customFormat="1" ht="12.75" customHeight="1">
      <c r="A38" s="50" t="s">
        <v>116</v>
      </c>
    </row>
    <row r="39" s="50" customFormat="1" ht="12.75" customHeight="1">
      <c r="A39" s="50" t="s">
        <v>115</v>
      </c>
    </row>
    <row r="40" ht="12.75" customHeight="1">
      <c r="A40" s="51" t="s">
        <v>114</v>
      </c>
    </row>
    <row r="42" ht="12.75">
      <c r="A42" s="181" t="s">
        <v>5</v>
      </c>
    </row>
  </sheetData>
  <sheetProtection/>
  <printOptions horizontalCentered="1"/>
  <pageMargins left="1" right="1" top="1" bottom="1" header="0.5" footer="0.5"/>
  <pageSetup horizontalDpi="300" verticalDpi="300" orientation="portrait" r:id="rId1"/>
  <headerFooter scaleWithDoc="0" alignWithMargins="0">
    <oddFooter>&amp;L&amp;"Arial,Italic"&amp;9      The State of Hawaii Data Book 2022&amp;R&amp;9http://dbedt.hawaii.gov/</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DBEDT</dc:creator>
  <cp:keywords/>
  <dc:description/>
  <cp:lastModifiedBy>Liddell, Carlie E.</cp:lastModifiedBy>
  <cp:lastPrinted>2023-08-12T01:00:47Z</cp:lastPrinted>
  <dcterms:created xsi:type="dcterms:W3CDTF">1997-10-21T20:43:35Z</dcterms:created>
  <dcterms:modified xsi:type="dcterms:W3CDTF">2023-08-14T17:44:31Z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