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0" windowWidth="20715" windowHeight="11505" activeTab="0"/>
  </bookViews>
  <sheets>
    <sheet name="Seats" sheetId="1" r:id="rId1"/>
    <sheet name="Flights" sheetId="2" r:id="rId2"/>
  </sheets>
  <definedNames>
    <definedName name="_xlnm.Print_Area" localSheetId="1">'Flights'!$A$1:$S$56</definedName>
    <definedName name="_xlnm.Print_Area" localSheetId="0">'Seats'!$A$1:$S$56</definedName>
  </definedNames>
  <calcPr fullCalcOnLoad="1"/>
</workbook>
</file>

<file path=xl/sharedStrings.xml><?xml version="1.0" encoding="utf-8"?>
<sst xmlns="http://schemas.openxmlformats.org/spreadsheetml/2006/main" count="160" uniqueCount="63">
  <si>
    <t>HONOLULU</t>
  </si>
  <si>
    <t>KAHULUI</t>
  </si>
  <si>
    <t>KONA</t>
  </si>
  <si>
    <t>HILO</t>
  </si>
  <si>
    <t>LIHUE</t>
  </si>
  <si>
    <t>DepCityName</t>
  </si>
  <si>
    <t xml:space="preserve">NA </t>
  </si>
  <si>
    <t>US WEST</t>
  </si>
  <si>
    <t>Anchorage</t>
  </si>
  <si>
    <t>Bellingham</t>
  </si>
  <si>
    <t>Denver</t>
  </si>
  <si>
    <t>Fresno</t>
  </si>
  <si>
    <t>Las Vegas</t>
  </si>
  <si>
    <t>Los Angeles</t>
  </si>
  <si>
    <t>Oakland</t>
  </si>
  <si>
    <t>Orange County</t>
  </si>
  <si>
    <t>Phoenix</t>
  </si>
  <si>
    <t>Portland</t>
  </si>
  <si>
    <t>Sacramento</t>
  </si>
  <si>
    <t>Salt Lake City</t>
  </si>
  <si>
    <t>San Diego</t>
  </si>
  <si>
    <t>San Francisco</t>
  </si>
  <si>
    <t>San Jose</t>
  </si>
  <si>
    <t>Seattle</t>
  </si>
  <si>
    <t>US EAST</t>
  </si>
  <si>
    <t>Atlanta</t>
  </si>
  <si>
    <t>Chicago</t>
  </si>
  <si>
    <t>Dallas</t>
  </si>
  <si>
    <t>Houston</t>
  </si>
  <si>
    <t>JAPAN</t>
  </si>
  <si>
    <t>Fukuoka</t>
  </si>
  <si>
    <t>Nagoya</t>
  </si>
  <si>
    <t>Osaka</t>
  </si>
  <si>
    <t>Tokyo HND</t>
  </si>
  <si>
    <t>Tokyo NRT</t>
  </si>
  <si>
    <t>CANADA</t>
  </si>
  <si>
    <t>Vancouver</t>
  </si>
  <si>
    <t>OTHER ASIA</t>
  </si>
  <si>
    <t>Seoul</t>
  </si>
  <si>
    <t>Shanghai</t>
  </si>
  <si>
    <t>OCEANIA</t>
  </si>
  <si>
    <t>Auckland</t>
  </si>
  <si>
    <t>Sydney</t>
  </si>
  <si>
    <t>OTHER</t>
  </si>
  <si>
    <t>Apia</t>
  </si>
  <si>
    <t>Guam</t>
  </si>
  <si>
    <t>Majuro</t>
  </si>
  <si>
    <t>Manila</t>
  </si>
  <si>
    <t>Nadi</t>
  </si>
  <si>
    <t>Pago Pago</t>
  </si>
  <si>
    <t>Papeete</t>
  </si>
  <si>
    <t>Calgary</t>
  </si>
  <si>
    <t>STATE</t>
  </si>
  <si>
    <t>CHANGE</t>
  </si>
  <si>
    <t>Washington D.C.</t>
  </si>
  <si>
    <t>Christmas Island</t>
  </si>
  <si>
    <t>TOTAL</t>
  </si>
  <si>
    <t>US TOTAL</t>
  </si>
  <si>
    <t>INTERNATIONAL</t>
  </si>
  <si>
    <t>*  HTA analysis based on scheduled Seats from OAG and Diio Mi flight schedules as of July 2012, subject to change</t>
  </si>
  <si>
    <t>Seats for August - October 2012 vs 2011*</t>
  </si>
  <si>
    <t>Flights for August - October 2012 vs 2011*</t>
  </si>
  <si>
    <t>New York City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</si>
</sst>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0" fillId="33" borderId="0" xfId="0" applyFont="1" applyFill="1" applyAlignment="1">
      <alignment/>
    </xf>
    <xf numFmtId="168" fontId="20" fillId="33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68" fontId="2" fillId="33" borderId="11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3" fontId="2" fillId="33" borderId="11" xfId="0" applyNumberFormat="1" applyFont="1" applyFill="1" applyBorder="1" applyAlignment="1">
      <alignment horizontal="right" vertical="center" wrapText="1"/>
    </xf>
    <xf numFmtId="168" fontId="2" fillId="33" borderId="11" xfId="0" applyNumberFormat="1" applyFont="1" applyFill="1" applyBorder="1" applyAlignment="1">
      <alignment horizontal="right" vertical="center" wrapText="1"/>
    </xf>
    <xf numFmtId="0" fontId="2" fillId="33" borderId="11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/>
    </xf>
    <xf numFmtId="0" fontId="3" fillId="33" borderId="11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right" vertical="center" wrapText="1"/>
    </xf>
    <xf numFmtId="168" fontId="3" fillId="33" borderId="11" xfId="0" applyNumberFormat="1" applyFont="1" applyFill="1" applyBorder="1" applyAlignment="1">
      <alignment horizontal="right" vertical="center" wrapText="1"/>
    </xf>
    <xf numFmtId="3" fontId="3" fillId="33" borderId="11" xfId="0" applyNumberFormat="1" applyFont="1" applyFill="1" applyBorder="1" applyAlignment="1">
      <alignment horizontal="right" vertical="center" wrapText="1"/>
    </xf>
    <xf numFmtId="0" fontId="22" fillId="33" borderId="0" xfId="0" applyFont="1" applyFill="1" applyAlignment="1">
      <alignment/>
    </xf>
    <xf numFmtId="49" fontId="40" fillId="33" borderId="0" xfId="0" applyNumberFormat="1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6"/>
  <sheetViews>
    <sheetView tabSelected="1" zoomScalePageLayoutView="0" workbookViewId="0" topLeftCell="A1">
      <selection activeCell="V18" sqref="V18"/>
    </sheetView>
  </sheetViews>
  <sheetFormatPr defaultColWidth="19.57421875" defaultRowHeight="15"/>
  <cols>
    <col min="1" max="1" width="16.00390625" style="1" bestFit="1" customWidth="1"/>
    <col min="2" max="3" width="9.140625" style="1" bestFit="1" customWidth="1"/>
    <col min="4" max="4" width="8.7109375" style="2" bestFit="1" customWidth="1"/>
    <col min="5" max="6" width="9.140625" style="1" bestFit="1" customWidth="1"/>
    <col min="7" max="7" width="8.7109375" style="2" bestFit="1" customWidth="1"/>
    <col min="8" max="9" width="7.57421875" style="1" bestFit="1" customWidth="1"/>
    <col min="10" max="10" width="8.7109375" style="2" bestFit="1" customWidth="1"/>
    <col min="11" max="12" width="7.57421875" style="1" bestFit="1" customWidth="1"/>
    <col min="13" max="13" width="8.7109375" style="2" bestFit="1" customWidth="1"/>
    <col min="14" max="15" width="6.57421875" style="1" bestFit="1" customWidth="1"/>
    <col min="16" max="16" width="8.7109375" style="2" bestFit="1" customWidth="1"/>
    <col min="17" max="18" width="7.57421875" style="1" bestFit="1" customWidth="1"/>
    <col min="19" max="19" width="8.7109375" style="2" bestFit="1" customWidth="1"/>
    <col min="20" max="22" width="19.57421875" style="15" customWidth="1"/>
    <col min="23" max="16384" width="19.57421875" style="1" customWidth="1"/>
  </cols>
  <sheetData>
    <row r="1" spans="1:22" ht="12.75">
      <c r="A1" s="20" t="s">
        <v>60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1"/>
      <c r="U1" s="1"/>
      <c r="V1" s="1"/>
    </row>
    <row r="2" spans="20:22" ht="5.25" customHeight="1">
      <c r="T2" s="1"/>
      <c r="U2" s="1"/>
      <c r="V2" s="1"/>
    </row>
    <row r="3" spans="1:22" ht="12.75">
      <c r="A3" s="3"/>
      <c r="B3" s="17" t="s">
        <v>52</v>
      </c>
      <c r="C3" s="18"/>
      <c r="D3" s="19"/>
      <c r="E3" s="17" t="s">
        <v>0</v>
      </c>
      <c r="F3" s="18"/>
      <c r="G3" s="19"/>
      <c r="H3" s="17" t="s">
        <v>1</v>
      </c>
      <c r="I3" s="18"/>
      <c r="J3" s="19"/>
      <c r="K3" s="17" t="s">
        <v>2</v>
      </c>
      <c r="L3" s="18"/>
      <c r="M3" s="19"/>
      <c r="N3" s="17" t="s">
        <v>3</v>
      </c>
      <c r="O3" s="18"/>
      <c r="P3" s="19"/>
      <c r="Q3" s="17" t="s">
        <v>4</v>
      </c>
      <c r="R3" s="18"/>
      <c r="S3" s="19"/>
      <c r="T3" s="1"/>
      <c r="U3" s="1"/>
      <c r="V3" s="1"/>
    </row>
    <row r="4" spans="1:22" ht="12.75">
      <c r="A4" s="4" t="s">
        <v>5</v>
      </c>
      <c r="B4" s="4">
        <v>2012</v>
      </c>
      <c r="C4" s="4">
        <v>2011</v>
      </c>
      <c r="D4" s="5" t="s">
        <v>53</v>
      </c>
      <c r="E4" s="4">
        <v>2012</v>
      </c>
      <c r="F4" s="4">
        <v>2011</v>
      </c>
      <c r="G4" s="5" t="s">
        <v>53</v>
      </c>
      <c r="H4" s="4">
        <v>2012</v>
      </c>
      <c r="I4" s="4">
        <v>2011</v>
      </c>
      <c r="J4" s="5" t="s">
        <v>53</v>
      </c>
      <c r="K4" s="4">
        <v>2012</v>
      </c>
      <c r="L4" s="4">
        <v>2011</v>
      </c>
      <c r="M4" s="5" t="s">
        <v>53</v>
      </c>
      <c r="N4" s="4">
        <v>2012</v>
      </c>
      <c r="O4" s="4">
        <v>2011</v>
      </c>
      <c r="P4" s="5" t="s">
        <v>53</v>
      </c>
      <c r="Q4" s="4">
        <v>2012</v>
      </c>
      <c r="R4" s="4">
        <v>2011</v>
      </c>
      <c r="S4" s="5" t="s">
        <v>53</v>
      </c>
      <c r="T4" s="1"/>
      <c r="U4" s="1"/>
      <c r="V4" s="1"/>
    </row>
    <row r="5" spans="1:19" s="10" customFormat="1" ht="12.75">
      <c r="A5" s="6" t="s">
        <v>56</v>
      </c>
      <c r="B5" s="7">
        <v>2561104</v>
      </c>
      <c r="C5" s="7">
        <v>2263667</v>
      </c>
      <c r="D5" s="8">
        <v>0.13139609315327738</v>
      </c>
      <c r="E5" s="7">
        <v>1841682</v>
      </c>
      <c r="F5" s="7">
        <v>1601111</v>
      </c>
      <c r="G5" s="8">
        <v>0.15025254339018335</v>
      </c>
      <c r="H5" s="7">
        <v>412432</v>
      </c>
      <c r="I5" s="7">
        <v>383487</v>
      </c>
      <c r="J5" s="8">
        <v>0.075</v>
      </c>
      <c r="K5" s="7">
        <v>148857</v>
      </c>
      <c r="L5" s="7">
        <v>128678</v>
      </c>
      <c r="M5" s="8">
        <v>0.157</v>
      </c>
      <c r="N5" s="7">
        <v>11932</v>
      </c>
      <c r="O5" s="7">
        <v>16485</v>
      </c>
      <c r="P5" s="8">
        <v>-0.276</v>
      </c>
      <c r="Q5" s="7">
        <v>146201</v>
      </c>
      <c r="R5" s="7">
        <v>133906</v>
      </c>
      <c r="S5" s="8">
        <v>0.092</v>
      </c>
    </row>
    <row r="6" spans="1:19" s="10" customFormat="1" ht="12.75">
      <c r="A6" s="6" t="s">
        <v>57</v>
      </c>
      <c r="B6" s="7">
        <v>1763031</v>
      </c>
      <c r="C6" s="7">
        <v>1588394</v>
      </c>
      <c r="D6" s="8">
        <v>0.11</v>
      </c>
      <c r="E6" s="7">
        <v>1064491</v>
      </c>
      <c r="F6" s="7">
        <v>944230</v>
      </c>
      <c r="G6" s="8">
        <v>0.127</v>
      </c>
      <c r="H6" s="7">
        <v>395866</v>
      </c>
      <c r="I6" s="7">
        <v>365095</v>
      </c>
      <c r="J6" s="8">
        <v>0.084</v>
      </c>
      <c r="K6" s="7">
        <v>146699</v>
      </c>
      <c r="L6" s="7">
        <v>128678</v>
      </c>
      <c r="M6" s="8">
        <v>0.14</v>
      </c>
      <c r="N6" s="7">
        <v>11932</v>
      </c>
      <c r="O6" s="7">
        <v>16485</v>
      </c>
      <c r="P6" s="8">
        <v>-0.276</v>
      </c>
      <c r="Q6" s="7">
        <v>144043</v>
      </c>
      <c r="R6" s="7">
        <v>133906</v>
      </c>
      <c r="S6" s="8">
        <v>0.076</v>
      </c>
    </row>
    <row r="7" spans="1:19" s="10" customFormat="1" ht="12.75">
      <c r="A7" s="6" t="s">
        <v>7</v>
      </c>
      <c r="B7" s="7">
        <v>1556373</v>
      </c>
      <c r="C7" s="7">
        <v>1419576</v>
      </c>
      <c r="D7" s="8">
        <v>0.096</v>
      </c>
      <c r="E7" s="7">
        <v>879077</v>
      </c>
      <c r="F7" s="7">
        <v>799148</v>
      </c>
      <c r="G7" s="8">
        <v>0.1</v>
      </c>
      <c r="H7" s="7">
        <v>374622</v>
      </c>
      <c r="I7" s="7">
        <v>341359</v>
      </c>
      <c r="J7" s="8">
        <v>0.097</v>
      </c>
      <c r="K7" s="7">
        <v>146699</v>
      </c>
      <c r="L7" s="7">
        <v>128678</v>
      </c>
      <c r="M7" s="8">
        <v>0.14</v>
      </c>
      <c r="N7" s="7">
        <v>11932</v>
      </c>
      <c r="O7" s="7">
        <v>16485</v>
      </c>
      <c r="P7" s="8">
        <v>-0.276</v>
      </c>
      <c r="Q7" s="7">
        <v>144043</v>
      </c>
      <c r="R7" s="7">
        <v>133906</v>
      </c>
      <c r="S7" s="8">
        <v>0.076</v>
      </c>
    </row>
    <row r="8" spans="1:22" ht="12.75">
      <c r="A8" s="11" t="s">
        <v>8</v>
      </c>
      <c r="B8" s="14">
        <v>8321</v>
      </c>
      <c r="C8" s="14">
        <v>14444</v>
      </c>
      <c r="D8" s="13">
        <v>-0.424</v>
      </c>
      <c r="E8" s="14">
        <v>8321</v>
      </c>
      <c r="F8" s="14">
        <v>14444</v>
      </c>
      <c r="G8" s="13">
        <v>-0.424</v>
      </c>
      <c r="H8" s="12"/>
      <c r="I8" s="12"/>
      <c r="J8" s="13"/>
      <c r="K8" s="12"/>
      <c r="L8" s="12"/>
      <c r="M8" s="13"/>
      <c r="N8" s="12"/>
      <c r="O8" s="12"/>
      <c r="P8" s="13"/>
      <c r="Q8" s="12"/>
      <c r="R8" s="12"/>
      <c r="S8" s="13"/>
      <c r="T8" s="1"/>
      <c r="U8" s="1"/>
      <c r="V8" s="1"/>
    </row>
    <row r="9" spans="1:22" ht="12.75">
      <c r="A9" s="11" t="s">
        <v>9</v>
      </c>
      <c r="B9" s="14">
        <v>10048</v>
      </c>
      <c r="C9" s="14">
        <v>14444</v>
      </c>
      <c r="D9" s="13">
        <v>-0.304</v>
      </c>
      <c r="E9" s="14">
        <v>10048</v>
      </c>
      <c r="F9" s="14">
        <v>14444</v>
      </c>
      <c r="G9" s="13">
        <v>-0.304</v>
      </c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  <c r="T9" s="1"/>
      <c r="U9" s="1"/>
      <c r="V9" s="1"/>
    </row>
    <row r="10" spans="1:22" ht="12.75">
      <c r="A10" s="11" t="s">
        <v>10</v>
      </c>
      <c r="B10" s="14">
        <v>24345</v>
      </c>
      <c r="C10" s="14">
        <v>30658</v>
      </c>
      <c r="D10" s="13">
        <v>-0.206</v>
      </c>
      <c r="E10" s="14">
        <v>16621</v>
      </c>
      <c r="F10" s="14">
        <v>21208</v>
      </c>
      <c r="G10" s="13">
        <v>-0.216</v>
      </c>
      <c r="H10" s="14">
        <v>2700</v>
      </c>
      <c r="I10" s="14">
        <v>5490</v>
      </c>
      <c r="J10" s="13">
        <v>-0.508</v>
      </c>
      <c r="K10" s="14">
        <v>2690</v>
      </c>
      <c r="L10" s="14">
        <v>2501</v>
      </c>
      <c r="M10" s="13">
        <v>0.076</v>
      </c>
      <c r="N10" s="12"/>
      <c r="O10" s="12"/>
      <c r="P10" s="13"/>
      <c r="Q10" s="14">
        <v>2334</v>
      </c>
      <c r="R10" s="14">
        <v>1459</v>
      </c>
      <c r="S10" s="13">
        <v>0.6</v>
      </c>
      <c r="T10" s="1"/>
      <c r="U10" s="1"/>
      <c r="V10" s="1"/>
    </row>
    <row r="11" spans="1:22" ht="12.75">
      <c r="A11" s="11" t="s">
        <v>11</v>
      </c>
      <c r="B11" s="14">
        <v>3029</v>
      </c>
      <c r="C11" s="12">
        <v>0</v>
      </c>
      <c r="D11" s="13" t="s">
        <v>6</v>
      </c>
      <c r="E11" s="14">
        <v>3029</v>
      </c>
      <c r="F11" s="12">
        <v>0</v>
      </c>
      <c r="G11" s="13" t="s">
        <v>6</v>
      </c>
      <c r="H11" s="12"/>
      <c r="I11" s="12"/>
      <c r="J11" s="13"/>
      <c r="K11" s="12"/>
      <c r="L11" s="12"/>
      <c r="M11" s="13"/>
      <c r="N11" s="12"/>
      <c r="O11" s="12"/>
      <c r="P11" s="13"/>
      <c r="Q11" s="12"/>
      <c r="R11" s="12"/>
      <c r="S11" s="13"/>
      <c r="T11" s="1"/>
      <c r="U11" s="1"/>
      <c r="V11" s="1"/>
    </row>
    <row r="12" spans="1:22" ht="12.75">
      <c r="A12" s="11" t="s">
        <v>12</v>
      </c>
      <c r="B12" s="14">
        <v>80605</v>
      </c>
      <c r="C12" s="14">
        <v>61728</v>
      </c>
      <c r="D12" s="13">
        <v>0.306</v>
      </c>
      <c r="E12" s="14">
        <v>74053</v>
      </c>
      <c r="F12" s="14">
        <v>59712</v>
      </c>
      <c r="G12" s="13">
        <v>0.24</v>
      </c>
      <c r="H12" s="14">
        <v>6552</v>
      </c>
      <c r="I12" s="14">
        <v>2016</v>
      </c>
      <c r="J12" s="13">
        <v>2.25</v>
      </c>
      <c r="K12" s="12"/>
      <c r="L12" s="12"/>
      <c r="M12" s="13"/>
      <c r="N12" s="12"/>
      <c r="O12" s="12"/>
      <c r="P12" s="13"/>
      <c r="Q12" s="12"/>
      <c r="R12" s="12"/>
      <c r="S12" s="13"/>
      <c r="T12" s="1"/>
      <c r="U12" s="1"/>
      <c r="V12" s="1"/>
    </row>
    <row r="13" spans="1:22" ht="12.75">
      <c r="A13" s="11" t="s">
        <v>13</v>
      </c>
      <c r="B13" s="14">
        <v>585164</v>
      </c>
      <c r="C13" s="14">
        <v>530104</v>
      </c>
      <c r="D13" s="13">
        <v>0.104</v>
      </c>
      <c r="E13" s="14">
        <v>308228</v>
      </c>
      <c r="F13" s="14">
        <v>266644</v>
      </c>
      <c r="G13" s="13">
        <v>0.156</v>
      </c>
      <c r="H13" s="14">
        <v>139202</v>
      </c>
      <c r="I13" s="14">
        <v>122544</v>
      </c>
      <c r="J13" s="13">
        <v>0.136</v>
      </c>
      <c r="K13" s="14">
        <v>58810</v>
      </c>
      <c r="L13" s="14">
        <v>57223</v>
      </c>
      <c r="M13" s="13">
        <v>0.028</v>
      </c>
      <c r="N13" s="14">
        <v>11618</v>
      </c>
      <c r="O13" s="14">
        <v>14444</v>
      </c>
      <c r="P13" s="13">
        <v>-0.196</v>
      </c>
      <c r="Q13" s="14">
        <v>67306</v>
      </c>
      <c r="R13" s="14">
        <v>69249</v>
      </c>
      <c r="S13" s="13">
        <v>-0.028</v>
      </c>
      <c r="T13" s="1"/>
      <c r="U13" s="1"/>
      <c r="V13" s="1"/>
    </row>
    <row r="14" spans="1:22" ht="12.75">
      <c r="A14" s="11" t="s">
        <v>14</v>
      </c>
      <c r="B14" s="14">
        <v>96332</v>
      </c>
      <c r="C14" s="14">
        <v>56356</v>
      </c>
      <c r="D14" s="13">
        <v>0.709</v>
      </c>
      <c r="E14" s="14">
        <v>37628</v>
      </c>
      <c r="F14" s="14">
        <v>23688</v>
      </c>
      <c r="G14" s="13">
        <v>0.588</v>
      </c>
      <c r="H14" s="14">
        <v>29816</v>
      </c>
      <c r="I14" s="14">
        <v>18224</v>
      </c>
      <c r="J14" s="13">
        <v>0.636</v>
      </c>
      <c r="K14" s="14">
        <v>14444</v>
      </c>
      <c r="L14" s="14">
        <v>6123</v>
      </c>
      <c r="M14" s="13">
        <v>1.359</v>
      </c>
      <c r="N14" s="12"/>
      <c r="O14" s="12"/>
      <c r="P14" s="13"/>
      <c r="Q14" s="14">
        <v>14444</v>
      </c>
      <c r="R14" s="14">
        <v>8321</v>
      </c>
      <c r="S14" s="13">
        <v>0.736</v>
      </c>
      <c r="T14" s="1"/>
      <c r="U14" s="1"/>
      <c r="V14" s="1"/>
    </row>
    <row r="15" spans="1:22" ht="12.75">
      <c r="A15" s="11" t="s">
        <v>15</v>
      </c>
      <c r="B15" s="12">
        <v>0</v>
      </c>
      <c r="C15" s="14">
        <v>10912</v>
      </c>
      <c r="D15" s="13">
        <v>-1</v>
      </c>
      <c r="E15" s="12">
        <v>0</v>
      </c>
      <c r="F15" s="14">
        <v>5456</v>
      </c>
      <c r="G15" s="13">
        <v>-1</v>
      </c>
      <c r="H15" s="12">
        <v>0</v>
      </c>
      <c r="I15" s="14">
        <v>5456</v>
      </c>
      <c r="J15" s="13">
        <v>-1</v>
      </c>
      <c r="K15" s="12"/>
      <c r="L15" s="12"/>
      <c r="M15" s="13"/>
      <c r="N15" s="12"/>
      <c r="O15" s="12"/>
      <c r="P15" s="13"/>
      <c r="Q15" s="12"/>
      <c r="R15" s="12"/>
      <c r="S15" s="13"/>
      <c r="T15" s="1"/>
      <c r="U15" s="1"/>
      <c r="V15" s="1"/>
    </row>
    <row r="16" spans="1:22" ht="12.75">
      <c r="A16" s="11" t="s">
        <v>16</v>
      </c>
      <c r="B16" s="14">
        <v>111730</v>
      </c>
      <c r="C16" s="14">
        <v>111724</v>
      </c>
      <c r="D16" s="13">
        <v>0</v>
      </c>
      <c r="E16" s="14">
        <v>60430</v>
      </c>
      <c r="F16" s="14">
        <v>57004</v>
      </c>
      <c r="G16" s="13">
        <v>0.06</v>
      </c>
      <c r="H16" s="14">
        <v>23370</v>
      </c>
      <c r="I16" s="14">
        <v>24130</v>
      </c>
      <c r="J16" s="13">
        <v>-0.031</v>
      </c>
      <c r="K16" s="14">
        <v>13300</v>
      </c>
      <c r="L16" s="14">
        <v>15390</v>
      </c>
      <c r="M16" s="13">
        <v>-0.136</v>
      </c>
      <c r="N16" s="12"/>
      <c r="O16" s="12"/>
      <c r="P16" s="13"/>
      <c r="Q16" s="14">
        <v>14630</v>
      </c>
      <c r="R16" s="14">
        <v>15200</v>
      </c>
      <c r="S16" s="13">
        <v>-0.038</v>
      </c>
      <c r="T16" s="1"/>
      <c r="U16" s="1"/>
      <c r="V16" s="1"/>
    </row>
    <row r="17" spans="1:22" ht="12.75">
      <c r="A17" s="11" t="s">
        <v>17</v>
      </c>
      <c r="B17" s="14">
        <v>54270</v>
      </c>
      <c r="C17" s="14">
        <v>75256</v>
      </c>
      <c r="D17" s="13">
        <v>-0.279</v>
      </c>
      <c r="E17" s="14">
        <v>37628</v>
      </c>
      <c r="F17" s="14">
        <v>37628</v>
      </c>
      <c r="G17" s="13">
        <v>0</v>
      </c>
      <c r="H17" s="14">
        <v>16642</v>
      </c>
      <c r="I17" s="14">
        <v>37628</v>
      </c>
      <c r="J17" s="13">
        <v>-0.558</v>
      </c>
      <c r="K17" s="12"/>
      <c r="L17" s="12"/>
      <c r="M17" s="13"/>
      <c r="N17" s="12"/>
      <c r="O17" s="12"/>
      <c r="P17" s="13"/>
      <c r="Q17" s="12"/>
      <c r="R17" s="12"/>
      <c r="S17" s="13"/>
      <c r="T17" s="1"/>
      <c r="U17" s="1"/>
      <c r="V17" s="1"/>
    </row>
    <row r="18" spans="1:22" ht="12.75">
      <c r="A18" s="11" t="s">
        <v>18</v>
      </c>
      <c r="B18" s="14">
        <v>43751</v>
      </c>
      <c r="C18" s="14">
        <v>37628</v>
      </c>
      <c r="D18" s="13">
        <v>0.163</v>
      </c>
      <c r="E18" s="14">
        <v>23184</v>
      </c>
      <c r="F18" s="14">
        <v>23184</v>
      </c>
      <c r="G18" s="13">
        <v>0</v>
      </c>
      <c r="H18" s="14">
        <v>20567</v>
      </c>
      <c r="I18" s="14">
        <v>14444</v>
      </c>
      <c r="J18" s="13">
        <v>0.424</v>
      </c>
      <c r="K18" s="12"/>
      <c r="L18" s="12"/>
      <c r="M18" s="13"/>
      <c r="N18" s="12"/>
      <c r="O18" s="12"/>
      <c r="P18" s="13"/>
      <c r="Q18" s="12"/>
      <c r="R18" s="12"/>
      <c r="S18" s="13"/>
      <c r="T18" s="1"/>
      <c r="U18" s="1"/>
      <c r="V18" s="1"/>
    </row>
    <row r="19" spans="1:22" ht="12.75">
      <c r="A19" s="11" t="s">
        <v>19</v>
      </c>
      <c r="B19" s="14">
        <v>24104</v>
      </c>
      <c r="C19" s="14">
        <v>24104</v>
      </c>
      <c r="D19" s="13">
        <v>0</v>
      </c>
      <c r="E19" s="14">
        <v>24104</v>
      </c>
      <c r="F19" s="14">
        <v>24104</v>
      </c>
      <c r="G19" s="13">
        <v>0</v>
      </c>
      <c r="H19" s="12"/>
      <c r="I19" s="12"/>
      <c r="J19" s="13"/>
      <c r="K19" s="12"/>
      <c r="L19" s="12"/>
      <c r="M19" s="13"/>
      <c r="N19" s="12"/>
      <c r="O19" s="12"/>
      <c r="P19" s="13"/>
      <c r="Q19" s="12"/>
      <c r="R19" s="12"/>
      <c r="S19" s="13"/>
      <c r="T19" s="1"/>
      <c r="U19" s="1"/>
      <c r="V19" s="1"/>
    </row>
    <row r="20" spans="1:22" ht="12.75">
      <c r="A20" s="11" t="s">
        <v>20</v>
      </c>
      <c r="B20" s="14">
        <v>61773</v>
      </c>
      <c r="C20" s="14">
        <v>37628</v>
      </c>
      <c r="D20" s="13">
        <v>0.642</v>
      </c>
      <c r="E20" s="14">
        <v>39008</v>
      </c>
      <c r="F20" s="14">
        <v>23184</v>
      </c>
      <c r="G20" s="13">
        <v>0.683</v>
      </c>
      <c r="H20" s="14">
        <v>22765</v>
      </c>
      <c r="I20" s="14">
        <v>14444</v>
      </c>
      <c r="J20" s="13">
        <v>0.576</v>
      </c>
      <c r="K20" s="12"/>
      <c r="L20" s="12"/>
      <c r="M20" s="13"/>
      <c r="N20" s="12"/>
      <c r="O20" s="12"/>
      <c r="P20" s="13"/>
      <c r="Q20" s="12"/>
      <c r="R20" s="12"/>
      <c r="S20" s="13"/>
      <c r="T20" s="1"/>
      <c r="U20" s="1"/>
      <c r="V20" s="1"/>
    </row>
    <row r="21" spans="1:22" ht="12.75">
      <c r="A21" s="11" t="s">
        <v>21</v>
      </c>
      <c r="B21" s="14">
        <v>218108</v>
      </c>
      <c r="C21" s="14">
        <v>220298</v>
      </c>
      <c r="D21" s="13">
        <v>-0.01</v>
      </c>
      <c r="E21" s="14">
        <v>126330</v>
      </c>
      <c r="F21" s="14">
        <v>129560</v>
      </c>
      <c r="G21" s="13">
        <v>-0.025</v>
      </c>
      <c r="H21" s="14">
        <v>46456</v>
      </c>
      <c r="I21" s="14">
        <v>44911</v>
      </c>
      <c r="J21" s="13">
        <v>0.034</v>
      </c>
      <c r="K21" s="14">
        <v>28567</v>
      </c>
      <c r="L21" s="14">
        <v>24676</v>
      </c>
      <c r="M21" s="13">
        <v>0.158</v>
      </c>
      <c r="N21" s="12">
        <v>314</v>
      </c>
      <c r="O21" s="14">
        <v>2041</v>
      </c>
      <c r="P21" s="13">
        <v>-0.846</v>
      </c>
      <c r="Q21" s="14">
        <v>16441</v>
      </c>
      <c r="R21" s="14">
        <v>19110</v>
      </c>
      <c r="S21" s="13">
        <v>-0.14</v>
      </c>
      <c r="T21" s="1"/>
      <c r="U21" s="1"/>
      <c r="V21" s="1"/>
    </row>
    <row r="22" spans="1:22" ht="12.75">
      <c r="A22" s="11" t="s">
        <v>22</v>
      </c>
      <c r="B22" s="14">
        <v>92300</v>
      </c>
      <c r="C22" s="14">
        <v>52072</v>
      </c>
      <c r="D22" s="13">
        <v>0.773</v>
      </c>
      <c r="E22" s="14">
        <v>37628</v>
      </c>
      <c r="F22" s="14">
        <v>23184</v>
      </c>
      <c r="G22" s="13">
        <v>0.623</v>
      </c>
      <c r="H22" s="14">
        <v>25784</v>
      </c>
      <c r="I22" s="14">
        <v>14444</v>
      </c>
      <c r="J22" s="13">
        <v>0.785</v>
      </c>
      <c r="K22" s="14">
        <v>14444</v>
      </c>
      <c r="L22" s="14">
        <v>8321</v>
      </c>
      <c r="M22" s="13">
        <v>0.736</v>
      </c>
      <c r="N22" s="12"/>
      <c r="O22" s="12"/>
      <c r="P22" s="13"/>
      <c r="Q22" s="14">
        <v>14444</v>
      </c>
      <c r="R22" s="14">
        <v>6123</v>
      </c>
      <c r="S22" s="13">
        <v>1.359</v>
      </c>
      <c r="T22" s="1"/>
      <c r="U22" s="1"/>
      <c r="V22" s="1"/>
    </row>
    <row r="23" spans="1:22" ht="12.75">
      <c r="A23" s="11" t="s">
        <v>23</v>
      </c>
      <c r="B23" s="14">
        <v>142493</v>
      </c>
      <c r="C23" s="14">
        <v>142220</v>
      </c>
      <c r="D23" s="13">
        <v>0.002</v>
      </c>
      <c r="E23" s="14">
        <v>72837</v>
      </c>
      <c r="F23" s="14">
        <v>75704</v>
      </c>
      <c r="G23" s="13">
        <v>-0.038</v>
      </c>
      <c r="H23" s="14">
        <v>40768</v>
      </c>
      <c r="I23" s="14">
        <v>37628</v>
      </c>
      <c r="J23" s="13">
        <v>0.083</v>
      </c>
      <c r="K23" s="14">
        <v>14444</v>
      </c>
      <c r="L23" s="14">
        <v>14444</v>
      </c>
      <c r="M23" s="13">
        <v>0</v>
      </c>
      <c r="N23" s="12"/>
      <c r="O23" s="12"/>
      <c r="P23" s="13"/>
      <c r="Q23" s="14">
        <v>14444</v>
      </c>
      <c r="R23" s="14">
        <v>14444</v>
      </c>
      <c r="S23" s="13">
        <v>0</v>
      </c>
      <c r="T23" s="1"/>
      <c r="U23" s="1"/>
      <c r="V23" s="1"/>
    </row>
    <row r="24" spans="1:19" s="10" customFormat="1" ht="12.75">
      <c r="A24" s="6" t="s">
        <v>24</v>
      </c>
      <c r="B24" s="7">
        <v>206658</v>
      </c>
      <c r="C24" s="7">
        <v>168818</v>
      </c>
      <c r="D24" s="8">
        <v>0.224</v>
      </c>
      <c r="E24" s="7">
        <v>185414</v>
      </c>
      <c r="F24" s="7">
        <v>145082</v>
      </c>
      <c r="G24" s="8">
        <v>0.278</v>
      </c>
      <c r="H24" s="7">
        <v>21244</v>
      </c>
      <c r="I24" s="7">
        <v>23736</v>
      </c>
      <c r="J24" s="8">
        <v>-0.105</v>
      </c>
      <c r="K24" s="9"/>
      <c r="L24" s="9"/>
      <c r="M24" s="8"/>
      <c r="N24" s="9"/>
      <c r="O24" s="9"/>
      <c r="P24" s="8"/>
      <c r="Q24" s="9"/>
      <c r="R24" s="9"/>
      <c r="S24" s="8"/>
    </row>
    <row r="25" spans="1:22" ht="12.75">
      <c r="A25" s="11" t="s">
        <v>25</v>
      </c>
      <c r="B25" s="14">
        <v>27416</v>
      </c>
      <c r="C25" s="14">
        <v>27416</v>
      </c>
      <c r="D25" s="13">
        <v>0</v>
      </c>
      <c r="E25" s="14">
        <v>27416</v>
      </c>
      <c r="F25" s="14">
        <v>27416</v>
      </c>
      <c r="G25" s="13">
        <v>0</v>
      </c>
      <c r="H25" s="12"/>
      <c r="I25" s="12"/>
      <c r="J25" s="13"/>
      <c r="K25" s="12"/>
      <c r="L25" s="12"/>
      <c r="M25" s="13"/>
      <c r="N25" s="12"/>
      <c r="O25" s="12"/>
      <c r="P25" s="13"/>
      <c r="Q25" s="12"/>
      <c r="R25" s="12"/>
      <c r="S25" s="13"/>
      <c r="T25" s="1"/>
      <c r="U25" s="1"/>
      <c r="V25" s="1"/>
    </row>
    <row r="26" spans="1:22" ht="12.75">
      <c r="A26" s="11" t="s">
        <v>26</v>
      </c>
      <c r="B26" s="14">
        <v>30068</v>
      </c>
      <c r="C26" s="14">
        <v>40262</v>
      </c>
      <c r="D26" s="13">
        <v>-0.253</v>
      </c>
      <c r="E26" s="14">
        <v>29524</v>
      </c>
      <c r="F26" s="14">
        <v>37226</v>
      </c>
      <c r="G26" s="13">
        <v>-0.207</v>
      </c>
      <c r="H26" s="12">
        <v>544</v>
      </c>
      <c r="I26" s="14">
        <v>3036</v>
      </c>
      <c r="J26" s="13">
        <v>-0.821</v>
      </c>
      <c r="K26" s="12"/>
      <c r="L26" s="12"/>
      <c r="M26" s="13"/>
      <c r="N26" s="12"/>
      <c r="O26" s="12"/>
      <c r="P26" s="13"/>
      <c r="Q26" s="12"/>
      <c r="R26" s="12"/>
      <c r="S26" s="13"/>
      <c r="T26" s="1"/>
      <c r="U26" s="1"/>
      <c r="V26" s="1"/>
    </row>
    <row r="27" spans="1:22" ht="12.75">
      <c r="A27" s="11" t="s">
        <v>27</v>
      </c>
      <c r="B27" s="14">
        <v>62100</v>
      </c>
      <c r="C27" s="14">
        <v>62100</v>
      </c>
      <c r="D27" s="13">
        <v>0</v>
      </c>
      <c r="E27" s="14">
        <v>41400</v>
      </c>
      <c r="F27" s="14">
        <v>41400</v>
      </c>
      <c r="G27" s="13">
        <v>0</v>
      </c>
      <c r="H27" s="14">
        <v>20700</v>
      </c>
      <c r="I27" s="14">
        <v>20700</v>
      </c>
      <c r="J27" s="13">
        <v>0</v>
      </c>
      <c r="K27" s="12"/>
      <c r="L27" s="12"/>
      <c r="M27" s="13"/>
      <c r="N27" s="12"/>
      <c r="O27" s="12"/>
      <c r="P27" s="13"/>
      <c r="Q27" s="12"/>
      <c r="R27" s="12"/>
      <c r="S27" s="13"/>
      <c r="T27" s="1"/>
      <c r="U27" s="1"/>
      <c r="V27" s="1"/>
    </row>
    <row r="28" spans="1:22" ht="12.75">
      <c r="A28" s="11" t="s">
        <v>28</v>
      </c>
      <c r="B28" s="14">
        <v>21385</v>
      </c>
      <c r="C28" s="14">
        <v>19695</v>
      </c>
      <c r="D28" s="13">
        <v>0.086</v>
      </c>
      <c r="E28" s="14">
        <v>21385</v>
      </c>
      <c r="F28" s="14">
        <v>19695</v>
      </c>
      <c r="G28" s="13">
        <v>0.086</v>
      </c>
      <c r="H28" s="12"/>
      <c r="I28" s="12"/>
      <c r="J28" s="13"/>
      <c r="K28" s="12"/>
      <c r="L28" s="12"/>
      <c r="M28" s="13"/>
      <c r="N28" s="12"/>
      <c r="O28" s="12"/>
      <c r="P28" s="13"/>
      <c r="Q28" s="12"/>
      <c r="R28" s="12"/>
      <c r="S28" s="13"/>
      <c r="T28" s="1"/>
      <c r="U28" s="1"/>
      <c r="V28" s="1"/>
    </row>
    <row r="29" spans="1:22" ht="12.75">
      <c r="A29" s="11" t="s">
        <v>62</v>
      </c>
      <c r="B29" s="14">
        <v>46184</v>
      </c>
      <c r="C29" s="14">
        <v>19345</v>
      </c>
      <c r="D29" s="13">
        <v>1.387</v>
      </c>
      <c r="E29" s="14">
        <v>46184</v>
      </c>
      <c r="F29" s="14">
        <v>19345</v>
      </c>
      <c r="G29" s="13">
        <v>1.387</v>
      </c>
      <c r="H29" s="12"/>
      <c r="I29" s="12"/>
      <c r="J29" s="13"/>
      <c r="K29" s="12"/>
      <c r="L29" s="12"/>
      <c r="M29" s="13"/>
      <c r="N29" s="12"/>
      <c r="O29" s="12"/>
      <c r="P29" s="13"/>
      <c r="Q29" s="12"/>
      <c r="R29" s="12"/>
      <c r="S29" s="13"/>
      <c r="T29" s="1"/>
      <c r="U29" s="1"/>
      <c r="V29" s="1"/>
    </row>
    <row r="30" spans="1:22" ht="12.75">
      <c r="A30" s="11" t="s">
        <v>54</v>
      </c>
      <c r="B30" s="14">
        <v>19505</v>
      </c>
      <c r="C30" s="12">
        <v>0</v>
      </c>
      <c r="D30" s="13" t="s">
        <v>6</v>
      </c>
      <c r="E30" s="14">
        <v>19505</v>
      </c>
      <c r="F30" s="12">
        <v>0</v>
      </c>
      <c r="G30" s="13" t="s">
        <v>6</v>
      </c>
      <c r="H30" s="12"/>
      <c r="I30" s="12"/>
      <c r="J30" s="13"/>
      <c r="K30" s="12"/>
      <c r="L30" s="12"/>
      <c r="M30" s="13"/>
      <c r="N30" s="12"/>
      <c r="O30" s="12"/>
      <c r="P30" s="13"/>
      <c r="Q30" s="12"/>
      <c r="R30" s="12"/>
      <c r="S30" s="13"/>
      <c r="T30" s="1"/>
      <c r="U30" s="1"/>
      <c r="V30" s="1"/>
    </row>
    <row r="31" spans="1:19" s="10" customFormat="1" ht="12.75">
      <c r="A31" s="6" t="s">
        <v>58</v>
      </c>
      <c r="B31" s="7">
        <v>798073</v>
      </c>
      <c r="C31" s="7">
        <v>675273</v>
      </c>
      <c r="D31" s="8">
        <v>0.18185237674244337</v>
      </c>
      <c r="E31" s="7">
        <v>777191</v>
      </c>
      <c r="F31" s="7">
        <v>656881</v>
      </c>
      <c r="G31" s="8">
        <v>0.18315341743786173</v>
      </c>
      <c r="H31" s="7">
        <v>16566</v>
      </c>
      <c r="I31" s="7">
        <v>18392</v>
      </c>
      <c r="J31" s="8">
        <v>-0.099</v>
      </c>
      <c r="K31" s="7">
        <v>2158</v>
      </c>
      <c r="L31" s="9">
        <v>0</v>
      </c>
      <c r="M31" s="8" t="s">
        <v>6</v>
      </c>
      <c r="N31" s="9"/>
      <c r="O31" s="9"/>
      <c r="P31" s="8"/>
      <c r="Q31" s="7">
        <v>2158</v>
      </c>
      <c r="R31" s="9">
        <v>0</v>
      </c>
      <c r="S31" s="8" t="s">
        <v>6</v>
      </c>
    </row>
    <row r="32" spans="1:19" s="10" customFormat="1" ht="12.75">
      <c r="A32" s="6" t="s">
        <v>29</v>
      </c>
      <c r="B32" s="7">
        <v>492005</v>
      </c>
      <c r="C32" s="7">
        <v>429619</v>
      </c>
      <c r="D32" s="8">
        <v>0.145</v>
      </c>
      <c r="E32" s="7">
        <v>492005</v>
      </c>
      <c r="F32" s="7">
        <v>429619</v>
      </c>
      <c r="G32" s="8">
        <v>0.145</v>
      </c>
      <c r="H32" s="9"/>
      <c r="I32" s="9"/>
      <c r="J32" s="8"/>
      <c r="K32" s="9"/>
      <c r="L32" s="9"/>
      <c r="M32" s="8"/>
      <c r="N32" s="9"/>
      <c r="O32" s="9"/>
      <c r="P32" s="8"/>
      <c r="Q32" s="9"/>
      <c r="R32" s="9"/>
      <c r="S32" s="8"/>
    </row>
    <row r="33" spans="1:22" ht="12.75">
      <c r="A33" s="11" t="s">
        <v>30</v>
      </c>
      <c r="B33" s="14">
        <v>40404</v>
      </c>
      <c r="C33" s="12">
        <v>0</v>
      </c>
      <c r="D33" s="13" t="s">
        <v>6</v>
      </c>
      <c r="E33" s="14">
        <v>40404</v>
      </c>
      <c r="F33" s="12">
        <v>0</v>
      </c>
      <c r="G33" s="13" t="s">
        <v>6</v>
      </c>
      <c r="H33" s="12"/>
      <c r="I33" s="12"/>
      <c r="J33" s="13"/>
      <c r="K33" s="12"/>
      <c r="L33" s="12"/>
      <c r="M33" s="13"/>
      <c r="N33" s="12"/>
      <c r="O33" s="12"/>
      <c r="P33" s="13"/>
      <c r="Q33" s="12"/>
      <c r="R33" s="12"/>
      <c r="S33" s="13"/>
      <c r="T33" s="1"/>
      <c r="U33" s="1"/>
      <c r="V33" s="1"/>
    </row>
    <row r="34" spans="1:22" ht="12.75">
      <c r="A34" s="11" t="s">
        <v>31</v>
      </c>
      <c r="B34" s="14">
        <v>40928</v>
      </c>
      <c r="C34" s="14">
        <v>40199</v>
      </c>
      <c r="D34" s="13">
        <v>0.018</v>
      </c>
      <c r="E34" s="14">
        <v>40928</v>
      </c>
      <c r="F34" s="14">
        <v>40199</v>
      </c>
      <c r="G34" s="13">
        <v>0.018</v>
      </c>
      <c r="H34" s="12"/>
      <c r="I34" s="12"/>
      <c r="J34" s="13"/>
      <c r="K34" s="12"/>
      <c r="L34" s="12"/>
      <c r="M34" s="13"/>
      <c r="N34" s="12"/>
      <c r="O34" s="12"/>
      <c r="P34" s="13"/>
      <c r="Q34" s="12"/>
      <c r="R34" s="12"/>
      <c r="S34" s="13"/>
      <c r="T34" s="1"/>
      <c r="U34" s="1"/>
      <c r="V34" s="1"/>
    </row>
    <row r="35" spans="1:22" ht="12.75">
      <c r="A35" s="11" t="s">
        <v>32</v>
      </c>
      <c r="B35" s="14">
        <v>86735</v>
      </c>
      <c r="C35" s="14">
        <v>75905</v>
      </c>
      <c r="D35" s="13">
        <v>0.143</v>
      </c>
      <c r="E35" s="14">
        <v>86735</v>
      </c>
      <c r="F35" s="14">
        <v>75905</v>
      </c>
      <c r="G35" s="13">
        <v>0.143</v>
      </c>
      <c r="H35" s="12"/>
      <c r="I35" s="12"/>
      <c r="J35" s="13"/>
      <c r="K35" s="12"/>
      <c r="L35" s="12"/>
      <c r="M35" s="13"/>
      <c r="N35" s="12"/>
      <c r="O35" s="12"/>
      <c r="P35" s="13"/>
      <c r="Q35" s="12"/>
      <c r="R35" s="12"/>
      <c r="S35" s="13"/>
      <c r="T35" s="1"/>
      <c r="U35" s="1"/>
      <c r="V35" s="1"/>
    </row>
    <row r="36" spans="1:22" ht="12.75">
      <c r="A36" s="11" t="s">
        <v>33</v>
      </c>
      <c r="B36" s="14">
        <v>73324</v>
      </c>
      <c r="C36" s="14">
        <v>73345</v>
      </c>
      <c r="D36" s="13">
        <v>0</v>
      </c>
      <c r="E36" s="14">
        <v>73324</v>
      </c>
      <c r="F36" s="14">
        <v>73345</v>
      </c>
      <c r="G36" s="13">
        <v>0</v>
      </c>
      <c r="H36" s="12"/>
      <c r="I36" s="12"/>
      <c r="J36" s="13"/>
      <c r="K36" s="12"/>
      <c r="L36" s="12"/>
      <c r="M36" s="13"/>
      <c r="N36" s="12"/>
      <c r="O36" s="12"/>
      <c r="P36" s="13"/>
      <c r="Q36" s="12"/>
      <c r="R36" s="12"/>
      <c r="S36" s="13"/>
      <c r="T36" s="1"/>
      <c r="U36" s="1"/>
      <c r="V36" s="1"/>
    </row>
    <row r="37" spans="1:22" ht="12.75">
      <c r="A37" s="11" t="s">
        <v>34</v>
      </c>
      <c r="B37" s="14">
        <v>250614</v>
      </c>
      <c r="C37" s="14">
        <v>240170</v>
      </c>
      <c r="D37" s="13">
        <v>0.043</v>
      </c>
      <c r="E37" s="14">
        <v>250614</v>
      </c>
      <c r="F37" s="14">
        <v>240170</v>
      </c>
      <c r="G37" s="13">
        <v>0.043</v>
      </c>
      <c r="H37" s="12"/>
      <c r="I37" s="12"/>
      <c r="J37" s="13"/>
      <c r="K37" s="12"/>
      <c r="L37" s="12"/>
      <c r="M37" s="13"/>
      <c r="N37" s="12"/>
      <c r="O37" s="12"/>
      <c r="P37" s="13"/>
      <c r="Q37" s="12"/>
      <c r="R37" s="12"/>
      <c r="S37" s="13"/>
      <c r="T37" s="1"/>
      <c r="U37" s="1"/>
      <c r="V37" s="1"/>
    </row>
    <row r="38" spans="1:19" s="10" customFormat="1" ht="12.75">
      <c r="A38" s="6" t="s">
        <v>35</v>
      </c>
      <c r="B38" s="7">
        <v>45767</v>
      </c>
      <c r="C38" s="7">
        <v>45013</v>
      </c>
      <c r="D38" s="8">
        <v>0.017</v>
      </c>
      <c r="E38" s="7">
        <v>24885</v>
      </c>
      <c r="F38" s="7">
        <v>26621</v>
      </c>
      <c r="G38" s="8">
        <v>-0.065</v>
      </c>
      <c r="H38" s="7">
        <v>16566</v>
      </c>
      <c r="I38" s="7">
        <v>18392</v>
      </c>
      <c r="J38" s="8">
        <v>-0.099</v>
      </c>
      <c r="K38" s="7">
        <v>2158</v>
      </c>
      <c r="L38" s="9">
        <v>0</v>
      </c>
      <c r="M38" s="8" t="s">
        <v>6</v>
      </c>
      <c r="N38" s="9"/>
      <c r="O38" s="9"/>
      <c r="P38" s="8"/>
      <c r="Q38" s="7">
        <v>2158</v>
      </c>
      <c r="R38" s="9">
        <v>0</v>
      </c>
      <c r="S38" s="8" t="s">
        <v>6</v>
      </c>
    </row>
    <row r="39" spans="1:22" ht="12.75">
      <c r="A39" s="11" t="s">
        <v>51</v>
      </c>
      <c r="B39" s="12">
        <v>211</v>
      </c>
      <c r="C39" s="12">
        <v>0</v>
      </c>
      <c r="D39" s="13" t="s">
        <v>6</v>
      </c>
      <c r="E39" s="12">
        <v>211</v>
      </c>
      <c r="F39" s="12">
        <v>0</v>
      </c>
      <c r="G39" s="13" t="s">
        <v>6</v>
      </c>
      <c r="H39" s="12"/>
      <c r="I39" s="12"/>
      <c r="J39" s="13"/>
      <c r="K39" s="12"/>
      <c r="L39" s="12"/>
      <c r="M39" s="13"/>
      <c r="N39" s="12"/>
      <c r="O39" s="12"/>
      <c r="P39" s="13"/>
      <c r="Q39" s="12"/>
      <c r="R39" s="12"/>
      <c r="S39" s="13"/>
      <c r="T39" s="1"/>
      <c r="U39" s="1"/>
      <c r="V39" s="1"/>
    </row>
    <row r="40" spans="1:22" ht="12.75">
      <c r="A40" s="11" t="s">
        <v>36</v>
      </c>
      <c r="B40" s="14">
        <v>45556</v>
      </c>
      <c r="C40" s="14">
        <v>45013</v>
      </c>
      <c r="D40" s="13">
        <v>0.012</v>
      </c>
      <c r="E40" s="14">
        <v>24674</v>
      </c>
      <c r="F40" s="14">
        <v>26621</v>
      </c>
      <c r="G40" s="13">
        <v>-0.073</v>
      </c>
      <c r="H40" s="14">
        <v>16566</v>
      </c>
      <c r="I40" s="14">
        <v>18392</v>
      </c>
      <c r="J40" s="13">
        <v>-0.099</v>
      </c>
      <c r="K40" s="14">
        <v>2158</v>
      </c>
      <c r="L40" s="12">
        <v>0</v>
      </c>
      <c r="M40" s="13" t="s">
        <v>6</v>
      </c>
      <c r="N40" s="12"/>
      <c r="O40" s="12"/>
      <c r="P40" s="13"/>
      <c r="Q40" s="14">
        <v>2158</v>
      </c>
      <c r="R40" s="12">
        <v>0</v>
      </c>
      <c r="S40" s="13" t="s">
        <v>6</v>
      </c>
      <c r="T40" s="1"/>
      <c r="U40" s="1"/>
      <c r="V40" s="1"/>
    </row>
    <row r="41" spans="1:19" s="10" customFormat="1" ht="12.75">
      <c r="A41" s="6" t="s">
        <v>37</v>
      </c>
      <c r="B41" s="7">
        <v>115713</v>
      </c>
      <c r="C41" s="7">
        <v>77958</v>
      </c>
      <c r="D41" s="8">
        <v>0.4842992380512583</v>
      </c>
      <c r="E41" s="7">
        <v>115713</v>
      </c>
      <c r="F41" s="7">
        <v>77958</v>
      </c>
      <c r="G41" s="8">
        <v>0.4842992380512583</v>
      </c>
      <c r="H41" s="9"/>
      <c r="I41" s="9"/>
      <c r="J41" s="8"/>
      <c r="K41" s="9"/>
      <c r="L41" s="9"/>
      <c r="M41" s="8"/>
      <c r="N41" s="9"/>
      <c r="O41" s="9"/>
      <c r="P41" s="8"/>
      <c r="Q41" s="9"/>
      <c r="R41" s="9"/>
      <c r="S41" s="8"/>
    </row>
    <row r="42" spans="1:22" ht="12.75">
      <c r="A42" s="11" t="s">
        <v>38</v>
      </c>
      <c r="B42" s="14">
        <v>108876</v>
      </c>
      <c r="C42" s="14">
        <v>71403</v>
      </c>
      <c r="D42" s="13">
        <v>0.525</v>
      </c>
      <c r="E42" s="14">
        <v>108876</v>
      </c>
      <c r="F42" s="14">
        <v>71403</v>
      </c>
      <c r="G42" s="13">
        <v>0.525</v>
      </c>
      <c r="H42" s="12"/>
      <c r="I42" s="12"/>
      <c r="J42" s="13"/>
      <c r="K42" s="12"/>
      <c r="L42" s="12"/>
      <c r="M42" s="13"/>
      <c r="N42" s="12"/>
      <c r="O42" s="12"/>
      <c r="P42" s="13"/>
      <c r="Q42" s="12"/>
      <c r="R42" s="12"/>
      <c r="S42" s="13"/>
      <c r="T42" s="1"/>
      <c r="U42" s="1"/>
      <c r="V42" s="1"/>
    </row>
    <row r="43" spans="1:22" ht="12.75">
      <c r="A43" s="11" t="s">
        <v>39</v>
      </c>
      <c r="B43" s="14">
        <v>6837</v>
      </c>
      <c r="C43" s="14">
        <v>6555</v>
      </c>
      <c r="D43" s="13">
        <v>0.043</v>
      </c>
      <c r="E43" s="14">
        <v>6837</v>
      </c>
      <c r="F43" s="14">
        <v>6555</v>
      </c>
      <c r="G43" s="13">
        <v>0.043</v>
      </c>
      <c r="H43" s="12"/>
      <c r="I43" s="12"/>
      <c r="J43" s="13"/>
      <c r="K43" s="12"/>
      <c r="L43" s="12"/>
      <c r="M43" s="13"/>
      <c r="N43" s="12"/>
      <c r="O43" s="12"/>
      <c r="P43" s="13"/>
      <c r="Q43" s="12"/>
      <c r="R43" s="12"/>
      <c r="S43" s="13"/>
      <c r="T43" s="1"/>
      <c r="U43" s="1"/>
      <c r="V43" s="1"/>
    </row>
    <row r="44" spans="1:19" s="10" customFormat="1" ht="12.75">
      <c r="A44" s="6" t="s">
        <v>40</v>
      </c>
      <c r="B44" s="7">
        <v>74206</v>
      </c>
      <c r="C44" s="7">
        <v>53778</v>
      </c>
      <c r="D44" s="8">
        <v>0.38</v>
      </c>
      <c r="E44" s="7">
        <v>74206</v>
      </c>
      <c r="F44" s="7">
        <v>53778</v>
      </c>
      <c r="G44" s="8">
        <v>0.38</v>
      </c>
      <c r="H44" s="9"/>
      <c r="I44" s="9"/>
      <c r="J44" s="8"/>
      <c r="K44" s="9"/>
      <c r="L44" s="9"/>
      <c r="M44" s="8"/>
      <c r="N44" s="9"/>
      <c r="O44" s="9"/>
      <c r="P44" s="8"/>
      <c r="Q44" s="9"/>
      <c r="R44" s="9"/>
      <c r="S44" s="8"/>
    </row>
    <row r="45" spans="1:22" ht="12.75">
      <c r="A45" s="11" t="s">
        <v>41</v>
      </c>
      <c r="B45" s="14">
        <v>10106</v>
      </c>
      <c r="C45" s="14">
        <v>9126</v>
      </c>
      <c r="D45" s="13">
        <v>0.107</v>
      </c>
      <c r="E45" s="14">
        <v>10106</v>
      </c>
      <c r="F45" s="14">
        <v>9126</v>
      </c>
      <c r="G45" s="13">
        <v>0.107</v>
      </c>
      <c r="H45" s="12"/>
      <c r="I45" s="12"/>
      <c r="J45" s="13"/>
      <c r="K45" s="12"/>
      <c r="L45" s="12"/>
      <c r="M45" s="13"/>
      <c r="N45" s="12"/>
      <c r="O45" s="12"/>
      <c r="P45" s="13"/>
      <c r="Q45" s="12"/>
      <c r="R45" s="12"/>
      <c r="S45" s="13"/>
      <c r="T45" s="1"/>
      <c r="U45" s="1"/>
      <c r="V45" s="1"/>
    </row>
    <row r="46" spans="1:22" ht="12.75">
      <c r="A46" s="11" t="s">
        <v>42</v>
      </c>
      <c r="B46" s="14">
        <v>64100</v>
      </c>
      <c r="C46" s="14">
        <v>44652</v>
      </c>
      <c r="D46" s="13">
        <v>0.436</v>
      </c>
      <c r="E46" s="14">
        <v>64100</v>
      </c>
      <c r="F46" s="14">
        <v>44652</v>
      </c>
      <c r="G46" s="13">
        <v>0.436</v>
      </c>
      <c r="H46" s="12"/>
      <c r="I46" s="12"/>
      <c r="J46" s="13"/>
      <c r="K46" s="12"/>
      <c r="L46" s="12"/>
      <c r="M46" s="13"/>
      <c r="N46" s="12"/>
      <c r="O46" s="12"/>
      <c r="P46" s="13"/>
      <c r="Q46" s="12"/>
      <c r="R46" s="12"/>
      <c r="S46" s="13"/>
      <c r="T46" s="1"/>
      <c r="U46" s="1"/>
      <c r="V46" s="1"/>
    </row>
    <row r="47" spans="1:19" s="10" customFormat="1" ht="12.75">
      <c r="A47" s="6" t="s">
        <v>43</v>
      </c>
      <c r="B47" s="7">
        <v>70382</v>
      </c>
      <c r="C47" s="7">
        <v>68905</v>
      </c>
      <c r="D47" s="8">
        <v>0.021</v>
      </c>
      <c r="E47" s="7">
        <v>70382</v>
      </c>
      <c r="F47" s="7">
        <v>68905</v>
      </c>
      <c r="G47" s="8">
        <v>0.021</v>
      </c>
      <c r="H47" s="9"/>
      <c r="I47" s="9"/>
      <c r="J47" s="8"/>
      <c r="K47" s="9"/>
      <c r="L47" s="9"/>
      <c r="M47" s="8"/>
      <c r="N47" s="9"/>
      <c r="O47" s="9"/>
      <c r="P47" s="8"/>
      <c r="Q47" s="9"/>
      <c r="R47" s="9"/>
      <c r="S47" s="8"/>
    </row>
    <row r="48" spans="1:22" ht="12.75">
      <c r="A48" s="11" t="s">
        <v>44</v>
      </c>
      <c r="B48" s="14">
        <v>2022</v>
      </c>
      <c r="C48" s="14">
        <v>2106</v>
      </c>
      <c r="D48" s="13">
        <v>-0.04</v>
      </c>
      <c r="E48" s="14">
        <v>2022</v>
      </c>
      <c r="F48" s="14">
        <v>2106</v>
      </c>
      <c r="G48" s="13">
        <v>-0.04</v>
      </c>
      <c r="H48" s="12"/>
      <c r="I48" s="12"/>
      <c r="J48" s="13"/>
      <c r="K48" s="12"/>
      <c r="L48" s="12"/>
      <c r="M48" s="13"/>
      <c r="N48" s="12"/>
      <c r="O48" s="12"/>
      <c r="P48" s="13"/>
      <c r="Q48" s="12"/>
      <c r="R48" s="12"/>
      <c r="S48" s="13"/>
      <c r="T48" s="1"/>
      <c r="U48" s="1"/>
      <c r="V48" s="1"/>
    </row>
    <row r="49" spans="1:22" ht="12.75">
      <c r="A49" s="11" t="s">
        <v>55</v>
      </c>
      <c r="B49" s="14">
        <v>1722</v>
      </c>
      <c r="C49" s="14">
        <v>1910</v>
      </c>
      <c r="D49" s="13">
        <v>-0.098</v>
      </c>
      <c r="E49" s="14">
        <v>1722</v>
      </c>
      <c r="F49" s="14">
        <v>1910</v>
      </c>
      <c r="G49" s="13">
        <v>-0.098</v>
      </c>
      <c r="H49" s="12"/>
      <c r="I49" s="12"/>
      <c r="J49" s="13"/>
      <c r="K49" s="12"/>
      <c r="L49" s="12"/>
      <c r="M49" s="13"/>
      <c r="N49" s="12"/>
      <c r="O49" s="12"/>
      <c r="P49" s="13"/>
      <c r="Q49" s="12"/>
      <c r="R49" s="12"/>
      <c r="S49" s="13"/>
      <c r="T49" s="1"/>
      <c r="U49" s="1"/>
      <c r="V49" s="1"/>
    </row>
    <row r="50" spans="1:22" ht="12.75">
      <c r="A50" s="11" t="s">
        <v>45</v>
      </c>
      <c r="B50" s="14">
        <v>25024</v>
      </c>
      <c r="C50" s="14">
        <v>19713</v>
      </c>
      <c r="D50" s="13">
        <v>0.269</v>
      </c>
      <c r="E50" s="14">
        <v>25024</v>
      </c>
      <c r="F50" s="14">
        <v>19713</v>
      </c>
      <c r="G50" s="13">
        <v>0.269</v>
      </c>
      <c r="H50" s="12"/>
      <c r="I50" s="12"/>
      <c r="J50" s="13"/>
      <c r="K50" s="12"/>
      <c r="L50" s="12"/>
      <c r="M50" s="13"/>
      <c r="N50" s="12"/>
      <c r="O50" s="12"/>
      <c r="P50" s="13"/>
      <c r="Q50" s="12"/>
      <c r="R50" s="12"/>
      <c r="S50" s="13"/>
      <c r="T50" s="1"/>
      <c r="U50" s="1"/>
      <c r="V50" s="1"/>
    </row>
    <row r="51" spans="1:22" ht="12.75">
      <c r="A51" s="11" t="s">
        <v>46</v>
      </c>
      <c r="B51" s="14">
        <v>6280</v>
      </c>
      <c r="C51" s="14">
        <v>7305</v>
      </c>
      <c r="D51" s="13">
        <v>-0.14</v>
      </c>
      <c r="E51" s="14">
        <v>6280</v>
      </c>
      <c r="F51" s="14">
        <v>7305</v>
      </c>
      <c r="G51" s="13">
        <v>-0.14</v>
      </c>
      <c r="H51" s="12"/>
      <c r="I51" s="12"/>
      <c r="J51" s="13"/>
      <c r="K51" s="12"/>
      <c r="L51" s="12"/>
      <c r="M51" s="13"/>
      <c r="N51" s="12"/>
      <c r="O51" s="12"/>
      <c r="P51" s="13"/>
      <c r="Q51" s="12"/>
      <c r="R51" s="12"/>
      <c r="S51" s="13"/>
      <c r="T51" s="1"/>
      <c r="U51" s="1"/>
      <c r="V51" s="1"/>
    </row>
    <row r="52" spans="1:22" ht="12.75">
      <c r="A52" s="11" t="s">
        <v>47</v>
      </c>
      <c r="B52" s="14">
        <v>23400</v>
      </c>
      <c r="C52" s="14">
        <v>23652</v>
      </c>
      <c r="D52" s="13">
        <v>-0.011</v>
      </c>
      <c r="E52" s="14">
        <v>23400</v>
      </c>
      <c r="F52" s="14">
        <v>23652</v>
      </c>
      <c r="G52" s="13">
        <v>-0.011</v>
      </c>
      <c r="H52" s="12"/>
      <c r="I52" s="12"/>
      <c r="J52" s="13"/>
      <c r="K52" s="12"/>
      <c r="L52" s="12"/>
      <c r="M52" s="13"/>
      <c r="N52" s="12"/>
      <c r="O52" s="12"/>
      <c r="P52" s="13"/>
      <c r="Q52" s="12"/>
      <c r="R52" s="12"/>
      <c r="S52" s="13"/>
      <c r="T52" s="1"/>
      <c r="U52" s="1"/>
      <c r="V52" s="1"/>
    </row>
    <row r="53" spans="1:22" ht="12.75">
      <c r="A53" s="11" t="s">
        <v>48</v>
      </c>
      <c r="B53" s="14">
        <v>2106</v>
      </c>
      <c r="C53" s="14">
        <v>3131</v>
      </c>
      <c r="D53" s="13">
        <v>-0.327</v>
      </c>
      <c r="E53" s="14">
        <v>2106</v>
      </c>
      <c r="F53" s="14">
        <v>3131</v>
      </c>
      <c r="G53" s="13">
        <v>-0.327</v>
      </c>
      <c r="H53" s="12"/>
      <c r="I53" s="12"/>
      <c r="J53" s="13"/>
      <c r="K53" s="12"/>
      <c r="L53" s="12"/>
      <c r="M53" s="13"/>
      <c r="N53" s="12"/>
      <c r="O53" s="12"/>
      <c r="P53" s="13"/>
      <c r="Q53" s="12"/>
      <c r="R53" s="12"/>
      <c r="S53" s="13"/>
      <c r="T53" s="1"/>
      <c r="U53" s="1"/>
      <c r="V53" s="1"/>
    </row>
    <row r="54" spans="1:22" ht="12.75">
      <c r="A54" s="11" t="s">
        <v>49</v>
      </c>
      <c r="B54" s="14">
        <v>6552</v>
      </c>
      <c r="C54" s="14">
        <v>7812</v>
      </c>
      <c r="D54" s="13">
        <v>-0.161</v>
      </c>
      <c r="E54" s="14">
        <v>6552</v>
      </c>
      <c r="F54" s="14">
        <v>7812</v>
      </c>
      <c r="G54" s="13">
        <v>-0.161</v>
      </c>
      <c r="H54" s="12"/>
      <c r="I54" s="12"/>
      <c r="J54" s="13"/>
      <c r="K54" s="12"/>
      <c r="L54" s="12"/>
      <c r="M54" s="13"/>
      <c r="N54" s="12"/>
      <c r="O54" s="12"/>
      <c r="P54" s="13"/>
      <c r="Q54" s="12"/>
      <c r="R54" s="12"/>
      <c r="S54" s="13"/>
      <c r="T54" s="1"/>
      <c r="U54" s="1"/>
      <c r="V54" s="1"/>
    </row>
    <row r="55" spans="1:22" ht="12.75">
      <c r="A55" s="11" t="s">
        <v>50</v>
      </c>
      <c r="B55" s="14">
        <v>3276</v>
      </c>
      <c r="C55" s="14">
        <v>3276</v>
      </c>
      <c r="D55" s="13">
        <v>0</v>
      </c>
      <c r="E55" s="14">
        <v>3276</v>
      </c>
      <c r="F55" s="14">
        <v>3276</v>
      </c>
      <c r="G55" s="13">
        <v>0</v>
      </c>
      <c r="H55" s="12"/>
      <c r="I55" s="12"/>
      <c r="J55" s="13"/>
      <c r="K55" s="12"/>
      <c r="L55" s="12"/>
      <c r="M55" s="13"/>
      <c r="N55" s="12"/>
      <c r="O55" s="12"/>
      <c r="P55" s="13"/>
      <c r="Q55" s="12"/>
      <c r="R55" s="12"/>
      <c r="S55" s="13"/>
      <c r="T55" s="1"/>
      <c r="U55" s="1"/>
      <c r="V55" s="1"/>
    </row>
    <row r="56" ht="15">
      <c r="A56" s="16" t="s">
        <v>59</v>
      </c>
    </row>
  </sheetData>
  <sheetProtection/>
  <mergeCells count="7">
    <mergeCell ref="A1:S1"/>
    <mergeCell ref="E3:G3"/>
    <mergeCell ref="H3:J3"/>
    <mergeCell ref="K3:M3"/>
    <mergeCell ref="N3:P3"/>
    <mergeCell ref="Q3:S3"/>
    <mergeCell ref="B3:D3"/>
  </mergeCells>
  <printOptions/>
  <pageMargins left="0.7" right="0.7" top="0.75" bottom="0.75" header="0.3" footer="0.3"/>
  <pageSetup horizontalDpi="600" verticalDpi="600" orientation="portrait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6"/>
  <sheetViews>
    <sheetView zoomScalePageLayoutView="0" workbookViewId="0" topLeftCell="A1">
      <selection activeCell="Y24" sqref="Y24"/>
    </sheetView>
  </sheetViews>
  <sheetFormatPr defaultColWidth="9.140625" defaultRowHeight="15"/>
  <cols>
    <col min="1" max="1" width="18.140625" style="1" customWidth="1"/>
    <col min="2" max="3" width="7.140625" style="1" bestFit="1" customWidth="1"/>
    <col min="4" max="4" width="9.00390625" style="2" bestFit="1" customWidth="1"/>
    <col min="5" max="6" width="6.140625" style="1" bestFit="1" customWidth="1"/>
    <col min="7" max="7" width="9.00390625" style="2" bestFit="1" customWidth="1"/>
    <col min="8" max="9" width="6.140625" style="1" bestFit="1" customWidth="1"/>
    <col min="10" max="10" width="9.00390625" style="2" bestFit="1" customWidth="1"/>
    <col min="11" max="12" width="5.00390625" style="1" bestFit="1" customWidth="1"/>
    <col min="13" max="13" width="9.00390625" style="2" bestFit="1" customWidth="1"/>
    <col min="14" max="15" width="5.00390625" style="1" bestFit="1" customWidth="1"/>
    <col min="16" max="16" width="9.00390625" style="2" bestFit="1" customWidth="1"/>
    <col min="17" max="18" width="5.00390625" style="1" bestFit="1" customWidth="1"/>
    <col min="19" max="19" width="9.00390625" style="2" bestFit="1" customWidth="1"/>
    <col min="20" max="21" width="9.140625" style="15" customWidth="1"/>
    <col min="22" max="16384" width="9.140625" style="1" customWidth="1"/>
  </cols>
  <sheetData>
    <row r="1" spans="1:19" s="1" customFormat="1" ht="12.75">
      <c r="A1" s="20" t="s">
        <v>61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4:19" s="1" customFormat="1" ht="4.5" customHeight="1">
      <c r="D2" s="2"/>
      <c r="G2" s="2"/>
      <c r="J2" s="2"/>
      <c r="M2" s="2"/>
      <c r="P2" s="2"/>
      <c r="S2" s="2"/>
    </row>
    <row r="3" spans="1:19" s="1" customFormat="1" ht="12.75">
      <c r="A3" s="3"/>
      <c r="B3" s="17" t="s">
        <v>52</v>
      </c>
      <c r="C3" s="18"/>
      <c r="D3" s="19"/>
      <c r="E3" s="17" t="s">
        <v>0</v>
      </c>
      <c r="F3" s="18"/>
      <c r="G3" s="19"/>
      <c r="H3" s="17" t="s">
        <v>1</v>
      </c>
      <c r="I3" s="18"/>
      <c r="J3" s="19"/>
      <c r="K3" s="17" t="s">
        <v>2</v>
      </c>
      <c r="L3" s="18"/>
      <c r="M3" s="19"/>
      <c r="N3" s="17" t="s">
        <v>3</v>
      </c>
      <c r="O3" s="18"/>
      <c r="P3" s="19"/>
      <c r="Q3" s="17" t="s">
        <v>4</v>
      </c>
      <c r="R3" s="18"/>
      <c r="S3" s="19"/>
    </row>
    <row r="4" spans="1:19" s="1" customFormat="1" ht="12.75">
      <c r="A4" s="4" t="s">
        <v>5</v>
      </c>
      <c r="B4" s="4">
        <v>2012</v>
      </c>
      <c r="C4" s="4">
        <v>2011</v>
      </c>
      <c r="D4" s="5" t="s">
        <v>53</v>
      </c>
      <c r="E4" s="4">
        <v>2012</v>
      </c>
      <c r="F4" s="4">
        <v>2011</v>
      </c>
      <c r="G4" s="5" t="s">
        <v>53</v>
      </c>
      <c r="H4" s="4">
        <v>2012</v>
      </c>
      <c r="I4" s="4">
        <v>2011</v>
      </c>
      <c r="J4" s="5" t="s">
        <v>53</v>
      </c>
      <c r="K4" s="4">
        <v>2012</v>
      </c>
      <c r="L4" s="4">
        <v>2011</v>
      </c>
      <c r="M4" s="5" t="s">
        <v>53</v>
      </c>
      <c r="N4" s="4">
        <v>2012</v>
      </c>
      <c r="O4" s="4">
        <v>2011</v>
      </c>
      <c r="P4" s="5" t="s">
        <v>53</v>
      </c>
      <c r="Q4" s="4">
        <v>2012</v>
      </c>
      <c r="R4" s="4">
        <v>2011</v>
      </c>
      <c r="S4" s="5" t="s">
        <v>53</v>
      </c>
    </row>
    <row r="5" spans="1:19" s="10" customFormat="1" ht="12.75">
      <c r="A5" s="6" t="s">
        <v>56</v>
      </c>
      <c r="B5" s="7">
        <v>11649</v>
      </c>
      <c r="C5" s="7">
        <f>10406-1</f>
        <v>10405</v>
      </c>
      <c r="D5" s="8">
        <f>B5/C5-1</f>
        <v>0.11955790485343587</v>
      </c>
      <c r="E5" s="7">
        <v>7722</v>
      </c>
      <c r="F5" s="7">
        <f>6831-1</f>
        <v>6830</v>
      </c>
      <c r="G5" s="8">
        <f>E5/F5-1</f>
        <v>0.13060029282576857</v>
      </c>
      <c r="H5" s="7">
        <v>2191</v>
      </c>
      <c r="I5" s="7">
        <v>2012</v>
      </c>
      <c r="J5" s="8">
        <v>0.089</v>
      </c>
      <c r="K5" s="9">
        <v>822</v>
      </c>
      <c r="L5" s="9">
        <v>706</v>
      </c>
      <c r="M5" s="8">
        <v>0.164</v>
      </c>
      <c r="N5" s="9">
        <v>76</v>
      </c>
      <c r="O5" s="9">
        <v>105</v>
      </c>
      <c r="P5" s="8">
        <v>-0.276</v>
      </c>
      <c r="Q5" s="9">
        <v>838</v>
      </c>
      <c r="R5" s="9">
        <v>752</v>
      </c>
      <c r="S5" s="8">
        <v>0.114</v>
      </c>
    </row>
    <row r="6" spans="1:19" s="10" customFormat="1" ht="12.75">
      <c r="A6" s="6" t="s">
        <v>57</v>
      </c>
      <c r="B6" s="7">
        <v>8596</v>
      </c>
      <c r="C6" s="7">
        <v>7734</v>
      </c>
      <c r="D6" s="8">
        <v>0.111</v>
      </c>
      <c r="E6" s="7">
        <v>4791</v>
      </c>
      <c r="F6" s="7">
        <v>4266</v>
      </c>
      <c r="G6" s="8">
        <v>0.123</v>
      </c>
      <c r="H6" s="7">
        <v>2095</v>
      </c>
      <c r="I6" s="7">
        <v>1905</v>
      </c>
      <c r="J6" s="8">
        <v>0.1</v>
      </c>
      <c r="K6" s="9">
        <v>809</v>
      </c>
      <c r="L6" s="9">
        <v>706</v>
      </c>
      <c r="M6" s="8">
        <v>0.146</v>
      </c>
      <c r="N6" s="9">
        <v>76</v>
      </c>
      <c r="O6" s="9">
        <v>105</v>
      </c>
      <c r="P6" s="8">
        <v>-0.276</v>
      </c>
      <c r="Q6" s="9">
        <v>825</v>
      </c>
      <c r="R6" s="9">
        <v>752</v>
      </c>
      <c r="S6" s="8">
        <v>0.097</v>
      </c>
    </row>
    <row r="7" spans="1:19" s="10" customFormat="1" ht="12.75">
      <c r="A7" s="6" t="s">
        <v>7</v>
      </c>
      <c r="B7" s="7">
        <v>7756</v>
      </c>
      <c r="C7" s="7">
        <v>7016</v>
      </c>
      <c r="D7" s="8">
        <v>0.105</v>
      </c>
      <c r="E7" s="7">
        <v>4045</v>
      </c>
      <c r="F7" s="7">
        <v>3652</v>
      </c>
      <c r="G7" s="8">
        <v>0.108</v>
      </c>
      <c r="H7" s="7">
        <v>2001</v>
      </c>
      <c r="I7" s="7">
        <v>1801</v>
      </c>
      <c r="J7" s="8">
        <v>0.111</v>
      </c>
      <c r="K7" s="9">
        <v>809</v>
      </c>
      <c r="L7" s="9">
        <v>706</v>
      </c>
      <c r="M7" s="8">
        <v>0.146</v>
      </c>
      <c r="N7" s="9">
        <v>76</v>
      </c>
      <c r="O7" s="9">
        <v>105</v>
      </c>
      <c r="P7" s="8">
        <v>-0.276</v>
      </c>
      <c r="Q7" s="9">
        <v>825</v>
      </c>
      <c r="R7" s="9">
        <v>752</v>
      </c>
      <c r="S7" s="8">
        <v>0.097</v>
      </c>
    </row>
    <row r="8" spans="1:19" s="1" customFormat="1" ht="12.75">
      <c r="A8" s="11" t="s">
        <v>8</v>
      </c>
      <c r="B8" s="12">
        <v>53</v>
      </c>
      <c r="C8" s="12">
        <v>92</v>
      </c>
      <c r="D8" s="13">
        <v>-0.424</v>
      </c>
      <c r="E8" s="12">
        <v>53</v>
      </c>
      <c r="F8" s="12">
        <v>92</v>
      </c>
      <c r="G8" s="13">
        <v>-0.424</v>
      </c>
      <c r="H8" s="12"/>
      <c r="I8" s="12"/>
      <c r="J8" s="13"/>
      <c r="K8" s="12"/>
      <c r="L8" s="12"/>
      <c r="M8" s="13"/>
      <c r="N8" s="12"/>
      <c r="O8" s="12"/>
      <c r="P8" s="13"/>
      <c r="Q8" s="12"/>
      <c r="R8" s="12"/>
      <c r="S8" s="13"/>
    </row>
    <row r="9" spans="1:19" s="1" customFormat="1" ht="12.75">
      <c r="A9" s="11" t="s">
        <v>9</v>
      </c>
      <c r="B9" s="12">
        <v>64</v>
      </c>
      <c r="C9" s="12">
        <v>92</v>
      </c>
      <c r="D9" s="13">
        <v>-0.304</v>
      </c>
      <c r="E9" s="12">
        <v>64</v>
      </c>
      <c r="F9" s="12">
        <v>92</v>
      </c>
      <c r="G9" s="13">
        <v>-0.304</v>
      </c>
      <c r="H9" s="12"/>
      <c r="I9" s="12"/>
      <c r="J9" s="13"/>
      <c r="K9" s="12"/>
      <c r="L9" s="12"/>
      <c r="M9" s="13"/>
      <c r="N9" s="12"/>
      <c r="O9" s="12"/>
      <c r="P9" s="13"/>
      <c r="Q9" s="12"/>
      <c r="R9" s="12"/>
      <c r="S9" s="13"/>
    </row>
    <row r="10" spans="1:19" s="1" customFormat="1" ht="12.75">
      <c r="A10" s="11" t="s">
        <v>10</v>
      </c>
      <c r="B10" s="12">
        <v>135</v>
      </c>
      <c r="C10" s="12">
        <v>143</v>
      </c>
      <c r="D10" s="13">
        <v>-0.056</v>
      </c>
      <c r="E10" s="12">
        <v>92</v>
      </c>
      <c r="F10" s="12">
        <v>96</v>
      </c>
      <c r="G10" s="13">
        <v>-0.042</v>
      </c>
      <c r="H10" s="12">
        <v>15</v>
      </c>
      <c r="I10" s="12">
        <v>27</v>
      </c>
      <c r="J10" s="13">
        <v>-0.444</v>
      </c>
      <c r="K10" s="12">
        <v>15</v>
      </c>
      <c r="L10" s="12">
        <v>12</v>
      </c>
      <c r="M10" s="13">
        <v>0.25</v>
      </c>
      <c r="N10" s="12"/>
      <c r="O10" s="12"/>
      <c r="P10" s="13"/>
      <c r="Q10" s="12">
        <v>13</v>
      </c>
      <c r="R10" s="12">
        <v>8</v>
      </c>
      <c r="S10" s="13">
        <v>0.625</v>
      </c>
    </row>
    <row r="11" spans="1:19" s="1" customFormat="1" ht="12.75">
      <c r="A11" s="11" t="s">
        <v>11</v>
      </c>
      <c r="B11" s="12">
        <v>13</v>
      </c>
      <c r="C11" s="12">
        <v>0</v>
      </c>
      <c r="D11" s="13" t="s">
        <v>6</v>
      </c>
      <c r="E11" s="12">
        <v>13</v>
      </c>
      <c r="F11" s="12">
        <v>0</v>
      </c>
      <c r="G11" s="13" t="s">
        <v>6</v>
      </c>
      <c r="H11" s="12"/>
      <c r="I11" s="12"/>
      <c r="J11" s="13"/>
      <c r="K11" s="12"/>
      <c r="L11" s="12"/>
      <c r="M11" s="13"/>
      <c r="N11" s="12"/>
      <c r="O11" s="12"/>
      <c r="P11" s="13"/>
      <c r="Q11" s="12"/>
      <c r="R11" s="12"/>
      <c r="S11" s="13"/>
    </row>
    <row r="12" spans="1:19" s="1" customFormat="1" ht="12.75">
      <c r="A12" s="11" t="s">
        <v>12</v>
      </c>
      <c r="B12" s="12">
        <v>312</v>
      </c>
      <c r="C12" s="12">
        <v>234</v>
      </c>
      <c r="D12" s="13">
        <v>0.333</v>
      </c>
      <c r="E12" s="12">
        <v>286</v>
      </c>
      <c r="F12" s="12">
        <v>226</v>
      </c>
      <c r="G12" s="13">
        <v>0.265</v>
      </c>
      <c r="H12" s="12">
        <v>26</v>
      </c>
      <c r="I12" s="12">
        <v>8</v>
      </c>
      <c r="J12" s="13">
        <v>2.25</v>
      </c>
      <c r="K12" s="12"/>
      <c r="L12" s="12"/>
      <c r="M12" s="13"/>
      <c r="N12" s="12"/>
      <c r="O12" s="12"/>
      <c r="P12" s="13"/>
      <c r="Q12" s="12"/>
      <c r="R12" s="12"/>
      <c r="S12" s="13"/>
    </row>
    <row r="13" spans="1:19" s="1" customFormat="1" ht="12.75">
      <c r="A13" s="11" t="s">
        <v>13</v>
      </c>
      <c r="B13" s="14">
        <v>2879</v>
      </c>
      <c r="C13" s="14">
        <v>2680</v>
      </c>
      <c r="D13" s="13">
        <v>0.074</v>
      </c>
      <c r="E13" s="14">
        <v>1416</v>
      </c>
      <c r="F13" s="14">
        <v>1249</v>
      </c>
      <c r="G13" s="13">
        <v>0.134</v>
      </c>
      <c r="H13" s="12">
        <v>719</v>
      </c>
      <c r="I13" s="12">
        <v>651</v>
      </c>
      <c r="J13" s="13">
        <v>0.104</v>
      </c>
      <c r="K13" s="12">
        <v>303</v>
      </c>
      <c r="L13" s="12">
        <v>313</v>
      </c>
      <c r="M13" s="13">
        <v>-0.032</v>
      </c>
      <c r="N13" s="12">
        <v>74</v>
      </c>
      <c r="O13" s="12">
        <v>92</v>
      </c>
      <c r="P13" s="13">
        <v>-0.196</v>
      </c>
      <c r="Q13" s="12">
        <v>367</v>
      </c>
      <c r="R13" s="12">
        <v>375</v>
      </c>
      <c r="S13" s="13">
        <v>-0.021</v>
      </c>
    </row>
    <row r="14" spans="1:19" s="1" customFormat="1" ht="12.75">
      <c r="A14" s="11" t="s">
        <v>14</v>
      </c>
      <c r="B14" s="12">
        <v>521</v>
      </c>
      <c r="C14" s="12">
        <v>293</v>
      </c>
      <c r="D14" s="13">
        <v>0.778</v>
      </c>
      <c r="E14" s="12">
        <v>184</v>
      </c>
      <c r="F14" s="12">
        <v>94</v>
      </c>
      <c r="G14" s="13">
        <v>0.957</v>
      </c>
      <c r="H14" s="12">
        <v>153</v>
      </c>
      <c r="I14" s="12">
        <v>107</v>
      </c>
      <c r="J14" s="13">
        <v>0.43</v>
      </c>
      <c r="K14" s="12">
        <v>92</v>
      </c>
      <c r="L14" s="12">
        <v>39</v>
      </c>
      <c r="M14" s="13">
        <v>1.359</v>
      </c>
      <c r="N14" s="12"/>
      <c r="O14" s="12"/>
      <c r="P14" s="13"/>
      <c r="Q14" s="12">
        <v>92</v>
      </c>
      <c r="R14" s="12">
        <v>53</v>
      </c>
      <c r="S14" s="13">
        <v>0.736</v>
      </c>
    </row>
    <row r="15" spans="1:19" s="1" customFormat="1" ht="12.75">
      <c r="A15" s="11" t="s">
        <v>15</v>
      </c>
      <c r="B15" s="12">
        <v>0</v>
      </c>
      <c r="C15" s="12">
        <v>88</v>
      </c>
      <c r="D15" s="13">
        <v>-1</v>
      </c>
      <c r="E15" s="12">
        <v>0</v>
      </c>
      <c r="F15" s="12">
        <v>44</v>
      </c>
      <c r="G15" s="13">
        <v>-1</v>
      </c>
      <c r="H15" s="12">
        <v>0</v>
      </c>
      <c r="I15" s="12">
        <v>44</v>
      </c>
      <c r="J15" s="13">
        <v>-1</v>
      </c>
      <c r="K15" s="12"/>
      <c r="L15" s="12"/>
      <c r="M15" s="13"/>
      <c r="N15" s="12"/>
      <c r="O15" s="12"/>
      <c r="P15" s="13"/>
      <c r="Q15" s="12"/>
      <c r="R15" s="12"/>
      <c r="S15" s="13"/>
    </row>
    <row r="16" spans="1:19" s="1" customFormat="1" ht="12.75">
      <c r="A16" s="11" t="s">
        <v>16</v>
      </c>
      <c r="B16" s="12">
        <v>558</v>
      </c>
      <c r="C16" s="12">
        <v>558</v>
      </c>
      <c r="D16" s="13">
        <v>0</v>
      </c>
      <c r="E16" s="12">
        <v>288</v>
      </c>
      <c r="F16" s="12">
        <v>270</v>
      </c>
      <c r="G16" s="13">
        <v>0.067</v>
      </c>
      <c r="H16" s="12">
        <v>123</v>
      </c>
      <c r="I16" s="12">
        <v>127</v>
      </c>
      <c r="J16" s="13">
        <v>-0.031</v>
      </c>
      <c r="K16" s="12">
        <v>70</v>
      </c>
      <c r="L16" s="12">
        <v>81</v>
      </c>
      <c r="M16" s="13">
        <v>-0.136</v>
      </c>
      <c r="N16" s="12"/>
      <c r="O16" s="12"/>
      <c r="P16" s="13"/>
      <c r="Q16" s="12">
        <v>77</v>
      </c>
      <c r="R16" s="12">
        <v>80</v>
      </c>
      <c r="S16" s="13">
        <v>-0.038</v>
      </c>
    </row>
    <row r="17" spans="1:19" s="1" customFormat="1" ht="12.75">
      <c r="A17" s="11" t="s">
        <v>17</v>
      </c>
      <c r="B17" s="12">
        <v>290</v>
      </c>
      <c r="C17" s="12">
        <v>368</v>
      </c>
      <c r="D17" s="13">
        <v>-0.212</v>
      </c>
      <c r="E17" s="12">
        <v>184</v>
      </c>
      <c r="F17" s="12">
        <v>184</v>
      </c>
      <c r="G17" s="13">
        <v>0</v>
      </c>
      <c r="H17" s="12">
        <v>106</v>
      </c>
      <c r="I17" s="12">
        <v>184</v>
      </c>
      <c r="J17" s="13">
        <v>-0.424</v>
      </c>
      <c r="K17" s="12"/>
      <c r="L17" s="12"/>
      <c r="M17" s="13"/>
      <c r="N17" s="12"/>
      <c r="O17" s="12"/>
      <c r="P17" s="13"/>
      <c r="Q17" s="12"/>
      <c r="R17" s="12"/>
      <c r="S17" s="13"/>
    </row>
    <row r="18" spans="1:19" s="1" customFormat="1" ht="12.75">
      <c r="A18" s="11" t="s">
        <v>18</v>
      </c>
      <c r="B18" s="12">
        <v>223</v>
      </c>
      <c r="C18" s="12">
        <v>184</v>
      </c>
      <c r="D18" s="13">
        <v>0.212</v>
      </c>
      <c r="E18" s="12">
        <v>92</v>
      </c>
      <c r="F18" s="12">
        <v>92</v>
      </c>
      <c r="G18" s="13">
        <v>0</v>
      </c>
      <c r="H18" s="12">
        <v>131</v>
      </c>
      <c r="I18" s="12">
        <v>92</v>
      </c>
      <c r="J18" s="13">
        <v>0.424</v>
      </c>
      <c r="K18" s="12"/>
      <c r="L18" s="12"/>
      <c r="M18" s="13"/>
      <c r="N18" s="12"/>
      <c r="O18" s="12"/>
      <c r="P18" s="13"/>
      <c r="Q18" s="12"/>
      <c r="R18" s="12"/>
      <c r="S18" s="13"/>
    </row>
    <row r="19" spans="1:19" s="1" customFormat="1" ht="12.75">
      <c r="A19" s="11" t="s">
        <v>19</v>
      </c>
      <c r="B19" s="12">
        <v>92</v>
      </c>
      <c r="C19" s="12">
        <v>92</v>
      </c>
      <c r="D19" s="13">
        <v>0</v>
      </c>
      <c r="E19" s="12">
        <v>92</v>
      </c>
      <c r="F19" s="12">
        <v>92</v>
      </c>
      <c r="G19" s="13">
        <v>0</v>
      </c>
      <c r="H19" s="12"/>
      <c r="I19" s="12"/>
      <c r="J19" s="13"/>
      <c r="K19" s="12"/>
      <c r="L19" s="12"/>
      <c r="M19" s="13"/>
      <c r="N19" s="12"/>
      <c r="O19" s="12"/>
      <c r="P19" s="13"/>
      <c r="Q19" s="12"/>
      <c r="R19" s="12"/>
      <c r="S19" s="13"/>
    </row>
    <row r="20" spans="1:19" s="1" customFormat="1" ht="12.75">
      <c r="A20" s="11" t="s">
        <v>20</v>
      </c>
      <c r="B20" s="12">
        <v>329</v>
      </c>
      <c r="C20" s="12">
        <v>184</v>
      </c>
      <c r="D20" s="13">
        <v>0.788</v>
      </c>
      <c r="E20" s="12">
        <v>184</v>
      </c>
      <c r="F20" s="12">
        <v>92</v>
      </c>
      <c r="G20" s="13">
        <v>1</v>
      </c>
      <c r="H20" s="12">
        <v>145</v>
      </c>
      <c r="I20" s="12">
        <v>92</v>
      </c>
      <c r="J20" s="13">
        <v>0.576</v>
      </c>
      <c r="K20" s="12"/>
      <c r="L20" s="12"/>
      <c r="M20" s="13"/>
      <c r="N20" s="12"/>
      <c r="O20" s="12"/>
      <c r="P20" s="13"/>
      <c r="Q20" s="12"/>
      <c r="R20" s="12"/>
      <c r="S20" s="13"/>
    </row>
    <row r="21" spans="1:19" s="1" customFormat="1" ht="12.75">
      <c r="A21" s="11" t="s">
        <v>21</v>
      </c>
      <c r="B21" s="14">
        <v>1025</v>
      </c>
      <c r="C21" s="12">
        <v>984</v>
      </c>
      <c r="D21" s="13">
        <v>0.042</v>
      </c>
      <c r="E21" s="12">
        <v>544</v>
      </c>
      <c r="F21" s="12">
        <v>557</v>
      </c>
      <c r="G21" s="13">
        <v>-0.023</v>
      </c>
      <c r="H21" s="12">
        <v>242</v>
      </c>
      <c r="I21" s="12">
        <v>193</v>
      </c>
      <c r="J21" s="13">
        <v>0.254</v>
      </c>
      <c r="K21" s="12">
        <v>145</v>
      </c>
      <c r="L21" s="12">
        <v>116</v>
      </c>
      <c r="M21" s="13">
        <v>0.25</v>
      </c>
      <c r="N21" s="12">
        <v>2</v>
      </c>
      <c r="O21" s="12">
        <v>13</v>
      </c>
      <c r="P21" s="13">
        <v>-0.846</v>
      </c>
      <c r="Q21" s="12">
        <v>92</v>
      </c>
      <c r="R21" s="12">
        <v>105</v>
      </c>
      <c r="S21" s="13">
        <v>-0.124</v>
      </c>
    </row>
    <row r="22" spans="1:19" s="1" customFormat="1" ht="12.75">
      <c r="A22" s="11" t="s">
        <v>22</v>
      </c>
      <c r="B22" s="12">
        <v>505</v>
      </c>
      <c r="C22" s="12">
        <v>276</v>
      </c>
      <c r="D22" s="13">
        <v>0.83</v>
      </c>
      <c r="E22" s="12">
        <v>184</v>
      </c>
      <c r="F22" s="12">
        <v>92</v>
      </c>
      <c r="G22" s="13">
        <v>1</v>
      </c>
      <c r="H22" s="12">
        <v>137</v>
      </c>
      <c r="I22" s="12">
        <v>92</v>
      </c>
      <c r="J22" s="13">
        <v>0.489</v>
      </c>
      <c r="K22" s="12">
        <v>92</v>
      </c>
      <c r="L22" s="12">
        <v>53</v>
      </c>
      <c r="M22" s="13">
        <v>0.736</v>
      </c>
      <c r="N22" s="12"/>
      <c r="O22" s="12"/>
      <c r="P22" s="13"/>
      <c r="Q22" s="12">
        <v>92</v>
      </c>
      <c r="R22" s="12">
        <v>39</v>
      </c>
      <c r="S22" s="13">
        <v>1.359</v>
      </c>
    </row>
    <row r="23" spans="1:19" s="1" customFormat="1" ht="12.75">
      <c r="A23" s="11" t="s">
        <v>23</v>
      </c>
      <c r="B23" s="12">
        <v>757</v>
      </c>
      <c r="C23" s="12">
        <v>748</v>
      </c>
      <c r="D23" s="13">
        <v>0.012</v>
      </c>
      <c r="E23" s="12">
        <v>369</v>
      </c>
      <c r="F23" s="12">
        <v>380</v>
      </c>
      <c r="G23" s="13">
        <v>-0.029</v>
      </c>
      <c r="H23" s="12">
        <v>204</v>
      </c>
      <c r="I23" s="12">
        <v>184</v>
      </c>
      <c r="J23" s="13">
        <v>0.109</v>
      </c>
      <c r="K23" s="12">
        <v>92</v>
      </c>
      <c r="L23" s="12">
        <v>92</v>
      </c>
      <c r="M23" s="13">
        <v>0</v>
      </c>
      <c r="N23" s="12"/>
      <c r="O23" s="12"/>
      <c r="P23" s="13"/>
      <c r="Q23" s="12">
        <v>92</v>
      </c>
      <c r="R23" s="12">
        <v>92</v>
      </c>
      <c r="S23" s="13">
        <v>0</v>
      </c>
    </row>
    <row r="24" spans="1:19" s="10" customFormat="1" ht="12.75">
      <c r="A24" s="6" t="s">
        <v>24</v>
      </c>
      <c r="B24" s="9">
        <v>840</v>
      </c>
      <c r="C24" s="9">
        <v>718</v>
      </c>
      <c r="D24" s="8">
        <v>0.17</v>
      </c>
      <c r="E24" s="9">
        <v>746</v>
      </c>
      <c r="F24" s="9">
        <v>614</v>
      </c>
      <c r="G24" s="8">
        <v>0.215</v>
      </c>
      <c r="H24" s="9">
        <v>94</v>
      </c>
      <c r="I24" s="9">
        <v>104</v>
      </c>
      <c r="J24" s="8">
        <v>-0.096</v>
      </c>
      <c r="K24" s="9"/>
      <c r="L24" s="9"/>
      <c r="M24" s="13"/>
      <c r="N24" s="12"/>
      <c r="O24" s="12"/>
      <c r="P24" s="13"/>
      <c r="Q24" s="12"/>
      <c r="R24" s="12"/>
      <c r="S24" s="13"/>
    </row>
    <row r="25" spans="1:19" s="1" customFormat="1" ht="12.75">
      <c r="A25" s="11" t="s">
        <v>25</v>
      </c>
      <c r="B25" s="12">
        <v>92</v>
      </c>
      <c r="C25" s="12">
        <v>92</v>
      </c>
      <c r="D25" s="13">
        <v>0</v>
      </c>
      <c r="E25" s="12">
        <v>92</v>
      </c>
      <c r="F25" s="12">
        <v>92</v>
      </c>
      <c r="G25" s="13">
        <v>0</v>
      </c>
      <c r="H25" s="12"/>
      <c r="I25" s="12"/>
      <c r="J25" s="13"/>
      <c r="K25" s="12"/>
      <c r="L25" s="12"/>
      <c r="M25" s="13"/>
      <c r="N25" s="12"/>
      <c r="O25" s="12"/>
      <c r="P25" s="13"/>
      <c r="Q25" s="12"/>
      <c r="R25" s="12"/>
      <c r="S25" s="13"/>
    </row>
    <row r="26" spans="1:19" s="1" customFormat="1" ht="12.75">
      <c r="A26" s="11" t="s">
        <v>26</v>
      </c>
      <c r="B26" s="12">
        <v>114</v>
      </c>
      <c r="C26" s="12">
        <v>166</v>
      </c>
      <c r="D26" s="13">
        <v>-0.313</v>
      </c>
      <c r="E26" s="12">
        <v>112</v>
      </c>
      <c r="F26" s="12">
        <v>154</v>
      </c>
      <c r="G26" s="13">
        <v>-0.273</v>
      </c>
      <c r="H26" s="12">
        <v>2</v>
      </c>
      <c r="I26" s="12">
        <v>12</v>
      </c>
      <c r="J26" s="13">
        <v>-0.833</v>
      </c>
      <c r="K26" s="12"/>
      <c r="L26" s="12"/>
      <c r="M26" s="13"/>
      <c r="N26" s="12"/>
      <c r="O26" s="12"/>
      <c r="P26" s="13"/>
      <c r="Q26" s="12"/>
      <c r="R26" s="12"/>
      <c r="S26" s="13"/>
    </row>
    <row r="27" spans="1:19" s="1" customFormat="1" ht="12.75">
      <c r="A27" s="11" t="s">
        <v>27</v>
      </c>
      <c r="B27" s="12">
        <v>276</v>
      </c>
      <c r="C27" s="12">
        <v>276</v>
      </c>
      <c r="D27" s="13">
        <v>0</v>
      </c>
      <c r="E27" s="12">
        <v>184</v>
      </c>
      <c r="F27" s="12">
        <v>184</v>
      </c>
      <c r="G27" s="13">
        <v>0</v>
      </c>
      <c r="H27" s="12">
        <v>92</v>
      </c>
      <c r="I27" s="12">
        <v>92</v>
      </c>
      <c r="J27" s="13">
        <v>0</v>
      </c>
      <c r="K27" s="12"/>
      <c r="L27" s="12"/>
      <c r="M27" s="13"/>
      <c r="N27" s="12"/>
      <c r="O27" s="12"/>
      <c r="P27" s="13"/>
      <c r="Q27" s="12"/>
      <c r="R27" s="12"/>
      <c r="S27" s="13"/>
    </row>
    <row r="28" spans="1:19" s="1" customFormat="1" ht="12.75">
      <c r="A28" s="11" t="s">
        <v>28</v>
      </c>
      <c r="B28" s="12">
        <v>91</v>
      </c>
      <c r="C28" s="12">
        <v>92</v>
      </c>
      <c r="D28" s="13">
        <v>-0.011</v>
      </c>
      <c r="E28" s="12">
        <v>91</v>
      </c>
      <c r="F28" s="12">
        <v>92</v>
      </c>
      <c r="G28" s="13">
        <v>-0.011</v>
      </c>
      <c r="H28" s="12"/>
      <c r="I28" s="12"/>
      <c r="J28" s="13"/>
      <c r="K28" s="12"/>
      <c r="L28" s="12"/>
      <c r="M28" s="13"/>
      <c r="N28" s="12"/>
      <c r="O28" s="12"/>
      <c r="P28" s="13"/>
      <c r="Q28" s="12"/>
      <c r="R28" s="12"/>
      <c r="S28" s="13"/>
    </row>
    <row r="29" spans="1:19" s="1" customFormat="1" ht="12.75">
      <c r="A29" s="11" t="s">
        <v>62</v>
      </c>
      <c r="B29" s="12">
        <v>184</v>
      </c>
      <c r="C29" s="12">
        <v>92</v>
      </c>
      <c r="D29" s="13">
        <v>1</v>
      </c>
      <c r="E29" s="12">
        <v>184</v>
      </c>
      <c r="F29" s="12">
        <v>92</v>
      </c>
      <c r="G29" s="13">
        <v>1</v>
      </c>
      <c r="H29" s="12"/>
      <c r="I29" s="12"/>
      <c r="J29" s="13"/>
      <c r="K29" s="12"/>
      <c r="L29" s="12"/>
      <c r="M29" s="13"/>
      <c r="N29" s="12"/>
      <c r="O29" s="12"/>
      <c r="P29" s="13"/>
      <c r="Q29" s="12"/>
      <c r="R29" s="12"/>
      <c r="S29" s="13"/>
    </row>
    <row r="30" spans="1:19" s="1" customFormat="1" ht="12.75">
      <c r="A30" s="11" t="s">
        <v>54</v>
      </c>
      <c r="B30" s="12">
        <v>83</v>
      </c>
      <c r="C30" s="12">
        <v>0</v>
      </c>
      <c r="D30" s="13" t="s">
        <v>6</v>
      </c>
      <c r="E30" s="12">
        <v>83</v>
      </c>
      <c r="F30" s="12">
        <v>0</v>
      </c>
      <c r="G30" s="13" t="s">
        <v>6</v>
      </c>
      <c r="H30" s="12"/>
      <c r="I30" s="12"/>
      <c r="J30" s="13"/>
      <c r="K30" s="12"/>
      <c r="L30" s="12"/>
      <c r="M30" s="13"/>
      <c r="N30" s="12"/>
      <c r="O30" s="12"/>
      <c r="P30" s="13"/>
      <c r="Q30" s="12"/>
      <c r="R30" s="12"/>
      <c r="S30" s="13"/>
    </row>
    <row r="31" spans="1:19" s="10" customFormat="1" ht="12.75">
      <c r="A31" s="6" t="s">
        <v>58</v>
      </c>
      <c r="B31" s="7">
        <v>3053</v>
      </c>
      <c r="C31" s="7">
        <f>2672-1</f>
        <v>2671</v>
      </c>
      <c r="D31" s="8">
        <f>B31/C31-1</f>
        <v>0.14301759640584044</v>
      </c>
      <c r="E31" s="7">
        <v>2931</v>
      </c>
      <c r="F31" s="7">
        <f>2565-1</f>
        <v>2564</v>
      </c>
      <c r="G31" s="8">
        <f>E31/F31-1</f>
        <v>0.1431357254290171</v>
      </c>
      <c r="H31" s="9">
        <v>96</v>
      </c>
      <c r="I31" s="9">
        <v>107</v>
      </c>
      <c r="J31" s="8">
        <v>-0.103</v>
      </c>
      <c r="K31" s="9">
        <v>13</v>
      </c>
      <c r="L31" s="9">
        <v>0</v>
      </c>
      <c r="M31" s="8" t="s">
        <v>6</v>
      </c>
      <c r="N31" s="9"/>
      <c r="O31" s="9"/>
      <c r="P31" s="8"/>
      <c r="Q31" s="9">
        <v>13</v>
      </c>
      <c r="R31" s="9">
        <v>0</v>
      </c>
      <c r="S31" s="8" t="s">
        <v>6</v>
      </c>
    </row>
    <row r="32" spans="1:19" s="10" customFormat="1" ht="12.75">
      <c r="A32" s="6" t="s">
        <v>29</v>
      </c>
      <c r="B32" s="7">
        <v>1838</v>
      </c>
      <c r="C32" s="7">
        <v>1611</v>
      </c>
      <c r="D32" s="8">
        <v>0.141</v>
      </c>
      <c r="E32" s="7">
        <v>1838</v>
      </c>
      <c r="F32" s="7">
        <v>1611</v>
      </c>
      <c r="G32" s="8">
        <v>0.141</v>
      </c>
      <c r="H32" s="9"/>
      <c r="I32" s="9"/>
      <c r="J32" s="8"/>
      <c r="K32" s="9"/>
      <c r="L32" s="9"/>
      <c r="M32" s="8"/>
      <c r="N32" s="9"/>
      <c r="O32" s="9"/>
      <c r="P32" s="8"/>
      <c r="Q32" s="9"/>
      <c r="R32" s="9"/>
      <c r="S32" s="8"/>
    </row>
    <row r="33" spans="1:21" ht="12.75">
      <c r="A33" s="11" t="s">
        <v>30</v>
      </c>
      <c r="B33" s="12">
        <v>174</v>
      </c>
      <c r="C33" s="12">
        <v>0</v>
      </c>
      <c r="D33" s="13" t="s">
        <v>6</v>
      </c>
      <c r="E33" s="12">
        <v>174</v>
      </c>
      <c r="F33" s="12">
        <v>0</v>
      </c>
      <c r="G33" s="13" t="s">
        <v>6</v>
      </c>
      <c r="H33" s="12"/>
      <c r="I33" s="12"/>
      <c r="J33" s="13"/>
      <c r="K33" s="12"/>
      <c r="L33" s="12"/>
      <c r="M33" s="13"/>
      <c r="N33" s="12"/>
      <c r="O33" s="12"/>
      <c r="P33" s="13"/>
      <c r="Q33" s="12"/>
      <c r="R33" s="12"/>
      <c r="S33" s="13"/>
      <c r="T33" s="1"/>
      <c r="U33" s="1"/>
    </row>
    <row r="34" spans="1:21" ht="12.75">
      <c r="A34" s="11" t="s">
        <v>31</v>
      </c>
      <c r="B34" s="12">
        <v>184</v>
      </c>
      <c r="C34" s="12">
        <v>171</v>
      </c>
      <c r="D34" s="13">
        <v>0.076</v>
      </c>
      <c r="E34" s="12">
        <v>184</v>
      </c>
      <c r="F34" s="12">
        <v>171</v>
      </c>
      <c r="G34" s="13">
        <v>0.076</v>
      </c>
      <c r="H34" s="12"/>
      <c r="I34" s="12"/>
      <c r="J34" s="13"/>
      <c r="K34" s="12"/>
      <c r="L34" s="12"/>
      <c r="M34" s="13"/>
      <c r="N34" s="12"/>
      <c r="O34" s="12"/>
      <c r="P34" s="13"/>
      <c r="Q34" s="12"/>
      <c r="R34" s="12"/>
      <c r="S34" s="13"/>
      <c r="T34" s="1"/>
      <c r="U34" s="1"/>
    </row>
    <row r="35" spans="1:21" ht="12.75">
      <c r="A35" s="11" t="s">
        <v>32</v>
      </c>
      <c r="B35" s="12">
        <v>311</v>
      </c>
      <c r="C35" s="12">
        <v>276</v>
      </c>
      <c r="D35" s="13">
        <v>0.127</v>
      </c>
      <c r="E35" s="12">
        <v>311</v>
      </c>
      <c r="F35" s="12">
        <v>276</v>
      </c>
      <c r="G35" s="13">
        <v>0.127</v>
      </c>
      <c r="H35" s="12"/>
      <c r="I35" s="12"/>
      <c r="J35" s="13"/>
      <c r="K35" s="12"/>
      <c r="L35" s="12"/>
      <c r="M35" s="13"/>
      <c r="N35" s="12"/>
      <c r="O35" s="12"/>
      <c r="P35" s="13"/>
      <c r="Q35" s="12"/>
      <c r="R35" s="12"/>
      <c r="S35" s="13"/>
      <c r="T35" s="1"/>
      <c r="U35" s="1"/>
    </row>
    <row r="36" spans="1:21" ht="12.75">
      <c r="A36" s="11" t="s">
        <v>33</v>
      </c>
      <c r="B36" s="12">
        <v>276</v>
      </c>
      <c r="C36" s="12">
        <v>276</v>
      </c>
      <c r="D36" s="13">
        <v>0</v>
      </c>
      <c r="E36" s="12">
        <v>276</v>
      </c>
      <c r="F36" s="12">
        <v>276</v>
      </c>
      <c r="G36" s="13">
        <v>0</v>
      </c>
      <c r="H36" s="12"/>
      <c r="I36" s="12"/>
      <c r="J36" s="13"/>
      <c r="K36" s="12"/>
      <c r="L36" s="12"/>
      <c r="M36" s="13"/>
      <c r="N36" s="12"/>
      <c r="O36" s="12"/>
      <c r="P36" s="13"/>
      <c r="Q36" s="12"/>
      <c r="R36" s="12"/>
      <c r="S36" s="13"/>
      <c r="T36" s="1"/>
      <c r="U36" s="1"/>
    </row>
    <row r="37" spans="1:21" ht="12.75">
      <c r="A37" s="11" t="s">
        <v>34</v>
      </c>
      <c r="B37" s="12">
        <v>893</v>
      </c>
      <c r="C37" s="12">
        <v>888</v>
      </c>
      <c r="D37" s="13">
        <v>0.006</v>
      </c>
      <c r="E37" s="12">
        <v>893</v>
      </c>
      <c r="F37" s="12">
        <v>888</v>
      </c>
      <c r="G37" s="13">
        <v>0.006</v>
      </c>
      <c r="H37" s="12"/>
      <c r="I37" s="12"/>
      <c r="J37" s="13"/>
      <c r="K37" s="12"/>
      <c r="L37" s="12"/>
      <c r="M37" s="13"/>
      <c r="N37" s="12"/>
      <c r="O37" s="12"/>
      <c r="P37" s="13"/>
      <c r="Q37" s="12"/>
      <c r="R37" s="12"/>
      <c r="S37" s="13"/>
      <c r="T37" s="1"/>
      <c r="U37" s="1"/>
    </row>
    <row r="38" spans="1:19" s="10" customFormat="1" ht="12.75">
      <c r="A38" s="6" t="s">
        <v>35</v>
      </c>
      <c r="B38" s="9">
        <v>257</v>
      </c>
      <c r="C38" s="9">
        <v>253</v>
      </c>
      <c r="D38" s="8">
        <v>0.016</v>
      </c>
      <c r="E38" s="9">
        <v>135</v>
      </c>
      <c r="F38" s="9">
        <v>146</v>
      </c>
      <c r="G38" s="8">
        <v>-0.075</v>
      </c>
      <c r="H38" s="9">
        <v>96</v>
      </c>
      <c r="I38" s="9">
        <v>107</v>
      </c>
      <c r="J38" s="8">
        <v>-0.103</v>
      </c>
      <c r="K38" s="9">
        <v>13</v>
      </c>
      <c r="L38" s="9">
        <v>0</v>
      </c>
      <c r="M38" s="8" t="s">
        <v>6</v>
      </c>
      <c r="N38" s="9"/>
      <c r="O38" s="9"/>
      <c r="P38" s="8"/>
      <c r="Q38" s="9">
        <v>13</v>
      </c>
      <c r="R38" s="9">
        <v>0</v>
      </c>
      <c r="S38" s="8" t="s">
        <v>6</v>
      </c>
    </row>
    <row r="39" spans="1:21" ht="12.75">
      <c r="A39" s="11" t="s">
        <v>51</v>
      </c>
      <c r="B39" s="12">
        <v>1</v>
      </c>
      <c r="C39" s="12">
        <v>0</v>
      </c>
      <c r="D39" s="13" t="s">
        <v>6</v>
      </c>
      <c r="E39" s="12">
        <v>1</v>
      </c>
      <c r="F39" s="12">
        <v>0</v>
      </c>
      <c r="G39" s="13" t="s">
        <v>6</v>
      </c>
      <c r="H39" s="12"/>
      <c r="I39" s="12"/>
      <c r="J39" s="13"/>
      <c r="K39" s="12"/>
      <c r="L39" s="12"/>
      <c r="M39" s="13"/>
      <c r="N39" s="12"/>
      <c r="O39" s="12"/>
      <c r="P39" s="13"/>
      <c r="Q39" s="12"/>
      <c r="R39" s="12"/>
      <c r="S39" s="13"/>
      <c r="T39" s="1"/>
      <c r="U39" s="1"/>
    </row>
    <row r="40" spans="1:21" ht="12.75">
      <c r="A40" s="11" t="s">
        <v>36</v>
      </c>
      <c r="B40" s="12">
        <v>256</v>
      </c>
      <c r="C40" s="12">
        <v>253</v>
      </c>
      <c r="D40" s="13">
        <v>0.012</v>
      </c>
      <c r="E40" s="12">
        <v>134</v>
      </c>
      <c r="F40" s="12">
        <v>146</v>
      </c>
      <c r="G40" s="13">
        <v>-0.082</v>
      </c>
      <c r="H40" s="12">
        <v>96</v>
      </c>
      <c r="I40" s="12">
        <v>107</v>
      </c>
      <c r="J40" s="13">
        <v>-0.103</v>
      </c>
      <c r="K40" s="12">
        <v>13</v>
      </c>
      <c r="L40" s="12">
        <v>0</v>
      </c>
      <c r="M40" s="13" t="s">
        <v>6</v>
      </c>
      <c r="N40" s="12"/>
      <c r="O40" s="12"/>
      <c r="P40" s="13"/>
      <c r="Q40" s="12">
        <v>13</v>
      </c>
      <c r="R40" s="12">
        <v>0</v>
      </c>
      <c r="S40" s="13" t="s">
        <v>6</v>
      </c>
      <c r="T40" s="1"/>
      <c r="U40" s="1"/>
    </row>
    <row r="41" spans="1:19" s="10" customFormat="1" ht="12.75">
      <c r="A41" s="6" t="s">
        <v>37</v>
      </c>
      <c r="B41" s="9">
        <v>387</v>
      </c>
      <c r="C41" s="9">
        <f>+F41</f>
        <v>277</v>
      </c>
      <c r="D41" s="8">
        <f>B41/C41-1</f>
        <v>0.3971119133574008</v>
      </c>
      <c r="E41" s="9">
        <v>387</v>
      </c>
      <c r="F41" s="9">
        <f>278-1</f>
        <v>277</v>
      </c>
      <c r="G41" s="8">
        <f>E41/F41-1</f>
        <v>0.3971119133574008</v>
      </c>
      <c r="H41" s="9"/>
      <c r="I41" s="9"/>
      <c r="J41" s="8"/>
      <c r="K41" s="9"/>
      <c r="L41" s="9"/>
      <c r="M41" s="8"/>
      <c r="N41" s="9"/>
      <c r="O41" s="9"/>
      <c r="P41" s="8"/>
      <c r="Q41" s="9"/>
      <c r="R41" s="9"/>
      <c r="S41" s="8"/>
    </row>
    <row r="42" spans="1:21" ht="12.75">
      <c r="A42" s="11" t="s">
        <v>38</v>
      </c>
      <c r="B42" s="12">
        <v>361</v>
      </c>
      <c r="C42" s="12">
        <v>253</v>
      </c>
      <c r="D42" s="13">
        <v>0.427</v>
      </c>
      <c r="E42" s="12">
        <v>361</v>
      </c>
      <c r="F42" s="12">
        <v>253</v>
      </c>
      <c r="G42" s="13">
        <v>0.427</v>
      </c>
      <c r="H42" s="12"/>
      <c r="I42" s="12"/>
      <c r="J42" s="13"/>
      <c r="K42" s="12"/>
      <c r="L42" s="12"/>
      <c r="M42" s="13"/>
      <c r="N42" s="12"/>
      <c r="O42" s="12"/>
      <c r="P42" s="13"/>
      <c r="Q42" s="12"/>
      <c r="R42" s="12"/>
      <c r="S42" s="13"/>
      <c r="T42" s="1"/>
      <c r="U42" s="1"/>
    </row>
    <row r="43" spans="1:21" ht="12.75">
      <c r="A43" s="11" t="s">
        <v>39</v>
      </c>
      <c r="B43" s="12">
        <v>26</v>
      </c>
      <c r="C43" s="12">
        <v>24</v>
      </c>
      <c r="D43" s="13">
        <v>0.083</v>
      </c>
      <c r="E43" s="12">
        <v>26</v>
      </c>
      <c r="F43" s="12">
        <v>24</v>
      </c>
      <c r="G43" s="13">
        <v>0.083</v>
      </c>
      <c r="H43" s="12"/>
      <c r="I43" s="12"/>
      <c r="J43" s="13"/>
      <c r="K43" s="12"/>
      <c r="L43" s="12"/>
      <c r="M43" s="13"/>
      <c r="N43" s="12"/>
      <c r="O43" s="12"/>
      <c r="P43" s="13"/>
      <c r="Q43" s="12"/>
      <c r="R43" s="12"/>
      <c r="S43" s="13"/>
      <c r="T43" s="1"/>
      <c r="U43" s="1"/>
    </row>
    <row r="44" spans="1:19" s="10" customFormat="1" ht="12.75">
      <c r="A44" s="6" t="s">
        <v>40</v>
      </c>
      <c r="B44" s="9">
        <v>269</v>
      </c>
      <c r="C44" s="9">
        <v>207</v>
      </c>
      <c r="D44" s="8">
        <v>0.3</v>
      </c>
      <c r="E44" s="9">
        <v>269</v>
      </c>
      <c r="F44" s="9">
        <v>207</v>
      </c>
      <c r="G44" s="8">
        <v>0.3</v>
      </c>
      <c r="H44" s="9"/>
      <c r="I44" s="9"/>
      <c r="J44" s="8"/>
      <c r="K44" s="9"/>
      <c r="L44" s="9"/>
      <c r="M44" s="8"/>
      <c r="N44" s="9"/>
      <c r="O44" s="9"/>
      <c r="P44" s="8"/>
      <c r="Q44" s="9"/>
      <c r="R44" s="9"/>
      <c r="S44" s="8"/>
    </row>
    <row r="45" spans="1:21" ht="12.75">
      <c r="A45" s="11" t="s">
        <v>41</v>
      </c>
      <c r="B45" s="12">
        <v>39</v>
      </c>
      <c r="C45" s="12">
        <v>39</v>
      </c>
      <c r="D45" s="13">
        <v>0</v>
      </c>
      <c r="E45" s="12">
        <v>39</v>
      </c>
      <c r="F45" s="12">
        <v>39</v>
      </c>
      <c r="G45" s="13">
        <v>0</v>
      </c>
      <c r="H45" s="12"/>
      <c r="I45" s="12"/>
      <c r="J45" s="13"/>
      <c r="K45" s="12"/>
      <c r="L45" s="12"/>
      <c r="M45" s="13"/>
      <c r="N45" s="12"/>
      <c r="O45" s="12"/>
      <c r="P45" s="13"/>
      <c r="Q45" s="12"/>
      <c r="R45" s="12"/>
      <c r="S45" s="13"/>
      <c r="T45" s="1"/>
      <c r="U45" s="1"/>
    </row>
    <row r="46" spans="1:21" ht="12.75">
      <c r="A46" s="11" t="s">
        <v>42</v>
      </c>
      <c r="B46" s="12">
        <v>230</v>
      </c>
      <c r="C46" s="12">
        <v>168</v>
      </c>
      <c r="D46" s="13">
        <v>0.369</v>
      </c>
      <c r="E46" s="12">
        <v>230</v>
      </c>
      <c r="F46" s="12">
        <v>168</v>
      </c>
      <c r="G46" s="13">
        <v>0.369</v>
      </c>
      <c r="H46" s="12"/>
      <c r="I46" s="12"/>
      <c r="J46" s="13"/>
      <c r="K46" s="12"/>
      <c r="L46" s="12"/>
      <c r="M46" s="13"/>
      <c r="N46" s="12"/>
      <c r="O46" s="12"/>
      <c r="P46" s="13"/>
      <c r="Q46" s="12"/>
      <c r="R46" s="12"/>
      <c r="S46" s="13"/>
      <c r="T46" s="1"/>
      <c r="U46" s="1"/>
    </row>
    <row r="47" spans="1:19" s="10" customFormat="1" ht="12.75">
      <c r="A47" s="6" t="s">
        <v>43</v>
      </c>
      <c r="B47" s="9">
        <v>302</v>
      </c>
      <c r="C47" s="9">
        <v>323</v>
      </c>
      <c r="D47" s="8">
        <v>-0.065</v>
      </c>
      <c r="E47" s="9">
        <v>302</v>
      </c>
      <c r="F47" s="9">
        <v>323</v>
      </c>
      <c r="G47" s="8">
        <v>-0.065</v>
      </c>
      <c r="H47" s="9"/>
      <c r="I47" s="9"/>
      <c r="J47" s="8"/>
      <c r="K47" s="9"/>
      <c r="L47" s="9"/>
      <c r="M47" s="8"/>
      <c r="N47" s="9"/>
      <c r="O47" s="9"/>
      <c r="P47" s="8"/>
      <c r="Q47" s="9"/>
      <c r="R47" s="9"/>
      <c r="S47" s="8"/>
    </row>
    <row r="48" spans="1:21" ht="12.75">
      <c r="A48" s="11" t="s">
        <v>44</v>
      </c>
      <c r="B48" s="12">
        <v>13</v>
      </c>
      <c r="C48" s="12">
        <v>13</v>
      </c>
      <c r="D48" s="13">
        <v>0</v>
      </c>
      <c r="E48" s="12">
        <v>13</v>
      </c>
      <c r="F48" s="12">
        <v>13</v>
      </c>
      <c r="G48" s="13">
        <v>0</v>
      </c>
      <c r="H48" s="12"/>
      <c r="I48" s="12"/>
      <c r="J48" s="13"/>
      <c r="K48" s="12"/>
      <c r="L48" s="12"/>
      <c r="M48" s="13"/>
      <c r="N48" s="12"/>
      <c r="O48" s="12"/>
      <c r="P48" s="13"/>
      <c r="Q48" s="12"/>
      <c r="R48" s="12"/>
      <c r="S48" s="13"/>
      <c r="T48" s="1"/>
      <c r="U48" s="1"/>
    </row>
    <row r="49" spans="1:21" ht="12.75">
      <c r="A49" s="11" t="s">
        <v>55</v>
      </c>
      <c r="B49" s="12">
        <v>14</v>
      </c>
      <c r="C49" s="12">
        <v>13</v>
      </c>
      <c r="D49" s="13">
        <v>0.077</v>
      </c>
      <c r="E49" s="12">
        <v>14</v>
      </c>
      <c r="F49" s="12">
        <v>13</v>
      </c>
      <c r="G49" s="13">
        <v>0.077</v>
      </c>
      <c r="H49" s="12"/>
      <c r="I49" s="12"/>
      <c r="J49" s="13"/>
      <c r="K49" s="12"/>
      <c r="L49" s="12"/>
      <c r="M49" s="13"/>
      <c r="N49" s="12"/>
      <c r="O49" s="12"/>
      <c r="P49" s="13"/>
      <c r="Q49" s="12"/>
      <c r="R49" s="12"/>
      <c r="S49" s="13"/>
      <c r="T49" s="1"/>
      <c r="U49" s="1"/>
    </row>
    <row r="50" spans="1:21" ht="12.75">
      <c r="A50" s="11" t="s">
        <v>45</v>
      </c>
      <c r="B50" s="12">
        <v>92</v>
      </c>
      <c r="C50" s="12">
        <v>92</v>
      </c>
      <c r="D50" s="13">
        <v>0</v>
      </c>
      <c r="E50" s="12">
        <v>92</v>
      </c>
      <c r="F50" s="12">
        <v>92</v>
      </c>
      <c r="G50" s="13">
        <v>0</v>
      </c>
      <c r="H50" s="12"/>
      <c r="I50" s="12"/>
      <c r="J50" s="13"/>
      <c r="K50" s="12"/>
      <c r="L50" s="12"/>
      <c r="M50" s="13"/>
      <c r="N50" s="12"/>
      <c r="O50" s="12"/>
      <c r="P50" s="13"/>
      <c r="Q50" s="12"/>
      <c r="R50" s="12"/>
      <c r="S50" s="13"/>
      <c r="T50" s="1"/>
      <c r="U50" s="1"/>
    </row>
    <row r="51" spans="1:21" ht="12.75">
      <c r="A51" s="11" t="s">
        <v>46</v>
      </c>
      <c r="B51" s="12">
        <v>40</v>
      </c>
      <c r="C51" s="12">
        <v>48</v>
      </c>
      <c r="D51" s="13">
        <v>-0.167</v>
      </c>
      <c r="E51" s="12">
        <v>40</v>
      </c>
      <c r="F51" s="12">
        <v>48</v>
      </c>
      <c r="G51" s="13">
        <v>-0.167</v>
      </c>
      <c r="H51" s="12"/>
      <c r="I51" s="12"/>
      <c r="J51" s="13"/>
      <c r="K51" s="12"/>
      <c r="L51" s="12"/>
      <c r="M51" s="13"/>
      <c r="N51" s="12"/>
      <c r="O51" s="12"/>
      <c r="P51" s="13"/>
      <c r="Q51" s="12"/>
      <c r="R51" s="12"/>
      <c r="S51" s="13"/>
      <c r="T51" s="1"/>
      <c r="U51" s="1"/>
    </row>
    <row r="52" spans="1:21" ht="12.75">
      <c r="A52" s="11" t="s">
        <v>47</v>
      </c>
      <c r="B52" s="12">
        <v>91</v>
      </c>
      <c r="C52" s="12">
        <v>92</v>
      </c>
      <c r="D52" s="13">
        <v>-0.011</v>
      </c>
      <c r="E52" s="12">
        <v>91</v>
      </c>
      <c r="F52" s="12">
        <v>92</v>
      </c>
      <c r="G52" s="13">
        <v>-0.011</v>
      </c>
      <c r="H52" s="12"/>
      <c r="I52" s="12"/>
      <c r="J52" s="13"/>
      <c r="K52" s="12"/>
      <c r="L52" s="12"/>
      <c r="M52" s="13"/>
      <c r="N52" s="12"/>
      <c r="O52" s="12"/>
      <c r="P52" s="13"/>
      <c r="Q52" s="12"/>
      <c r="R52" s="12"/>
      <c r="S52" s="13"/>
      <c r="T52" s="1"/>
      <c r="U52" s="1"/>
    </row>
    <row r="53" spans="1:21" ht="12.75">
      <c r="A53" s="11" t="s">
        <v>48</v>
      </c>
      <c r="B53" s="12">
        <v>13</v>
      </c>
      <c r="C53" s="12">
        <v>21</v>
      </c>
      <c r="D53" s="13">
        <v>-0.381</v>
      </c>
      <c r="E53" s="12">
        <v>13</v>
      </c>
      <c r="F53" s="12">
        <v>21</v>
      </c>
      <c r="G53" s="13">
        <v>-0.381</v>
      </c>
      <c r="H53" s="12"/>
      <c r="I53" s="12"/>
      <c r="J53" s="13"/>
      <c r="K53" s="12"/>
      <c r="L53" s="12"/>
      <c r="M53" s="13"/>
      <c r="N53" s="12"/>
      <c r="O53" s="12"/>
      <c r="P53" s="13"/>
      <c r="Q53" s="12"/>
      <c r="R53" s="12"/>
      <c r="S53" s="13"/>
      <c r="T53" s="1"/>
      <c r="U53" s="1"/>
    </row>
    <row r="54" spans="1:21" ht="12.75">
      <c r="A54" s="11" t="s">
        <v>49</v>
      </c>
      <c r="B54" s="12">
        <v>26</v>
      </c>
      <c r="C54" s="12">
        <v>31</v>
      </c>
      <c r="D54" s="13">
        <v>-0.161</v>
      </c>
      <c r="E54" s="12">
        <v>26</v>
      </c>
      <c r="F54" s="12">
        <v>31</v>
      </c>
      <c r="G54" s="13">
        <v>-0.161</v>
      </c>
      <c r="H54" s="12"/>
      <c r="I54" s="12"/>
      <c r="J54" s="13"/>
      <c r="K54" s="12"/>
      <c r="L54" s="12"/>
      <c r="M54" s="13"/>
      <c r="N54" s="12"/>
      <c r="O54" s="12"/>
      <c r="P54" s="13"/>
      <c r="Q54" s="12"/>
      <c r="R54" s="12"/>
      <c r="S54" s="13"/>
      <c r="T54" s="1"/>
      <c r="U54" s="1"/>
    </row>
    <row r="55" spans="1:21" ht="12.75">
      <c r="A55" s="11" t="s">
        <v>50</v>
      </c>
      <c r="B55" s="12">
        <v>13</v>
      </c>
      <c r="C55" s="12">
        <v>13</v>
      </c>
      <c r="D55" s="13">
        <v>0</v>
      </c>
      <c r="E55" s="12">
        <v>13</v>
      </c>
      <c r="F55" s="12">
        <v>13</v>
      </c>
      <c r="G55" s="13">
        <v>0</v>
      </c>
      <c r="H55" s="12"/>
      <c r="I55" s="12"/>
      <c r="J55" s="13"/>
      <c r="K55" s="12"/>
      <c r="L55" s="12"/>
      <c r="M55" s="13"/>
      <c r="N55" s="12"/>
      <c r="O55" s="12"/>
      <c r="P55" s="13"/>
      <c r="Q55" s="12"/>
      <c r="R55" s="12"/>
      <c r="S55" s="13"/>
      <c r="T55" s="1"/>
      <c r="U55" s="1"/>
    </row>
    <row r="56" ht="15">
      <c r="A56" s="16" t="s">
        <v>59</v>
      </c>
    </row>
  </sheetData>
  <sheetProtection/>
  <mergeCells count="7">
    <mergeCell ref="B3:D3"/>
    <mergeCell ref="A1:S1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horizontalDpi="600" verticalDpi="600" orientation="portrait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LawrenceL</dc:creator>
  <cp:keywords/>
  <dc:description/>
  <cp:lastModifiedBy>LawrenceL</cp:lastModifiedBy>
  <dcterms:created xsi:type="dcterms:W3CDTF">2012-07-26T01:20:35Z</dcterms:created>
  <dcterms:modified xsi:type="dcterms:W3CDTF">2012-07-30T20:19:10Z</dcterms:modified>
  <cp:category/>
  <cp:version/>
  <cp:contentType/>
  <cp:contentStatus/>
</cp:coreProperties>
</file>