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255" windowWidth="15195" windowHeight="9195" activeTab="2"/>
  </bookViews>
  <sheets>
    <sheet name="Kauai12P" sheetId="1" r:id="rId1"/>
    <sheet name="Kauai11" sheetId="2" r:id="rId2"/>
    <sheet name="Kauai%chg12vs11" sheetId="3" r:id="rId3"/>
  </sheets>
  <definedNames>
    <definedName name="_xlnm.Print_Titles" localSheetId="2">'Kauai%chg12vs11'!$1:$2</definedName>
    <definedName name="_xlnm.Print_Titles" localSheetId="1">'Kauai11'!$1:$2</definedName>
    <definedName name="_xlnm.Print_Titles" localSheetId="0">'Kauai12P'!$1:$2</definedName>
  </definedNames>
  <calcPr fullCalcOnLoad="1"/>
</workbook>
</file>

<file path=xl/sharedStrings.xml><?xml version="1.0" encoding="utf-8"?>
<sst xmlns="http://schemas.openxmlformats.org/spreadsheetml/2006/main" count="218" uniqueCount="75">
  <si>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</si>
  <si>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</si>
  <si>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</si>
  <si>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</si>
  <si>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</si>
  <si>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</si>
  <si>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</si>
  <si>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</si>
  <si>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</si>
  <si>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</si>
  <si>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</si>
  <si>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</si>
  <si>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</si>
  <si>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NEW YORK-NORTHERN NEW JERSEY-LONG ISLAND</t>
  </si>
  <si>
    <t>PHILADELPHIA-WILMINGTON-ATLANTIC CITY</t>
  </si>
  <si>
    <t>BOSTON-WORCESTER-LAWRENCE-LOWELL-BROCKTON</t>
  </si>
  <si>
    <t>LOS ANGELES-RIVERSIDE-ORANGE COUNTY</t>
  </si>
  <si>
    <t>SAN FRANCISCO-OAKLAND-SAN JOSE</t>
  </si>
  <si>
    <t>SEATTLE-TACOMA-BREMENGTON</t>
  </si>
  <si>
    <t>CHIGAGO-GARY-KENOSHA</t>
  </si>
  <si>
    <t>SAN DIEGO</t>
  </si>
  <si>
    <t>PORTLAND-SALEM</t>
  </si>
  <si>
    <t>SACRAMENTO-YOLO</t>
  </si>
  <si>
    <t>DALLAS-FORT WORTH</t>
  </si>
  <si>
    <t>DENVER-BOULDER-GREELEY</t>
  </si>
  <si>
    <t>PHOENIX</t>
  </si>
  <si>
    <t>WASHINGTON-BALTIMORE</t>
  </si>
  <si>
    <t>MINNEAPOLIS-SAINT PAUL</t>
  </si>
  <si>
    <t>DETROIT-ANN ARBOR-FLINT</t>
  </si>
  <si>
    <t>SALT LAKE CITY-OGDEN</t>
  </si>
  <si>
    <t>ATLANTA</t>
  </si>
  <si>
    <t>HOUSTON-GALVESTON-BRAZORIA</t>
  </si>
  <si>
    <t>LAS VEGAS</t>
  </si>
  <si>
    <t>SAINT LOUIS</t>
  </si>
  <si>
    <t>KANSAS CITY</t>
  </si>
  <si>
    <t>CLEVELAND-AKRON</t>
  </si>
  <si>
    <t>ANCHORAGE</t>
  </si>
  <si>
    <t>CINCINNATI-HAMILTON</t>
  </si>
  <si>
    <t>SANTA BARBARA-SANTA MARIA-LOMPOC</t>
  </si>
  <si>
    <t>MILWAUKEEE-RACINE</t>
  </si>
  <si>
    <t>TUCSON</t>
  </si>
  <si>
    <t>MIAMI-FORT LAUDERDALE</t>
  </si>
  <si>
    <t>FRESNO</t>
  </si>
  <si>
    <t>STOCKTON-LODI</t>
  </si>
  <si>
    <t>INDIANAPOLIS</t>
  </si>
  <si>
    <t>PITTSBURGH</t>
  </si>
  <si>
    <t>TAMPA-SAINT PETERSBURG-CLEARWATER</t>
  </si>
  <si>
    <t>SALINAS</t>
  </si>
  <si>
    <t>AUSTIN-SAN MARCOS</t>
  </si>
  <si>
    <t>SPOKANE</t>
  </si>
  <si>
    <t>RENO</t>
  </si>
  <si>
    <t>EUGENE-SPRINGFIELD</t>
  </si>
  <si>
    <t>ALBUQUERQUE</t>
  </si>
  <si>
    <t>COLUMBUS</t>
  </si>
  <si>
    <t>SAN ANTONIO</t>
  </si>
  <si>
    <t>NORFOLK-VIRGINIA BEACH-NEWPORT NEWS</t>
  </si>
  <si>
    <t>PROVO-OREM</t>
  </si>
  <si>
    <t>COLORADO SPRINGS</t>
  </si>
  <si>
    <t>BAKERSFIELD</t>
  </si>
  <si>
    <t>ORLANDO</t>
  </si>
  <si>
    <t>MODESTO</t>
  </si>
  <si>
    <t>NASHVILLE</t>
  </si>
  <si>
    <t>BOISE CITY</t>
  </si>
  <si>
    <t>RALEIGH-DURHAM-CHAPEL HILL</t>
  </si>
  <si>
    <t>SAN LUIS OBISPO-ATASCADERO-PASO ROBLES</t>
  </si>
  <si>
    <t>OKLAHOMA CITY</t>
  </si>
  <si>
    <t>GRAND RAPIDS-MUSKEGON-HOLLAND</t>
  </si>
  <si>
    <t>OMAHA</t>
  </si>
  <si>
    <t>CHARLOTTE-GASTONIA-ROCK HILL</t>
  </si>
  <si>
    <t>HARTFORD</t>
  </si>
  <si>
    <t>TULSA</t>
  </si>
  <si>
    <t>BELLINGHAM</t>
  </si>
  <si>
    <t>SEATTLE-TACOMA-BREMERTON</t>
  </si>
  <si>
    <t>2012 PRELIMINARY</t>
  </si>
  <si>
    <t>Percent change 2012P vs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</si>
</sst>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left" wrapText="1"/>
    </xf>
    <xf numFmtId="3" fontId="2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wrapText="1"/>
    </xf>
    <xf numFmtId="3" fontId="2" fillId="0" borderId="11" xfId="0" applyNumberFormat="1" applyFont="1" applyBorder="1" applyAlignment="1">
      <alignment/>
    </xf>
    <xf numFmtId="0" fontId="3" fillId="0" borderId="14" xfId="0" applyFont="1" applyBorder="1" applyAlignment="1">
      <alignment horizontal="left" wrapText="1"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164" fontId="2" fillId="0" borderId="13" xfId="58" applyNumberFormat="1" applyFont="1" applyBorder="1" applyAlignment="1">
      <alignment/>
    </xf>
    <xf numFmtId="164" fontId="2" fillId="0" borderId="11" xfId="58" applyNumberFormat="1" applyFont="1" applyBorder="1" applyAlignment="1">
      <alignment/>
    </xf>
    <xf numFmtId="164" fontId="2" fillId="0" borderId="15" xfId="58" applyNumberFormat="1" applyFont="1" applyBorder="1" applyAlignment="1">
      <alignment/>
    </xf>
    <xf numFmtId="164" fontId="2" fillId="0" borderId="13" xfId="58" applyNumberFormat="1" applyFont="1" applyBorder="1" applyAlignment="1">
      <alignment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N3" sqref="N3"/>
    </sheetView>
  </sheetViews>
  <sheetFormatPr defaultColWidth="9.140625" defaultRowHeight="12.75"/>
  <cols>
    <col min="1" max="1" width="38.421875" style="17" bestFit="1" customWidth="1"/>
    <col min="2" max="2" width="6.57421875" style="17" customWidth="1"/>
    <col min="3" max="9" width="5.7109375" style="17" customWidth="1"/>
    <col min="10" max="11" width="5.57421875" style="17" bestFit="1" customWidth="1"/>
    <col min="12" max="13" width="5.7109375" style="17" customWidth="1"/>
    <col min="14" max="14" width="8.00390625" style="17" customWidth="1"/>
    <col min="15" max="16384" width="9.140625" style="17" customWidth="1"/>
  </cols>
  <sheetData>
    <row r="1" spans="1:14" ht="16.5" customHeight="1">
      <c r="A1" s="11" t="s">
        <v>73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2.75" customHeight="1">
      <c r="A3" s="9" t="s">
        <v>16</v>
      </c>
      <c r="B3" s="10">
        <v>4724.740129956706</v>
      </c>
      <c r="C3" s="10">
        <v>4666.271684309514</v>
      </c>
      <c r="D3" s="10">
        <v>6452.02186580115</v>
      </c>
      <c r="E3" s="10">
        <v>8452.3171897395</v>
      </c>
      <c r="F3" s="10">
        <v>8707.695262443365</v>
      </c>
      <c r="G3" s="10">
        <v>11694</v>
      </c>
      <c r="H3" s="10">
        <v>15065</v>
      </c>
      <c r="I3" s="10">
        <v>16377.05389825159</v>
      </c>
      <c r="J3" s="10">
        <v>10147.130820315951</v>
      </c>
      <c r="K3" s="10">
        <v>8718.88320799091</v>
      </c>
      <c r="L3" s="10"/>
      <c r="M3" s="10"/>
      <c r="N3" s="10">
        <f>SUM(B3:M3)</f>
        <v>95005.11405880869</v>
      </c>
      <c r="P3" s="18"/>
    </row>
    <row r="4" spans="1:16" ht="12.75" customHeight="1">
      <c r="A4" s="3" t="s">
        <v>17</v>
      </c>
      <c r="B4" s="4">
        <v>6247.070157045033</v>
      </c>
      <c r="C4" s="4">
        <v>6539.873221838504</v>
      </c>
      <c r="D4" s="4">
        <v>8541.377364269545</v>
      </c>
      <c r="E4" s="4">
        <v>11333.48066451469</v>
      </c>
      <c r="F4" s="4">
        <v>9991.560846624967</v>
      </c>
      <c r="G4" s="4">
        <v>11232</v>
      </c>
      <c r="H4" s="4">
        <v>12407</v>
      </c>
      <c r="I4" s="4">
        <v>12734.70041639264</v>
      </c>
      <c r="J4" s="4">
        <v>10210.273961347946</v>
      </c>
      <c r="K4" s="4">
        <v>10100.960464234811</v>
      </c>
      <c r="L4" s="4"/>
      <c r="M4" s="4"/>
      <c r="N4" s="4">
        <f aca="true" t="shared" si="0" ref="N4:N61">SUM(B4:M4)</f>
        <v>99338.29709626814</v>
      </c>
      <c r="P4" s="18"/>
    </row>
    <row r="5" spans="1:16" ht="12.75" customHeight="1">
      <c r="A5" s="3" t="s">
        <v>72</v>
      </c>
      <c r="B5" s="4">
        <v>3791.5545882836614</v>
      </c>
      <c r="C5" s="4">
        <v>5062.178935833445</v>
      </c>
      <c r="D5" s="4">
        <v>4333.610508307513</v>
      </c>
      <c r="E5" s="4">
        <v>5610.991369294247</v>
      </c>
      <c r="F5" s="4">
        <v>3924.819123427924</v>
      </c>
      <c r="G5" s="4">
        <v>3592</v>
      </c>
      <c r="H5" s="4">
        <v>3462</v>
      </c>
      <c r="I5" s="4">
        <v>4136.841441906904</v>
      </c>
      <c r="J5" s="4">
        <v>3805.6456233890417</v>
      </c>
      <c r="K5" s="4">
        <v>4062.124614201124</v>
      </c>
      <c r="L5" s="4"/>
      <c r="M5" s="4"/>
      <c r="N5" s="4">
        <f t="shared" si="0"/>
        <v>41781.766204643856</v>
      </c>
      <c r="P5" s="18"/>
    </row>
    <row r="6" spans="1:16" ht="12.75" customHeight="1">
      <c r="A6" s="5" t="s">
        <v>13</v>
      </c>
      <c r="B6" s="6">
        <v>2027.763213311049</v>
      </c>
      <c r="C6" s="6">
        <v>2058.4690704788045</v>
      </c>
      <c r="D6" s="6">
        <v>2129.7284786170144</v>
      </c>
      <c r="E6" s="6">
        <v>2630.622913749086</v>
      </c>
      <c r="F6" s="6">
        <v>2575.343055856473</v>
      </c>
      <c r="G6" s="6">
        <v>3149</v>
      </c>
      <c r="H6" s="6">
        <v>4385</v>
      </c>
      <c r="I6" s="6">
        <v>5663.650685328115</v>
      </c>
      <c r="J6" s="6">
        <v>2567.4098506460186</v>
      </c>
      <c r="K6" s="6">
        <v>2597.9246616336504</v>
      </c>
      <c r="L6" s="6"/>
      <c r="M6" s="6"/>
      <c r="N6" s="6">
        <f t="shared" si="0"/>
        <v>29784.91192962021</v>
      </c>
      <c r="P6" s="18"/>
    </row>
    <row r="7" spans="1:16" ht="12.75" customHeight="1">
      <c r="A7" s="3" t="s">
        <v>19</v>
      </c>
      <c r="B7" s="4">
        <v>1944.088965892722</v>
      </c>
      <c r="C7" s="4">
        <v>1844.2861238968271</v>
      </c>
      <c r="D7" s="4">
        <v>2409.4076647800784</v>
      </c>
      <c r="E7" s="4">
        <v>1314.8116089803987</v>
      </c>
      <c r="F7" s="4">
        <v>1350.4548517442747</v>
      </c>
      <c r="G7" s="4">
        <v>2086</v>
      </c>
      <c r="H7" s="4">
        <v>2136</v>
      </c>
      <c r="I7" s="4">
        <v>1666.3504213952515</v>
      </c>
      <c r="J7" s="4">
        <v>1600.814138622751</v>
      </c>
      <c r="K7" s="4">
        <v>1626.1905222347227</v>
      </c>
      <c r="L7" s="4"/>
      <c r="M7" s="4"/>
      <c r="N7" s="4">
        <f t="shared" si="0"/>
        <v>17978.404297547026</v>
      </c>
      <c r="P7" s="18"/>
    </row>
    <row r="8" spans="1:16" ht="12.75" customHeight="1">
      <c r="A8" s="3" t="s">
        <v>20</v>
      </c>
      <c r="B8" s="4">
        <v>1305.1044886113996</v>
      </c>
      <c r="C8" s="4">
        <v>1548.5650831832263</v>
      </c>
      <c r="D8" s="4">
        <v>2015.8249320065547</v>
      </c>
      <c r="E8" s="4">
        <v>2530.828847516574</v>
      </c>
      <c r="F8" s="4">
        <v>2398.1478136506416</v>
      </c>
      <c r="G8" s="4">
        <v>3135</v>
      </c>
      <c r="H8" s="4">
        <v>3383</v>
      </c>
      <c r="I8" s="4">
        <v>3422.57305706923</v>
      </c>
      <c r="J8" s="4">
        <v>2960.6076773028412</v>
      </c>
      <c r="K8" s="4">
        <v>2715.283215008872</v>
      </c>
      <c r="L8" s="4"/>
      <c r="M8" s="4"/>
      <c r="N8" s="4">
        <f t="shared" si="0"/>
        <v>25414.935114349337</v>
      </c>
      <c r="P8" s="18"/>
    </row>
    <row r="9" spans="1:16" ht="12.75" customHeight="1">
      <c r="A9" s="3" t="s">
        <v>21</v>
      </c>
      <c r="B9" s="4">
        <v>1929.0470106398757</v>
      </c>
      <c r="C9" s="4">
        <v>2176.11566129965</v>
      </c>
      <c r="D9" s="4">
        <v>2699.318956905898</v>
      </c>
      <c r="E9" s="4">
        <v>2112.790515455527</v>
      </c>
      <c r="F9" s="4">
        <v>2011.7593391576506</v>
      </c>
      <c r="G9" s="4">
        <v>1946</v>
      </c>
      <c r="H9" s="4">
        <v>1774</v>
      </c>
      <c r="I9" s="4">
        <v>1797.1550285241278</v>
      </c>
      <c r="J9" s="4">
        <v>1841.4593379614828</v>
      </c>
      <c r="K9" s="4">
        <v>1912.9640658581668</v>
      </c>
      <c r="L9" s="4"/>
      <c r="M9" s="4"/>
      <c r="N9" s="4">
        <f t="shared" si="0"/>
        <v>20200.609915802375</v>
      </c>
      <c r="P9" s="18"/>
    </row>
    <row r="10" spans="1:16" ht="12.75" customHeight="1">
      <c r="A10" s="3" t="s">
        <v>22</v>
      </c>
      <c r="B10" s="4">
        <v>1237.677597391069</v>
      </c>
      <c r="C10" s="4">
        <v>1422.1673071951238</v>
      </c>
      <c r="D10" s="4">
        <v>1481.12960753097</v>
      </c>
      <c r="E10" s="4">
        <v>1707.8962659166848</v>
      </c>
      <c r="F10" s="4">
        <v>1850.6841382657328</v>
      </c>
      <c r="G10" s="4">
        <v>2146</v>
      </c>
      <c r="H10" s="4">
        <v>1928</v>
      </c>
      <c r="I10" s="4">
        <v>1535.0022890444357</v>
      </c>
      <c r="J10" s="4">
        <v>1950.5412018131453</v>
      </c>
      <c r="K10" s="4">
        <v>1744.594208435403</v>
      </c>
      <c r="L10" s="4"/>
      <c r="M10" s="4"/>
      <c r="N10" s="4">
        <f t="shared" si="0"/>
        <v>17003.692615592565</v>
      </c>
      <c r="P10" s="18"/>
    </row>
    <row r="11" spans="1:16" ht="12.75" customHeight="1">
      <c r="A11" s="3" t="s">
        <v>23</v>
      </c>
      <c r="B11" s="4">
        <v>904.1074892833286</v>
      </c>
      <c r="C11" s="4">
        <v>862.3146046862091</v>
      </c>
      <c r="D11" s="4">
        <v>1215.905389925307</v>
      </c>
      <c r="E11" s="4">
        <v>891.0827896496667</v>
      </c>
      <c r="F11" s="4">
        <v>1470.0319518708172</v>
      </c>
      <c r="G11" s="4">
        <v>2305</v>
      </c>
      <c r="H11" s="4">
        <v>2265</v>
      </c>
      <c r="I11" s="4">
        <v>1593.8547723095237</v>
      </c>
      <c r="J11" s="4">
        <v>1249.5213551858867</v>
      </c>
      <c r="K11" s="4">
        <v>1100.920561849511</v>
      </c>
      <c r="L11" s="4"/>
      <c r="M11" s="4"/>
      <c r="N11" s="4">
        <f t="shared" si="0"/>
        <v>13857.73891476025</v>
      </c>
      <c r="P11" s="18"/>
    </row>
    <row r="12" spans="1:16" ht="12.75" customHeight="1">
      <c r="A12" s="7" t="s">
        <v>24</v>
      </c>
      <c r="B12" s="8">
        <v>1369.2757186561785</v>
      </c>
      <c r="C12" s="8">
        <v>1538.7787704968605</v>
      </c>
      <c r="D12" s="8">
        <v>2376.379941174051</v>
      </c>
      <c r="E12" s="8">
        <v>1371.5753856741348</v>
      </c>
      <c r="F12" s="8">
        <v>2216.991453229651</v>
      </c>
      <c r="G12" s="8">
        <v>2213</v>
      </c>
      <c r="H12" s="8">
        <v>1515</v>
      </c>
      <c r="I12" s="8">
        <v>1346.2469398035469</v>
      </c>
      <c r="J12" s="8">
        <v>1434.071636976023</v>
      </c>
      <c r="K12" s="8">
        <v>1662.5001806912533</v>
      </c>
      <c r="L12" s="8"/>
      <c r="M12" s="8"/>
      <c r="N12" s="8">
        <f t="shared" si="0"/>
        <v>17043.8200267017</v>
      </c>
      <c r="P12" s="18"/>
    </row>
    <row r="13" spans="1:16" ht="12.75" customHeight="1">
      <c r="A13" s="9" t="s">
        <v>25</v>
      </c>
      <c r="B13" s="10">
        <v>1182.0261098785863</v>
      </c>
      <c r="C13" s="10">
        <v>1213.90339202781</v>
      </c>
      <c r="D13" s="10">
        <v>2014.0228358870313</v>
      </c>
      <c r="E13" s="10">
        <v>1495.4745481386922</v>
      </c>
      <c r="F13" s="10">
        <v>2607.050193907937</v>
      </c>
      <c r="G13" s="10">
        <v>2711</v>
      </c>
      <c r="H13" s="10">
        <v>2355</v>
      </c>
      <c r="I13" s="10">
        <v>1695.440930851202</v>
      </c>
      <c r="J13" s="10">
        <v>1967.5475047117181</v>
      </c>
      <c r="K13" s="10">
        <v>2177.5500709914954</v>
      </c>
      <c r="L13" s="10"/>
      <c r="M13" s="10"/>
      <c r="N13" s="10">
        <f t="shared" si="0"/>
        <v>19419.015586394475</v>
      </c>
      <c r="P13" s="18"/>
    </row>
    <row r="14" spans="1:16" ht="12.75" customHeight="1">
      <c r="A14" s="3" t="s">
        <v>26</v>
      </c>
      <c r="B14" s="4">
        <v>1191.2571606605902</v>
      </c>
      <c r="C14" s="4">
        <v>1097.7111011858813</v>
      </c>
      <c r="D14" s="4">
        <v>1379.8048067419936</v>
      </c>
      <c r="E14" s="4">
        <v>1220.007017788223</v>
      </c>
      <c r="F14" s="4">
        <v>1375.0054678196627</v>
      </c>
      <c r="G14" s="4">
        <v>2138</v>
      </c>
      <c r="H14" s="4">
        <v>1868</v>
      </c>
      <c r="I14" s="4">
        <v>2225.8764341125802</v>
      </c>
      <c r="J14" s="4">
        <v>1394.6919297903166</v>
      </c>
      <c r="K14" s="4">
        <v>1377.486578188556</v>
      </c>
      <c r="L14" s="4"/>
      <c r="M14" s="4"/>
      <c r="N14" s="4">
        <f t="shared" si="0"/>
        <v>15267.840496287805</v>
      </c>
      <c r="P14" s="18"/>
    </row>
    <row r="15" spans="1:16" ht="12.75" customHeight="1">
      <c r="A15" s="3" t="s">
        <v>27</v>
      </c>
      <c r="B15" s="4">
        <v>1843.7419420003562</v>
      </c>
      <c r="C15" s="4">
        <v>1783.6141797300252</v>
      </c>
      <c r="D15" s="4">
        <v>2139.3724267692887</v>
      </c>
      <c r="E15" s="4">
        <v>809.1439522961618</v>
      </c>
      <c r="F15" s="4">
        <v>561.7300320431581</v>
      </c>
      <c r="G15" s="4">
        <v>598</v>
      </c>
      <c r="H15" s="4">
        <v>451</v>
      </c>
      <c r="I15" s="4">
        <v>594.0982795605211</v>
      </c>
      <c r="J15" s="4">
        <v>403.3121248311193</v>
      </c>
      <c r="K15" s="4">
        <v>658.2611175660245</v>
      </c>
      <c r="L15" s="4"/>
      <c r="M15" s="4"/>
      <c r="N15" s="4">
        <f t="shared" si="0"/>
        <v>9842.274054796655</v>
      </c>
      <c r="P15" s="18"/>
    </row>
    <row r="16" spans="1:16" ht="12.75" customHeight="1">
      <c r="A16" s="5" t="s">
        <v>28</v>
      </c>
      <c r="B16" s="6">
        <v>679.0509185070016</v>
      </c>
      <c r="C16" s="6">
        <v>974.4567139682835</v>
      </c>
      <c r="D16" s="6">
        <v>870.348003403542</v>
      </c>
      <c r="E16" s="6">
        <v>636.7787376971605</v>
      </c>
      <c r="F16" s="6">
        <v>533.5573880820755</v>
      </c>
      <c r="G16" s="6">
        <v>599</v>
      </c>
      <c r="H16" s="6">
        <v>565</v>
      </c>
      <c r="I16" s="6">
        <v>617.899078793844</v>
      </c>
      <c r="J16" s="6">
        <v>590.534997694118</v>
      </c>
      <c r="K16" s="6">
        <v>596.6739021445807</v>
      </c>
      <c r="L16" s="6"/>
      <c r="M16" s="6"/>
      <c r="N16" s="6">
        <f t="shared" si="0"/>
        <v>6663.299740290606</v>
      </c>
      <c r="P16" s="18"/>
    </row>
    <row r="17" spans="1:16" ht="12.75" customHeight="1">
      <c r="A17" s="3" t="s">
        <v>29</v>
      </c>
      <c r="B17" s="4">
        <v>1074.5108113339033</v>
      </c>
      <c r="C17" s="4">
        <v>1060.1188011140418</v>
      </c>
      <c r="D17" s="4">
        <v>1323.2140434473822</v>
      </c>
      <c r="E17" s="4">
        <v>967.8572556672607</v>
      </c>
      <c r="F17" s="4">
        <v>1089.308768553871</v>
      </c>
      <c r="G17" s="4">
        <v>1051</v>
      </c>
      <c r="H17" s="4">
        <v>716</v>
      </c>
      <c r="I17" s="4">
        <v>728.1827017180811</v>
      </c>
      <c r="J17" s="4">
        <v>618.6352876325649</v>
      </c>
      <c r="K17" s="4">
        <v>845.7831447160462</v>
      </c>
      <c r="L17" s="4"/>
      <c r="M17" s="4"/>
      <c r="N17" s="4">
        <f t="shared" si="0"/>
        <v>9474.610814183152</v>
      </c>
      <c r="P17" s="18"/>
    </row>
    <row r="18" spans="1:16" ht="12.75" customHeight="1">
      <c r="A18" s="3" t="s">
        <v>30</v>
      </c>
      <c r="B18" s="4">
        <v>340.17390424376924</v>
      </c>
      <c r="C18" s="4">
        <v>400.30695168630757</v>
      </c>
      <c r="D18" s="4">
        <v>541.7521058618561</v>
      </c>
      <c r="E18" s="4">
        <v>503.25157692102795</v>
      </c>
      <c r="F18" s="4">
        <v>782.3528904874047</v>
      </c>
      <c r="G18" s="4">
        <v>906</v>
      </c>
      <c r="H18" s="4">
        <v>699</v>
      </c>
      <c r="I18" s="4">
        <v>399.4918379414778</v>
      </c>
      <c r="J18" s="4">
        <v>555.3164507982361</v>
      </c>
      <c r="K18" s="4">
        <v>464.87697045573026</v>
      </c>
      <c r="L18" s="4"/>
      <c r="M18" s="4"/>
      <c r="N18" s="4">
        <f t="shared" si="0"/>
        <v>5592.522688395809</v>
      </c>
      <c r="P18" s="18"/>
    </row>
    <row r="19" spans="1:16" ht="12.75" customHeight="1">
      <c r="A19" s="5" t="s">
        <v>15</v>
      </c>
      <c r="B19" s="6">
        <v>911.1191963319513</v>
      </c>
      <c r="C19" s="6">
        <v>1097.8797877114832</v>
      </c>
      <c r="D19" s="6">
        <v>956.9010517950747</v>
      </c>
      <c r="E19" s="6">
        <v>1048.8835757180095</v>
      </c>
      <c r="F19" s="6">
        <v>839.7424904894586</v>
      </c>
      <c r="G19" s="6">
        <v>1197</v>
      </c>
      <c r="H19" s="6">
        <v>1179</v>
      </c>
      <c r="I19" s="6">
        <v>1359.3155736536028</v>
      </c>
      <c r="J19" s="6">
        <v>982.0286522244669</v>
      </c>
      <c r="K19" s="6">
        <v>1176.781706684269</v>
      </c>
      <c r="L19" s="6"/>
      <c r="M19" s="6"/>
      <c r="N19" s="6">
        <f t="shared" si="0"/>
        <v>10748.652034608316</v>
      </c>
      <c r="P19" s="18"/>
    </row>
    <row r="20" spans="1:16" ht="12.75" customHeight="1">
      <c r="A20" s="3" t="s">
        <v>31</v>
      </c>
      <c r="B20" s="4">
        <v>497.1749993973087</v>
      </c>
      <c r="C20" s="4">
        <v>498.82273890981173</v>
      </c>
      <c r="D20" s="4">
        <v>977.6164957929856</v>
      </c>
      <c r="E20" s="4">
        <v>800.990805173223</v>
      </c>
      <c r="F20" s="4">
        <v>1238.4113335887757</v>
      </c>
      <c r="G20" s="4">
        <v>1724</v>
      </c>
      <c r="H20" s="4">
        <v>1666</v>
      </c>
      <c r="I20" s="4">
        <v>1034.3927711244849</v>
      </c>
      <c r="J20" s="4">
        <v>965.0298361762977</v>
      </c>
      <c r="K20" s="4">
        <v>817.5851887104545</v>
      </c>
      <c r="L20" s="4"/>
      <c r="M20" s="4"/>
      <c r="N20" s="4">
        <f t="shared" si="0"/>
        <v>10220.024168873342</v>
      </c>
      <c r="P20" s="18"/>
    </row>
    <row r="21" spans="1:16" ht="12.75" customHeight="1">
      <c r="A21" s="3" t="s">
        <v>14</v>
      </c>
      <c r="B21" s="4">
        <v>615.1136207669156</v>
      </c>
      <c r="C21" s="4">
        <v>587.8370840777229</v>
      </c>
      <c r="D21" s="4">
        <v>700.2610425362582</v>
      </c>
      <c r="E21" s="4">
        <v>640.3130037551203</v>
      </c>
      <c r="F21" s="4">
        <v>797.160848256072</v>
      </c>
      <c r="G21" s="4">
        <v>1201</v>
      </c>
      <c r="H21" s="4">
        <v>1242</v>
      </c>
      <c r="I21" s="4">
        <v>1135.0826285828496</v>
      </c>
      <c r="J21" s="4">
        <v>813.9023420902249</v>
      </c>
      <c r="K21" s="4">
        <v>796.2156081722728</v>
      </c>
      <c r="L21" s="4"/>
      <c r="M21" s="4"/>
      <c r="N21" s="4">
        <f t="shared" si="0"/>
        <v>8528.886178237437</v>
      </c>
      <c r="P21" s="18"/>
    </row>
    <row r="22" spans="1:16" ht="12.75" customHeight="1">
      <c r="A22" s="7" t="s">
        <v>32</v>
      </c>
      <c r="B22" s="8">
        <v>442.2354790676336</v>
      </c>
      <c r="C22" s="8">
        <v>396.12401156432</v>
      </c>
      <c r="D22" s="8">
        <v>618.7950658785809</v>
      </c>
      <c r="E22" s="8">
        <v>622.2735422494629</v>
      </c>
      <c r="F22" s="8">
        <v>639.8045991186881</v>
      </c>
      <c r="G22" s="8">
        <v>882</v>
      </c>
      <c r="H22" s="8">
        <v>866</v>
      </c>
      <c r="I22" s="8">
        <v>913.1568765335593</v>
      </c>
      <c r="J22" s="8">
        <v>697.1265736488431</v>
      </c>
      <c r="K22" s="8">
        <v>628.9706406343787</v>
      </c>
      <c r="L22" s="8"/>
      <c r="M22" s="8"/>
      <c r="N22" s="8">
        <f t="shared" si="0"/>
        <v>6706.486788695467</v>
      </c>
      <c r="P22" s="18"/>
    </row>
    <row r="23" spans="1:16" ht="12.75" customHeight="1">
      <c r="A23" s="9" t="s">
        <v>33</v>
      </c>
      <c r="B23" s="10">
        <v>458.99530581846034</v>
      </c>
      <c r="C23" s="10">
        <v>449.96587354420285</v>
      </c>
      <c r="D23" s="10">
        <v>556.338623805227</v>
      </c>
      <c r="E23" s="10">
        <v>311.5203224526627</v>
      </c>
      <c r="F23" s="10">
        <v>478.3818039059531</v>
      </c>
      <c r="G23" s="10">
        <v>602</v>
      </c>
      <c r="H23" s="10">
        <v>592</v>
      </c>
      <c r="I23" s="10">
        <v>337.906103596792</v>
      </c>
      <c r="J23" s="10">
        <v>388.137079885095</v>
      </c>
      <c r="K23" s="10">
        <v>343.4336092571818</v>
      </c>
      <c r="L23" s="10"/>
      <c r="M23" s="10"/>
      <c r="N23" s="10">
        <f t="shared" si="0"/>
        <v>4518.678722265576</v>
      </c>
      <c r="P23" s="18"/>
    </row>
    <row r="24" spans="1:16" ht="12.75" customHeight="1">
      <c r="A24" s="3" t="s">
        <v>34</v>
      </c>
      <c r="B24" s="4">
        <v>451.3481881603832</v>
      </c>
      <c r="C24" s="4">
        <v>436.6932729158746</v>
      </c>
      <c r="D24" s="4">
        <v>463.5498131522621</v>
      </c>
      <c r="E24" s="4">
        <v>254.03499522583076</v>
      </c>
      <c r="F24" s="4">
        <v>389.84094140354216</v>
      </c>
      <c r="G24" s="4">
        <v>546</v>
      </c>
      <c r="H24" s="4">
        <v>352</v>
      </c>
      <c r="I24" s="4">
        <v>239.08869509035605</v>
      </c>
      <c r="J24" s="4">
        <v>292.38313021962426</v>
      </c>
      <c r="K24" s="4">
        <v>319.2339724913342</v>
      </c>
      <c r="L24" s="4"/>
      <c r="M24" s="4"/>
      <c r="N24" s="4">
        <f t="shared" si="0"/>
        <v>3744.1730086592074</v>
      </c>
      <c r="P24" s="18"/>
    </row>
    <row r="25" spans="1:16" ht="12.75" customHeight="1">
      <c r="A25" s="3" t="s">
        <v>35</v>
      </c>
      <c r="B25" s="4">
        <v>280.26305059903393</v>
      </c>
      <c r="C25" s="4">
        <v>346.9149121234669</v>
      </c>
      <c r="D25" s="4">
        <v>369.0518920773607</v>
      </c>
      <c r="E25" s="4">
        <v>293.90421850186726</v>
      </c>
      <c r="F25" s="4">
        <v>343.54529084835434</v>
      </c>
      <c r="G25" s="4">
        <v>409</v>
      </c>
      <c r="H25" s="4">
        <v>404</v>
      </c>
      <c r="I25" s="4">
        <v>338.7108871016179</v>
      </c>
      <c r="J25" s="4">
        <v>404.8158628276931</v>
      </c>
      <c r="K25" s="4">
        <v>276.8317891581762</v>
      </c>
      <c r="L25" s="4"/>
      <c r="M25" s="4"/>
      <c r="N25" s="4">
        <f t="shared" si="0"/>
        <v>3467.0379032375704</v>
      </c>
      <c r="P25" s="18"/>
    </row>
    <row r="26" spans="1:16" ht="12.75" customHeight="1">
      <c r="A26" s="5" t="s">
        <v>36</v>
      </c>
      <c r="B26" s="6">
        <v>692.6967165040893</v>
      </c>
      <c r="C26" s="6">
        <v>625.8208318941449</v>
      </c>
      <c r="D26" s="6">
        <v>657.5177435669347</v>
      </c>
      <c r="E26" s="6">
        <v>331.3423560397909</v>
      </c>
      <c r="F26" s="6">
        <v>346.76077748268017</v>
      </c>
      <c r="G26" s="6">
        <v>171</v>
      </c>
      <c r="H26" s="6">
        <v>166</v>
      </c>
      <c r="I26" s="6">
        <v>183.01371060937117</v>
      </c>
      <c r="J26" s="6">
        <v>140.4845690070474</v>
      </c>
      <c r="K26" s="6">
        <v>289.58689465664224</v>
      </c>
      <c r="L26" s="6"/>
      <c r="M26" s="6"/>
      <c r="N26" s="6">
        <f t="shared" si="0"/>
        <v>3604.2235997607013</v>
      </c>
      <c r="P26" s="18"/>
    </row>
    <row r="27" spans="1:16" ht="12.75" customHeight="1">
      <c r="A27" s="3" t="s">
        <v>37</v>
      </c>
      <c r="B27" s="4">
        <v>299.66633391368924</v>
      </c>
      <c r="C27" s="4">
        <v>300.30999131823563</v>
      </c>
      <c r="D27" s="4">
        <v>335.1186652818614</v>
      </c>
      <c r="E27" s="4">
        <v>264.1917140455876</v>
      </c>
      <c r="F27" s="4">
        <v>255.10067657904892</v>
      </c>
      <c r="G27" s="4">
        <v>457</v>
      </c>
      <c r="H27" s="4">
        <v>385</v>
      </c>
      <c r="I27" s="4">
        <v>265.95855276366336</v>
      </c>
      <c r="J27" s="4">
        <v>279.7339196016305</v>
      </c>
      <c r="K27" s="4">
        <v>253.0587305409401</v>
      </c>
      <c r="L27" s="4"/>
      <c r="M27" s="4"/>
      <c r="N27" s="4">
        <f t="shared" si="0"/>
        <v>3095.1385840446565</v>
      </c>
      <c r="P27" s="18"/>
    </row>
    <row r="28" spans="1:16" ht="12.75" customHeight="1">
      <c r="A28" s="3" t="s">
        <v>38</v>
      </c>
      <c r="B28" s="4">
        <v>176.56247195087147</v>
      </c>
      <c r="C28" s="4">
        <v>165.16850075421183</v>
      </c>
      <c r="D28" s="4">
        <v>393.64354945057255</v>
      </c>
      <c r="E28" s="4">
        <v>272.5199250667651</v>
      </c>
      <c r="F28" s="4">
        <v>299.875560881231</v>
      </c>
      <c r="G28" s="4">
        <v>463</v>
      </c>
      <c r="H28" s="4">
        <v>497</v>
      </c>
      <c r="I28" s="4">
        <v>507.5265976794454</v>
      </c>
      <c r="J28" s="4">
        <v>323.9642848455453</v>
      </c>
      <c r="K28" s="4">
        <v>339.47731469237425</v>
      </c>
      <c r="L28" s="4"/>
      <c r="M28" s="4"/>
      <c r="N28" s="4">
        <f t="shared" si="0"/>
        <v>3438.7382053210167</v>
      </c>
      <c r="P28" s="18"/>
    </row>
    <row r="29" spans="1:16" ht="12.75" customHeight="1">
      <c r="A29" s="3" t="s">
        <v>39</v>
      </c>
      <c r="B29" s="4">
        <v>337.14621033528573</v>
      </c>
      <c r="C29" s="4">
        <v>422.66837189425326</v>
      </c>
      <c r="D29" s="4">
        <v>355.837157002816</v>
      </c>
      <c r="E29" s="4">
        <v>401.8882864059479</v>
      </c>
      <c r="F29" s="4">
        <v>172.61597212063322</v>
      </c>
      <c r="G29" s="4">
        <v>198</v>
      </c>
      <c r="H29" s="4">
        <v>190</v>
      </c>
      <c r="I29" s="4">
        <v>174.0716493226585</v>
      </c>
      <c r="J29" s="4">
        <v>195.09333254768322</v>
      </c>
      <c r="K29" s="4">
        <v>218.25324159547603</v>
      </c>
      <c r="L29" s="4"/>
      <c r="M29" s="4"/>
      <c r="N29" s="4">
        <f t="shared" si="0"/>
        <v>2665.5742212247537</v>
      </c>
      <c r="P29" s="18"/>
    </row>
    <row r="30" spans="1:16" ht="12.75" customHeight="1">
      <c r="A30" s="3" t="s">
        <v>40</v>
      </c>
      <c r="B30" s="4">
        <v>251.45239212204652</v>
      </c>
      <c r="C30" s="4">
        <v>221.6165059230533</v>
      </c>
      <c r="D30" s="4">
        <v>281.2817878723047</v>
      </c>
      <c r="E30" s="4">
        <v>285.16874680807695</v>
      </c>
      <c r="F30" s="4">
        <v>643.0847123150218</v>
      </c>
      <c r="G30" s="4">
        <v>550</v>
      </c>
      <c r="H30" s="4">
        <v>507</v>
      </c>
      <c r="I30" s="4">
        <v>309.18879291978146</v>
      </c>
      <c r="J30" s="4">
        <v>413.8150967778961</v>
      </c>
      <c r="K30" s="4">
        <v>380.25231301622426</v>
      </c>
      <c r="L30" s="4"/>
      <c r="M30" s="4"/>
      <c r="N30" s="4">
        <f t="shared" si="0"/>
        <v>3842.860347754405</v>
      </c>
      <c r="P30" s="18"/>
    </row>
    <row r="31" spans="1:16" ht="12.75" customHeight="1">
      <c r="A31" s="3" t="s">
        <v>41</v>
      </c>
      <c r="B31" s="4">
        <v>169.4026557053825</v>
      </c>
      <c r="C31" s="4">
        <v>123.28932251273994</v>
      </c>
      <c r="D31" s="4">
        <v>176.37398864064542</v>
      </c>
      <c r="E31" s="4">
        <v>275.45171479784557</v>
      </c>
      <c r="F31" s="4">
        <v>310.7904106510213</v>
      </c>
      <c r="G31" s="4">
        <v>477</v>
      </c>
      <c r="H31" s="4">
        <v>431</v>
      </c>
      <c r="I31" s="4">
        <v>291.25885630754715</v>
      </c>
      <c r="J31" s="4">
        <v>225.9419259840193</v>
      </c>
      <c r="K31" s="4">
        <v>206.78295355875443</v>
      </c>
      <c r="L31" s="4"/>
      <c r="M31" s="4"/>
      <c r="N31" s="4">
        <f t="shared" si="0"/>
        <v>2687.2918281579555</v>
      </c>
      <c r="P31" s="18"/>
    </row>
    <row r="32" spans="1:16" ht="12.75" customHeight="1">
      <c r="A32" s="7" t="s">
        <v>42</v>
      </c>
      <c r="B32" s="8">
        <v>210.09088324556365</v>
      </c>
      <c r="C32" s="8">
        <v>157.02692584503671</v>
      </c>
      <c r="D32" s="8">
        <v>229.9502358131098</v>
      </c>
      <c r="E32" s="8">
        <v>218.33114127336668</v>
      </c>
      <c r="F32" s="8">
        <v>267.3597679305823</v>
      </c>
      <c r="G32" s="8">
        <v>354</v>
      </c>
      <c r="H32" s="8">
        <v>484</v>
      </c>
      <c r="I32" s="8">
        <v>244.24998199984805</v>
      </c>
      <c r="J32" s="8">
        <v>368.67302997710544</v>
      </c>
      <c r="K32" s="8">
        <v>352.3440310858503</v>
      </c>
      <c r="L32" s="8"/>
      <c r="M32" s="8"/>
      <c r="N32" s="8">
        <f t="shared" si="0"/>
        <v>2886.0259971704627</v>
      </c>
      <c r="P32" s="18"/>
    </row>
    <row r="33" spans="1:16" ht="12.75" customHeight="1">
      <c r="A33" s="9" t="s">
        <v>43</v>
      </c>
      <c r="B33" s="10">
        <v>170.74546704467033</v>
      </c>
      <c r="C33" s="10">
        <v>146.9370003078929</v>
      </c>
      <c r="D33" s="10">
        <v>214.4894026672813</v>
      </c>
      <c r="E33" s="10">
        <v>239.48653046012632</v>
      </c>
      <c r="F33" s="10">
        <v>312.2625330192312</v>
      </c>
      <c r="G33" s="10">
        <v>372</v>
      </c>
      <c r="H33" s="10">
        <v>343</v>
      </c>
      <c r="I33" s="10">
        <v>199.32254251508002</v>
      </c>
      <c r="J33" s="10">
        <v>315.7494444438042</v>
      </c>
      <c r="K33" s="10">
        <v>370.157065507285</v>
      </c>
      <c r="L33" s="10"/>
      <c r="M33" s="10"/>
      <c r="N33" s="10">
        <f t="shared" si="0"/>
        <v>2684.1499859653713</v>
      </c>
      <c r="P33" s="18"/>
    </row>
    <row r="34" spans="1:16" ht="12.75" customHeight="1">
      <c r="A34" s="3" t="s">
        <v>44</v>
      </c>
      <c r="B34" s="4">
        <v>221.6705662584312</v>
      </c>
      <c r="C34" s="4">
        <v>273.88339361708046</v>
      </c>
      <c r="D34" s="4">
        <v>340.92505704658555</v>
      </c>
      <c r="E34" s="4">
        <v>274.20041754582684</v>
      </c>
      <c r="F34" s="4">
        <v>243.77223050822792</v>
      </c>
      <c r="G34" s="4">
        <v>373</v>
      </c>
      <c r="H34" s="4">
        <v>248</v>
      </c>
      <c r="I34" s="4">
        <v>178.2751732619071</v>
      </c>
      <c r="J34" s="4">
        <v>273.4025243543772</v>
      </c>
      <c r="K34" s="4">
        <v>256.6976402599804</v>
      </c>
      <c r="L34" s="4"/>
      <c r="M34" s="4"/>
      <c r="N34" s="4">
        <f t="shared" si="0"/>
        <v>2683.8270028524166</v>
      </c>
      <c r="P34" s="18"/>
    </row>
    <row r="35" spans="1:16" ht="12.75" customHeight="1">
      <c r="A35" s="3" t="s">
        <v>45</v>
      </c>
      <c r="B35" s="4">
        <v>204.51220605645864</v>
      </c>
      <c r="C35" s="4">
        <v>252.20823138715284</v>
      </c>
      <c r="D35" s="4">
        <v>232.54614196508467</v>
      </c>
      <c r="E35" s="4">
        <v>221.12422446717457</v>
      </c>
      <c r="F35" s="4">
        <v>280.67055817637066</v>
      </c>
      <c r="G35" s="4">
        <v>286</v>
      </c>
      <c r="H35" s="4">
        <v>257</v>
      </c>
      <c r="I35" s="4">
        <v>261.45145803291143</v>
      </c>
      <c r="J35" s="4">
        <v>241.73048996654484</v>
      </c>
      <c r="K35" s="4">
        <v>233.0851202620928</v>
      </c>
      <c r="L35" s="4"/>
      <c r="M35" s="4"/>
      <c r="N35" s="4">
        <f t="shared" si="0"/>
        <v>2470.3284303137902</v>
      </c>
      <c r="P35" s="18"/>
    </row>
    <row r="36" spans="1:16" ht="12.75" customHeight="1">
      <c r="A36" s="5" t="s">
        <v>46</v>
      </c>
      <c r="B36" s="6">
        <v>142.7504191004281</v>
      </c>
      <c r="C36" s="6">
        <v>186.96811871019779</v>
      </c>
      <c r="D36" s="6">
        <v>441.49114119216085</v>
      </c>
      <c r="E36" s="6">
        <v>242.90025750799643</v>
      </c>
      <c r="F36" s="6">
        <v>332.12063235831994</v>
      </c>
      <c r="G36" s="6">
        <v>384</v>
      </c>
      <c r="H36" s="6">
        <v>332</v>
      </c>
      <c r="I36" s="6">
        <v>239.46447731986171</v>
      </c>
      <c r="J36" s="6">
        <v>312.210424683593</v>
      </c>
      <c r="K36" s="6">
        <v>248.272890847622</v>
      </c>
      <c r="L36" s="6"/>
      <c r="M36" s="6"/>
      <c r="N36" s="6">
        <f t="shared" si="0"/>
        <v>2862.1783617201795</v>
      </c>
      <c r="P36" s="18"/>
    </row>
    <row r="37" spans="1:16" ht="12.75" customHeight="1">
      <c r="A37" s="3" t="s">
        <v>47</v>
      </c>
      <c r="B37" s="4">
        <v>195.52974909288912</v>
      </c>
      <c r="C37" s="4">
        <v>157.85247281266538</v>
      </c>
      <c r="D37" s="4">
        <v>186.8338837668342</v>
      </c>
      <c r="E37" s="4">
        <v>192.50044289528503</v>
      </c>
      <c r="F37" s="4">
        <v>214.73572977789834</v>
      </c>
      <c r="G37" s="4">
        <v>436</v>
      </c>
      <c r="H37" s="4">
        <v>324</v>
      </c>
      <c r="I37" s="4">
        <v>182.9460135782908</v>
      </c>
      <c r="J37" s="4">
        <v>259.392570725166</v>
      </c>
      <c r="K37" s="4">
        <v>319.49362783661894</v>
      </c>
      <c r="L37" s="4"/>
      <c r="M37" s="4"/>
      <c r="N37" s="4">
        <f t="shared" si="0"/>
        <v>2469.284490485648</v>
      </c>
      <c r="P37" s="18"/>
    </row>
    <row r="38" spans="1:16" ht="12.75" customHeight="1">
      <c r="A38" s="3" t="s">
        <v>48</v>
      </c>
      <c r="B38" s="4">
        <v>351.6665734844997</v>
      </c>
      <c r="C38" s="4">
        <v>296.98847325858316</v>
      </c>
      <c r="D38" s="4">
        <v>405.1812314909909</v>
      </c>
      <c r="E38" s="4">
        <v>327.91085881551703</v>
      </c>
      <c r="F38" s="4">
        <v>501.0348933255187</v>
      </c>
      <c r="G38" s="4">
        <v>837</v>
      </c>
      <c r="H38" s="4">
        <v>798</v>
      </c>
      <c r="I38" s="4">
        <v>535.5781440144314</v>
      </c>
      <c r="J38" s="4">
        <v>444.09315930387555</v>
      </c>
      <c r="K38" s="4">
        <v>337.6406640422602</v>
      </c>
      <c r="L38" s="4"/>
      <c r="M38" s="4"/>
      <c r="N38" s="4">
        <f t="shared" si="0"/>
        <v>4835.093997735677</v>
      </c>
      <c r="P38" s="18"/>
    </row>
    <row r="39" spans="1:16" ht="12.75" customHeight="1">
      <c r="A39" s="3" t="s">
        <v>49</v>
      </c>
      <c r="B39" s="4">
        <v>366.522755123706</v>
      </c>
      <c r="C39" s="4">
        <v>394.2703536227964</v>
      </c>
      <c r="D39" s="4">
        <v>472.37510408078055</v>
      </c>
      <c r="E39" s="4">
        <v>279.6227538378642</v>
      </c>
      <c r="F39" s="4">
        <v>163.71404685241137</v>
      </c>
      <c r="G39" s="4">
        <v>220</v>
      </c>
      <c r="H39" s="4">
        <v>174</v>
      </c>
      <c r="I39" s="4">
        <v>205.01014844182436</v>
      </c>
      <c r="J39" s="4">
        <v>170.801091029645</v>
      </c>
      <c r="K39" s="4">
        <v>213.9758091240865</v>
      </c>
      <c r="L39" s="4"/>
      <c r="M39" s="4"/>
      <c r="N39" s="4">
        <f t="shared" si="0"/>
        <v>2660.2920621131143</v>
      </c>
      <c r="P39" s="18"/>
    </row>
    <row r="40" spans="1:16" ht="12.75" customHeight="1">
      <c r="A40" s="3" t="s">
        <v>50</v>
      </c>
      <c r="B40" s="4">
        <v>181.38943151403842</v>
      </c>
      <c r="C40" s="4">
        <v>273.89085198059837</v>
      </c>
      <c r="D40" s="4">
        <v>251.8452126625063</v>
      </c>
      <c r="E40" s="4">
        <v>368.2306549137377</v>
      </c>
      <c r="F40" s="4">
        <v>236.1382576973576</v>
      </c>
      <c r="G40" s="4">
        <v>218</v>
      </c>
      <c r="H40" s="4">
        <v>241</v>
      </c>
      <c r="I40" s="4">
        <v>253.20225784254373</v>
      </c>
      <c r="J40" s="4">
        <v>237.06659402216994</v>
      </c>
      <c r="K40" s="4">
        <v>279.69195635446215</v>
      </c>
      <c r="L40" s="4"/>
      <c r="M40" s="4"/>
      <c r="N40" s="4">
        <f t="shared" si="0"/>
        <v>2540.455216987414</v>
      </c>
      <c r="P40" s="18"/>
    </row>
    <row r="41" spans="1:16" ht="12.75" customHeight="1">
      <c r="A41" s="3" t="s">
        <v>51</v>
      </c>
      <c r="B41" s="4">
        <v>266.00545987714577</v>
      </c>
      <c r="C41" s="4">
        <v>254.61228204416645</v>
      </c>
      <c r="D41" s="4">
        <v>291.9827283681044</v>
      </c>
      <c r="E41" s="4">
        <v>214.3447175752395</v>
      </c>
      <c r="F41" s="4">
        <v>198.27075700286855</v>
      </c>
      <c r="G41" s="4">
        <v>197</v>
      </c>
      <c r="H41" s="4">
        <v>184</v>
      </c>
      <c r="I41" s="4">
        <v>166.5070232451344</v>
      </c>
      <c r="J41" s="4">
        <v>173.50472356170593</v>
      </c>
      <c r="K41" s="4">
        <v>166.10689309713993</v>
      </c>
      <c r="L41" s="4"/>
      <c r="M41" s="4"/>
      <c r="N41" s="4">
        <f t="shared" si="0"/>
        <v>2112.334584771505</v>
      </c>
      <c r="P41" s="18"/>
    </row>
    <row r="42" spans="1:16" ht="12.75" customHeight="1">
      <c r="A42" s="7" t="s">
        <v>52</v>
      </c>
      <c r="B42" s="8">
        <v>214.19954936283096</v>
      </c>
      <c r="C42" s="8">
        <v>195.24607186373953</v>
      </c>
      <c r="D42" s="8">
        <v>346.93868333694456</v>
      </c>
      <c r="E42" s="8">
        <v>304.97338895360826</v>
      </c>
      <c r="F42" s="8">
        <v>358.2670983127459</v>
      </c>
      <c r="G42" s="8">
        <v>363</v>
      </c>
      <c r="H42" s="8">
        <v>351</v>
      </c>
      <c r="I42" s="8">
        <v>211.2456270961133</v>
      </c>
      <c r="J42" s="8">
        <v>306.7734144724701</v>
      </c>
      <c r="K42" s="8">
        <v>245.82455377814478</v>
      </c>
      <c r="L42" s="8"/>
      <c r="M42" s="8"/>
      <c r="N42" s="8">
        <f t="shared" si="0"/>
        <v>2897.468387176598</v>
      </c>
      <c r="P42" s="18"/>
    </row>
    <row r="43" spans="1:16" ht="12.75" customHeight="1">
      <c r="A43" s="9" t="s">
        <v>53</v>
      </c>
      <c r="B43" s="10">
        <v>198.50422913463694</v>
      </c>
      <c r="C43" s="10">
        <v>270.34836451316795</v>
      </c>
      <c r="D43" s="10">
        <v>306.5135283959276</v>
      </c>
      <c r="E43" s="10">
        <v>201.2358432494267</v>
      </c>
      <c r="F43" s="10">
        <v>160.27828773958464</v>
      </c>
      <c r="G43" s="10">
        <v>336</v>
      </c>
      <c r="H43" s="10">
        <v>260</v>
      </c>
      <c r="I43" s="10">
        <v>163.31584220312087</v>
      </c>
      <c r="J43" s="10">
        <v>222.28850618234074</v>
      </c>
      <c r="K43" s="10">
        <v>166.41221707330143</v>
      </c>
      <c r="L43" s="10"/>
      <c r="M43" s="10"/>
      <c r="N43" s="10">
        <f t="shared" si="0"/>
        <v>2284.8968184915066</v>
      </c>
      <c r="P43" s="18"/>
    </row>
    <row r="44" spans="1:16" ht="12.75" customHeight="1">
      <c r="A44" s="3" t="s">
        <v>54</v>
      </c>
      <c r="B44" s="4">
        <v>172.17019563895911</v>
      </c>
      <c r="C44" s="4">
        <v>141.2297482164996</v>
      </c>
      <c r="D44" s="4">
        <v>266.50544969024753</v>
      </c>
      <c r="E44" s="4">
        <v>215.03396153210934</v>
      </c>
      <c r="F44" s="4">
        <v>337.3234951658146</v>
      </c>
      <c r="G44" s="4">
        <v>456</v>
      </c>
      <c r="H44" s="4">
        <v>443</v>
      </c>
      <c r="I44" s="4">
        <v>303.5697932539299</v>
      </c>
      <c r="J44" s="4">
        <v>312.3755704715348</v>
      </c>
      <c r="K44" s="4">
        <v>197.3637620770149</v>
      </c>
      <c r="L44" s="4"/>
      <c r="M44" s="4"/>
      <c r="N44" s="4">
        <f t="shared" si="0"/>
        <v>2844.5719760461097</v>
      </c>
      <c r="P44" s="18"/>
    </row>
    <row r="45" spans="1:16" ht="12.75" customHeight="1">
      <c r="A45" s="3" t="s">
        <v>55</v>
      </c>
      <c r="B45" s="4">
        <v>167.51901251766517</v>
      </c>
      <c r="C45" s="4">
        <v>119.55807874701117</v>
      </c>
      <c r="D45" s="4">
        <v>173.06614054963507</v>
      </c>
      <c r="E45" s="4">
        <v>187.2443032194238</v>
      </c>
      <c r="F45" s="4">
        <v>208.75286341685396</v>
      </c>
      <c r="G45" s="4">
        <v>205</v>
      </c>
      <c r="H45" s="4">
        <v>199</v>
      </c>
      <c r="I45" s="4">
        <v>190.8960178696332</v>
      </c>
      <c r="J45" s="4">
        <v>179.4336721255179</v>
      </c>
      <c r="K45" s="4">
        <v>142.2503445206946</v>
      </c>
      <c r="L45" s="4"/>
      <c r="M45" s="4"/>
      <c r="N45" s="4">
        <f t="shared" si="0"/>
        <v>1772.7204329664348</v>
      </c>
      <c r="P45" s="18"/>
    </row>
    <row r="46" spans="1:16" ht="12.75" customHeight="1">
      <c r="A46" s="5" t="s">
        <v>56</v>
      </c>
      <c r="B46" s="6">
        <v>356.4099657024229</v>
      </c>
      <c r="C46" s="6">
        <v>332.6492574057712</v>
      </c>
      <c r="D46" s="6">
        <v>258.7333285656938</v>
      </c>
      <c r="E46" s="6">
        <v>502.42916505062203</v>
      </c>
      <c r="F46" s="6">
        <v>331.43297839727927</v>
      </c>
      <c r="G46" s="6">
        <v>283</v>
      </c>
      <c r="H46" s="6">
        <v>142</v>
      </c>
      <c r="I46" s="6">
        <v>241.29164805582667</v>
      </c>
      <c r="J46" s="6">
        <v>223.85414386579822</v>
      </c>
      <c r="K46" s="6">
        <v>190.39071008764057</v>
      </c>
      <c r="L46" s="6"/>
      <c r="M46" s="6"/>
      <c r="N46" s="6">
        <f t="shared" si="0"/>
        <v>2862.191197131054</v>
      </c>
      <c r="P46" s="18"/>
    </row>
    <row r="47" spans="1:16" ht="12.75" customHeight="1">
      <c r="A47" s="3" t="s">
        <v>57</v>
      </c>
      <c r="B47" s="4">
        <v>239.70807991488218</v>
      </c>
      <c r="C47" s="4">
        <v>194.9779070143967</v>
      </c>
      <c r="D47" s="4">
        <v>348.9726023730915</v>
      </c>
      <c r="E47" s="4">
        <v>203.76358836616987</v>
      </c>
      <c r="F47" s="4">
        <v>278.018410336711</v>
      </c>
      <c r="G47" s="4">
        <v>395</v>
      </c>
      <c r="H47" s="4">
        <v>209</v>
      </c>
      <c r="I47" s="4">
        <v>169.61879282935064</v>
      </c>
      <c r="J47" s="4">
        <v>228.75195069963715</v>
      </c>
      <c r="K47" s="4">
        <v>269.94830021742774</v>
      </c>
      <c r="L47" s="4"/>
      <c r="M47" s="4"/>
      <c r="N47" s="4">
        <f t="shared" si="0"/>
        <v>2537.7596317516673</v>
      </c>
      <c r="P47" s="18"/>
    </row>
    <row r="48" spans="1:16" ht="12.75" customHeight="1">
      <c r="A48" s="3" t="s">
        <v>58</v>
      </c>
      <c r="B48" s="4">
        <v>146.50340330182638</v>
      </c>
      <c r="C48" s="4">
        <v>69.83124871816185</v>
      </c>
      <c r="D48" s="4">
        <v>159.0737679121613</v>
      </c>
      <c r="E48" s="4">
        <v>155.1499188452804</v>
      </c>
      <c r="F48" s="4">
        <v>171.41940503595987</v>
      </c>
      <c r="G48" s="4">
        <v>291</v>
      </c>
      <c r="H48" s="4">
        <v>228</v>
      </c>
      <c r="I48" s="4">
        <v>116.24402374458333</v>
      </c>
      <c r="J48" s="4">
        <v>221.99924763303832</v>
      </c>
      <c r="K48" s="4">
        <v>225.31041067488323</v>
      </c>
      <c r="L48" s="4"/>
      <c r="M48" s="4"/>
      <c r="N48" s="4">
        <f t="shared" si="0"/>
        <v>1784.5314258658948</v>
      </c>
      <c r="P48" s="18"/>
    </row>
    <row r="49" spans="1:16" ht="12.75" customHeight="1">
      <c r="A49" s="3" t="s">
        <v>59</v>
      </c>
      <c r="B49" s="4">
        <v>138.31155645781843</v>
      </c>
      <c r="C49" s="4">
        <v>121.53816184831064</v>
      </c>
      <c r="D49" s="4">
        <v>198.65247312375462</v>
      </c>
      <c r="E49" s="4">
        <v>237.79033063060737</v>
      </c>
      <c r="F49" s="4">
        <v>298.3463150871698</v>
      </c>
      <c r="G49" s="4">
        <v>368</v>
      </c>
      <c r="H49" s="4">
        <v>366</v>
      </c>
      <c r="I49" s="4">
        <v>209.1675750770242</v>
      </c>
      <c r="J49" s="4">
        <v>268.839185006066</v>
      </c>
      <c r="K49" s="4">
        <v>225.6577273637744</v>
      </c>
      <c r="L49" s="4"/>
      <c r="M49" s="4"/>
      <c r="N49" s="4">
        <f t="shared" si="0"/>
        <v>2432.3033245945253</v>
      </c>
      <c r="P49" s="18"/>
    </row>
    <row r="50" spans="1:16" ht="12.75" customHeight="1">
      <c r="A50" s="3" t="s">
        <v>60</v>
      </c>
      <c r="B50" s="4">
        <v>198.00618485531248</v>
      </c>
      <c r="C50" s="4">
        <v>125.77560326692851</v>
      </c>
      <c r="D50" s="4">
        <v>110.80165045553979</v>
      </c>
      <c r="E50" s="4">
        <v>199.25575230144463</v>
      </c>
      <c r="F50" s="4">
        <v>260.7444579583546</v>
      </c>
      <c r="G50" s="4">
        <v>327</v>
      </c>
      <c r="H50" s="4">
        <v>281</v>
      </c>
      <c r="I50" s="4">
        <v>153.19288046206216</v>
      </c>
      <c r="J50" s="4">
        <v>185.90610907717627</v>
      </c>
      <c r="K50" s="4">
        <v>184.54764484215923</v>
      </c>
      <c r="L50" s="4"/>
      <c r="M50" s="4"/>
      <c r="N50" s="4">
        <f t="shared" si="0"/>
        <v>2026.2302832189775</v>
      </c>
      <c r="P50" s="18"/>
    </row>
    <row r="51" spans="1:16" ht="12.75" customHeight="1">
      <c r="A51" s="3" t="s">
        <v>61</v>
      </c>
      <c r="B51" s="4">
        <v>157.05284734735415</v>
      </c>
      <c r="C51" s="4">
        <v>134.15501813006304</v>
      </c>
      <c r="D51" s="4">
        <v>183.37516237740172</v>
      </c>
      <c r="E51" s="4">
        <v>153.67208881239873</v>
      </c>
      <c r="F51" s="4">
        <v>275.87380647703276</v>
      </c>
      <c r="G51" s="4">
        <v>267</v>
      </c>
      <c r="H51" s="4">
        <v>156</v>
      </c>
      <c r="I51" s="4">
        <v>144.28317719740926</v>
      </c>
      <c r="J51" s="4">
        <v>180.93623030090336</v>
      </c>
      <c r="K51" s="4">
        <v>161.47772445592682</v>
      </c>
      <c r="L51" s="4"/>
      <c r="M51" s="4"/>
      <c r="N51" s="4">
        <f t="shared" si="0"/>
        <v>1813.8260550984899</v>
      </c>
      <c r="P51" s="18"/>
    </row>
    <row r="52" spans="1:16" ht="12.75" customHeight="1">
      <c r="A52" s="7" t="s">
        <v>62</v>
      </c>
      <c r="B52" s="8">
        <v>391.5958832852936</v>
      </c>
      <c r="C52" s="8">
        <v>435.9256739422729</v>
      </c>
      <c r="D52" s="8">
        <v>433.7417413053375</v>
      </c>
      <c r="E52" s="8">
        <v>227.58599970429484</v>
      </c>
      <c r="F52" s="8">
        <v>360.47674388323856</v>
      </c>
      <c r="G52" s="8">
        <v>358</v>
      </c>
      <c r="H52" s="8">
        <v>271</v>
      </c>
      <c r="I52" s="8">
        <v>166.5908230111773</v>
      </c>
      <c r="J52" s="8">
        <v>224.03493305508402</v>
      </c>
      <c r="K52" s="8">
        <v>222.0580566462168</v>
      </c>
      <c r="L52" s="8"/>
      <c r="M52" s="8"/>
      <c r="N52" s="8">
        <f t="shared" si="0"/>
        <v>3091.009854832915</v>
      </c>
      <c r="P52" s="18"/>
    </row>
    <row r="53" spans="1:16" ht="12.75" customHeight="1">
      <c r="A53" s="9" t="s">
        <v>63</v>
      </c>
      <c r="B53" s="10">
        <v>143.58565044806664</v>
      </c>
      <c r="C53" s="10">
        <v>148.60712976482685</v>
      </c>
      <c r="D53" s="10">
        <v>175.092160907371</v>
      </c>
      <c r="E53" s="10">
        <v>222.82751642583045</v>
      </c>
      <c r="F53" s="10">
        <v>205.1884210304979</v>
      </c>
      <c r="G53" s="10">
        <v>329</v>
      </c>
      <c r="H53" s="10">
        <v>315</v>
      </c>
      <c r="I53" s="10">
        <v>203.52064477404852</v>
      </c>
      <c r="J53" s="10">
        <v>291.3443259168995</v>
      </c>
      <c r="K53" s="10">
        <v>218.5621686110213</v>
      </c>
      <c r="L53" s="10"/>
      <c r="M53" s="10"/>
      <c r="N53" s="10">
        <f t="shared" si="0"/>
        <v>2252.7280178785622</v>
      </c>
      <c r="P53" s="18"/>
    </row>
    <row r="54" spans="1:16" ht="12.75" customHeight="1">
      <c r="A54" s="3" t="s">
        <v>64</v>
      </c>
      <c r="B54" s="4">
        <v>170.64956947211206</v>
      </c>
      <c r="C54" s="4">
        <v>133.9412380850677</v>
      </c>
      <c r="D54" s="4">
        <v>216.32020493031388</v>
      </c>
      <c r="E54" s="4">
        <v>316.77838653335584</v>
      </c>
      <c r="F54" s="4">
        <v>315.1279786779775</v>
      </c>
      <c r="G54" s="4">
        <v>339</v>
      </c>
      <c r="H54" s="4">
        <v>387</v>
      </c>
      <c r="I54" s="4">
        <v>258.9508081834963</v>
      </c>
      <c r="J54" s="4">
        <v>360.55116140615286</v>
      </c>
      <c r="K54" s="4">
        <v>315.21871599105475</v>
      </c>
      <c r="L54" s="4"/>
      <c r="M54" s="4"/>
      <c r="N54" s="4">
        <f t="shared" si="0"/>
        <v>2813.5380632795313</v>
      </c>
      <c r="P54" s="18"/>
    </row>
    <row r="55" spans="1:16" ht="12.75" customHeight="1">
      <c r="A55" s="3" t="s">
        <v>65</v>
      </c>
      <c r="B55" s="4">
        <v>192.93599780118475</v>
      </c>
      <c r="C55" s="4">
        <v>159.01550590707282</v>
      </c>
      <c r="D55" s="4">
        <v>161.28215821589046</v>
      </c>
      <c r="E55" s="4">
        <v>140.59346167435663</v>
      </c>
      <c r="F55" s="4">
        <v>272.68774147039966</v>
      </c>
      <c r="G55" s="4">
        <v>405</v>
      </c>
      <c r="H55" s="4">
        <v>229</v>
      </c>
      <c r="I55" s="4">
        <v>170.5159206544045</v>
      </c>
      <c r="J55" s="4">
        <v>189.75513739631168</v>
      </c>
      <c r="K55" s="4">
        <v>137.5822608945499</v>
      </c>
      <c r="L55" s="4"/>
      <c r="M55" s="4"/>
      <c r="N55" s="4">
        <f t="shared" si="0"/>
        <v>2058.3681840141703</v>
      </c>
      <c r="P55" s="18"/>
    </row>
    <row r="56" spans="1:16" ht="12.75" customHeight="1">
      <c r="A56" s="5" t="s">
        <v>66</v>
      </c>
      <c r="B56" s="6">
        <v>185.4128460371437</v>
      </c>
      <c r="C56" s="6">
        <v>268.77372093639724</v>
      </c>
      <c r="D56" s="6">
        <v>283.87551539828354</v>
      </c>
      <c r="E56" s="6">
        <v>117.58612104546603</v>
      </c>
      <c r="F56" s="6">
        <v>87.94759572541476</v>
      </c>
      <c r="G56" s="6">
        <v>115</v>
      </c>
      <c r="H56" s="6">
        <v>69</v>
      </c>
      <c r="I56" s="6">
        <v>86.65649971004868</v>
      </c>
      <c r="J56" s="6">
        <v>80.69441323287411</v>
      </c>
      <c r="K56" s="6">
        <v>128.20431843439155</v>
      </c>
      <c r="L56" s="6"/>
      <c r="M56" s="6"/>
      <c r="N56" s="6">
        <f t="shared" si="0"/>
        <v>1423.1510305200195</v>
      </c>
      <c r="P56" s="18"/>
    </row>
    <row r="57" spans="1:16" ht="12.75" customHeight="1">
      <c r="A57" s="3" t="s">
        <v>67</v>
      </c>
      <c r="B57" s="4">
        <v>249.86329267505195</v>
      </c>
      <c r="C57" s="4">
        <v>225.39787054049847</v>
      </c>
      <c r="D57" s="4">
        <v>277.8325538765144</v>
      </c>
      <c r="E57" s="4">
        <v>146.52106803420367</v>
      </c>
      <c r="F57" s="4">
        <v>168.5066654343579</v>
      </c>
      <c r="G57" s="4">
        <v>147</v>
      </c>
      <c r="H57" s="4">
        <v>142</v>
      </c>
      <c r="I57" s="4">
        <v>63.5969710640422</v>
      </c>
      <c r="J57" s="4">
        <v>103.17763270068754</v>
      </c>
      <c r="K57" s="4">
        <v>113.31166968175658</v>
      </c>
      <c r="L57" s="4"/>
      <c r="M57" s="4"/>
      <c r="N57" s="4">
        <f t="shared" si="0"/>
        <v>1637.2077240071128</v>
      </c>
      <c r="P57" s="18"/>
    </row>
    <row r="58" spans="1:16" ht="12.75" customHeight="1">
      <c r="A58" s="3" t="s">
        <v>68</v>
      </c>
      <c r="B58" s="4">
        <v>121.8645497319557</v>
      </c>
      <c r="C58" s="4">
        <v>132.63607634481153</v>
      </c>
      <c r="D58" s="4">
        <v>199.31685839838</v>
      </c>
      <c r="E58" s="4">
        <v>183.44397400023425</v>
      </c>
      <c r="F58" s="4">
        <v>191.62598475113288</v>
      </c>
      <c r="G58" s="4">
        <v>260</v>
      </c>
      <c r="H58" s="4">
        <v>205</v>
      </c>
      <c r="I58" s="4">
        <v>193.9201318480161</v>
      </c>
      <c r="J58" s="4">
        <v>172.2422304683307</v>
      </c>
      <c r="K58" s="4">
        <v>151.10328958244054</v>
      </c>
      <c r="L58" s="4"/>
      <c r="M58" s="4"/>
      <c r="N58" s="4">
        <f t="shared" si="0"/>
        <v>1811.1530951253017</v>
      </c>
      <c r="P58" s="18"/>
    </row>
    <row r="59" spans="1:16" ht="12.75" customHeight="1">
      <c r="A59" s="3" t="s">
        <v>69</v>
      </c>
      <c r="B59" s="4">
        <v>249.2572295969341</v>
      </c>
      <c r="C59" s="4">
        <v>167.00963539446892</v>
      </c>
      <c r="D59" s="4">
        <v>171.97085254193988</v>
      </c>
      <c r="E59" s="4">
        <v>242.20655262898404</v>
      </c>
      <c r="F59" s="4">
        <v>193.23286546604277</v>
      </c>
      <c r="G59" s="4">
        <v>269</v>
      </c>
      <c r="H59" s="4">
        <v>294</v>
      </c>
      <c r="I59" s="4">
        <v>279.23396399478156</v>
      </c>
      <c r="J59" s="4">
        <v>202.24140085177058</v>
      </c>
      <c r="K59" s="4">
        <v>219.7236748572181</v>
      </c>
      <c r="L59" s="4"/>
      <c r="M59" s="4"/>
      <c r="N59" s="4">
        <f t="shared" si="0"/>
        <v>2287.87617533214</v>
      </c>
      <c r="P59" s="18"/>
    </row>
    <row r="60" spans="1:16" ht="12.75" customHeight="1">
      <c r="A60" s="3" t="s">
        <v>70</v>
      </c>
      <c r="B60" s="4">
        <v>100.76088159226319</v>
      </c>
      <c r="C60" s="4">
        <v>135.148745289684</v>
      </c>
      <c r="D60" s="4">
        <v>101.53453342754361</v>
      </c>
      <c r="E60" s="4">
        <v>95.9674189229638</v>
      </c>
      <c r="F60" s="4">
        <v>210.6883334469627</v>
      </c>
      <c r="G60" s="4">
        <v>190</v>
      </c>
      <c r="H60" s="4">
        <v>217</v>
      </c>
      <c r="I60" s="4">
        <v>93.25813096928876</v>
      </c>
      <c r="J60" s="4">
        <v>132.91878708452523</v>
      </c>
      <c r="K60" s="4">
        <v>136.6129820179262</v>
      </c>
      <c r="L60" s="4"/>
      <c r="M60" s="4"/>
      <c r="N60" s="4">
        <f t="shared" si="0"/>
        <v>1413.8898127511575</v>
      </c>
      <c r="P60" s="18"/>
    </row>
    <row r="61" spans="1:16" ht="12.75" customHeight="1">
      <c r="A61" s="7" t="s">
        <v>71</v>
      </c>
      <c r="B61" s="8">
        <v>268.3671853255654</v>
      </c>
      <c r="C61" s="8">
        <v>222.39157405055425</v>
      </c>
      <c r="D61" s="8">
        <v>353.65083564598046</v>
      </c>
      <c r="E61" s="8">
        <v>282.4792592849868</v>
      </c>
      <c r="F61" s="8">
        <v>233.1058106029064</v>
      </c>
      <c r="G61" s="8">
        <v>164</v>
      </c>
      <c r="H61" s="8">
        <v>189</v>
      </c>
      <c r="I61" s="8">
        <v>185.22687718415665</v>
      </c>
      <c r="J61" s="8">
        <v>165.6498057281687</v>
      </c>
      <c r="K61" s="8">
        <v>192.3591581494817</v>
      </c>
      <c r="L61" s="8"/>
      <c r="M61" s="8"/>
      <c r="N61" s="8">
        <f t="shared" si="0"/>
        <v>2256.2305059718</v>
      </c>
      <c r="P61" s="18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MSA and Month:  Kaua'i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N3" sqref="N3"/>
    </sheetView>
  </sheetViews>
  <sheetFormatPr defaultColWidth="9.140625" defaultRowHeight="12.75"/>
  <cols>
    <col min="1" max="1" width="38.421875" style="17" bestFit="1" customWidth="1"/>
    <col min="2" max="2" width="6.57421875" style="17" customWidth="1"/>
    <col min="3" max="13" width="5.7109375" style="17" customWidth="1"/>
    <col min="14" max="14" width="6.57421875" style="17" customWidth="1"/>
    <col min="15" max="16384" width="9.140625" style="17" customWidth="1"/>
  </cols>
  <sheetData>
    <row r="1" spans="1:14" ht="16.5" customHeight="1">
      <c r="A1" s="11">
        <v>2011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2.75" customHeight="1">
      <c r="A3" s="9" t="s">
        <v>16</v>
      </c>
      <c r="B3" s="10">
        <v>4308.028018272464</v>
      </c>
      <c r="C3" s="10">
        <v>3809.5880215797515</v>
      </c>
      <c r="D3" s="10">
        <v>4892.523399904227</v>
      </c>
      <c r="E3" s="10">
        <v>9045.193667662104</v>
      </c>
      <c r="F3" s="10">
        <v>8458.146273509612</v>
      </c>
      <c r="G3" s="10">
        <v>11308.172859001597</v>
      </c>
      <c r="H3" s="10">
        <v>15012.79739461161</v>
      </c>
      <c r="I3" s="10">
        <v>16188.065873451265</v>
      </c>
      <c r="J3" s="10">
        <v>9562.033798565122</v>
      </c>
      <c r="K3" s="10">
        <v>8222.15752200508</v>
      </c>
      <c r="L3" s="10">
        <v>7397.279751915109</v>
      </c>
      <c r="M3" s="10">
        <v>8375.232291929764</v>
      </c>
      <c r="N3" s="10">
        <v>106579.2188724077</v>
      </c>
      <c r="P3" s="18"/>
    </row>
    <row r="4" spans="1:16" ht="12.75" customHeight="1">
      <c r="A4" s="3" t="s">
        <v>17</v>
      </c>
      <c r="B4" s="4">
        <v>4575.81998519638</v>
      </c>
      <c r="C4" s="4">
        <v>4803.376044535318</v>
      </c>
      <c r="D4" s="4">
        <v>5316.419304239536</v>
      </c>
      <c r="E4" s="4">
        <v>10065.902507009967</v>
      </c>
      <c r="F4" s="4">
        <v>8694.271570852628</v>
      </c>
      <c r="G4" s="4">
        <v>10400.866237359565</v>
      </c>
      <c r="H4" s="4">
        <v>12011.929939119089</v>
      </c>
      <c r="I4" s="4">
        <v>10786.411135422752</v>
      </c>
      <c r="J4" s="4">
        <v>8758.39862153361</v>
      </c>
      <c r="K4" s="4">
        <v>7943.888362101272</v>
      </c>
      <c r="L4" s="4">
        <v>7839.7717629174995</v>
      </c>
      <c r="M4" s="4">
        <v>9198.004931351717</v>
      </c>
      <c r="N4" s="4">
        <v>100395.06040163933</v>
      </c>
      <c r="P4" s="18"/>
    </row>
    <row r="5" spans="1:16" ht="12.75" customHeight="1">
      <c r="A5" s="3" t="s">
        <v>72</v>
      </c>
      <c r="B5" s="4">
        <v>3559.6133810782917</v>
      </c>
      <c r="C5" s="4">
        <v>5092.555332985128</v>
      </c>
      <c r="D5" s="4">
        <v>5024.845079778082</v>
      </c>
      <c r="E5" s="4">
        <v>5749.49831215147</v>
      </c>
      <c r="F5" s="4">
        <v>3901.6635148855603</v>
      </c>
      <c r="G5" s="4">
        <v>3766.713994672304</v>
      </c>
      <c r="H5" s="4">
        <v>3555.5192797544664</v>
      </c>
      <c r="I5" s="4">
        <v>4102.27088101737</v>
      </c>
      <c r="J5" s="4">
        <v>4051.9778882929186</v>
      </c>
      <c r="K5" s="4">
        <v>4253.817261698557</v>
      </c>
      <c r="L5" s="4">
        <v>4298.037928439737</v>
      </c>
      <c r="M5" s="4">
        <v>4893.417197580277</v>
      </c>
      <c r="N5" s="4">
        <v>52249.93005233415</v>
      </c>
      <c r="P5" s="18"/>
    </row>
    <row r="6" spans="1:16" ht="12.75" customHeight="1">
      <c r="A6" s="5" t="s">
        <v>13</v>
      </c>
      <c r="B6" s="6">
        <v>1981.7567739622446</v>
      </c>
      <c r="C6" s="6">
        <v>1965.701599355921</v>
      </c>
      <c r="D6" s="6">
        <v>1731.2500883155337</v>
      </c>
      <c r="E6" s="6">
        <v>2497.4062942739947</v>
      </c>
      <c r="F6" s="6">
        <v>2257.513380783856</v>
      </c>
      <c r="G6" s="6">
        <v>2591.4701882917025</v>
      </c>
      <c r="H6" s="6">
        <v>3788.1518812773393</v>
      </c>
      <c r="I6" s="6">
        <v>4716.131663168737</v>
      </c>
      <c r="J6" s="6">
        <v>2470.4015863973314</v>
      </c>
      <c r="K6" s="6">
        <v>2528.480684082456</v>
      </c>
      <c r="L6" s="6">
        <v>2022.2321707400015</v>
      </c>
      <c r="M6" s="6">
        <v>2538.4861214861858</v>
      </c>
      <c r="N6" s="6">
        <v>31088.982432135304</v>
      </c>
      <c r="P6" s="18"/>
    </row>
    <row r="7" spans="1:16" ht="12.75" customHeight="1">
      <c r="A7" s="3" t="s">
        <v>19</v>
      </c>
      <c r="B7" s="4">
        <v>1858.001916976247</v>
      </c>
      <c r="C7" s="4">
        <v>2058.5649598719106</v>
      </c>
      <c r="D7" s="4">
        <v>2432.273640017302</v>
      </c>
      <c r="E7" s="4">
        <v>1328.3378728014425</v>
      </c>
      <c r="F7" s="4">
        <v>1473.2353320526556</v>
      </c>
      <c r="G7" s="4">
        <v>1911.7207874854416</v>
      </c>
      <c r="H7" s="4">
        <v>2044.334258978296</v>
      </c>
      <c r="I7" s="4">
        <v>1360.776132824808</v>
      </c>
      <c r="J7" s="4">
        <v>1643.3503230937783</v>
      </c>
      <c r="K7" s="4">
        <v>1670.0959942532686</v>
      </c>
      <c r="L7" s="4">
        <v>1477.9513191423478</v>
      </c>
      <c r="M7" s="4">
        <v>2425.5596889100707</v>
      </c>
      <c r="N7" s="4">
        <v>21684.202226407568</v>
      </c>
      <c r="P7" s="18"/>
    </row>
    <row r="8" spans="1:16" ht="12.75" customHeight="1">
      <c r="A8" s="3" t="s">
        <v>20</v>
      </c>
      <c r="B8" s="4">
        <v>1173.121291733656</v>
      </c>
      <c r="C8" s="4">
        <v>1173.1580702489803</v>
      </c>
      <c r="D8" s="4">
        <v>1388.0648775702173</v>
      </c>
      <c r="E8" s="4">
        <v>2606.488483224976</v>
      </c>
      <c r="F8" s="4">
        <v>2541.2984222032155</v>
      </c>
      <c r="G8" s="4">
        <v>2949.5269677478236</v>
      </c>
      <c r="H8" s="4">
        <v>3246.3682950441485</v>
      </c>
      <c r="I8" s="4">
        <v>2812.1372125626726</v>
      </c>
      <c r="J8" s="4">
        <v>2569.1702553903347</v>
      </c>
      <c r="K8" s="4">
        <v>2438.2599844067186</v>
      </c>
      <c r="L8" s="4">
        <v>2340.889068934002</v>
      </c>
      <c r="M8" s="4">
        <v>2225.384121874735</v>
      </c>
      <c r="N8" s="4">
        <v>27463.86705094148</v>
      </c>
      <c r="P8" s="18"/>
    </row>
    <row r="9" spans="1:16" ht="12.75" customHeight="1">
      <c r="A9" s="3" t="s">
        <v>21</v>
      </c>
      <c r="B9" s="4">
        <v>1939.1180609284227</v>
      </c>
      <c r="C9" s="4">
        <v>2004.6146085837552</v>
      </c>
      <c r="D9" s="4">
        <v>2479.4358222077412</v>
      </c>
      <c r="E9" s="4">
        <v>1990.7693134538358</v>
      </c>
      <c r="F9" s="4">
        <v>1988.5345463510107</v>
      </c>
      <c r="G9" s="4">
        <v>1917.3253531361543</v>
      </c>
      <c r="H9" s="4">
        <v>1759.4651545795484</v>
      </c>
      <c r="I9" s="4">
        <v>1769.9943060956527</v>
      </c>
      <c r="J9" s="4">
        <v>2011.278454295425</v>
      </c>
      <c r="K9" s="4">
        <v>1896.9327098459921</v>
      </c>
      <c r="L9" s="4">
        <v>2091.976297933094</v>
      </c>
      <c r="M9" s="4">
        <v>2128.2092038175447</v>
      </c>
      <c r="N9" s="4">
        <v>23977.653831228174</v>
      </c>
      <c r="P9" s="18"/>
    </row>
    <row r="10" spans="1:16" ht="12.75" customHeight="1">
      <c r="A10" s="3" t="s">
        <v>22</v>
      </c>
      <c r="B10" s="4">
        <v>1090.7479850000793</v>
      </c>
      <c r="C10" s="4">
        <v>1222.5917882568797</v>
      </c>
      <c r="D10" s="4">
        <v>1121.748228270486</v>
      </c>
      <c r="E10" s="4">
        <v>1882.809155050894</v>
      </c>
      <c r="F10" s="4">
        <v>1708.356917184852</v>
      </c>
      <c r="G10" s="4">
        <v>1918.8112150332581</v>
      </c>
      <c r="H10" s="4">
        <v>1968.1013491981112</v>
      </c>
      <c r="I10" s="4">
        <v>1380.7885056269106</v>
      </c>
      <c r="J10" s="4">
        <v>1795.3436835121513</v>
      </c>
      <c r="K10" s="4">
        <v>1707.562282581914</v>
      </c>
      <c r="L10" s="4">
        <v>1712.6521934044474</v>
      </c>
      <c r="M10" s="4">
        <v>1175.531634637774</v>
      </c>
      <c r="N10" s="4">
        <v>18685.044937757757</v>
      </c>
      <c r="P10" s="18"/>
    </row>
    <row r="11" spans="1:16" ht="12.75" customHeight="1">
      <c r="A11" s="3" t="s">
        <v>23</v>
      </c>
      <c r="B11" s="4">
        <v>739.1970816243291</v>
      </c>
      <c r="C11" s="4">
        <v>776.318525774659</v>
      </c>
      <c r="D11" s="4">
        <v>1169.7128572518918</v>
      </c>
      <c r="E11" s="4">
        <v>932.7337734143167</v>
      </c>
      <c r="F11" s="4">
        <v>1380.9087011823335</v>
      </c>
      <c r="G11" s="4">
        <v>2125.180169801592</v>
      </c>
      <c r="H11" s="4">
        <v>2364.612150432888</v>
      </c>
      <c r="I11" s="4">
        <v>1348.162882605875</v>
      </c>
      <c r="J11" s="4">
        <v>1223.9286879470073</v>
      </c>
      <c r="K11" s="4">
        <v>1048.8972258966933</v>
      </c>
      <c r="L11" s="4">
        <v>1037.2053369155649</v>
      </c>
      <c r="M11" s="4">
        <v>1383.284444628046</v>
      </c>
      <c r="N11" s="4">
        <v>15530.141837475196</v>
      </c>
      <c r="P11" s="18"/>
    </row>
    <row r="12" spans="1:16" ht="12.75" customHeight="1">
      <c r="A12" s="7" t="s">
        <v>24</v>
      </c>
      <c r="B12" s="8">
        <v>1431.4205160079787</v>
      </c>
      <c r="C12" s="8">
        <v>1314.3769769249136</v>
      </c>
      <c r="D12" s="8">
        <v>2202.310784682804</v>
      </c>
      <c r="E12" s="8">
        <v>1323.775973552694</v>
      </c>
      <c r="F12" s="8">
        <v>1920.9682312695377</v>
      </c>
      <c r="G12" s="8">
        <v>2195.3419302813486</v>
      </c>
      <c r="H12" s="8">
        <v>1850.8327550893655</v>
      </c>
      <c r="I12" s="8">
        <v>1148.5689245491562</v>
      </c>
      <c r="J12" s="8">
        <v>1427.2498328070067</v>
      </c>
      <c r="K12" s="8">
        <v>1991.771037864766</v>
      </c>
      <c r="L12" s="8">
        <v>1407.6515722508555</v>
      </c>
      <c r="M12" s="8">
        <v>1870.1544827249936</v>
      </c>
      <c r="N12" s="8">
        <v>20084.42301800542</v>
      </c>
      <c r="P12" s="18"/>
    </row>
    <row r="13" spans="1:16" ht="12.75" customHeight="1">
      <c r="A13" s="9" t="s">
        <v>25</v>
      </c>
      <c r="B13" s="10">
        <v>1149.655813067666</v>
      </c>
      <c r="C13" s="10">
        <v>1087.32042747375</v>
      </c>
      <c r="D13" s="10">
        <v>1696.9060871474044</v>
      </c>
      <c r="E13" s="10">
        <v>1474.181862943102</v>
      </c>
      <c r="F13" s="10">
        <v>2524.374998602939</v>
      </c>
      <c r="G13" s="10">
        <v>2514.777964340147</v>
      </c>
      <c r="H13" s="10">
        <v>2489.0126985291854</v>
      </c>
      <c r="I13" s="10">
        <v>1483.5807944534477</v>
      </c>
      <c r="J13" s="10">
        <v>2007.0457505147644</v>
      </c>
      <c r="K13" s="10">
        <v>2311.5129201494187</v>
      </c>
      <c r="L13" s="10">
        <v>1435.2344826150177</v>
      </c>
      <c r="M13" s="10">
        <v>1431.9432753592616</v>
      </c>
      <c r="N13" s="10">
        <v>21605.547075196107</v>
      </c>
      <c r="P13" s="18"/>
    </row>
    <row r="14" spans="1:16" ht="12.75" customHeight="1">
      <c r="A14" s="3" t="s">
        <v>26</v>
      </c>
      <c r="B14" s="4">
        <v>1222.7408098704186</v>
      </c>
      <c r="C14" s="4">
        <v>1020.2200240268253</v>
      </c>
      <c r="D14" s="4">
        <v>1101.8668977487284</v>
      </c>
      <c r="E14" s="4">
        <v>1363.717765909206</v>
      </c>
      <c r="F14" s="4">
        <v>1318.601266677356</v>
      </c>
      <c r="G14" s="4">
        <v>1700.8129192374486</v>
      </c>
      <c r="H14" s="4">
        <v>2018.2551636088574</v>
      </c>
      <c r="I14" s="4">
        <v>1961.6596110635744</v>
      </c>
      <c r="J14" s="4">
        <v>1326.4859763882596</v>
      </c>
      <c r="K14" s="4">
        <v>1566.999062922251</v>
      </c>
      <c r="L14" s="4">
        <v>1078.132045325693</v>
      </c>
      <c r="M14" s="4">
        <v>1535.7176126129286</v>
      </c>
      <c r="N14" s="4">
        <v>17215.209155391545</v>
      </c>
      <c r="P14" s="18"/>
    </row>
    <row r="15" spans="1:16" ht="12.75" customHeight="1">
      <c r="A15" s="3" t="s">
        <v>27</v>
      </c>
      <c r="B15" s="4">
        <v>1653.336526564438</v>
      </c>
      <c r="C15" s="4">
        <v>1728.0245776964166</v>
      </c>
      <c r="D15" s="4">
        <v>1958.3814963062575</v>
      </c>
      <c r="E15" s="4">
        <v>585.7513674481447</v>
      </c>
      <c r="F15" s="4">
        <v>459.09304821833365</v>
      </c>
      <c r="G15" s="4">
        <v>513.8393328705107</v>
      </c>
      <c r="H15" s="4">
        <v>440.02863600980186</v>
      </c>
      <c r="I15" s="4">
        <v>456.4908994029338</v>
      </c>
      <c r="J15" s="4">
        <v>449.1868864273119</v>
      </c>
      <c r="K15" s="4">
        <v>649.1110107891383</v>
      </c>
      <c r="L15" s="4">
        <v>579.6500397215495</v>
      </c>
      <c r="M15" s="4">
        <v>813.6910462958874</v>
      </c>
      <c r="N15" s="4">
        <v>10286.584867750724</v>
      </c>
      <c r="P15" s="18"/>
    </row>
    <row r="16" spans="1:16" ht="12.75" customHeight="1">
      <c r="A16" s="5" t="s">
        <v>28</v>
      </c>
      <c r="B16" s="6">
        <v>601.1155413804858</v>
      </c>
      <c r="C16" s="6">
        <v>948.2620415508261</v>
      </c>
      <c r="D16" s="6">
        <v>685.0773481643402</v>
      </c>
      <c r="E16" s="6">
        <v>686.2628567213502</v>
      </c>
      <c r="F16" s="6">
        <v>497.81712933194143</v>
      </c>
      <c r="G16" s="6">
        <v>522.8175895372951</v>
      </c>
      <c r="H16" s="6">
        <v>590.6457739376316</v>
      </c>
      <c r="I16" s="6">
        <v>604.7619111064643</v>
      </c>
      <c r="J16" s="6">
        <v>521.5013711096551</v>
      </c>
      <c r="K16" s="6">
        <v>621.5216984075536</v>
      </c>
      <c r="L16" s="6">
        <v>487.70085813772585</v>
      </c>
      <c r="M16" s="6">
        <v>905.6780105373008</v>
      </c>
      <c r="N16" s="6">
        <v>7673.16212992257</v>
      </c>
      <c r="P16" s="18"/>
    </row>
    <row r="17" spans="1:16" ht="12.75" customHeight="1">
      <c r="A17" s="3" t="s">
        <v>29</v>
      </c>
      <c r="B17" s="4">
        <v>1127.1330358943264</v>
      </c>
      <c r="C17" s="4">
        <v>1204.2106659589426</v>
      </c>
      <c r="D17" s="4">
        <v>1185.88503283844</v>
      </c>
      <c r="E17" s="4">
        <v>1146.3762666686755</v>
      </c>
      <c r="F17" s="4">
        <v>1013.1337674059201</v>
      </c>
      <c r="G17" s="4">
        <v>1206.075951057036</v>
      </c>
      <c r="H17" s="4">
        <v>671.4408860153188</v>
      </c>
      <c r="I17" s="4">
        <v>812.0474535314295</v>
      </c>
      <c r="J17" s="4">
        <v>733.6453685783299</v>
      </c>
      <c r="K17" s="4">
        <v>975.1032942040765</v>
      </c>
      <c r="L17" s="4">
        <v>879.0698774090678</v>
      </c>
      <c r="M17" s="4">
        <v>1076.732331323183</v>
      </c>
      <c r="N17" s="4">
        <v>12030.853930884747</v>
      </c>
      <c r="P17" s="18"/>
    </row>
    <row r="18" spans="1:16" ht="12.75" customHeight="1">
      <c r="A18" s="3" t="s">
        <v>30</v>
      </c>
      <c r="B18" s="4">
        <v>376.34940496022733</v>
      </c>
      <c r="C18" s="4">
        <v>444.79935386413473</v>
      </c>
      <c r="D18" s="4">
        <v>385.35809504858105</v>
      </c>
      <c r="E18" s="4">
        <v>495.5970513268098</v>
      </c>
      <c r="F18" s="4">
        <v>733.9506013310538</v>
      </c>
      <c r="G18" s="4">
        <v>770.0282187289563</v>
      </c>
      <c r="H18" s="4">
        <v>746.7042958665155</v>
      </c>
      <c r="I18" s="4">
        <v>402.17076154094275</v>
      </c>
      <c r="J18" s="4">
        <v>662.5468526167115</v>
      </c>
      <c r="K18" s="4">
        <v>559.1201075339121</v>
      </c>
      <c r="L18" s="4">
        <v>480.74666903651456</v>
      </c>
      <c r="M18" s="4">
        <v>626.8946185329335</v>
      </c>
      <c r="N18" s="4">
        <v>6684.266030387293</v>
      </c>
      <c r="P18" s="18"/>
    </row>
    <row r="19" spans="1:16" ht="12.75" customHeight="1">
      <c r="A19" s="5" t="s">
        <v>15</v>
      </c>
      <c r="B19" s="6">
        <v>908.6665337697945</v>
      </c>
      <c r="C19" s="6">
        <v>1081.5798870094818</v>
      </c>
      <c r="D19" s="6">
        <v>878.319564060454</v>
      </c>
      <c r="E19" s="6">
        <v>1013.0212173875873</v>
      </c>
      <c r="F19" s="6">
        <v>924.0527733822914</v>
      </c>
      <c r="G19" s="6">
        <v>987.3086372145652</v>
      </c>
      <c r="H19" s="6">
        <v>1249.0161087231977</v>
      </c>
      <c r="I19" s="6">
        <v>1210.2335533749465</v>
      </c>
      <c r="J19" s="6">
        <v>1040.1116211618908</v>
      </c>
      <c r="K19" s="6">
        <v>1023.0165086022088</v>
      </c>
      <c r="L19" s="6">
        <v>656.7193893736156</v>
      </c>
      <c r="M19" s="6">
        <v>965.3276966842594</v>
      </c>
      <c r="N19" s="6">
        <v>11937.37349074429</v>
      </c>
      <c r="P19" s="18"/>
    </row>
    <row r="20" spans="1:16" ht="12.75" customHeight="1">
      <c r="A20" s="3" t="s">
        <v>31</v>
      </c>
      <c r="B20" s="4">
        <v>464.8575975218884</v>
      </c>
      <c r="C20" s="4">
        <v>483.6304154561146</v>
      </c>
      <c r="D20" s="4">
        <v>807.2495280846365</v>
      </c>
      <c r="E20" s="4">
        <v>604.5627991572837</v>
      </c>
      <c r="F20" s="4">
        <v>1071.707609505374</v>
      </c>
      <c r="G20" s="4">
        <v>1653.7654282481321</v>
      </c>
      <c r="H20" s="4">
        <v>1657.10630470895</v>
      </c>
      <c r="I20" s="4">
        <v>943.6655731353999</v>
      </c>
      <c r="J20" s="4">
        <v>860.3805798347393</v>
      </c>
      <c r="K20" s="4">
        <v>722.936128535731</v>
      </c>
      <c r="L20" s="4">
        <v>814.7473672237036</v>
      </c>
      <c r="M20" s="4">
        <v>962.9114589905747</v>
      </c>
      <c r="N20" s="4">
        <v>11047.520790402528</v>
      </c>
      <c r="P20" s="18"/>
    </row>
    <row r="21" spans="1:16" ht="12.75" customHeight="1">
      <c r="A21" s="3" t="s">
        <v>14</v>
      </c>
      <c r="B21" s="4">
        <v>601.9335043121533</v>
      </c>
      <c r="C21" s="4">
        <v>588.1841167917538</v>
      </c>
      <c r="D21" s="4">
        <v>559.8492340172968</v>
      </c>
      <c r="E21" s="4">
        <v>640.0159551529401</v>
      </c>
      <c r="F21" s="4">
        <v>685.017706163855</v>
      </c>
      <c r="G21" s="4">
        <v>889.6497278049816</v>
      </c>
      <c r="H21" s="4">
        <v>1091.4980961544416</v>
      </c>
      <c r="I21" s="4">
        <v>946.025761333335</v>
      </c>
      <c r="J21" s="4">
        <v>701.3149756269095</v>
      </c>
      <c r="K21" s="4">
        <v>792.4528630884203</v>
      </c>
      <c r="L21" s="4">
        <v>537.5918235205611</v>
      </c>
      <c r="M21" s="4">
        <v>453.77370171571016</v>
      </c>
      <c r="N21" s="4">
        <v>8487.307465682357</v>
      </c>
      <c r="P21" s="18"/>
    </row>
    <row r="22" spans="1:16" ht="12.75" customHeight="1">
      <c r="A22" s="7" t="s">
        <v>32</v>
      </c>
      <c r="B22" s="8">
        <v>457.3875091425769</v>
      </c>
      <c r="C22" s="8">
        <v>350.47429835723824</v>
      </c>
      <c r="D22" s="8">
        <v>487.21670887985096</v>
      </c>
      <c r="E22" s="8">
        <v>691.2601756945803</v>
      </c>
      <c r="F22" s="8">
        <v>619.7462109497284</v>
      </c>
      <c r="G22" s="8">
        <v>982.7698096282277</v>
      </c>
      <c r="H22" s="8">
        <v>992.3203826528022</v>
      </c>
      <c r="I22" s="8">
        <v>862.0340050435634</v>
      </c>
      <c r="J22" s="8">
        <v>667.225165429062</v>
      </c>
      <c r="K22" s="8">
        <v>567.3228402959267</v>
      </c>
      <c r="L22" s="8">
        <v>580.4956291906446</v>
      </c>
      <c r="M22" s="8">
        <v>780.7101851500371</v>
      </c>
      <c r="N22" s="8">
        <v>8038.962920414239</v>
      </c>
      <c r="P22" s="18"/>
    </row>
    <row r="23" spans="1:16" ht="12.75" customHeight="1">
      <c r="A23" s="9" t="s">
        <v>33</v>
      </c>
      <c r="B23" s="10">
        <v>453.95867721122517</v>
      </c>
      <c r="C23" s="10">
        <v>381.90775585980884</v>
      </c>
      <c r="D23" s="10">
        <v>457.4836576681306</v>
      </c>
      <c r="E23" s="10">
        <v>300.8936697683401</v>
      </c>
      <c r="F23" s="10">
        <v>494.2926633925901</v>
      </c>
      <c r="G23" s="10">
        <v>500.2498551811919</v>
      </c>
      <c r="H23" s="10">
        <v>571.5027038161791</v>
      </c>
      <c r="I23" s="10">
        <v>223.11905519804944</v>
      </c>
      <c r="J23" s="10">
        <v>444.59206058944267</v>
      </c>
      <c r="K23" s="10">
        <v>372.8626501917214</v>
      </c>
      <c r="L23" s="10">
        <v>284.36354579012715</v>
      </c>
      <c r="M23" s="10">
        <v>343.31277730314736</v>
      </c>
      <c r="N23" s="10">
        <v>4828.5390719699535</v>
      </c>
      <c r="P23" s="18"/>
    </row>
    <row r="24" spans="1:16" ht="12.75" customHeight="1">
      <c r="A24" s="3" t="s">
        <v>34</v>
      </c>
      <c r="B24" s="4">
        <v>409.52452175857906</v>
      </c>
      <c r="C24" s="4">
        <v>406.43125827066297</v>
      </c>
      <c r="D24" s="4">
        <v>540.7015832465866</v>
      </c>
      <c r="E24" s="4">
        <v>254.01584060352218</v>
      </c>
      <c r="F24" s="4">
        <v>320.3804124732948</v>
      </c>
      <c r="G24" s="4">
        <v>505.1320040980257</v>
      </c>
      <c r="H24" s="4">
        <v>430.6489907892115</v>
      </c>
      <c r="I24" s="4">
        <v>219.39092543378388</v>
      </c>
      <c r="J24" s="4">
        <v>324.0916015930528</v>
      </c>
      <c r="K24" s="4">
        <v>340.9892220776125</v>
      </c>
      <c r="L24" s="4">
        <v>313.84567473531735</v>
      </c>
      <c r="M24" s="4">
        <v>293.43984209740756</v>
      </c>
      <c r="N24" s="4">
        <v>4358.591877177057</v>
      </c>
      <c r="P24" s="18"/>
    </row>
    <row r="25" spans="1:16" ht="12.75" customHeight="1">
      <c r="A25" s="3" t="s">
        <v>35</v>
      </c>
      <c r="B25" s="4">
        <v>298.2059145827213</v>
      </c>
      <c r="C25" s="4">
        <v>403.35784824760634</v>
      </c>
      <c r="D25" s="4">
        <v>311.0845224325192</v>
      </c>
      <c r="E25" s="4">
        <v>260.19301264574773</v>
      </c>
      <c r="F25" s="4">
        <v>331.5562035940654</v>
      </c>
      <c r="G25" s="4">
        <v>402.8240951246376</v>
      </c>
      <c r="H25" s="4">
        <v>379.65025110342174</v>
      </c>
      <c r="I25" s="4">
        <v>277.16236452923744</v>
      </c>
      <c r="J25" s="4">
        <v>374.09571109944113</v>
      </c>
      <c r="K25" s="4">
        <v>297.41800967282114</v>
      </c>
      <c r="L25" s="4">
        <v>270.8047957770815</v>
      </c>
      <c r="M25" s="4">
        <v>298.89017863214116</v>
      </c>
      <c r="N25" s="4">
        <v>3905.2429074414417</v>
      </c>
      <c r="P25" s="18"/>
    </row>
    <row r="26" spans="1:16" ht="12.75" customHeight="1">
      <c r="A26" s="5" t="s">
        <v>36</v>
      </c>
      <c r="B26" s="6">
        <v>744.6771600468566</v>
      </c>
      <c r="C26" s="6">
        <v>616.3681376709718</v>
      </c>
      <c r="D26" s="6">
        <v>591.8740704751151</v>
      </c>
      <c r="E26" s="6">
        <v>428.71037704325306</v>
      </c>
      <c r="F26" s="6">
        <v>350.21031050347915</v>
      </c>
      <c r="G26" s="6">
        <v>174.4461193501907</v>
      </c>
      <c r="H26" s="6">
        <v>190.9385250664175</v>
      </c>
      <c r="I26" s="6">
        <v>179.72561443745153</v>
      </c>
      <c r="J26" s="6">
        <v>215.48654922107625</v>
      </c>
      <c r="K26" s="6">
        <v>331.8481660301353</v>
      </c>
      <c r="L26" s="6">
        <v>526.2783986702524</v>
      </c>
      <c r="M26" s="6">
        <v>738.9278765563706</v>
      </c>
      <c r="N26" s="6">
        <v>5089.4913050715695</v>
      </c>
      <c r="P26" s="18"/>
    </row>
    <row r="27" spans="1:16" ht="12.75" customHeight="1">
      <c r="A27" s="3" t="s">
        <v>37</v>
      </c>
      <c r="B27" s="4">
        <v>240.3455995072044</v>
      </c>
      <c r="C27" s="4">
        <v>275.4021909225067</v>
      </c>
      <c r="D27" s="4">
        <v>283.48397003800153</v>
      </c>
      <c r="E27" s="4">
        <v>181.37879740810666</v>
      </c>
      <c r="F27" s="4">
        <v>203.97214382848654</v>
      </c>
      <c r="G27" s="4">
        <v>407.3918906703956</v>
      </c>
      <c r="H27" s="4">
        <v>353.1467532706964</v>
      </c>
      <c r="I27" s="4">
        <v>184.81613382925738</v>
      </c>
      <c r="J27" s="4">
        <v>283.83948055287925</v>
      </c>
      <c r="K27" s="4">
        <v>214.65061205027226</v>
      </c>
      <c r="L27" s="4">
        <v>148.27892915088577</v>
      </c>
      <c r="M27" s="4">
        <v>277.1535411740843</v>
      </c>
      <c r="N27" s="4">
        <v>3053.860042402777</v>
      </c>
      <c r="P27" s="18"/>
    </row>
    <row r="28" spans="1:16" ht="12.75" customHeight="1">
      <c r="A28" s="3" t="s">
        <v>38</v>
      </c>
      <c r="B28" s="4">
        <v>158.98143097852778</v>
      </c>
      <c r="C28" s="4">
        <v>158.4141772561819</v>
      </c>
      <c r="D28" s="4">
        <v>322.004270557951</v>
      </c>
      <c r="E28" s="4">
        <v>261.3163989448406</v>
      </c>
      <c r="F28" s="4">
        <v>310.0403635915774</v>
      </c>
      <c r="G28" s="4">
        <v>504.3665354441813</v>
      </c>
      <c r="H28" s="4">
        <v>504.405773659463</v>
      </c>
      <c r="I28" s="4">
        <v>442.6689925613683</v>
      </c>
      <c r="J28" s="4">
        <v>333.40776243387876</v>
      </c>
      <c r="K28" s="4">
        <v>298.78332381072636</v>
      </c>
      <c r="L28" s="4">
        <v>297.9643535838592</v>
      </c>
      <c r="M28" s="4">
        <v>326.05701526047966</v>
      </c>
      <c r="N28" s="4">
        <v>3918.4103980830355</v>
      </c>
      <c r="P28" s="18"/>
    </row>
    <row r="29" spans="1:16" ht="12.75" customHeight="1">
      <c r="A29" s="3" t="s">
        <v>39</v>
      </c>
      <c r="B29" s="4">
        <v>366.94532494856384</v>
      </c>
      <c r="C29" s="4">
        <v>404.01210342919114</v>
      </c>
      <c r="D29" s="4">
        <v>368.9044715983996</v>
      </c>
      <c r="E29" s="4">
        <v>325.48483978669015</v>
      </c>
      <c r="F29" s="4">
        <v>179.98591403336047</v>
      </c>
      <c r="G29" s="4">
        <v>180.73719853112217</v>
      </c>
      <c r="H29" s="4">
        <v>182.74277698995274</v>
      </c>
      <c r="I29" s="4">
        <v>145.5023876779534</v>
      </c>
      <c r="J29" s="4">
        <v>204.67965408187956</v>
      </c>
      <c r="K29" s="4">
        <v>209.07866577033397</v>
      </c>
      <c r="L29" s="4">
        <v>180.88611997933614</v>
      </c>
      <c r="M29" s="4">
        <v>170.36479306117948</v>
      </c>
      <c r="N29" s="4">
        <v>2919.3242498879627</v>
      </c>
      <c r="P29" s="18"/>
    </row>
    <row r="30" spans="1:16" ht="12.75" customHeight="1">
      <c r="A30" s="3" t="s">
        <v>40</v>
      </c>
      <c r="B30" s="4">
        <v>315.7199958090589</v>
      </c>
      <c r="C30" s="4">
        <v>191.76364618952218</v>
      </c>
      <c r="D30" s="4">
        <v>308.8711699685274</v>
      </c>
      <c r="E30" s="4">
        <v>269.5901873943222</v>
      </c>
      <c r="F30" s="4">
        <v>575.7257483156493</v>
      </c>
      <c r="G30" s="4">
        <v>492.9114636565739</v>
      </c>
      <c r="H30" s="4">
        <v>437.3299478309333</v>
      </c>
      <c r="I30" s="4">
        <v>290.2033192094411</v>
      </c>
      <c r="J30" s="4">
        <v>386.21824396557383</v>
      </c>
      <c r="K30" s="4">
        <v>429.62953187146286</v>
      </c>
      <c r="L30" s="4">
        <v>292.81667272561936</v>
      </c>
      <c r="M30" s="4">
        <v>335.04982079067116</v>
      </c>
      <c r="N30" s="4">
        <v>4325.829747727355</v>
      </c>
      <c r="P30" s="18"/>
    </row>
    <row r="31" spans="1:16" ht="12.75" customHeight="1">
      <c r="A31" s="3" t="s">
        <v>41</v>
      </c>
      <c r="B31" s="4">
        <v>137.13370820847211</v>
      </c>
      <c r="C31" s="4">
        <v>109.52803221965058</v>
      </c>
      <c r="D31" s="4">
        <v>164.2760156908899</v>
      </c>
      <c r="E31" s="4">
        <v>216.00465126063713</v>
      </c>
      <c r="F31" s="4">
        <v>215.99160648651454</v>
      </c>
      <c r="G31" s="4">
        <v>394.42964793274103</v>
      </c>
      <c r="H31" s="4">
        <v>506.23631761502253</v>
      </c>
      <c r="I31" s="4">
        <v>273.9737384517234</v>
      </c>
      <c r="J31" s="4">
        <v>228.06942607324058</v>
      </c>
      <c r="K31" s="4">
        <v>234.40290795266753</v>
      </c>
      <c r="L31" s="4">
        <v>197.78826379523878</v>
      </c>
      <c r="M31" s="4">
        <v>288.43590772972885</v>
      </c>
      <c r="N31" s="4">
        <v>2966.270223416527</v>
      </c>
      <c r="P31" s="18"/>
    </row>
    <row r="32" spans="1:16" ht="12.75" customHeight="1">
      <c r="A32" s="7" t="s">
        <v>42</v>
      </c>
      <c r="B32" s="8">
        <v>195.2653894262043</v>
      </c>
      <c r="C32" s="8">
        <v>108.09294011835367</v>
      </c>
      <c r="D32" s="8">
        <v>142.03503229935004</v>
      </c>
      <c r="E32" s="8">
        <v>257.7698923079345</v>
      </c>
      <c r="F32" s="8">
        <v>250.15312845369345</v>
      </c>
      <c r="G32" s="8">
        <v>350.14028615384757</v>
      </c>
      <c r="H32" s="8">
        <v>434.7911532944123</v>
      </c>
      <c r="I32" s="8">
        <v>186.8529621497135</v>
      </c>
      <c r="J32" s="8">
        <v>253.20615653517655</v>
      </c>
      <c r="K32" s="8">
        <v>275.19241235422044</v>
      </c>
      <c r="L32" s="8">
        <v>274.1617301673133</v>
      </c>
      <c r="M32" s="8">
        <v>224.79201870170377</v>
      </c>
      <c r="N32" s="8">
        <v>2952.453101961923</v>
      </c>
      <c r="P32" s="18"/>
    </row>
    <row r="33" spans="1:16" ht="12.75" customHeight="1">
      <c r="A33" s="9" t="s">
        <v>43</v>
      </c>
      <c r="B33" s="10">
        <v>116.70879725040234</v>
      </c>
      <c r="C33" s="10">
        <v>150.8183606525128</v>
      </c>
      <c r="D33" s="10">
        <v>143.68296867190097</v>
      </c>
      <c r="E33" s="10">
        <v>156.437827267357</v>
      </c>
      <c r="F33" s="10">
        <v>265.0325939418101</v>
      </c>
      <c r="G33" s="10">
        <v>273.6244103860229</v>
      </c>
      <c r="H33" s="10">
        <v>301.780207654956</v>
      </c>
      <c r="I33" s="10">
        <v>144.6213788289784</v>
      </c>
      <c r="J33" s="10">
        <v>263.4444755599937</v>
      </c>
      <c r="K33" s="10">
        <v>346.16270359926045</v>
      </c>
      <c r="L33" s="10">
        <v>255.55540426741288</v>
      </c>
      <c r="M33" s="10">
        <v>185.67970357649745</v>
      </c>
      <c r="N33" s="10">
        <v>2603.548831657105</v>
      </c>
      <c r="P33" s="18"/>
    </row>
    <row r="34" spans="1:16" ht="12.75" customHeight="1">
      <c r="A34" s="3" t="s">
        <v>44</v>
      </c>
      <c r="B34" s="4">
        <v>214.13554300112995</v>
      </c>
      <c r="C34" s="4">
        <v>308.9189979566526</v>
      </c>
      <c r="D34" s="4">
        <v>313.48713708728224</v>
      </c>
      <c r="E34" s="4">
        <v>221.43961464246453</v>
      </c>
      <c r="F34" s="4">
        <v>237.44720213826588</v>
      </c>
      <c r="G34" s="4">
        <v>324.09021990323936</v>
      </c>
      <c r="H34" s="4">
        <v>274.17167800999516</v>
      </c>
      <c r="I34" s="4">
        <v>125.45056621237391</v>
      </c>
      <c r="J34" s="4">
        <v>222.82287099123565</v>
      </c>
      <c r="K34" s="4">
        <v>265.2656594977024</v>
      </c>
      <c r="L34" s="4">
        <v>208.49859349805965</v>
      </c>
      <c r="M34" s="4">
        <v>233.01138309261074</v>
      </c>
      <c r="N34" s="4">
        <v>2948.7394660310115</v>
      </c>
      <c r="P34" s="18"/>
    </row>
    <row r="35" spans="1:16" ht="12.75" customHeight="1">
      <c r="A35" s="3" t="s">
        <v>45</v>
      </c>
      <c r="B35" s="4">
        <v>206.25814160247208</v>
      </c>
      <c r="C35" s="4">
        <v>293.96349976205096</v>
      </c>
      <c r="D35" s="4">
        <v>269.6688582527135</v>
      </c>
      <c r="E35" s="4">
        <v>181.83613683764747</v>
      </c>
      <c r="F35" s="4">
        <v>254.16720470265466</v>
      </c>
      <c r="G35" s="4">
        <v>289.7596146584741</v>
      </c>
      <c r="H35" s="4">
        <v>331.7056222647855</v>
      </c>
      <c r="I35" s="4">
        <v>201.5878475304547</v>
      </c>
      <c r="J35" s="4">
        <v>249.2890798720646</v>
      </c>
      <c r="K35" s="4">
        <v>240.4268664564612</v>
      </c>
      <c r="L35" s="4">
        <v>162.27790124443933</v>
      </c>
      <c r="M35" s="4">
        <v>114.63009681551945</v>
      </c>
      <c r="N35" s="4">
        <v>2795.5708699997376</v>
      </c>
      <c r="P35" s="18"/>
    </row>
    <row r="36" spans="1:16" ht="12.75" customHeight="1">
      <c r="A36" s="5" t="s">
        <v>46</v>
      </c>
      <c r="B36" s="6">
        <v>158.63434453412168</v>
      </c>
      <c r="C36" s="6">
        <v>181.41052289068622</v>
      </c>
      <c r="D36" s="6">
        <v>195.08543870609566</v>
      </c>
      <c r="E36" s="6">
        <v>233.42070981996176</v>
      </c>
      <c r="F36" s="6">
        <v>284.71889854926667</v>
      </c>
      <c r="G36" s="6">
        <v>372.52534027547426</v>
      </c>
      <c r="H36" s="6">
        <v>258.58705530101724</v>
      </c>
      <c r="I36" s="6">
        <v>218.16842632732843</v>
      </c>
      <c r="J36" s="6">
        <v>205.09864669809858</v>
      </c>
      <c r="K36" s="6">
        <v>232.70410759970503</v>
      </c>
      <c r="L36" s="6">
        <v>190.12242793337552</v>
      </c>
      <c r="M36" s="6">
        <v>215.9580812473309</v>
      </c>
      <c r="N36" s="6">
        <v>2746.433999882462</v>
      </c>
      <c r="P36" s="18"/>
    </row>
    <row r="37" spans="1:16" ht="12.75" customHeight="1">
      <c r="A37" s="3" t="s">
        <v>47</v>
      </c>
      <c r="B37" s="4">
        <v>156.41714755715887</v>
      </c>
      <c r="C37" s="4">
        <v>123.03463812109997</v>
      </c>
      <c r="D37" s="4">
        <v>173.7642533283756</v>
      </c>
      <c r="E37" s="4">
        <v>203.83689177657195</v>
      </c>
      <c r="F37" s="4">
        <v>217.1138063264344</v>
      </c>
      <c r="G37" s="4">
        <v>312.5395365208516</v>
      </c>
      <c r="H37" s="4">
        <v>266.30771057691277</v>
      </c>
      <c r="I37" s="4">
        <v>204.77754084249418</v>
      </c>
      <c r="J37" s="4">
        <v>237.22544899689686</v>
      </c>
      <c r="K37" s="4">
        <v>307.4147739508463</v>
      </c>
      <c r="L37" s="4">
        <v>169.6856967156413</v>
      </c>
      <c r="M37" s="4">
        <v>229.00273167961583</v>
      </c>
      <c r="N37" s="4">
        <v>2601.1201763929</v>
      </c>
      <c r="P37" s="18"/>
    </row>
    <row r="38" spans="1:16" ht="12.75" customHeight="1">
      <c r="A38" s="3" t="s">
        <v>48</v>
      </c>
      <c r="B38" s="4">
        <v>257.3799569549987</v>
      </c>
      <c r="C38" s="4">
        <v>260.17338219293674</v>
      </c>
      <c r="D38" s="4">
        <v>416.79536338479164</v>
      </c>
      <c r="E38" s="4">
        <v>273.0825414479628</v>
      </c>
      <c r="F38" s="4">
        <v>426.91385228844865</v>
      </c>
      <c r="G38" s="4">
        <v>748.3028683196371</v>
      </c>
      <c r="H38" s="4">
        <v>743.7848304862428</v>
      </c>
      <c r="I38" s="4">
        <v>491.11193620747133</v>
      </c>
      <c r="J38" s="4">
        <v>395.42210527342115</v>
      </c>
      <c r="K38" s="4">
        <v>305.21105696869637</v>
      </c>
      <c r="L38" s="4">
        <v>351.6890749781713</v>
      </c>
      <c r="M38" s="4">
        <v>488.1734655874236</v>
      </c>
      <c r="N38" s="4">
        <v>5158.040434090202</v>
      </c>
      <c r="P38" s="18"/>
    </row>
    <row r="39" spans="1:16" ht="12.75" customHeight="1">
      <c r="A39" s="3" t="s">
        <v>49</v>
      </c>
      <c r="B39" s="4">
        <v>392.50130495439635</v>
      </c>
      <c r="C39" s="4">
        <v>407.4430215825177</v>
      </c>
      <c r="D39" s="4">
        <v>377.6753594859299</v>
      </c>
      <c r="E39" s="4">
        <v>312.73142116700245</v>
      </c>
      <c r="F39" s="4">
        <v>183.74442417944832</v>
      </c>
      <c r="G39" s="4">
        <v>212.58063941030227</v>
      </c>
      <c r="H39" s="4">
        <v>145.57455182196264</v>
      </c>
      <c r="I39" s="4">
        <v>181.71398886496164</v>
      </c>
      <c r="J39" s="4">
        <v>181.61954578559232</v>
      </c>
      <c r="K39" s="4">
        <v>255.12592904120552</v>
      </c>
      <c r="L39" s="4">
        <v>235.6118576549974</v>
      </c>
      <c r="M39" s="4">
        <v>394.00750734638996</v>
      </c>
      <c r="N39" s="4">
        <v>3280.3295512947066</v>
      </c>
      <c r="P39" s="18"/>
    </row>
    <row r="40" spans="1:16" ht="12.75" customHeight="1">
      <c r="A40" s="3" t="s">
        <v>50</v>
      </c>
      <c r="B40" s="4">
        <v>264.0843623019752</v>
      </c>
      <c r="C40" s="4">
        <v>188.60233958558885</v>
      </c>
      <c r="D40" s="4">
        <v>241.10345577503733</v>
      </c>
      <c r="E40" s="4">
        <v>319.16812869243313</v>
      </c>
      <c r="F40" s="4">
        <v>265.11820541830474</v>
      </c>
      <c r="G40" s="4">
        <v>286.57625831814795</v>
      </c>
      <c r="H40" s="4">
        <v>209.60334788032458</v>
      </c>
      <c r="I40" s="4">
        <v>170.63542450071904</v>
      </c>
      <c r="J40" s="4">
        <v>159.05730659294528</v>
      </c>
      <c r="K40" s="4">
        <v>289.78546497257963</v>
      </c>
      <c r="L40" s="4">
        <v>213.53146703102163</v>
      </c>
      <c r="M40" s="4">
        <v>229.96760244737638</v>
      </c>
      <c r="N40" s="4">
        <v>2837.233363516454</v>
      </c>
      <c r="P40" s="18"/>
    </row>
    <row r="41" spans="1:16" ht="12.75" customHeight="1">
      <c r="A41" s="3" t="s">
        <v>51</v>
      </c>
      <c r="B41" s="4">
        <v>205.78715633602567</v>
      </c>
      <c r="C41" s="4">
        <v>270.8857828667828</v>
      </c>
      <c r="D41" s="4">
        <v>264.78397082838717</v>
      </c>
      <c r="E41" s="4">
        <v>220.6432040723854</v>
      </c>
      <c r="F41" s="4">
        <v>204.69160349419704</v>
      </c>
      <c r="G41" s="4">
        <v>189.42084248439497</v>
      </c>
      <c r="H41" s="4">
        <v>181.35027978103534</v>
      </c>
      <c r="I41" s="4">
        <v>166.76122800644688</v>
      </c>
      <c r="J41" s="4">
        <v>218.81647884379015</v>
      </c>
      <c r="K41" s="4">
        <v>176.20209702526006</v>
      </c>
      <c r="L41" s="4">
        <v>175.32919506521588</v>
      </c>
      <c r="M41" s="4">
        <v>303.5776213900205</v>
      </c>
      <c r="N41" s="4">
        <v>2578.249460193942</v>
      </c>
      <c r="P41" s="18"/>
    </row>
    <row r="42" spans="1:16" ht="12.75" customHeight="1">
      <c r="A42" s="7" t="s">
        <v>52</v>
      </c>
      <c r="B42" s="8">
        <v>252.59459520659578</v>
      </c>
      <c r="C42" s="8">
        <v>180.50125470948416</v>
      </c>
      <c r="D42" s="8">
        <v>277.92569057094</v>
      </c>
      <c r="E42" s="8">
        <v>200.54774759582847</v>
      </c>
      <c r="F42" s="8">
        <v>326.39910908800556</v>
      </c>
      <c r="G42" s="8">
        <v>459.8099531730473</v>
      </c>
      <c r="H42" s="8">
        <v>361.42007800712884</v>
      </c>
      <c r="I42" s="8">
        <v>195.61587175507628</v>
      </c>
      <c r="J42" s="8">
        <v>231.41870516176652</v>
      </c>
      <c r="K42" s="8">
        <v>327.0014433747038</v>
      </c>
      <c r="L42" s="8">
        <v>235.1763508061843</v>
      </c>
      <c r="M42" s="8">
        <v>332.0814622627154</v>
      </c>
      <c r="N42" s="8">
        <v>3380.492261711476</v>
      </c>
      <c r="P42" s="18"/>
    </row>
    <row r="43" spans="1:16" ht="12.75" customHeight="1">
      <c r="A43" s="9" t="s">
        <v>53</v>
      </c>
      <c r="B43" s="10">
        <v>185.04804511125434</v>
      </c>
      <c r="C43" s="10">
        <v>213.9884207028627</v>
      </c>
      <c r="D43" s="10">
        <v>261.7944891410406</v>
      </c>
      <c r="E43" s="10">
        <v>167.1632478796717</v>
      </c>
      <c r="F43" s="10">
        <v>177.38235624702463</v>
      </c>
      <c r="G43" s="10">
        <v>309.9060445909175</v>
      </c>
      <c r="H43" s="10">
        <v>249.74472211839603</v>
      </c>
      <c r="I43" s="10">
        <v>167.54802190551223</v>
      </c>
      <c r="J43" s="10">
        <v>185.41944547085976</v>
      </c>
      <c r="K43" s="10">
        <v>199.68744215343168</v>
      </c>
      <c r="L43" s="10">
        <v>144.0982196573784</v>
      </c>
      <c r="M43" s="10">
        <v>214.4836347166321</v>
      </c>
      <c r="N43" s="10">
        <v>2476.2640896949815</v>
      </c>
      <c r="P43" s="18"/>
    </row>
    <row r="44" spans="1:16" ht="12.75" customHeight="1">
      <c r="A44" s="3" t="s">
        <v>54</v>
      </c>
      <c r="B44" s="4">
        <v>122.99158108002214</v>
      </c>
      <c r="C44" s="4">
        <v>152.0362017565739</v>
      </c>
      <c r="D44" s="4">
        <v>211.9982959192389</v>
      </c>
      <c r="E44" s="4">
        <v>203.42368660465743</v>
      </c>
      <c r="F44" s="4">
        <v>232.71376729970072</v>
      </c>
      <c r="G44" s="4">
        <v>388.7801526178016</v>
      </c>
      <c r="H44" s="4">
        <v>361.8455432389004</v>
      </c>
      <c r="I44" s="4">
        <v>192.81423167494486</v>
      </c>
      <c r="J44" s="4">
        <v>271.2308832980276</v>
      </c>
      <c r="K44" s="4">
        <v>192.637501801172</v>
      </c>
      <c r="L44" s="4">
        <v>168.747724102371</v>
      </c>
      <c r="M44" s="4">
        <v>252.555562365068</v>
      </c>
      <c r="N44" s="4">
        <v>2751.7751317584784</v>
      </c>
      <c r="P44" s="18"/>
    </row>
    <row r="45" spans="1:16" ht="12.75" customHeight="1">
      <c r="A45" s="3" t="s">
        <v>55</v>
      </c>
      <c r="B45" s="4">
        <v>145.65442459140704</v>
      </c>
      <c r="C45" s="4">
        <v>156.7563806859053</v>
      </c>
      <c r="D45" s="4">
        <v>179.28765023440113</v>
      </c>
      <c r="E45" s="4">
        <v>207.5540286748743</v>
      </c>
      <c r="F45" s="4">
        <v>140.03288208325483</v>
      </c>
      <c r="G45" s="4">
        <v>194.03476525750716</v>
      </c>
      <c r="H45" s="4">
        <v>262.6269458606097</v>
      </c>
      <c r="I45" s="4">
        <v>173.32762594176816</v>
      </c>
      <c r="J45" s="4">
        <v>192.43523429364058</v>
      </c>
      <c r="K45" s="4">
        <v>172.04230220959712</v>
      </c>
      <c r="L45" s="4">
        <v>113.26386535297662</v>
      </c>
      <c r="M45" s="4">
        <v>127.40978581577531</v>
      </c>
      <c r="N45" s="4">
        <v>2064.4258910017174</v>
      </c>
      <c r="P45" s="18"/>
    </row>
    <row r="46" spans="1:16" ht="12.75" customHeight="1">
      <c r="A46" s="5" t="s">
        <v>56</v>
      </c>
      <c r="B46" s="6">
        <v>255.28894288385013</v>
      </c>
      <c r="C46" s="6">
        <v>236.00900000996648</v>
      </c>
      <c r="D46" s="6">
        <v>248.40194478243012</v>
      </c>
      <c r="E46" s="6">
        <v>453.833012254482</v>
      </c>
      <c r="F46" s="6">
        <v>257.04769979058796</v>
      </c>
      <c r="G46" s="6">
        <v>267.13996597801156</v>
      </c>
      <c r="H46" s="6">
        <v>214.3756384586799</v>
      </c>
      <c r="I46" s="6">
        <v>249.4141219203816</v>
      </c>
      <c r="J46" s="6">
        <v>207.02551187577478</v>
      </c>
      <c r="K46" s="6">
        <v>299.3187647419196</v>
      </c>
      <c r="L46" s="6">
        <v>252.01569118699587</v>
      </c>
      <c r="M46" s="6">
        <v>266.9449931428657</v>
      </c>
      <c r="N46" s="6">
        <v>3206.815287025946</v>
      </c>
      <c r="P46" s="18"/>
    </row>
    <row r="47" spans="1:16" ht="12.75" customHeight="1">
      <c r="A47" s="3" t="s">
        <v>57</v>
      </c>
      <c r="B47" s="4">
        <v>221.44601413069944</v>
      </c>
      <c r="C47" s="4">
        <v>209.2795233193961</v>
      </c>
      <c r="D47" s="4">
        <v>374.6082628630207</v>
      </c>
      <c r="E47" s="4">
        <v>227.2229835476817</v>
      </c>
      <c r="F47" s="4">
        <v>262.92849325979284</v>
      </c>
      <c r="G47" s="4">
        <v>349.99332942601853</v>
      </c>
      <c r="H47" s="4">
        <v>261.54669439800006</v>
      </c>
      <c r="I47" s="4">
        <v>127.89081300257567</v>
      </c>
      <c r="J47" s="4">
        <v>185.04027083198437</v>
      </c>
      <c r="K47" s="4">
        <v>293.64236652090256</v>
      </c>
      <c r="L47" s="4">
        <v>216.7822775836083</v>
      </c>
      <c r="M47" s="4">
        <v>267.82680796004115</v>
      </c>
      <c r="N47" s="4">
        <v>2998.2078368437215</v>
      </c>
      <c r="P47" s="18"/>
    </row>
    <row r="48" spans="1:16" ht="12.75" customHeight="1">
      <c r="A48" s="3" t="s">
        <v>58</v>
      </c>
      <c r="B48" s="4">
        <v>114.22699995850385</v>
      </c>
      <c r="C48" s="4">
        <v>77.93789040536473</v>
      </c>
      <c r="D48" s="4">
        <v>74.6416060256123</v>
      </c>
      <c r="E48" s="4">
        <v>177.7167683635737</v>
      </c>
      <c r="F48" s="4">
        <v>106.26016594211286</v>
      </c>
      <c r="G48" s="4">
        <v>241.34524768126747</v>
      </c>
      <c r="H48" s="4">
        <v>324.29533736449997</v>
      </c>
      <c r="I48" s="4">
        <v>123.8286340658979</v>
      </c>
      <c r="J48" s="4">
        <v>147.819086209929</v>
      </c>
      <c r="K48" s="4">
        <v>154.88095840206987</v>
      </c>
      <c r="L48" s="4">
        <v>174.6725717515684</v>
      </c>
      <c r="M48" s="4">
        <v>129.57770142654357</v>
      </c>
      <c r="N48" s="4">
        <v>1847.2029675969438</v>
      </c>
      <c r="P48" s="18"/>
    </row>
    <row r="49" spans="1:16" ht="12.75" customHeight="1">
      <c r="A49" s="3" t="s">
        <v>59</v>
      </c>
      <c r="B49" s="4">
        <v>160.10921621602844</v>
      </c>
      <c r="C49" s="4">
        <v>139.05412774583212</v>
      </c>
      <c r="D49" s="4">
        <v>177.51914981672928</v>
      </c>
      <c r="E49" s="4">
        <v>172.30321140863342</v>
      </c>
      <c r="F49" s="4">
        <v>206.4730596093323</v>
      </c>
      <c r="G49" s="4">
        <v>322.9976691509623</v>
      </c>
      <c r="H49" s="4">
        <v>271.3165569470956</v>
      </c>
      <c r="I49" s="4">
        <v>246.13059362097945</v>
      </c>
      <c r="J49" s="4">
        <v>224.84320891865812</v>
      </c>
      <c r="K49" s="4">
        <v>152.0116961090651</v>
      </c>
      <c r="L49" s="4">
        <v>176.42640084212036</v>
      </c>
      <c r="M49" s="4">
        <v>213.58262994459596</v>
      </c>
      <c r="N49" s="4">
        <v>2462.7675203300323</v>
      </c>
      <c r="P49" s="18"/>
    </row>
    <row r="50" spans="1:16" ht="12.75" customHeight="1">
      <c r="A50" s="3" t="s">
        <v>60</v>
      </c>
      <c r="B50" s="4">
        <v>108.5700647010933</v>
      </c>
      <c r="C50" s="4">
        <v>113.57843941352515</v>
      </c>
      <c r="D50" s="4">
        <v>101.23141274156484</v>
      </c>
      <c r="E50" s="4">
        <v>199.36792010474284</v>
      </c>
      <c r="F50" s="4">
        <v>194.40998831137767</v>
      </c>
      <c r="G50" s="4">
        <v>229.05549022792962</v>
      </c>
      <c r="H50" s="4">
        <v>220.14684466326977</v>
      </c>
      <c r="I50" s="4">
        <v>112.04002546516821</v>
      </c>
      <c r="J50" s="4">
        <v>177.09094370734653</v>
      </c>
      <c r="K50" s="4">
        <v>208.13467205845785</v>
      </c>
      <c r="L50" s="4">
        <v>141.9207577850008</v>
      </c>
      <c r="M50" s="4">
        <v>129.99811719578682</v>
      </c>
      <c r="N50" s="4">
        <v>1935.5446763752634</v>
      </c>
      <c r="P50" s="18"/>
    </row>
    <row r="51" spans="1:16" ht="12.75" customHeight="1">
      <c r="A51" s="3" t="s">
        <v>61</v>
      </c>
      <c r="B51" s="4">
        <v>145.65125673700845</v>
      </c>
      <c r="C51" s="4">
        <v>221.62082227218102</v>
      </c>
      <c r="D51" s="4">
        <v>139.10244213019325</v>
      </c>
      <c r="E51" s="4">
        <v>120.09179977346129</v>
      </c>
      <c r="F51" s="4">
        <v>194.59256559899595</v>
      </c>
      <c r="G51" s="4">
        <v>236.05557148324417</v>
      </c>
      <c r="H51" s="4">
        <v>198.39129499718123</v>
      </c>
      <c r="I51" s="4">
        <v>110.52637000074995</v>
      </c>
      <c r="J51" s="4">
        <v>153.05595288071987</v>
      </c>
      <c r="K51" s="4">
        <v>208.27011862360877</v>
      </c>
      <c r="L51" s="4">
        <v>110.03392981536145</v>
      </c>
      <c r="M51" s="4">
        <v>199.95078002078975</v>
      </c>
      <c r="N51" s="4">
        <v>2037.3429043334952</v>
      </c>
      <c r="P51" s="18"/>
    </row>
    <row r="52" spans="1:16" ht="12.75" customHeight="1">
      <c r="A52" s="7" t="s">
        <v>62</v>
      </c>
      <c r="B52" s="8">
        <v>369.2355523381004</v>
      </c>
      <c r="C52" s="8">
        <v>309.145395683347</v>
      </c>
      <c r="D52" s="8">
        <v>376.38523577773225</v>
      </c>
      <c r="E52" s="8">
        <v>200.37271600478985</v>
      </c>
      <c r="F52" s="8">
        <v>258.05772525964085</v>
      </c>
      <c r="G52" s="8">
        <v>426.7040138172911</v>
      </c>
      <c r="H52" s="8">
        <v>231.28952377918088</v>
      </c>
      <c r="I52" s="8">
        <v>183.63722588100134</v>
      </c>
      <c r="J52" s="8">
        <v>183.24987642447323</v>
      </c>
      <c r="K52" s="8">
        <v>253.31987291893526</v>
      </c>
      <c r="L52" s="8">
        <v>350.1574162596851</v>
      </c>
      <c r="M52" s="8">
        <v>324.0187268216285</v>
      </c>
      <c r="N52" s="8">
        <v>3465.5732809658066</v>
      </c>
      <c r="P52" s="18"/>
    </row>
    <row r="53" spans="1:16" ht="12.75" customHeight="1">
      <c r="A53" s="9" t="s">
        <v>63</v>
      </c>
      <c r="B53" s="10">
        <v>129.31040900140383</v>
      </c>
      <c r="C53" s="10">
        <v>148.51021146075126</v>
      </c>
      <c r="D53" s="10">
        <v>154.49836319221777</v>
      </c>
      <c r="E53" s="10">
        <v>161.00417503413206</v>
      </c>
      <c r="F53" s="10">
        <v>233.4804690150413</v>
      </c>
      <c r="G53" s="10">
        <v>215.0789050552417</v>
      </c>
      <c r="H53" s="10">
        <v>245.16785750882116</v>
      </c>
      <c r="I53" s="10">
        <v>146.06192358062833</v>
      </c>
      <c r="J53" s="10">
        <v>205.64029512331388</v>
      </c>
      <c r="K53" s="10">
        <v>184.36304363738</v>
      </c>
      <c r="L53" s="10">
        <v>120.83092468863919</v>
      </c>
      <c r="M53" s="10">
        <v>255.81545368535282</v>
      </c>
      <c r="N53" s="10">
        <v>2199.7620309829235</v>
      </c>
      <c r="P53" s="18"/>
    </row>
    <row r="54" spans="1:16" ht="12.75" customHeight="1">
      <c r="A54" s="3" t="s">
        <v>64</v>
      </c>
      <c r="B54" s="4">
        <v>164.96050694532425</v>
      </c>
      <c r="C54" s="4">
        <v>112.023623492501</v>
      </c>
      <c r="D54" s="4">
        <v>139.39994195540697</v>
      </c>
      <c r="E54" s="4">
        <v>292.5314197261599</v>
      </c>
      <c r="F54" s="4">
        <v>250.74107940959772</v>
      </c>
      <c r="G54" s="4">
        <v>311.0473211245454</v>
      </c>
      <c r="H54" s="4">
        <v>349.85645745698037</v>
      </c>
      <c r="I54" s="4">
        <v>330.44147114168663</v>
      </c>
      <c r="J54" s="4">
        <v>305.33791208269196</v>
      </c>
      <c r="K54" s="4">
        <v>222.24303686680523</v>
      </c>
      <c r="L54" s="4">
        <v>183.5458636226084</v>
      </c>
      <c r="M54" s="4">
        <v>230.34688071586382</v>
      </c>
      <c r="N54" s="4">
        <v>2892.475514540172</v>
      </c>
      <c r="P54" s="18"/>
    </row>
    <row r="55" spans="1:16" ht="12.75" customHeight="1">
      <c r="A55" s="3" t="s">
        <v>65</v>
      </c>
      <c r="B55" s="4">
        <v>145.11802868755873</v>
      </c>
      <c r="C55" s="4">
        <v>113.2840009322347</v>
      </c>
      <c r="D55" s="4">
        <v>163.41732410930095</v>
      </c>
      <c r="E55" s="4">
        <v>139.70103931551515</v>
      </c>
      <c r="F55" s="4">
        <v>169.34045007727678</v>
      </c>
      <c r="G55" s="4">
        <v>276.8572465388696</v>
      </c>
      <c r="H55" s="4">
        <v>269.43738048943277</v>
      </c>
      <c r="I55" s="4">
        <v>153.22901156823804</v>
      </c>
      <c r="J55" s="4">
        <v>141.88796451083192</v>
      </c>
      <c r="K55" s="4">
        <v>124.51383548398375</v>
      </c>
      <c r="L55" s="4">
        <v>136.64641254520808</v>
      </c>
      <c r="M55" s="4">
        <v>211.13189729385786</v>
      </c>
      <c r="N55" s="4">
        <v>2044.5645915523082</v>
      </c>
      <c r="P55" s="18"/>
    </row>
    <row r="56" spans="1:16" ht="12.75" customHeight="1">
      <c r="A56" s="5" t="s">
        <v>66</v>
      </c>
      <c r="B56" s="6">
        <v>235.7852656459455</v>
      </c>
      <c r="C56" s="6">
        <v>249.62153526714715</v>
      </c>
      <c r="D56" s="6">
        <v>236.91055930328864</v>
      </c>
      <c r="E56" s="6">
        <v>112.39760320323433</v>
      </c>
      <c r="F56" s="6">
        <v>96.84584622476628</v>
      </c>
      <c r="G56" s="6">
        <v>108.14086041980579</v>
      </c>
      <c r="H56" s="6">
        <v>107.43822255980427</v>
      </c>
      <c r="I56" s="6">
        <v>86.16793222442749</v>
      </c>
      <c r="J56" s="6">
        <v>100.50176420202963</v>
      </c>
      <c r="K56" s="6">
        <v>163.2030457036645</v>
      </c>
      <c r="L56" s="6">
        <v>122.85409185135278</v>
      </c>
      <c r="M56" s="6">
        <v>200.59892732961669</v>
      </c>
      <c r="N56" s="6">
        <v>1820.4656539350826</v>
      </c>
      <c r="P56" s="18"/>
    </row>
    <row r="57" spans="1:16" ht="12.75" customHeight="1">
      <c r="A57" s="3" t="s">
        <v>67</v>
      </c>
      <c r="B57" s="4">
        <v>193.2116419663799</v>
      </c>
      <c r="C57" s="4">
        <v>214.48716938304526</v>
      </c>
      <c r="D57" s="4">
        <v>172.019321217511</v>
      </c>
      <c r="E57" s="4">
        <v>125.20470027707447</v>
      </c>
      <c r="F57" s="4">
        <v>94.49962692916807</v>
      </c>
      <c r="G57" s="4">
        <v>163.46902941225238</v>
      </c>
      <c r="H57" s="4">
        <v>123.3784802701685</v>
      </c>
      <c r="I57" s="4">
        <v>116.93861437763022</v>
      </c>
      <c r="J57" s="4">
        <v>97.16176643664843</v>
      </c>
      <c r="K57" s="4">
        <v>121.18081164493715</v>
      </c>
      <c r="L57" s="4">
        <v>75.73513921902739</v>
      </c>
      <c r="M57" s="4">
        <v>144.46774400829233</v>
      </c>
      <c r="N57" s="4">
        <v>1641.754045142135</v>
      </c>
      <c r="P57" s="18"/>
    </row>
    <row r="58" spans="1:16" ht="12.75" customHeight="1">
      <c r="A58" s="3" t="s">
        <v>68</v>
      </c>
      <c r="B58" s="4">
        <v>106.43446817481544</v>
      </c>
      <c r="C58" s="4">
        <v>99.6519415230995</v>
      </c>
      <c r="D58" s="4">
        <v>138.71450272326973</v>
      </c>
      <c r="E58" s="4">
        <v>195.03141784207864</v>
      </c>
      <c r="F58" s="4">
        <v>204.6700305176068</v>
      </c>
      <c r="G58" s="4">
        <v>218.13974619347545</v>
      </c>
      <c r="H58" s="4">
        <v>230.69381353932107</v>
      </c>
      <c r="I58" s="4">
        <v>145.7243076675842</v>
      </c>
      <c r="J58" s="4">
        <v>154.6589849761918</v>
      </c>
      <c r="K58" s="4">
        <v>125.45283727474536</v>
      </c>
      <c r="L58" s="4">
        <v>119.8124576562904</v>
      </c>
      <c r="M58" s="4">
        <v>160.7295171389181</v>
      </c>
      <c r="N58" s="4">
        <v>1899.7140252273966</v>
      </c>
      <c r="P58" s="18"/>
    </row>
    <row r="59" spans="1:16" ht="12.75" customHeight="1">
      <c r="A59" s="3" t="s">
        <v>69</v>
      </c>
      <c r="B59" s="4">
        <v>166.7570824223296</v>
      </c>
      <c r="C59" s="4">
        <v>140.7146456126636</v>
      </c>
      <c r="D59" s="4">
        <v>168.47466801082956</v>
      </c>
      <c r="E59" s="4">
        <v>247.3842345457315</v>
      </c>
      <c r="F59" s="4">
        <v>172.72624429803022</v>
      </c>
      <c r="G59" s="4">
        <v>172.69982220876932</v>
      </c>
      <c r="H59" s="4">
        <v>253.26924034128507</v>
      </c>
      <c r="I59" s="4">
        <v>262.3406248279547</v>
      </c>
      <c r="J59" s="4">
        <v>175.69749232716157</v>
      </c>
      <c r="K59" s="4">
        <v>180.3733231883383</v>
      </c>
      <c r="L59" s="4">
        <v>133.57126756778518</v>
      </c>
      <c r="M59" s="4">
        <v>136.49247362658934</v>
      </c>
      <c r="N59" s="4">
        <v>2210.5011189774677</v>
      </c>
      <c r="P59" s="18"/>
    </row>
    <row r="60" spans="1:16" ht="12.75" customHeight="1">
      <c r="A60" s="3" t="s">
        <v>70</v>
      </c>
      <c r="B60" s="4">
        <v>138.16249807208257</v>
      </c>
      <c r="C60" s="4">
        <v>76.87781391501409</v>
      </c>
      <c r="D60" s="4">
        <v>113.82189936324868</v>
      </c>
      <c r="E60" s="4">
        <v>89.03103068549328</v>
      </c>
      <c r="F60" s="4">
        <v>138.6971217132159</v>
      </c>
      <c r="G60" s="4">
        <v>208.4907603136418</v>
      </c>
      <c r="H60" s="4">
        <v>274.85216133864583</v>
      </c>
      <c r="I60" s="4">
        <v>74.62226236468129</v>
      </c>
      <c r="J60" s="4">
        <v>136.1849036261966</v>
      </c>
      <c r="K60" s="4">
        <v>124.40383732218648</v>
      </c>
      <c r="L60" s="4">
        <v>111.55381753937425</v>
      </c>
      <c r="M60" s="4">
        <v>96.44455032828448</v>
      </c>
      <c r="N60" s="4">
        <v>1583.1426565820652</v>
      </c>
      <c r="P60" s="18"/>
    </row>
    <row r="61" spans="1:16" ht="12.75" customHeight="1">
      <c r="A61" s="7" t="s">
        <v>71</v>
      </c>
      <c r="B61" s="8">
        <v>271.37339738824784</v>
      </c>
      <c r="C61" s="8">
        <v>298.5996911720465</v>
      </c>
      <c r="D61" s="8">
        <v>319.4574601876391</v>
      </c>
      <c r="E61" s="8">
        <v>233.51790793691194</v>
      </c>
      <c r="F61" s="8">
        <v>211.7215217608405</v>
      </c>
      <c r="G61" s="8">
        <v>200.49842191972212</v>
      </c>
      <c r="H61" s="8">
        <v>117.23031712769544</v>
      </c>
      <c r="I61" s="8">
        <v>181.83622075382257</v>
      </c>
      <c r="J61" s="8">
        <v>169.49557875091313</v>
      </c>
      <c r="K61" s="8">
        <v>182.56805832621004</v>
      </c>
      <c r="L61" s="8">
        <v>236.44088992413117</v>
      </c>
      <c r="M61" s="8">
        <v>255.75266545130478</v>
      </c>
      <c r="N61" s="8">
        <v>2678.492130699485</v>
      </c>
      <c r="P61" s="18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MSA and Month:  Kaua'i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421875" style="0" bestFit="1" customWidth="1"/>
    <col min="2" max="14" width="6.00390625" style="0" bestFit="1" customWidth="1"/>
  </cols>
  <sheetData>
    <row r="1" spans="1:14" ht="17.25" customHeight="1">
      <c r="A1" s="11" t="s">
        <v>74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</row>
    <row r="2" spans="1:14" ht="6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2.75" customHeight="1">
      <c r="A3" s="9" t="s">
        <v>16</v>
      </c>
      <c r="B3" s="15">
        <v>0.09672920183359111</v>
      </c>
      <c r="C3" s="15">
        <v>0.2248756710376559</v>
      </c>
      <c r="D3" s="15">
        <v>0.31875135557398687</v>
      </c>
      <c r="E3" s="15">
        <v>-0.06554602363487522</v>
      </c>
      <c r="F3" s="15">
        <v>0.02950398123467374</v>
      </c>
      <c r="G3" s="15">
        <v>0.03411931757757614</v>
      </c>
      <c r="H3" s="15">
        <v>0.003477207079816167</v>
      </c>
      <c r="I3" s="15">
        <v>0.01167452778347465</v>
      </c>
      <c r="J3" s="15">
        <f>Kauai12P!J3/Kauai11!J3-1</f>
        <v>0.061189599835824504</v>
      </c>
      <c r="K3" s="15">
        <f>Kauai12P!K3/Kauai11!K3-1</f>
        <v>0.06041305881776604</v>
      </c>
      <c r="L3" s="15"/>
      <c r="M3" s="15"/>
      <c r="N3" s="15">
        <f>Kauai12P!N3/SUM(Kauai11!B3:K3)-1</f>
        <v>0.04623455003353638</v>
      </c>
      <c r="P3" s="19"/>
    </row>
    <row r="4" spans="1:14" ht="12.75" customHeight="1">
      <c r="A4" s="3" t="s">
        <v>17</v>
      </c>
      <c r="B4" s="13">
        <v>0.36523512228528543</v>
      </c>
      <c r="C4" s="13">
        <v>0.36151597568105365</v>
      </c>
      <c r="D4" s="13">
        <v>0.6066034064428085</v>
      </c>
      <c r="E4" s="13">
        <v>0.12592791919273721</v>
      </c>
      <c r="F4" s="13">
        <v>0.1492119569995346</v>
      </c>
      <c r="G4" s="13">
        <v>0.0799100520738388</v>
      </c>
      <c r="H4" s="13">
        <v>0.03288980729019171</v>
      </c>
      <c r="I4" s="13">
        <v>0.18062442238750512</v>
      </c>
      <c r="J4" s="13">
        <f>Kauai12P!J4/Kauai11!J4-1</f>
        <v>0.16576949766190374</v>
      </c>
      <c r="K4" s="13">
        <f>Kauai12P!K4/Kauai11!K4-1</f>
        <v>0.271538572020285</v>
      </c>
      <c r="L4" s="13"/>
      <c r="M4" s="13"/>
      <c r="N4" s="13">
        <f>Kauai12P!N4/SUM(Kauai11!B4:K4)-1</f>
        <v>0.19171706032312885</v>
      </c>
    </row>
    <row r="5" spans="1:14" ht="12.75" customHeight="1">
      <c r="A5" s="3" t="s">
        <v>18</v>
      </c>
      <c r="B5" s="13">
        <v>0.06515910082771662</v>
      </c>
      <c r="C5" s="13">
        <v>-0.0059648634458482975</v>
      </c>
      <c r="D5" s="13">
        <v>-0.13756335976453576</v>
      </c>
      <c r="E5" s="13">
        <v>-0.024090265852324932</v>
      </c>
      <c r="F5" s="13">
        <v>0.005934804078829624</v>
      </c>
      <c r="G5" s="13">
        <v>-0.04638366356442835</v>
      </c>
      <c r="H5" s="13">
        <v>-0.026302565784687457</v>
      </c>
      <c r="I5" s="13">
        <v>0.008427176530322293</v>
      </c>
      <c r="J5" s="13">
        <f>Kauai12P!J5/Kauai11!J5-1</f>
        <v>-0.06079309208857886</v>
      </c>
      <c r="K5" s="13">
        <f>Kauai12P!K5/Kauai11!K5-1</f>
        <v>-0.04506367709385084</v>
      </c>
      <c r="L5" s="13"/>
      <c r="M5" s="13"/>
      <c r="N5" s="13">
        <f>Kauai12P!N5/SUM(Kauai11!B5:K5)-1</f>
        <v>-0.02965057921477976</v>
      </c>
    </row>
    <row r="6" spans="1:14" ht="12.75" customHeight="1">
      <c r="A6" s="5" t="s">
        <v>13</v>
      </c>
      <c r="B6" s="16">
        <v>0.02321497771738203</v>
      </c>
      <c r="C6" s="16">
        <v>0.04719305878027448</v>
      </c>
      <c r="D6" s="16">
        <v>0.23016801153736888</v>
      </c>
      <c r="E6" s="16">
        <v>0.05334198915912389</v>
      </c>
      <c r="F6" s="16">
        <v>0.1407875044188042</v>
      </c>
      <c r="G6" s="16">
        <v>0.21514035323548186</v>
      </c>
      <c r="H6" s="16">
        <v>0.1575565440426342</v>
      </c>
      <c r="I6" s="16">
        <v>0.20091021409753154</v>
      </c>
      <c r="J6" s="16">
        <f>Kauai12P!J6/Kauai11!J6-1</f>
        <v>0.03926821646441603</v>
      </c>
      <c r="K6" s="16">
        <f>Kauai12P!K6/Kauai11!K6-1</f>
        <v>0.02746470557926961</v>
      </c>
      <c r="L6" s="16"/>
      <c r="M6" s="16"/>
      <c r="N6" s="16">
        <f>Kauai12P!N6/SUM(Kauai11!B6:K6)-1</f>
        <v>0.12276143559697861</v>
      </c>
    </row>
    <row r="7" spans="1:14" ht="12.75" customHeight="1">
      <c r="A7" s="3" t="s">
        <v>19</v>
      </c>
      <c r="B7" s="13">
        <v>0.04633313245261603</v>
      </c>
      <c r="C7" s="13">
        <v>-0.1040913646895148</v>
      </c>
      <c r="D7" s="13">
        <v>-0.009401070200744767</v>
      </c>
      <c r="E7" s="13">
        <v>-0.010182848880546594</v>
      </c>
      <c r="F7" s="13">
        <v>-0.08334071117973468</v>
      </c>
      <c r="G7" s="13">
        <v>0.09116352851076877</v>
      </c>
      <c r="H7" s="13">
        <v>0.04483892035714163</v>
      </c>
      <c r="I7" s="13">
        <v>0.22455882433512994</v>
      </c>
      <c r="J7" s="13">
        <f>Kauai12P!J7/Kauai11!J7-1</f>
        <v>-0.025883820311026873</v>
      </c>
      <c r="K7" s="13">
        <f>Kauai12P!K7/Kauai11!K7-1</f>
        <v>-0.026289190663065343</v>
      </c>
      <c r="L7" s="13"/>
      <c r="M7" s="13"/>
      <c r="N7" s="13">
        <f>Kauai12P!N7/SUM(Kauai11!B7:K7)-1</f>
        <v>0.011119538423105535</v>
      </c>
    </row>
    <row r="8" spans="1:14" ht="12.75" customHeight="1">
      <c r="A8" s="3" t="s">
        <v>20</v>
      </c>
      <c r="B8" s="13">
        <v>0.11250601093659866</v>
      </c>
      <c r="C8" s="13">
        <v>0.3199969573192921</v>
      </c>
      <c r="D8" s="13">
        <v>0.4522555570566847</v>
      </c>
      <c r="E8" s="13">
        <v>-0.02902741991585132</v>
      </c>
      <c r="F8" s="13">
        <v>-0.056329712127420044</v>
      </c>
      <c r="G8" s="13">
        <v>0.06288229749389218</v>
      </c>
      <c r="H8" s="13">
        <v>0.042087555242709594</v>
      </c>
      <c r="I8" s="13">
        <v>0.21707185615963354</v>
      </c>
      <c r="J8" s="13">
        <f>Kauai12P!J8/Kauai11!J8-1</f>
        <v>0.15235947134731065</v>
      </c>
      <c r="K8" s="13">
        <f>Kauai12P!K8/Kauai11!K8-1</f>
        <v>0.1136151322557013</v>
      </c>
      <c r="L8" s="13"/>
      <c r="M8" s="13"/>
      <c r="N8" s="13">
        <f>Kauai12P!N8/SUM(Kauai11!B8:K8)-1</f>
        <v>0.10993911716634841</v>
      </c>
    </row>
    <row r="9" spans="1:14" ht="12.75" customHeight="1">
      <c r="A9" s="3" t="s">
        <v>21</v>
      </c>
      <c r="B9" s="13">
        <v>-0.005193624097196592</v>
      </c>
      <c r="C9" s="13">
        <v>0.0855531292556324</v>
      </c>
      <c r="D9" s="13">
        <v>0.08868272884045388</v>
      </c>
      <c r="E9" s="13">
        <v>0.061293491504544766</v>
      </c>
      <c r="F9" s="13">
        <v>0.0116793509316988</v>
      </c>
      <c r="G9" s="13">
        <v>0.014955545659969937</v>
      </c>
      <c r="H9" s="13">
        <v>0.008260945312057006</v>
      </c>
      <c r="I9" s="13">
        <v>0.015345090283588337</v>
      </c>
      <c r="J9" s="13">
        <f>Kauai12P!J9/Kauai11!J9-1</f>
        <v>-0.0844334189387177</v>
      </c>
      <c r="K9" s="13">
        <f>Kauai12P!K9/Kauai11!K9-1</f>
        <v>0.0084511991010352</v>
      </c>
      <c r="L9" s="13"/>
      <c r="M9" s="13"/>
      <c r="N9" s="13">
        <f>Kauai12P!N9/SUM(Kauai11!B9:K9)-1</f>
        <v>0.022429067273952663</v>
      </c>
    </row>
    <row r="10" spans="1:14" ht="12.75" customHeight="1">
      <c r="A10" s="3" t="s">
        <v>22</v>
      </c>
      <c r="B10" s="13">
        <v>0.13470537137043526</v>
      </c>
      <c r="C10" s="13">
        <v>0.163239701800051</v>
      </c>
      <c r="D10" s="13">
        <v>0.320376150550805</v>
      </c>
      <c r="E10" s="13">
        <v>-0.09289995678265185</v>
      </c>
      <c r="F10" s="13">
        <v>0.08331234512482176</v>
      </c>
      <c r="G10" s="13">
        <v>0.11840080107245156</v>
      </c>
      <c r="H10" s="13">
        <v>-0.020375652511213496</v>
      </c>
      <c r="I10" s="13">
        <v>0.11168530357044677</v>
      </c>
      <c r="J10" s="13">
        <f>Kauai12P!J10/Kauai11!J10-1</f>
        <v>0.08644446170740294</v>
      </c>
      <c r="K10" s="13">
        <f>Kauai12P!K10/Kauai11!K10-1</f>
        <v>0.021687013253475662</v>
      </c>
      <c r="L10" s="13"/>
      <c r="M10" s="13"/>
      <c r="N10" s="13">
        <f>Kauai12P!N10/SUM(Kauai11!B10:K10)-1</f>
        <v>0.07639691819122163</v>
      </c>
    </row>
    <row r="11" spans="1:14" ht="12.75" customHeight="1">
      <c r="A11" s="3" t="s">
        <v>23</v>
      </c>
      <c r="B11" s="13">
        <v>0.2230939647334936</v>
      </c>
      <c r="C11" s="13">
        <v>0.11077421967450529</v>
      </c>
      <c r="D11" s="13">
        <v>0.03949048895806726</v>
      </c>
      <c r="E11" s="13">
        <v>-0.04465473959647095</v>
      </c>
      <c r="F11" s="13">
        <v>0.06453956775866242</v>
      </c>
      <c r="G11" s="13">
        <v>0.08461392250577798</v>
      </c>
      <c r="H11" s="13">
        <v>-0.042126211021393974</v>
      </c>
      <c r="I11" s="13">
        <v>0.18224199232421298</v>
      </c>
      <c r="J11" s="13">
        <f>Kauai12P!J11/Kauai11!J11-1</f>
        <v>0.020910260124556768</v>
      </c>
      <c r="K11" s="13">
        <f>Kauai12P!K11/Kauai11!K11-1</f>
        <v>0.04959812521988827</v>
      </c>
      <c r="L11" s="13"/>
      <c r="M11" s="13"/>
      <c r="N11" s="13">
        <f>Kauai12P!N11/SUM(Kauai11!B11:K11)-1</f>
        <v>0.05706382256653297</v>
      </c>
    </row>
    <row r="12" spans="1:14" ht="12.75" customHeight="1">
      <c r="A12" s="7" t="s">
        <v>24</v>
      </c>
      <c r="B12" s="14">
        <v>-0.043414773406429095</v>
      </c>
      <c r="C12" s="14">
        <v>0.17072863988910716</v>
      </c>
      <c r="D12" s="14">
        <v>0.07903932437778903</v>
      </c>
      <c r="E12" s="14">
        <v>0.03610838470890113</v>
      </c>
      <c r="F12" s="14">
        <v>0.1541010502628023</v>
      </c>
      <c r="G12" s="14">
        <v>0.008043425707442485</v>
      </c>
      <c r="H12" s="14">
        <v>-0.1814495416541027</v>
      </c>
      <c r="I12" s="14">
        <v>0.1721080999400924</v>
      </c>
      <c r="J12" s="14">
        <f>Kauai12P!J12/Kauai11!J12-1</f>
        <v>0.004779684686036845</v>
      </c>
      <c r="K12" s="14">
        <f>Kauai12P!K12/Kauai11!K12-1</f>
        <v>-0.16531561656127913</v>
      </c>
      <c r="L12" s="14"/>
      <c r="M12" s="14"/>
      <c r="N12" s="14">
        <f>Kauai12P!N12/SUM(Kauai11!B12:K12)-1</f>
        <v>0.014113671073358702</v>
      </c>
    </row>
    <row r="13" spans="1:14" ht="12.75" customHeight="1">
      <c r="A13" s="9" t="s">
        <v>25</v>
      </c>
      <c r="B13" s="15">
        <v>0.0281565112296919</v>
      </c>
      <c r="C13" s="15">
        <v>0.11641735164321282</v>
      </c>
      <c r="D13" s="15">
        <v>0.18687937484667652</v>
      </c>
      <c r="E13" s="15">
        <v>0.014443730268856222</v>
      </c>
      <c r="F13" s="15">
        <v>0.03275075824738906</v>
      </c>
      <c r="G13" s="15">
        <v>0.07802757875339501</v>
      </c>
      <c r="H13" s="15">
        <v>-0.053841709449042416</v>
      </c>
      <c r="I13" s="15">
        <v>0.14280323470741865</v>
      </c>
      <c r="J13" s="15">
        <f>Kauai12P!J13/Kauai11!J13-1</f>
        <v>-0.0196797934441284</v>
      </c>
      <c r="K13" s="15">
        <f>Kauai12P!K13/Kauai11!K13-1</f>
        <v>-0.05795461837577087</v>
      </c>
      <c r="L13" s="15"/>
      <c r="M13" s="15"/>
      <c r="N13" s="15">
        <f>Kauai12P!N13/SUM(Kauai11!B13:K13)-1</f>
        <v>0.03632366603784942</v>
      </c>
    </row>
    <row r="14" spans="1:14" ht="12.75" customHeight="1">
      <c r="A14" s="3" t="s">
        <v>26</v>
      </c>
      <c r="B14" s="13">
        <v>-0.02574842432319317</v>
      </c>
      <c r="C14" s="13">
        <v>0.0759552599773502</v>
      </c>
      <c r="D14" s="13">
        <v>0.2522427251069363</v>
      </c>
      <c r="E14" s="13">
        <v>-0.10538159120129187</v>
      </c>
      <c r="F14" s="13">
        <v>0.04277578261731489</v>
      </c>
      <c r="G14" s="13">
        <v>0.25704595480057985</v>
      </c>
      <c r="H14" s="13">
        <v>-0.0744480511275814</v>
      </c>
      <c r="I14" s="13">
        <v>0.1346904537152358</v>
      </c>
      <c r="J14" s="13">
        <f>Kauai12P!J14/Kauai11!J14-1</f>
        <v>0.05141852580135642</v>
      </c>
      <c r="K14" s="13">
        <f>Kauai12P!K14/Kauai11!K14-1</f>
        <v>-0.12093975626269915</v>
      </c>
      <c r="L14" s="13"/>
      <c r="M14" s="13"/>
      <c r="N14" s="13">
        <f>Kauai12P!N14/SUM(Kauai11!B14:K14)-1</f>
        <v>0.04564513317757446</v>
      </c>
    </row>
    <row r="15" spans="1:14" ht="12.75" customHeight="1">
      <c r="A15" s="3" t="s">
        <v>27</v>
      </c>
      <c r="B15" s="13">
        <v>0.11516434336061789</v>
      </c>
      <c r="C15" s="13">
        <v>0.032169451031601404</v>
      </c>
      <c r="D15" s="13">
        <v>0.09241862773131884</v>
      </c>
      <c r="E15" s="13">
        <v>0.3813778289946435</v>
      </c>
      <c r="F15" s="13">
        <v>0.22356466564488847</v>
      </c>
      <c r="G15" s="13">
        <v>0.16378790362219717</v>
      </c>
      <c r="H15" s="13">
        <v>0.024933295454784333</v>
      </c>
      <c r="I15" s="13">
        <v>0.3014460536619033</v>
      </c>
      <c r="J15" s="13">
        <f>Kauai12P!J15/Kauai11!J15-1</f>
        <v>-0.10212845250462599</v>
      </c>
      <c r="K15" s="13">
        <f>Kauai12P!K15/Kauai11!K15-1</f>
        <v>0.014096366607249777</v>
      </c>
      <c r="L15" s="13"/>
      <c r="M15" s="13"/>
      <c r="N15" s="13">
        <f>Kauai12P!N15/SUM(Kauai11!B15:K15)-1</f>
        <v>0.1067136239999038</v>
      </c>
    </row>
    <row r="16" spans="1:14" ht="12.75" customHeight="1">
      <c r="A16" s="5" t="s">
        <v>28</v>
      </c>
      <c r="B16" s="13">
        <v>0.12965124299986347</v>
      </c>
      <c r="C16" s="13">
        <v>0.027623875331567134</v>
      </c>
      <c r="D16" s="13">
        <v>0.27043757283120395</v>
      </c>
      <c r="E16" s="13">
        <v>-0.07210665496396257</v>
      </c>
      <c r="F16" s="13">
        <v>0.07179395132123438</v>
      </c>
      <c r="G16" s="13">
        <v>0.14571508684343987</v>
      </c>
      <c r="H16" s="13">
        <v>-0.04341988899143401</v>
      </c>
      <c r="I16" s="13">
        <v>0.02172287547564647</v>
      </c>
      <c r="J16" s="13">
        <f>Kauai12P!J16/Kauai11!J16-1</f>
        <v>0.13237477484972393</v>
      </c>
      <c r="K16" s="13">
        <f>Kauai12P!K16/Kauai11!K16-1</f>
        <v>-0.0399789682751821</v>
      </c>
      <c r="L16" s="13"/>
      <c r="M16" s="13"/>
      <c r="N16" s="13">
        <f>Kauai12P!N16/SUM(Kauai11!B16:K16)-1</f>
        <v>0.06107161076875656</v>
      </c>
    </row>
    <row r="17" spans="1:14" ht="12.75" customHeight="1">
      <c r="A17" s="3" t="s">
        <v>29</v>
      </c>
      <c r="B17" s="13">
        <v>-0.04668679107490613</v>
      </c>
      <c r="C17" s="13">
        <v>-0.11965669207069918</v>
      </c>
      <c r="D17" s="13">
        <v>0.1158029714568893</v>
      </c>
      <c r="E17" s="13">
        <v>-0.15572462217853136</v>
      </c>
      <c r="F17" s="13">
        <v>0.07518750593319307</v>
      </c>
      <c r="G17" s="13">
        <v>-0.12857892649391067</v>
      </c>
      <c r="H17" s="13">
        <v>0.06636342068639615</v>
      </c>
      <c r="I17" s="13">
        <v>-0.10327567859321221</v>
      </c>
      <c r="J17" s="13">
        <f>Kauai12P!J17/Kauai11!J17-1</f>
        <v>-0.15676522455070285</v>
      </c>
      <c r="K17" s="13">
        <f>Kauai12P!K17/Kauai11!K17-1</f>
        <v>-0.13262200041441485</v>
      </c>
      <c r="L17" s="13"/>
      <c r="M17" s="13"/>
      <c r="N17" s="13">
        <f>Kauai12P!N17/SUM(Kauai11!B17:K17)-1</f>
        <v>-0.05959680650066812</v>
      </c>
    </row>
    <row r="18" spans="1:14" ht="12.75" customHeight="1">
      <c r="A18" s="3" t="s">
        <v>30</v>
      </c>
      <c r="B18" s="13">
        <v>-0.09612211482114903</v>
      </c>
      <c r="C18" s="13">
        <v>-0.10002802789910863</v>
      </c>
      <c r="D18" s="13">
        <v>0.4058407305380697</v>
      </c>
      <c r="E18" s="13">
        <v>0.015445058790655667</v>
      </c>
      <c r="F18" s="13">
        <v>0.0659476115539262</v>
      </c>
      <c r="G18" s="13">
        <v>0.17658025766313465</v>
      </c>
      <c r="H18" s="13">
        <v>-0.06388646232596921</v>
      </c>
      <c r="I18" s="13">
        <v>-0.006661159526367571</v>
      </c>
      <c r="J18" s="13">
        <f>Kauai12P!J18/Kauai11!J18-1</f>
        <v>-0.1618457644089194</v>
      </c>
      <c r="K18" s="13">
        <f>Kauai12P!K18/Kauai11!K18-1</f>
        <v>-0.16855615780633637</v>
      </c>
      <c r="L18" s="13"/>
      <c r="M18" s="13"/>
      <c r="N18" s="13">
        <f>Kauai12P!N18/SUM(Kauai11!B18:K18)-1</f>
        <v>0.0028508186064410967</v>
      </c>
    </row>
    <row r="19" spans="1:14" ht="12.75" customHeight="1">
      <c r="A19" s="5" t="s">
        <v>15</v>
      </c>
      <c r="B19" s="16">
        <v>0.002699188834413766</v>
      </c>
      <c r="C19" s="16">
        <v>0.015070454709609932</v>
      </c>
      <c r="D19" s="16">
        <v>0.08946799200434528</v>
      </c>
      <c r="E19" s="16">
        <v>0.03540138914652279</v>
      </c>
      <c r="F19" s="16">
        <v>-0.09123968383778946</v>
      </c>
      <c r="G19" s="16">
        <v>0.2123868412384444</v>
      </c>
      <c r="H19" s="16">
        <v>-0.056057010181214895</v>
      </c>
      <c r="I19" s="16">
        <v>0.1231845042330178</v>
      </c>
      <c r="J19" s="16">
        <f>Kauai12P!J19/Kauai11!J19-1</f>
        <v>-0.055843015072305824</v>
      </c>
      <c r="K19" s="16">
        <f>Kauai12P!K19/Kauai11!K19-1</f>
        <v>0.15030568596801652</v>
      </c>
      <c r="L19" s="16"/>
      <c r="M19" s="16"/>
      <c r="N19" s="16">
        <f>Kauai12P!N19/SUM(Kauai11!B19:K19)-1</f>
        <v>0.04200794167066135</v>
      </c>
    </row>
    <row r="20" spans="1:14" ht="12.75" customHeight="1">
      <c r="A20" s="3" t="s">
        <v>31</v>
      </c>
      <c r="B20" s="13">
        <v>0.06952107924599117</v>
      </c>
      <c r="C20" s="13">
        <v>0.0314130852158444</v>
      </c>
      <c r="D20" s="13">
        <v>0.21104622769192485</v>
      </c>
      <c r="E20" s="13">
        <v>0.3249091844383172</v>
      </c>
      <c r="F20" s="13">
        <v>0.1555496318257371</v>
      </c>
      <c r="G20" s="13">
        <v>0.04246948844871476</v>
      </c>
      <c r="H20" s="13">
        <v>0.005367003472123157</v>
      </c>
      <c r="I20" s="13">
        <v>0.09614338021004308</v>
      </c>
      <c r="J20" s="13">
        <f>Kauai12P!J20/Kauai11!J20-1</f>
        <v>0.1216313556980324</v>
      </c>
      <c r="K20" s="13">
        <f>Kauai12P!K20/Kauai11!K20-1</f>
        <v>0.13092312922087634</v>
      </c>
      <c r="L20" s="13"/>
      <c r="M20" s="13"/>
      <c r="N20" s="13">
        <f>Kauai12P!N20/SUM(Kauai11!B20:K20)-1</f>
        <v>0.10250014599524793</v>
      </c>
    </row>
    <row r="21" spans="1:14" ht="12.75" customHeight="1">
      <c r="A21" s="3" t="s">
        <v>14</v>
      </c>
      <c r="B21" s="13">
        <v>0.02189629977454659</v>
      </c>
      <c r="C21" s="13">
        <v>-0.0005900069453146333</v>
      </c>
      <c r="D21" s="13">
        <v>0.2508028947568825</v>
      </c>
      <c r="E21" s="13">
        <v>0.00046412687025783295</v>
      </c>
      <c r="F21" s="13">
        <v>0.163708384590854</v>
      </c>
      <c r="G21" s="13">
        <v>0.349969502000757</v>
      </c>
      <c r="H21" s="13">
        <v>0.1378856311117772</v>
      </c>
      <c r="I21" s="13">
        <v>0.19984325477887255</v>
      </c>
      <c r="J21" s="13">
        <f>Kauai12P!J21/Kauai11!J21-1</f>
        <v>0.16053751934025495</v>
      </c>
      <c r="K21" s="13">
        <f>Kauai12P!K21/Kauai11!K21-1</f>
        <v>0.004748225742018386</v>
      </c>
      <c r="L21" s="13"/>
      <c r="M21" s="13"/>
      <c r="N21" s="13">
        <f>Kauai12P!N21/SUM(Kauai11!B21:K21)-1</f>
        <v>0.13780045870124225</v>
      </c>
    </row>
    <row r="22" spans="1:14" ht="12.75" customHeight="1">
      <c r="A22" s="7" t="s">
        <v>32</v>
      </c>
      <c r="B22" s="14">
        <v>-0.033127336825064246</v>
      </c>
      <c r="C22" s="14">
        <v>0.1302512435891977</v>
      </c>
      <c r="D22" s="14">
        <v>0.2700612573432442</v>
      </c>
      <c r="E22" s="14">
        <v>-0.09979836228204439</v>
      </c>
      <c r="F22" s="14">
        <v>0.032365487379456964</v>
      </c>
      <c r="G22" s="14">
        <v>-0.10253653362260683</v>
      </c>
      <c r="H22" s="14">
        <v>-0.12729798244706597</v>
      </c>
      <c r="I22" s="14">
        <v>0.059304935989633434</v>
      </c>
      <c r="J22" s="14">
        <f>Kauai12P!J22/Kauai11!J22-1</f>
        <v>0.04481456900767955</v>
      </c>
      <c r="K22" s="14">
        <f>Kauai12P!K22/Kauai11!K22-1</f>
        <v>0.10866440756429863</v>
      </c>
      <c r="L22" s="14"/>
      <c r="M22" s="14"/>
      <c r="N22" s="14">
        <f>Kauai12P!N22/SUM(Kauai11!B22:K22)-1</f>
        <v>0.0043022952415834315</v>
      </c>
    </row>
    <row r="23" spans="1:14" ht="12.75" customHeight="1">
      <c r="A23" s="9" t="s">
        <v>33</v>
      </c>
      <c r="B23" s="15">
        <v>0.011094905461828302</v>
      </c>
      <c r="C23" s="15">
        <v>0.17820564426918017</v>
      </c>
      <c r="D23" s="15">
        <v>0.21608414744469</v>
      </c>
      <c r="E23" s="15">
        <v>0.0353169699199858</v>
      </c>
      <c r="F23" s="15">
        <v>-0.032189147573893566</v>
      </c>
      <c r="G23" s="15">
        <v>0.20339864922490367</v>
      </c>
      <c r="H23" s="15">
        <v>0.03586561541520508</v>
      </c>
      <c r="I23" s="15">
        <v>0.514465464623149</v>
      </c>
      <c r="J23" s="15">
        <f>Kauai12P!J23/Kauai11!J23-1</f>
        <v>-0.12698153140544022</v>
      </c>
      <c r="K23" s="15">
        <f>Kauai12P!K23/Kauai11!K23-1</f>
        <v>-0.07892729647071806</v>
      </c>
      <c r="L23" s="15"/>
      <c r="M23" s="15"/>
      <c r="N23" s="15">
        <f>Kauai12P!N23/SUM(Kauai11!B23:K23)-1</f>
        <v>0.07565492909138283</v>
      </c>
    </row>
    <row r="24" spans="1:14" ht="12.75" customHeight="1">
      <c r="A24" s="3" t="s">
        <v>34</v>
      </c>
      <c r="B24" s="13">
        <v>0.10212737987509285</v>
      </c>
      <c r="C24" s="13">
        <v>0.07445789178217847</v>
      </c>
      <c r="D24" s="13">
        <v>-0.1426882637019012</v>
      </c>
      <c r="E24" s="13">
        <v>7.540719611448895E-05</v>
      </c>
      <c r="F24" s="13">
        <v>0.21680641582929852</v>
      </c>
      <c r="G24" s="13">
        <v>0.0809055763056413</v>
      </c>
      <c r="H24" s="13">
        <v>-0.18262899129306817</v>
      </c>
      <c r="I24" s="13">
        <v>0.08978388517038877</v>
      </c>
      <c r="J24" s="13">
        <f>Kauai12P!J24/Kauai11!J24-1</f>
        <v>-0.09783799153562589</v>
      </c>
      <c r="K24" s="13">
        <f>Kauai12P!K24/Kauai11!K24-1</f>
        <v>-0.06380040241074414</v>
      </c>
      <c r="L24" s="13"/>
      <c r="M24" s="13"/>
      <c r="N24" s="13">
        <f>Kauai12P!N24/SUM(Kauai11!B24:K24)-1</f>
        <v>-0.0019015646817150955</v>
      </c>
    </row>
    <row r="25" spans="1:14" ht="12.75" customHeight="1">
      <c r="A25" s="3" t="s">
        <v>35</v>
      </c>
      <c r="B25" s="13">
        <v>-0.06016937661613703</v>
      </c>
      <c r="C25" s="13">
        <v>-0.13993265872811592</v>
      </c>
      <c r="D25" s="13">
        <v>0.18633961340013594</v>
      </c>
      <c r="E25" s="13">
        <v>0.1295623026665104</v>
      </c>
      <c r="F25" s="13">
        <v>0.03616004503709294</v>
      </c>
      <c r="G25" s="13">
        <v>0.01533151802513578</v>
      </c>
      <c r="H25" s="13">
        <v>0.06413731803365795</v>
      </c>
      <c r="I25" s="13">
        <v>0.22206666722922916</v>
      </c>
      <c r="J25" s="13">
        <f>Kauai12P!J25/Kauai11!J25-1</f>
        <v>0.08211842803000224</v>
      </c>
      <c r="K25" s="13">
        <f>Kauai12P!K25/Kauai11!K25-1</f>
        <v>-0.0692164557798336</v>
      </c>
      <c r="L25" s="13"/>
      <c r="M25" s="13"/>
      <c r="N25" s="13">
        <f>Kauai12P!N25/SUM(Kauai11!B25:K25)-1</f>
        <v>0.039420800673614975</v>
      </c>
    </row>
    <row r="26" spans="1:14" ht="12.75" customHeight="1">
      <c r="A26" s="5" t="s">
        <v>36</v>
      </c>
      <c r="B26" s="13">
        <v>-0.06980265587774513</v>
      </c>
      <c r="C26" s="13">
        <v>0.015336117565861493</v>
      </c>
      <c r="D26" s="13">
        <v>0.11090817517842165</v>
      </c>
      <c r="E26" s="13">
        <v>-0.22711841424271983</v>
      </c>
      <c r="F26" s="13">
        <v>-0.009849889958521686</v>
      </c>
      <c r="G26" s="13">
        <v>-0.01975463462888976</v>
      </c>
      <c r="H26" s="13">
        <v>-0.13061023205108918</v>
      </c>
      <c r="I26" s="13">
        <v>0.0182950893349928</v>
      </c>
      <c r="J26" s="13">
        <f>Kauai12P!J26/Kauai11!J26-1</f>
        <v>-0.34805875580234624</v>
      </c>
      <c r="K26" s="13">
        <f>Kauai12P!K26/Kauai11!K26-1</f>
        <v>-0.12735122775894836</v>
      </c>
      <c r="L26" s="13"/>
      <c r="M26" s="13"/>
      <c r="N26" s="13">
        <f>Kauai12P!N26/SUM(Kauai11!B26:K26)-1</f>
        <v>-0.05754315600612214</v>
      </c>
    </row>
    <row r="27" spans="1:14" ht="12.75" customHeight="1">
      <c r="A27" s="3" t="s">
        <v>37</v>
      </c>
      <c r="B27" s="13">
        <v>0.24681431458746836</v>
      </c>
      <c r="C27" s="13">
        <v>0.09044154773168656</v>
      </c>
      <c r="D27" s="13">
        <v>0.1821432627634577</v>
      </c>
      <c r="E27" s="13">
        <v>0.45657440572367397</v>
      </c>
      <c r="F27" s="13">
        <v>0.250664290676646</v>
      </c>
      <c r="G27" s="13">
        <v>0.12176999706098801</v>
      </c>
      <c r="H27" s="13">
        <v>0.09019832812928967</v>
      </c>
      <c r="I27" s="13">
        <v>0.4390440231228379</v>
      </c>
      <c r="J27" s="13">
        <f>Kauai12P!J27/Kauai11!J27-1</f>
        <v>-0.014464375932663476</v>
      </c>
      <c r="K27" s="13">
        <f>Kauai12P!K27/Kauai11!K27-1</f>
        <v>0.17893318879366849</v>
      </c>
      <c r="L27" s="13"/>
      <c r="M27" s="13"/>
      <c r="N27" s="13">
        <f>Kauai12P!N27/SUM(Kauai11!B27:K27)-1</f>
        <v>0.17756282003917212</v>
      </c>
    </row>
    <row r="28" spans="1:14" ht="12.75" customHeight="1">
      <c r="A28" s="3" t="s">
        <v>38</v>
      </c>
      <c r="B28" s="13">
        <v>0.11058549960289514</v>
      </c>
      <c r="C28" s="13">
        <v>0.042637115029844144</v>
      </c>
      <c r="D28" s="13">
        <v>0.22247928193153788</v>
      </c>
      <c r="E28" s="13">
        <v>0.042873413865960074</v>
      </c>
      <c r="F28" s="13">
        <v>-0.03278541733274657</v>
      </c>
      <c r="G28" s="13">
        <v>-0.08201681225292032</v>
      </c>
      <c r="H28" s="13">
        <v>-0.014682174642320502</v>
      </c>
      <c r="I28" s="13">
        <v>0.14651490438216244</v>
      </c>
      <c r="J28" s="13">
        <f>Kauai12P!J28/Kauai11!J28-1</f>
        <v>-0.0283241083512753</v>
      </c>
      <c r="K28" s="13">
        <f>Kauai12P!K28/Kauai11!K28-1</f>
        <v>0.1361990032195597</v>
      </c>
      <c r="L28" s="13"/>
      <c r="M28" s="13"/>
      <c r="N28" s="13">
        <f>Kauai12P!N28/SUM(Kauai11!B28:K28)-1</f>
        <v>0.04381667580883053</v>
      </c>
    </row>
    <row r="29" spans="1:14" ht="12.75" customHeight="1">
      <c r="A29" s="3" t="s">
        <v>39</v>
      </c>
      <c r="B29" s="13">
        <v>-0.08120859590582102</v>
      </c>
      <c r="C29" s="13">
        <v>0.046177498908351114</v>
      </c>
      <c r="D29" s="13">
        <v>-0.035421946876830084</v>
      </c>
      <c r="E29" s="13">
        <v>0.2347373434330445</v>
      </c>
      <c r="F29" s="13">
        <v>-0.04094732608553597</v>
      </c>
      <c r="G29" s="13">
        <v>0.09551327346653127</v>
      </c>
      <c r="H29" s="13">
        <v>0.03971277622888624</v>
      </c>
      <c r="I29" s="13">
        <v>0.19634909158974514</v>
      </c>
      <c r="J29" s="13">
        <f>Kauai12P!J29/Kauai11!J29-1</f>
        <v>-0.04683573253627571</v>
      </c>
      <c r="K29" s="13">
        <f>Kauai12P!K29/Kauai11!K29-1</f>
        <v>0.04388097557127146</v>
      </c>
      <c r="L29" s="13"/>
      <c r="M29" s="13"/>
      <c r="N29" s="13">
        <f>Kauai12P!N29/SUM(Kauai11!B29:K29)-1</f>
        <v>0.037966549856009335</v>
      </c>
    </row>
    <row r="30" spans="1:14" ht="12.75" customHeight="1">
      <c r="A30" s="3" t="s">
        <v>40</v>
      </c>
      <c r="B30" s="13">
        <v>-0.203558863993778</v>
      </c>
      <c r="C30" s="13">
        <v>0.15567528218579657</v>
      </c>
      <c r="D30" s="13">
        <v>-0.08932326736429935</v>
      </c>
      <c r="E30" s="13">
        <v>0.05778607732101328</v>
      </c>
      <c r="F30" s="13">
        <v>0.11699835242116359</v>
      </c>
      <c r="G30" s="13">
        <v>0.11581904774525871</v>
      </c>
      <c r="H30" s="13">
        <v>0.15930775496765281</v>
      </c>
      <c r="I30" s="13">
        <v>0.06542128381598035</v>
      </c>
      <c r="J30" s="13">
        <f>Kauai12P!J30/Kauai11!J30-1</f>
        <v>0.07145403730534827</v>
      </c>
      <c r="K30" s="13">
        <f>Kauai12P!K30/Kauai11!K30-1</f>
        <v>-0.11492975969354768</v>
      </c>
      <c r="L30" s="13"/>
      <c r="M30" s="13"/>
      <c r="N30" s="13">
        <f>Kauai12P!N30/SUM(Kauai11!B30:K30)-1</f>
        <v>0.039182945741372155</v>
      </c>
    </row>
    <row r="31" spans="1:14" ht="12.75" customHeight="1">
      <c r="A31" s="3" t="s">
        <v>41</v>
      </c>
      <c r="B31" s="13">
        <v>0.2353101065994277</v>
      </c>
      <c r="C31" s="13">
        <v>0.12564171942295177</v>
      </c>
      <c r="D31" s="13">
        <v>0.07364418292515501</v>
      </c>
      <c r="E31" s="13">
        <v>0.27521196043819435</v>
      </c>
      <c r="F31" s="13">
        <v>0.4389004077823994</v>
      </c>
      <c r="G31" s="13">
        <v>0.20934113979519875</v>
      </c>
      <c r="H31" s="13">
        <v>-0.14861896509020808</v>
      </c>
      <c r="I31" s="13">
        <v>0.063090418641966</v>
      </c>
      <c r="J31" s="13">
        <f>Kauai12P!J31/Kauai11!J31-1</f>
        <v>-0.00932830027176934</v>
      </c>
      <c r="K31" s="13">
        <f>Kauai12P!K31/Kauai11!K31-1</f>
        <v>-0.11783110813407804</v>
      </c>
      <c r="L31" s="13"/>
      <c r="M31" s="13"/>
      <c r="N31" s="13">
        <f>Kauai12P!N31/SUM(Kauai11!B31:K31)-1</f>
        <v>0.08356529351877451</v>
      </c>
    </row>
    <row r="32" spans="1:14" ht="12.75" customHeight="1">
      <c r="A32" s="7" t="s">
        <v>42</v>
      </c>
      <c r="B32" s="14">
        <v>0.07592484189299847</v>
      </c>
      <c r="C32" s="14">
        <v>0.4527028839543452</v>
      </c>
      <c r="D32" s="14">
        <v>0.6189684480690055</v>
      </c>
      <c r="E32" s="14">
        <v>-0.15299983516870122</v>
      </c>
      <c r="F32" s="14">
        <v>0.06878442649608515</v>
      </c>
      <c r="G32" s="14">
        <v>0.011023335499464685</v>
      </c>
      <c r="H32" s="14">
        <v>0.11317812318105437</v>
      </c>
      <c r="I32" s="14">
        <v>0.30717746826055625</v>
      </c>
      <c r="J32" s="14">
        <f>Kauai12P!J32/Kauai11!J32-1</f>
        <v>0.4560192177866249</v>
      </c>
      <c r="K32" s="14">
        <f>Kauai12P!K32/Kauai11!K32-1</f>
        <v>0.28035518156773276</v>
      </c>
      <c r="L32" s="14"/>
      <c r="M32" s="14"/>
      <c r="N32" s="14">
        <f>Kauai12P!N32/SUM(Kauai11!B32:K32)-1</f>
        <v>0.1762896915103358</v>
      </c>
    </row>
    <row r="33" spans="1:14" ht="12.75" customHeight="1">
      <c r="A33" s="9" t="s">
        <v>43</v>
      </c>
      <c r="B33" s="15">
        <v>0.463004255611774</v>
      </c>
      <c r="C33" s="15">
        <v>-0.02573533041883809</v>
      </c>
      <c r="D33" s="15">
        <v>0.49279629067983916</v>
      </c>
      <c r="E33" s="15">
        <v>0.5308735402648911</v>
      </c>
      <c r="F33" s="15">
        <v>0.17820426678460094</v>
      </c>
      <c r="G33" s="15">
        <v>0.35952782675782163</v>
      </c>
      <c r="H33" s="15">
        <v>0.13658878647261444</v>
      </c>
      <c r="I33" s="15">
        <v>0.37823704993705193</v>
      </c>
      <c r="J33" s="15">
        <f>Kauai12P!J33/Kauai11!J33-1</f>
        <v>0.19854266737849735</v>
      </c>
      <c r="K33" s="15">
        <f>Kauai12P!K33/Kauai11!K33-1</f>
        <v>0.06931527186071995</v>
      </c>
      <c r="L33" s="15"/>
      <c r="M33" s="15"/>
      <c r="N33" s="15">
        <f>Kauai12P!N33/SUM(Kauai11!B33:K33)-1</f>
        <v>0.24133235450771218</v>
      </c>
    </row>
    <row r="34" spans="1:14" ht="12.75" customHeight="1">
      <c r="A34" s="3" t="s">
        <v>44</v>
      </c>
      <c r="B34" s="13">
        <v>0.03518810166540866</v>
      </c>
      <c r="C34" s="13">
        <v>-0.1134135633331568</v>
      </c>
      <c r="D34" s="13">
        <v>0.08752486693469642</v>
      </c>
      <c r="E34" s="13">
        <v>0.23826271098127438</v>
      </c>
      <c r="F34" s="13">
        <v>0.02663762012356316</v>
      </c>
      <c r="G34" s="13">
        <v>0.15091408840218376</v>
      </c>
      <c r="H34" s="13">
        <v>-0.09545726312781677</v>
      </c>
      <c r="I34" s="13">
        <v>0.42107906440300136</v>
      </c>
      <c r="J34" s="13">
        <f>Kauai12P!J34/Kauai11!J34-1</f>
        <v>0.22699489122519667</v>
      </c>
      <c r="K34" s="13">
        <f>Kauai12P!K34/Kauai11!K34-1</f>
        <v>-0.03229976791547806</v>
      </c>
      <c r="L34" s="13"/>
      <c r="M34" s="13"/>
      <c r="N34" s="13">
        <f>Kauai12P!N34/SUM(Kauai11!B34:K34)-1</f>
        <v>0.07043532080164505</v>
      </c>
    </row>
    <row r="35" spans="1:14" ht="12.75" customHeight="1">
      <c r="A35" s="3" t="s">
        <v>45</v>
      </c>
      <c r="B35" s="13">
        <v>-0.00846480789775775</v>
      </c>
      <c r="C35" s="13">
        <v>-0.14204235698886755</v>
      </c>
      <c r="D35" s="13">
        <v>-0.13766037549964408</v>
      </c>
      <c r="E35" s="13">
        <v>0.21606314516352432</v>
      </c>
      <c r="F35" s="13">
        <v>0.10427526834046812</v>
      </c>
      <c r="G35" s="13">
        <v>-0.012974943602494038</v>
      </c>
      <c r="H35" s="13">
        <v>-0.2252166295968038</v>
      </c>
      <c r="I35" s="13">
        <v>0.29696041321842526</v>
      </c>
      <c r="J35" s="13">
        <f>Kauai12P!J35/Kauai11!J35-1</f>
        <v>-0.030320581669276647</v>
      </c>
      <c r="K35" s="13">
        <f>Kauai12P!K35/Kauai11!K35-1</f>
        <v>-0.03053629697285898</v>
      </c>
      <c r="L35" s="13"/>
      <c r="M35" s="13"/>
      <c r="N35" s="13">
        <f>Kauai12P!N35/SUM(Kauai11!B35:K35)-1</f>
        <v>-0.019190516588972084</v>
      </c>
    </row>
    <row r="36" spans="1:14" ht="12.75" customHeight="1">
      <c r="A36" s="5" t="s">
        <v>46</v>
      </c>
      <c r="B36" s="13">
        <v>-0.10012917114727952</v>
      </c>
      <c r="C36" s="13">
        <v>0.03063546552291479</v>
      </c>
      <c r="D36" s="13">
        <v>1.2630655784478393</v>
      </c>
      <c r="E36" s="13">
        <v>0.04061142516165888</v>
      </c>
      <c r="F36" s="13">
        <v>0.16648608171280577</v>
      </c>
      <c r="G36" s="13">
        <v>0.03080236022612711</v>
      </c>
      <c r="H36" s="13">
        <v>0.28390030820964285</v>
      </c>
      <c r="I36" s="13">
        <v>0.0976128917966425</v>
      </c>
      <c r="J36" s="13">
        <f>Kauai12P!J36/Kauai11!J36-1</f>
        <v>0.522245171822908</v>
      </c>
      <c r="K36" s="13">
        <f>Kauai12P!K36/Kauai11!K36-1</f>
        <v>0.06690377496343225</v>
      </c>
      <c r="L36" s="13"/>
      <c r="M36" s="13"/>
      <c r="N36" s="13">
        <f>Kauai12P!N36/SUM(Kauai11!B36:K36)-1</f>
        <v>0.22296839904383603</v>
      </c>
    </row>
    <row r="37" spans="1:14" ht="12.75" customHeight="1">
      <c r="A37" s="3" t="s">
        <v>47</v>
      </c>
      <c r="B37" s="13">
        <v>0.25005315687295404</v>
      </c>
      <c r="C37" s="13">
        <v>0.28299213313648364</v>
      </c>
      <c r="D37" s="13">
        <v>0.07521472447937795</v>
      </c>
      <c r="E37" s="13">
        <v>-0.05561529506500192</v>
      </c>
      <c r="F37" s="13">
        <v>-0.010953133698741286</v>
      </c>
      <c r="G37" s="13">
        <v>0.3950235059970134</v>
      </c>
      <c r="H37" s="13">
        <v>0.2166376981654274</v>
      </c>
      <c r="I37" s="13">
        <v>-0.10661094558702225</v>
      </c>
      <c r="J37" s="13">
        <f>Kauai12P!J37/Kauai11!J37-1</f>
        <v>0.09344327019720011</v>
      </c>
      <c r="K37" s="13">
        <f>Kauai12P!K37/Kauai11!K37-1</f>
        <v>0.03929171565353573</v>
      </c>
      <c r="L37" s="13"/>
      <c r="M37" s="13"/>
      <c r="N37" s="13">
        <f>Kauai12P!N37/SUM(Kauai11!B37:K37)-1</f>
        <v>0.12116277506924633</v>
      </c>
    </row>
    <row r="38" spans="1:14" ht="12.75" customHeight="1">
      <c r="A38" s="3" t="s">
        <v>48</v>
      </c>
      <c r="B38" s="13">
        <v>0.3663323968384469</v>
      </c>
      <c r="C38" s="13">
        <v>0.1415021427455075</v>
      </c>
      <c r="D38" s="13">
        <v>-0.027865309727734166</v>
      </c>
      <c r="E38" s="13">
        <v>0.20077562291913134</v>
      </c>
      <c r="F38" s="13">
        <v>0.17362060434382298</v>
      </c>
      <c r="G38" s="13">
        <v>0.11853105932834129</v>
      </c>
      <c r="H38" s="13">
        <v>0.07289093201633941</v>
      </c>
      <c r="I38" s="13">
        <v>0.09054189997975366</v>
      </c>
      <c r="J38" s="13">
        <f>Kauai12P!J38/Kauai11!J38-1</f>
        <v>0.12308632567923827</v>
      </c>
      <c r="K38" s="13">
        <f>Kauai12P!K38/Kauai11!K38-1</f>
        <v>0.10625305451135714</v>
      </c>
      <c r="L38" s="13"/>
      <c r="M38" s="13"/>
      <c r="N38" s="13">
        <f>Kauai12P!N38/SUM(Kauai11!B38:K38)-1</f>
        <v>0.11970699608884083</v>
      </c>
    </row>
    <row r="39" spans="1:14" ht="12.75" customHeight="1">
      <c r="A39" s="3" t="s">
        <v>49</v>
      </c>
      <c r="B39" s="13">
        <v>-0.06618716804956534</v>
      </c>
      <c r="C39" s="13">
        <v>-0.03233008607819168</v>
      </c>
      <c r="D39" s="13">
        <v>0.2507437729688019</v>
      </c>
      <c r="E39" s="13">
        <v>-0.10586933415768868</v>
      </c>
      <c r="F39" s="13">
        <v>-0.10901216413225631</v>
      </c>
      <c r="G39" s="13">
        <v>0.034901393703015496</v>
      </c>
      <c r="H39" s="13">
        <v>0.19526385499576615</v>
      </c>
      <c r="I39" s="13">
        <v>0.12820234546815742</v>
      </c>
      <c r="J39" s="13">
        <f>Kauai12P!J39/Kauai11!J39-1</f>
        <v>-0.05956657753521122</v>
      </c>
      <c r="K39" s="13">
        <f>Kauai12P!K39/Kauai11!K39-1</f>
        <v>-0.16129336626726343</v>
      </c>
      <c r="L39" s="13"/>
      <c r="M39" s="13"/>
      <c r="N39" s="13">
        <f>Kauai12P!N39/SUM(Kauai11!B39:K39)-1</f>
        <v>0.003614833439484544</v>
      </c>
    </row>
    <row r="40" spans="1:14" ht="12.75" customHeight="1">
      <c r="A40" s="3" t="s">
        <v>50</v>
      </c>
      <c r="B40" s="13">
        <v>-0.31313830954283</v>
      </c>
      <c r="C40" s="13">
        <v>0.4522134379796762</v>
      </c>
      <c r="D40" s="13">
        <v>0.044552479983910355</v>
      </c>
      <c r="E40" s="13">
        <v>0.15372000463299307</v>
      </c>
      <c r="F40" s="13">
        <v>-0.10930953487416091</v>
      </c>
      <c r="G40" s="13">
        <v>-0.2392949741217458</v>
      </c>
      <c r="H40" s="13">
        <v>0.1497907950287211</v>
      </c>
      <c r="I40" s="13">
        <v>0.48387861772205903</v>
      </c>
      <c r="J40" s="13">
        <f>Kauai12P!J40/Kauai11!J40-1</f>
        <v>0.4904476826636057</v>
      </c>
      <c r="K40" s="13">
        <f>Kauai12P!K40/Kauai11!K40-1</f>
        <v>-0.03483096924503293</v>
      </c>
      <c r="L40" s="13"/>
      <c r="M40" s="13"/>
      <c r="N40" s="13">
        <f>Kauai12P!N40/SUM(Kauai11!B40:K40)-1</f>
        <v>0.06129373812072125</v>
      </c>
    </row>
    <row r="41" spans="1:14" ht="12.75" customHeight="1">
      <c r="A41" s="3" t="s">
        <v>51</v>
      </c>
      <c r="B41" s="13">
        <v>0.2926242075224114</v>
      </c>
      <c r="C41" s="13">
        <v>-0.06007513812793706</v>
      </c>
      <c r="D41" s="13">
        <v>0.10272055915856554</v>
      </c>
      <c r="E41" s="13">
        <v>-0.028546025351769148</v>
      </c>
      <c r="F41" s="13">
        <v>-0.0313683921651946</v>
      </c>
      <c r="G41" s="13">
        <v>0.040012268007040594</v>
      </c>
      <c r="H41" s="13">
        <v>0.014611062206046587</v>
      </c>
      <c r="I41" s="13">
        <v>-0.0015243636926363482</v>
      </c>
      <c r="J41" s="13">
        <f>Kauai12P!J41/Kauai11!J41-1</f>
        <v>-0.20707652148278843</v>
      </c>
      <c r="K41" s="13">
        <f>Kauai12P!K41/Kauai11!K41-1</f>
        <v>-0.05729332453218705</v>
      </c>
      <c r="L41" s="13"/>
      <c r="M41" s="13"/>
      <c r="N41" s="13">
        <f>Kauai12P!N41/SUM(Kauai11!B41:K41)-1</f>
        <v>0.006188575777064331</v>
      </c>
    </row>
    <row r="42" spans="1:14" ht="12.75" customHeight="1">
      <c r="A42" s="7" t="s">
        <v>52</v>
      </c>
      <c r="B42" s="14">
        <v>-0.15200264206905026</v>
      </c>
      <c r="C42" s="14">
        <v>0.08168816985780558</v>
      </c>
      <c r="D42" s="14">
        <v>0.24831454992243382</v>
      </c>
      <c r="E42" s="14">
        <v>0.5207021400620903</v>
      </c>
      <c r="F42" s="14">
        <v>0.09763503740492101</v>
      </c>
      <c r="G42" s="14">
        <v>-0.21054340495455376</v>
      </c>
      <c r="H42" s="14">
        <v>-0.028830932870650604</v>
      </c>
      <c r="I42" s="14">
        <v>0.07990024122688004</v>
      </c>
      <c r="J42" s="14">
        <f>Kauai12P!J42/Kauai11!J42-1</f>
        <v>0.32562065049162325</v>
      </c>
      <c r="K42" s="14">
        <f>Kauai12P!K42/Kauai11!K42-1</f>
        <v>-0.2482462730402697</v>
      </c>
      <c r="L42" s="14"/>
      <c r="M42" s="14"/>
      <c r="N42" s="14">
        <f>Kauai12P!N42/SUM(Kauai11!B42:K42)-1</f>
        <v>0.02994202583245964</v>
      </c>
    </row>
    <row r="43" spans="1:14" ht="12.75" customHeight="1">
      <c r="A43" s="9" t="s">
        <v>53</v>
      </c>
      <c r="B43" s="15">
        <v>0.07271724494734595</v>
      </c>
      <c r="C43" s="15">
        <v>0.26337847452299684</v>
      </c>
      <c r="D43" s="15">
        <v>0.17081734379364594</v>
      </c>
      <c r="E43" s="15">
        <v>0.20382826848567395</v>
      </c>
      <c r="F43" s="15">
        <v>-0.09642485796964313</v>
      </c>
      <c r="G43" s="15">
        <v>0.08419956907754768</v>
      </c>
      <c r="H43" s="15">
        <v>0.041063041471372005</v>
      </c>
      <c r="I43" s="15">
        <v>-0.025259502644430366</v>
      </c>
      <c r="J43" s="15">
        <f>Kauai12P!J43/Kauai11!J43-1</f>
        <v>0.1988413923785317</v>
      </c>
      <c r="K43" s="15">
        <f>Kauai12P!K43/Kauai11!K43-1</f>
        <v>-0.16663654319615606</v>
      </c>
      <c r="L43" s="15"/>
      <c r="M43" s="15"/>
      <c r="N43" s="15">
        <f>Kauai12P!N43/SUM(Kauai11!B43:K43)-1</f>
        <v>0.07896113041964048</v>
      </c>
    </row>
    <row r="44" spans="1:14" ht="12.75" customHeight="1">
      <c r="A44" s="3" t="s">
        <v>54</v>
      </c>
      <c r="B44" s="13">
        <v>0.399853503199864</v>
      </c>
      <c r="C44" s="13">
        <v>-0.07107816043297754</v>
      </c>
      <c r="D44" s="13">
        <v>0.25711128259150356</v>
      </c>
      <c r="E44" s="13">
        <v>0.05707435117924999</v>
      </c>
      <c r="F44" s="13">
        <v>0.4495210106387566</v>
      </c>
      <c r="G44" s="13">
        <v>0.17289938009844927</v>
      </c>
      <c r="H44" s="13">
        <v>0.22427927682812218</v>
      </c>
      <c r="I44" s="13">
        <v>0.5744159060089604</v>
      </c>
      <c r="J44" s="13">
        <f>Kauai12P!J44/Kauai11!J44-1</f>
        <v>0.15169617365548138</v>
      </c>
      <c r="K44" s="13">
        <f>Kauai12P!K44/Kauai11!K44-1</f>
        <v>0.024534476577261044</v>
      </c>
      <c r="L44" s="13"/>
      <c r="M44" s="13"/>
      <c r="N44" s="13">
        <f>Kauai12P!N44/SUM(Kauai11!B44:K44)-1</f>
        <v>0.22059915969114297</v>
      </c>
    </row>
    <row r="45" spans="1:14" ht="12.75" customHeight="1">
      <c r="A45" s="3" t="s">
        <v>55</v>
      </c>
      <c r="B45" s="13">
        <v>0.15011276167952436</v>
      </c>
      <c r="C45" s="13">
        <v>-0.23730008166894864</v>
      </c>
      <c r="D45" s="13">
        <v>-0.03470127293559843</v>
      </c>
      <c r="E45" s="13">
        <v>-0.0978527161583788</v>
      </c>
      <c r="F45" s="13">
        <v>0.49074174801845827</v>
      </c>
      <c r="G45" s="13">
        <v>0.056511701539364204</v>
      </c>
      <c r="H45" s="13">
        <v>-0.24227120203568123</v>
      </c>
      <c r="I45" s="13">
        <v>0.10135944476483734</v>
      </c>
      <c r="J45" s="13">
        <f>Kauai12P!J45/Kauai11!J45-1</f>
        <v>-0.06756331404613436</v>
      </c>
      <c r="K45" s="13">
        <f>Kauai12P!K45/Kauai11!K45-1</f>
        <v>-0.17316646723668772</v>
      </c>
      <c r="L45" s="13"/>
      <c r="M45" s="13"/>
      <c r="N45" s="13">
        <f>Kauai12P!N45/SUM(Kauai11!B45:K45)-1</f>
        <v>-0.027981765149856397</v>
      </c>
    </row>
    <row r="46" spans="1:14" ht="12.75" customHeight="1">
      <c r="A46" s="5" t="s">
        <v>56</v>
      </c>
      <c r="B46" s="13">
        <v>0.39610420128763746</v>
      </c>
      <c r="C46" s="13">
        <v>0.4094770004183047</v>
      </c>
      <c r="D46" s="13">
        <v>0.04159139652595196</v>
      </c>
      <c r="E46" s="13">
        <v>0.10707936946836791</v>
      </c>
      <c r="F46" s="13">
        <v>0.2893831715564529</v>
      </c>
      <c r="G46" s="13">
        <v>0.059369753843922735</v>
      </c>
      <c r="H46" s="13">
        <v>-0.3376113021938826</v>
      </c>
      <c r="I46" s="13">
        <v>-0.032566214783731465</v>
      </c>
      <c r="J46" s="13">
        <f>Kauai12P!J46/Kauai11!J46-1</f>
        <v>0.08128772071396417</v>
      </c>
      <c r="K46" s="13">
        <f>Kauai12P!K46/Kauai11!K46-1</f>
        <v>-0.36391989906880584</v>
      </c>
      <c r="L46" s="13"/>
      <c r="M46" s="13"/>
      <c r="N46" s="13">
        <f>Kauai12P!N46/SUM(Kauai11!B46:K46)-1</f>
        <v>0.0648608724073465</v>
      </c>
    </row>
    <row r="47" spans="1:14" ht="12.75" customHeight="1">
      <c r="A47" s="3" t="s">
        <v>57</v>
      </c>
      <c r="B47" s="13">
        <v>0.08246734923575685</v>
      </c>
      <c r="C47" s="13">
        <v>-0.06833738952650766</v>
      </c>
      <c r="D47" s="13">
        <v>-0.06843324889313275</v>
      </c>
      <c r="E47" s="13">
        <v>-0.10324393604570811</v>
      </c>
      <c r="F47" s="13">
        <v>0.05739171471997211</v>
      </c>
      <c r="G47" s="13">
        <v>0.12859293817911166</v>
      </c>
      <c r="H47" s="13">
        <v>-0.20090750723860748</v>
      </c>
      <c r="I47" s="13">
        <v>0.32627816531226983</v>
      </c>
      <c r="J47" s="13">
        <f>Kauai12P!J47/Kauai11!J47-1</f>
        <v>0.23622792849964402</v>
      </c>
      <c r="K47" s="13">
        <f>Kauai12P!K47/Kauai11!K47-1</f>
        <v>-0.08069021709708968</v>
      </c>
      <c r="L47" s="13"/>
      <c r="M47" s="13"/>
      <c r="N47" s="13">
        <f>Kauai12P!N47/SUM(Kauai11!B47:K47)-1</f>
        <v>0.00961206733536879</v>
      </c>
    </row>
    <row r="48" spans="1:14" ht="12.75" customHeight="1">
      <c r="A48" s="3" t="s">
        <v>58</v>
      </c>
      <c r="B48" s="13">
        <v>0.28256369645572266</v>
      </c>
      <c r="C48" s="13">
        <v>-0.10401412772451528</v>
      </c>
      <c r="D48" s="13">
        <v>1.1311675402265216</v>
      </c>
      <c r="E48" s="13">
        <v>-0.12698210599984538</v>
      </c>
      <c r="F48" s="13">
        <v>0.6132047556686828</v>
      </c>
      <c r="G48" s="13">
        <v>0.20574157890321945</v>
      </c>
      <c r="H48" s="13">
        <v>-0.2969371627328283</v>
      </c>
      <c r="I48" s="13">
        <v>-0.06125085993663039</v>
      </c>
      <c r="J48" s="13">
        <f>Kauai12P!J48/Kauai11!J48-1</f>
        <v>0.5018307400287978</v>
      </c>
      <c r="K48" s="13">
        <f>Kauai12P!K48/Kauai11!K48-1</f>
        <v>0.4547328025306958</v>
      </c>
      <c r="L48" s="13"/>
      <c r="M48" s="13"/>
      <c r="N48" s="13">
        <f>Kauai12P!N48/SUM(Kauai11!B48:K48)-1</f>
        <v>0.1565691108488949</v>
      </c>
    </row>
    <row r="49" spans="1:14" ht="12.75" customHeight="1">
      <c r="A49" s="3" t="s">
        <v>59</v>
      </c>
      <c r="B49" s="13">
        <v>-0.1361424424737635</v>
      </c>
      <c r="C49" s="13">
        <v>-0.12596509130270309</v>
      </c>
      <c r="D49" s="13">
        <v>0.11904813271606682</v>
      </c>
      <c r="E49" s="13">
        <v>0.38006905783470885</v>
      </c>
      <c r="F49" s="13">
        <v>0.44496485716669715</v>
      </c>
      <c r="G49" s="13">
        <v>0.13932710711916804</v>
      </c>
      <c r="H49" s="13">
        <v>0.34897775542451276</v>
      </c>
      <c r="I49" s="13">
        <v>-0.15017644901501037</v>
      </c>
      <c r="J49" s="13">
        <f>Kauai12P!J49/Kauai11!J49-1</f>
        <v>0.19567402679848933</v>
      </c>
      <c r="K49" s="13">
        <f>Kauai12P!K49/Kauai11!K49-1</f>
        <v>0.48447608401046893</v>
      </c>
      <c r="L49" s="13"/>
      <c r="M49" s="13"/>
      <c r="N49" s="13">
        <f>Kauai12P!N49/SUM(Kauai11!B49:K49)-1</f>
        <v>0.1734620009350083</v>
      </c>
    </row>
    <row r="50" spans="1:14" ht="12.75" customHeight="1">
      <c r="A50" s="3" t="s">
        <v>60</v>
      </c>
      <c r="B50" s="13">
        <v>0.8237640863570247</v>
      </c>
      <c r="C50" s="13">
        <v>0.10738978204300723</v>
      </c>
      <c r="D50" s="13">
        <v>0.09453822143534585</v>
      </c>
      <c r="E50" s="13">
        <v>-0.0005626171113149798</v>
      </c>
      <c r="F50" s="13">
        <v>0.3412091643189238</v>
      </c>
      <c r="G50" s="13">
        <v>0.42760166837567304</v>
      </c>
      <c r="H50" s="13">
        <v>0.2764207473870881</v>
      </c>
      <c r="I50" s="13">
        <v>0.3673049414799342</v>
      </c>
      <c r="J50" s="13">
        <f>Kauai12P!J50/Kauai11!J50-1</f>
        <v>0.04977761812821635</v>
      </c>
      <c r="K50" s="13">
        <f>Kauai12P!K50/Kauai11!K50-1</f>
        <v>-0.1133257951835811</v>
      </c>
      <c r="L50" s="13"/>
      <c r="M50" s="13"/>
      <c r="N50" s="13">
        <f>Kauai12P!N50/SUM(Kauai11!B50:K50)-1</f>
        <v>0.21796036195192525</v>
      </c>
    </row>
    <row r="51" spans="1:14" ht="12.75" customHeight="1">
      <c r="A51" s="3" t="s">
        <v>61</v>
      </c>
      <c r="B51" s="13">
        <v>0.07828007025667269</v>
      </c>
      <c r="C51" s="13">
        <v>-0.3946641982705843</v>
      </c>
      <c r="D51" s="13">
        <v>0.3182742126538031</v>
      </c>
      <c r="E51" s="13">
        <v>0.2796218318176812</v>
      </c>
      <c r="F51" s="13">
        <v>0.4176996208865248</v>
      </c>
      <c r="G51" s="13">
        <v>0.1310895918377099</v>
      </c>
      <c r="H51" s="13">
        <v>-0.2136751766138909</v>
      </c>
      <c r="I51" s="13">
        <v>0.3054185819766836</v>
      </c>
      <c r="J51" s="13">
        <f>Kauai12P!J51/Kauai11!J51-1</f>
        <v>0.18215741952821163</v>
      </c>
      <c r="K51" s="13">
        <f>Kauai12P!K51/Kauai11!K51-1</f>
        <v>-0.22467166426426444</v>
      </c>
      <c r="L51" s="13"/>
      <c r="M51" s="13"/>
      <c r="N51" s="13">
        <f>Kauai12P!N51/SUM(Kauai11!B51:K51)-1</f>
        <v>0.05005786343365104</v>
      </c>
    </row>
    <row r="52" spans="1:14" ht="12.75" customHeight="1">
      <c r="A52" s="7" t="s">
        <v>62</v>
      </c>
      <c r="B52" s="14">
        <v>0.06055844515946937</v>
      </c>
      <c r="C52" s="14">
        <v>0.4100991961361284</v>
      </c>
      <c r="D52" s="14">
        <v>0.15238776677594262</v>
      </c>
      <c r="E52" s="14">
        <v>0.135813319508303</v>
      </c>
      <c r="F52" s="14">
        <v>0.3968841410213563</v>
      </c>
      <c r="G52" s="14">
        <v>-0.161010938712916</v>
      </c>
      <c r="H52" s="14">
        <v>0.17169163381015007</v>
      </c>
      <c r="I52" s="14">
        <v>-0.09282651046400733</v>
      </c>
      <c r="J52" s="14">
        <f>Kauai12P!J52/Kauai11!J52-1</f>
        <v>0.22256526130548537</v>
      </c>
      <c r="K52" s="14">
        <f>Kauai12P!K52/Kauai11!K52-1</f>
        <v>-0.12340846342806477</v>
      </c>
      <c r="L52" s="14"/>
      <c r="M52" s="14"/>
      <c r="N52" s="14">
        <f>Kauai12P!N52/SUM(Kauai11!B52:K52)-1</f>
        <v>0.10733432118350916</v>
      </c>
    </row>
    <row r="53" spans="1:14" ht="12.75" customHeight="1">
      <c r="A53" s="9" t="s">
        <v>63</v>
      </c>
      <c r="B53" s="15">
        <v>0.11039514573422966</v>
      </c>
      <c r="C53" s="15">
        <v>0.0006526036366273737</v>
      </c>
      <c r="D53" s="15">
        <v>0.13329460124785694</v>
      </c>
      <c r="E53" s="15">
        <v>0.38398595178412087</v>
      </c>
      <c r="F53" s="15">
        <v>-0.12117522336620278</v>
      </c>
      <c r="G53" s="15">
        <v>0.529671168427691</v>
      </c>
      <c r="H53" s="15">
        <v>0.2848340039381642</v>
      </c>
      <c r="I53" s="15">
        <v>0.3933860364484528</v>
      </c>
      <c r="J53" s="15">
        <f>Kauai12P!J53/Kauai11!J53-1</f>
        <v>0.4167667175452774</v>
      </c>
      <c r="K53" s="15">
        <f>Kauai12P!K53/Kauai11!K53-1</f>
        <v>0.18549880875750158</v>
      </c>
      <c r="L53" s="15"/>
      <c r="M53" s="15"/>
      <c r="N53" s="15">
        <f>Kauai12P!N53/SUM(Kauai11!B53:K53)-1</f>
        <v>0.23564734615428407</v>
      </c>
    </row>
    <row r="54" spans="1:14" ht="12.75" customHeight="1">
      <c r="A54" s="3" t="s">
        <v>64</v>
      </c>
      <c r="B54" s="13">
        <v>0.03448742145702446</v>
      </c>
      <c r="C54" s="13">
        <v>0.19565171978242518</v>
      </c>
      <c r="D54" s="13">
        <v>0.5517955165254885</v>
      </c>
      <c r="E54" s="13">
        <v>0.08288670950249932</v>
      </c>
      <c r="F54" s="13">
        <v>0.25678640061687175</v>
      </c>
      <c r="G54" s="13">
        <v>0.08986632250808597</v>
      </c>
      <c r="H54" s="13">
        <v>0.10616794902974441</v>
      </c>
      <c r="I54" s="13">
        <v>-0.2163489428587388</v>
      </c>
      <c r="J54" s="13">
        <f>Kauai12P!J54/Kauai11!J54-1</f>
        <v>0.1808267075216916</v>
      </c>
      <c r="K54" s="13">
        <f>Kauai12P!K54/Kauai11!K54-1</f>
        <v>0.41835137080119966</v>
      </c>
      <c r="L54" s="13"/>
      <c r="M54" s="13"/>
      <c r="N54" s="13">
        <f>Kauai12P!N54/SUM(Kauai11!B54:K54)-1</f>
        <v>0.13513984568309345</v>
      </c>
    </row>
    <row r="55" spans="1:14" ht="12.75" customHeight="1">
      <c r="A55" s="3" t="s">
        <v>65</v>
      </c>
      <c r="B55" s="13">
        <v>0.32951087846279126</v>
      </c>
      <c r="C55" s="13">
        <v>0.4036889993159248</v>
      </c>
      <c r="D55" s="13">
        <v>-0.013065725467285166</v>
      </c>
      <c r="E55" s="13">
        <v>0.006388086754501146</v>
      </c>
      <c r="F55" s="13">
        <v>0.6102930005557525</v>
      </c>
      <c r="G55" s="13">
        <v>0.46284774938386763</v>
      </c>
      <c r="H55" s="13">
        <v>-0.15008081067288548</v>
      </c>
      <c r="I55" s="13">
        <v>0.1128174678492136</v>
      </c>
      <c r="J55" s="13">
        <f>Kauai12P!J55/Kauai11!J55-1</f>
        <v>0.33735893703532205</v>
      </c>
      <c r="K55" s="13">
        <f>Kauai12P!K55/Kauai11!K55-1</f>
        <v>0.10495560882667654</v>
      </c>
      <c r="L55" s="13"/>
      <c r="M55" s="13"/>
      <c r="N55" s="13">
        <f>Kauai12P!N55/SUM(Kauai11!B55:K55)-1</f>
        <v>0.2130980820612478</v>
      </c>
    </row>
    <row r="56" spans="1:14" ht="12.75" customHeight="1">
      <c r="A56" s="5" t="s">
        <v>66</v>
      </c>
      <c r="B56" s="13">
        <v>-0.21363684228021637</v>
      </c>
      <c r="C56" s="13">
        <v>0.0767248933420478</v>
      </c>
      <c r="D56" s="13">
        <v>0.19823918458134748</v>
      </c>
      <c r="E56" s="13">
        <v>0.04616217512085169</v>
      </c>
      <c r="F56" s="13">
        <v>-0.09188055911762977</v>
      </c>
      <c r="G56" s="13">
        <v>0.06342782509374201</v>
      </c>
      <c r="H56" s="13">
        <v>-0.35777046235484833</v>
      </c>
      <c r="I56" s="13">
        <v>0.005669945570339295</v>
      </c>
      <c r="J56" s="13">
        <f>Kauai12P!J56/Kauai11!J56-1</f>
        <v>-0.19708460967250874</v>
      </c>
      <c r="K56" s="13">
        <f>Kauai12P!K56/Kauai11!K56-1</f>
        <v>-0.21444898358589326</v>
      </c>
      <c r="L56" s="13"/>
      <c r="M56" s="13"/>
      <c r="N56" s="13">
        <f>Kauai12P!N56/SUM(Kauai11!B56:K56)-1</f>
        <v>-0.049339332560961124</v>
      </c>
    </row>
    <row r="57" spans="1:14" ht="12.75" customHeight="1">
      <c r="A57" s="3" t="s">
        <v>67</v>
      </c>
      <c r="B57" s="13">
        <v>0.2932103372866622</v>
      </c>
      <c r="C57" s="13">
        <v>0.0508687824490246</v>
      </c>
      <c r="D57" s="13">
        <v>0.6151241146057491</v>
      </c>
      <c r="E57" s="13">
        <v>0.17025213678046175</v>
      </c>
      <c r="F57" s="13">
        <v>0.7831463563412964</v>
      </c>
      <c r="G57" s="13">
        <v>-0.1007470924092854</v>
      </c>
      <c r="H57" s="13">
        <v>0.15093004622082362</v>
      </c>
      <c r="I57" s="13">
        <v>-0.4561508069638288</v>
      </c>
      <c r="J57" s="13">
        <f>Kauai12P!J57/Kauai11!J57-1</f>
        <v>0.06191598284662292</v>
      </c>
      <c r="K57" s="13">
        <f>Kauai12P!K57/Kauai11!K57-1</f>
        <v>-0.06493719472879378</v>
      </c>
      <c r="L57" s="13"/>
      <c r="M57" s="13"/>
      <c r="N57" s="13">
        <f>Kauai12P!N57/SUM(Kauai11!B57:K57)-1</f>
        <v>0.15170510064640252</v>
      </c>
    </row>
    <row r="58" spans="1:14" ht="12.75" customHeight="1">
      <c r="A58" s="3" t="s">
        <v>68</v>
      </c>
      <c r="B58" s="13">
        <v>0.14497259977657634</v>
      </c>
      <c r="C58" s="13">
        <v>0.33099339879962353</v>
      </c>
      <c r="D58" s="13">
        <v>0.43688550573554447</v>
      </c>
      <c r="E58" s="13">
        <v>-0.05941321644509095</v>
      </c>
      <c r="F58" s="13">
        <v>-0.06373207515279965</v>
      </c>
      <c r="G58" s="13">
        <v>0.19189650000508066</v>
      </c>
      <c r="H58" s="13">
        <v>-0.11137625732187932</v>
      </c>
      <c r="I58" s="13">
        <v>0.33073290895553764</v>
      </c>
      <c r="J58" s="13">
        <f>Kauai12P!J58/Kauai11!J58-1</f>
        <v>0.11369042344902014</v>
      </c>
      <c r="K58" s="13">
        <f>Kauai12P!K58/Kauai11!K58-1</f>
        <v>0.20446291104217873</v>
      </c>
      <c r="L58" s="13"/>
      <c r="M58" s="13"/>
      <c r="N58" s="13">
        <f>Kauai12P!N58/SUM(Kauai11!B58:K58)-1</f>
        <v>0.1185674151439744</v>
      </c>
    </row>
    <row r="59" spans="1:14" ht="12.75" customHeight="1">
      <c r="A59" s="3" t="s">
        <v>69</v>
      </c>
      <c r="B59" s="13">
        <v>0.49473249337419045</v>
      </c>
      <c r="C59" s="13">
        <v>0.18686746974572854</v>
      </c>
      <c r="D59" s="13">
        <v>0.020751989437875498</v>
      </c>
      <c r="E59" s="13">
        <v>-0.02092971658543705</v>
      </c>
      <c r="F59" s="13">
        <v>0.11872325049011907</v>
      </c>
      <c r="G59" s="13">
        <v>0.557615963696926</v>
      </c>
      <c r="H59" s="13">
        <v>0.1608200016860692</v>
      </c>
      <c r="I59" s="13">
        <v>0.06439467458730679</v>
      </c>
      <c r="J59" s="13">
        <f>Kauai12P!J59/Kauai11!J59-1</f>
        <v>0.1510773328237509</v>
      </c>
      <c r="K59" s="13">
        <f>Kauai12P!K59/Kauai11!K59-1</f>
        <v>0.2181605958869639</v>
      </c>
      <c r="L59" s="13"/>
      <c r="M59" s="13"/>
      <c r="N59" s="13">
        <f>Kauai12P!N59/SUM(Kauai11!B59:K59)-1</f>
        <v>0.17905179601620946</v>
      </c>
    </row>
    <row r="60" spans="1:14" ht="12.75" customHeight="1">
      <c r="A60" s="3" t="s">
        <v>70</v>
      </c>
      <c r="B60" s="13">
        <v>-0.2707074423358073</v>
      </c>
      <c r="C60" s="13">
        <v>0.7579681107879385</v>
      </c>
      <c r="D60" s="13">
        <v>-0.10795256452795118</v>
      </c>
      <c r="E60" s="13">
        <v>0.07790978251137712</v>
      </c>
      <c r="F60" s="13">
        <v>0.5190533937870973</v>
      </c>
      <c r="G60" s="13">
        <v>-0.08868863198457974</v>
      </c>
      <c r="H60" s="13">
        <v>-0.21048465130083543</v>
      </c>
      <c r="I60" s="13">
        <v>0.2497360440981192</v>
      </c>
      <c r="J60" s="13">
        <f>Kauai12P!J60/Kauai11!J60-1</f>
        <v>-0.023982955927598693</v>
      </c>
      <c r="K60" s="13">
        <f>Kauai12P!K60/Kauai11!K60-1</f>
        <v>0.0981412226386551</v>
      </c>
      <c r="L60" s="13"/>
      <c r="M60" s="13"/>
      <c r="N60" s="13">
        <f>Kauai12P!N60/SUM(Kauai11!B60:K60)-1</f>
        <v>0.02817560626526938</v>
      </c>
    </row>
    <row r="61" spans="1:14" ht="12.75" customHeight="1">
      <c r="A61" s="7" t="s">
        <v>71</v>
      </c>
      <c r="B61" s="14">
        <v>-0.01107776993476452</v>
      </c>
      <c r="C61" s="14">
        <v>-0.2552183387141644</v>
      </c>
      <c r="D61" s="14">
        <v>0.1070357707040471</v>
      </c>
      <c r="E61" s="14">
        <v>0.20966850799854914</v>
      </c>
      <c r="F61" s="14">
        <v>0.1010019608031227</v>
      </c>
      <c r="G61" s="14">
        <v>-0.18203844983047188</v>
      </c>
      <c r="H61" s="14">
        <v>0.6122109419368712</v>
      </c>
      <c r="I61" s="14">
        <v>0.018646760344433726</v>
      </c>
      <c r="J61" s="14">
        <f>Kauai12P!J61/Kauai11!J61-1</f>
        <v>-0.022689518222750116</v>
      </c>
      <c r="K61" s="14">
        <f>Kauai12P!K61/Kauai11!K61-1</f>
        <v>0.053629862271838746</v>
      </c>
      <c r="L61" s="14"/>
      <c r="M61" s="14"/>
      <c r="N61" s="14">
        <f>Kauai12P!N61/SUM(Kauai11!B61:K61)-1</f>
        <v>0.031986450266696</v>
      </c>
    </row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MSA and Month:  Kaua'i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LawrenceL</cp:lastModifiedBy>
  <cp:lastPrinted>2010-04-06T18:33:46Z</cp:lastPrinted>
  <dcterms:created xsi:type="dcterms:W3CDTF">2008-03-08T00:49:07Z</dcterms:created>
  <dcterms:modified xsi:type="dcterms:W3CDTF">2012-11-21T23:26:05Z</dcterms:modified>
  <cp:category/>
  <cp:version/>
  <cp:contentType/>
  <cp:contentStatus/>
</cp:coreProperties>
</file>