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3920" windowHeight="10200" activeTab="0"/>
  </bookViews>
  <sheets>
    <sheet name="Maui 2014P" sheetId="1" r:id="rId1"/>
    <sheet name="Maui 2013" sheetId="2" r:id="rId2"/>
    <sheet name="Maui%chg14vs13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1">'Maui 2013'!$1:$2</definedName>
    <definedName name="_xlnm.Print_Titles" localSheetId="0">'Maui 2014P'!$1:$2</definedName>
    <definedName name="_xlnm.Print_Titles" localSheetId="2">'Maui%chg14vs13'!$1:$2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<sst xmlns="http://schemas.openxmlformats.org/spreadsheetml/2006/main" count="218" uniqueCount="74">
  <si>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</si>
  <si>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</si>
  <si>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</si>
  <si>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</si>
  <si>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</si>
  <si>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</si>
  <si>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</si>
  <si>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</si>
  <si>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</si>
  <si>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</si>
  <si>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</si>
  <si>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</si>
  <si>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</si>
  <si>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</si>
  <si>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</si>
  <si>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</si>
  <si>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</si>
  <si>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</si>
  <si>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</si>
  <si>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</si>
  <si>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</si>
  <si>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</si>
  <si>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</si>
  <si>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</si>
  <si>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</si>
  <si>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</si>
  <si>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</si>
  <si>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</si>
  <si>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</si>
  <si>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</si>
  <si>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</si>
  <si>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</si>
  <si>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</si>
  <si>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</si>
  <si>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</si>
  <si>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</si>
  <si>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</si>
  <si>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</si>
  <si>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</si>
  <si>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</si>
  <si>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</si>
  <si>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</si>
  <si>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</si>
  <si>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</si>
  <si>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</si>
  <si>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</si>
  <si>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</si>
  <si>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</si>
  <si>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</si>
  <si>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</si>
  <si>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</si>
  <si>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</si>
  <si>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</si>
  <si>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</si>
  <si>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</si>
  <si>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</si>
  <si>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</si>
  <si>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</si>
  <si>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</si>
  <si>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</si>
  <si>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</si>
  <si>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</si>
  <si>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</si>
  <si>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</si>
  <si>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</si>
  <si>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</si>
  <si>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</si>
  <si>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</si>
  <si>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</si>
  <si>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</si>
  <si>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</si>
  <si>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</si>
  <si>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2014 PRELIMINARY</t>
  </si>
  <si>
    <t>Percent change 2014P vs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</si>
</sst>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168" fontId="2" fillId="0" borderId="12" xfId="58" applyNumberFormat="1" applyFont="1" applyBorder="1" applyAlignment="1">
      <alignment/>
    </xf>
    <xf numFmtId="168" fontId="2" fillId="0" borderId="11" xfId="58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A\Work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1.7109375" style="13" bestFit="1" customWidth="1"/>
    <col min="2" max="14" width="7.421875" style="6" customWidth="1"/>
    <col min="15" max="16384" width="9.140625" style="6" customWidth="1"/>
  </cols>
  <sheetData>
    <row r="1" spans="1:14" s="13" customFormat="1" ht="19.5" customHeight="1">
      <c r="A1" s="8" t="s">
        <v>72</v>
      </c>
      <c r="B1" s="9" t="s">
        <v>0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  <c r="L1" s="9" t="s">
        <v>69</v>
      </c>
      <c r="M1" s="9" t="s">
        <v>70</v>
      </c>
      <c r="N1" s="9" t="s">
        <v>71</v>
      </c>
    </row>
    <row r="2" spans="1:14" ht="4.5" customHeight="1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10" t="s">
        <v>1</v>
      </c>
      <c r="B3" s="3">
        <v>61387.14421299573</v>
      </c>
      <c r="C3" s="3">
        <v>59504.61158825175</v>
      </c>
      <c r="D3" s="3">
        <v>69142.45236536625</v>
      </c>
      <c r="E3" s="3">
        <v>80218.08890935023</v>
      </c>
      <c r="F3" s="3">
        <v>74764.5838782157</v>
      </c>
      <c r="G3" s="3">
        <v>89302.03287042539</v>
      </c>
      <c r="H3" s="3">
        <v>96705.49397320536</v>
      </c>
      <c r="I3" s="3">
        <v>93072.96231367964</v>
      </c>
      <c r="J3" s="3">
        <v>71633.87070913248</v>
      </c>
      <c r="K3" s="3">
        <v>77179.08212169832</v>
      </c>
      <c r="L3" s="3">
        <v>79883.03125263116</v>
      </c>
      <c r="M3" s="3">
        <v>82369.81613127881</v>
      </c>
      <c r="N3" s="3">
        <f>SUM(B3:M3)</f>
        <v>935163.1703262308</v>
      </c>
      <c r="P3" s="7"/>
    </row>
    <row r="4" spans="1:16" ht="12.75" customHeight="1">
      <c r="A4" s="10" t="s">
        <v>2</v>
      </c>
      <c r="B4" s="3">
        <v>3005.384830661683</v>
      </c>
      <c r="C4" s="3">
        <v>2632.1989052987483</v>
      </c>
      <c r="D4" s="3">
        <v>3029.433504768162</v>
      </c>
      <c r="E4" s="3">
        <v>1170.0550453827998</v>
      </c>
      <c r="F4" s="3">
        <v>1085.5271210452686</v>
      </c>
      <c r="G4" s="3">
        <v>694.2206878556942</v>
      </c>
      <c r="H4" s="3">
        <v>635.759316765002</v>
      </c>
      <c r="I4" s="3">
        <v>490.9946123141117</v>
      </c>
      <c r="J4" s="3">
        <v>806.4781865685175</v>
      </c>
      <c r="K4" s="3">
        <v>1619.3061475298402</v>
      </c>
      <c r="L4" s="3">
        <v>2745.6270429946962</v>
      </c>
      <c r="M4" s="3">
        <v>3828.0344026796015</v>
      </c>
      <c r="N4" s="3">
        <f aca="true" t="shared" si="0" ref="N4:N61">SUM(B4:M4)</f>
        <v>21743.019803864125</v>
      </c>
      <c r="P4" s="7"/>
    </row>
    <row r="5" spans="1:16" ht="12.75" customHeight="1">
      <c r="A5" s="10" t="s">
        <v>3</v>
      </c>
      <c r="B5" s="3">
        <v>36148.12768771583</v>
      </c>
      <c r="C5" s="3">
        <v>33506.17844512757</v>
      </c>
      <c r="D5" s="3">
        <v>42030.88485040646</v>
      </c>
      <c r="E5" s="3">
        <v>52478.06005994971</v>
      </c>
      <c r="F5" s="3">
        <v>55372.30146942611</v>
      </c>
      <c r="G5" s="3">
        <v>69061.82759681427</v>
      </c>
      <c r="H5" s="3">
        <v>79374.80905191232</v>
      </c>
      <c r="I5" s="3">
        <v>74663.21441214091</v>
      </c>
      <c r="J5" s="3">
        <v>54298.54294763707</v>
      </c>
      <c r="K5" s="3">
        <v>53953.282751668085</v>
      </c>
      <c r="L5" s="3">
        <v>54058.3369145798</v>
      </c>
      <c r="M5" s="3">
        <v>53618.0543795548</v>
      </c>
      <c r="N5" s="3">
        <f t="shared" si="0"/>
        <v>658563.6205669331</v>
      </c>
      <c r="P5" s="7"/>
    </row>
    <row r="6" spans="1:16" ht="12.75" customHeight="1">
      <c r="A6" s="11" t="s">
        <v>4</v>
      </c>
      <c r="B6" s="3">
        <v>6977.132186419817</v>
      </c>
      <c r="C6" s="3">
        <v>6378.523743084352</v>
      </c>
      <c r="D6" s="3">
        <v>8465.990502620567</v>
      </c>
      <c r="E6" s="3">
        <v>5650.147320239948</v>
      </c>
      <c r="F6" s="3">
        <v>5670.502723578209</v>
      </c>
      <c r="G6" s="3">
        <v>6272.666950836234</v>
      </c>
      <c r="H6" s="3">
        <v>5022.6907570759795</v>
      </c>
      <c r="I6" s="3">
        <v>5043.116895498269</v>
      </c>
      <c r="J6" s="3">
        <v>5169.892764169837</v>
      </c>
      <c r="K6" s="3">
        <v>6729.372623072948</v>
      </c>
      <c r="L6" s="3">
        <v>7155.527834931542</v>
      </c>
      <c r="M6" s="3">
        <v>7479.723796883165</v>
      </c>
      <c r="N6" s="3">
        <f t="shared" si="0"/>
        <v>76015.28809841088</v>
      </c>
      <c r="P6" s="7"/>
    </row>
    <row r="7" spans="1:16" ht="12.75" customHeight="1">
      <c r="A7" s="12" t="s">
        <v>5</v>
      </c>
      <c r="B7" s="4">
        <v>15256.499508179488</v>
      </c>
      <c r="C7" s="4">
        <v>16987.710494755025</v>
      </c>
      <c r="D7" s="4">
        <v>15616.143507556602</v>
      </c>
      <c r="E7" s="4">
        <v>20919.826483765257</v>
      </c>
      <c r="F7" s="4">
        <v>12636.25256418089</v>
      </c>
      <c r="G7" s="4">
        <v>13273.317634927436</v>
      </c>
      <c r="H7" s="4">
        <v>11672.234847433265</v>
      </c>
      <c r="I7" s="4">
        <v>12875.63639370321</v>
      </c>
      <c r="J7" s="4">
        <v>11358.95681076322</v>
      </c>
      <c r="K7" s="4">
        <v>14877.120599441583</v>
      </c>
      <c r="L7" s="4">
        <v>15923.539460126734</v>
      </c>
      <c r="M7" s="4">
        <v>17444.00355217418</v>
      </c>
      <c r="N7" s="4">
        <f t="shared" si="0"/>
        <v>178841.2418570069</v>
      </c>
      <c r="P7" s="7"/>
    </row>
    <row r="8" spans="1:16" ht="12.75" customHeight="1">
      <c r="A8" s="10" t="s">
        <v>6</v>
      </c>
      <c r="B8" s="3">
        <v>16761.226184456755</v>
      </c>
      <c r="C8" s="3">
        <v>14233.094935469378</v>
      </c>
      <c r="D8" s="3">
        <v>21128.9324391833</v>
      </c>
      <c r="E8" s="3">
        <v>15243.458926110567</v>
      </c>
      <c r="F8" s="3">
        <v>19100.978748378406</v>
      </c>
      <c r="G8" s="3">
        <v>20300.062574317133</v>
      </c>
      <c r="H8" s="3">
        <v>17415.58727558861</v>
      </c>
      <c r="I8" s="3">
        <v>12020.919988914762</v>
      </c>
      <c r="J8" s="3">
        <v>13046.690417361473</v>
      </c>
      <c r="K8" s="3">
        <v>17909.23551826793</v>
      </c>
      <c r="L8" s="3">
        <v>15808.659943317693</v>
      </c>
      <c r="M8" s="3">
        <v>16849.231622408646</v>
      </c>
      <c r="N8" s="3">
        <f t="shared" si="0"/>
        <v>199818.07857377466</v>
      </c>
      <c r="P8" s="7"/>
    </row>
    <row r="9" spans="1:16" ht="12.75" customHeight="1">
      <c r="A9" s="10" t="s">
        <v>7</v>
      </c>
      <c r="B9" s="3">
        <v>3376.450607773645</v>
      </c>
      <c r="C9" s="3">
        <v>3206.4115104196467</v>
      </c>
      <c r="D9" s="3">
        <v>5150.248990922633</v>
      </c>
      <c r="E9" s="3">
        <v>3663.208624776433</v>
      </c>
      <c r="F9" s="3">
        <v>7270.698514127739</v>
      </c>
      <c r="G9" s="3">
        <v>6972.447711852621</v>
      </c>
      <c r="H9" s="3">
        <v>6602.45496100517</v>
      </c>
      <c r="I9" s="3">
        <v>3932.303600840142</v>
      </c>
      <c r="J9" s="3">
        <v>4483.07138293458</v>
      </c>
      <c r="K9" s="3">
        <v>5724.450921896032</v>
      </c>
      <c r="L9" s="3">
        <v>4011.4090573930675</v>
      </c>
      <c r="M9" s="3">
        <v>3730.0641956128925</v>
      </c>
      <c r="N9" s="3">
        <f t="shared" si="0"/>
        <v>58123.22007955459</v>
      </c>
      <c r="P9" s="7"/>
    </row>
    <row r="10" spans="1:16" ht="12.75" customHeight="1">
      <c r="A10" s="10" t="s">
        <v>8</v>
      </c>
      <c r="B10" s="3">
        <v>4006.1159778908122</v>
      </c>
      <c r="C10" s="3">
        <v>3516.113307158172</v>
      </c>
      <c r="D10" s="3">
        <v>6182.538308488773</v>
      </c>
      <c r="E10" s="3">
        <v>3291.6926977153894</v>
      </c>
      <c r="F10" s="3">
        <v>4419.011582346249</v>
      </c>
      <c r="G10" s="3">
        <v>5014.74163094822</v>
      </c>
      <c r="H10" s="3">
        <v>4104.537640901518</v>
      </c>
      <c r="I10" s="3">
        <v>2797.865852569534</v>
      </c>
      <c r="J10" s="3">
        <v>3338.5020332873196</v>
      </c>
      <c r="K10" s="3">
        <v>4678.7091113829165</v>
      </c>
      <c r="L10" s="3">
        <v>3911.30172323431</v>
      </c>
      <c r="M10" s="3">
        <v>4603.862852658573</v>
      </c>
      <c r="N10" s="3">
        <f t="shared" si="0"/>
        <v>49864.99271858179</v>
      </c>
      <c r="P10" s="7"/>
    </row>
    <row r="11" spans="1:16" ht="12.75" customHeight="1">
      <c r="A11" s="10" t="s">
        <v>9</v>
      </c>
      <c r="B11" s="3">
        <v>2223.597597229223</v>
      </c>
      <c r="C11" s="3">
        <v>1482.6656371267995</v>
      </c>
      <c r="D11" s="3">
        <v>2345.4709847950435</v>
      </c>
      <c r="E11" s="3">
        <v>916.5615351898948</v>
      </c>
      <c r="F11" s="3">
        <v>1178.9853784088466</v>
      </c>
      <c r="G11" s="3">
        <v>1351.3762091955145</v>
      </c>
      <c r="H11" s="3">
        <v>815.7609730559005</v>
      </c>
      <c r="I11" s="3">
        <v>628.8932584915403</v>
      </c>
      <c r="J11" s="3">
        <v>730.8079064441182</v>
      </c>
      <c r="K11" s="3">
        <v>1095.02562255348</v>
      </c>
      <c r="L11" s="3">
        <v>1511.8155665228833</v>
      </c>
      <c r="M11" s="3">
        <v>1205.9696470712665</v>
      </c>
      <c r="N11" s="3">
        <f t="shared" si="0"/>
        <v>15486.930316084508</v>
      </c>
      <c r="P11" s="7"/>
    </row>
    <row r="12" spans="1:16" ht="12.75" customHeight="1">
      <c r="A12" s="10" t="s">
        <v>10</v>
      </c>
      <c r="B12" s="3">
        <v>1276.0417804549325</v>
      </c>
      <c r="C12" s="3">
        <v>1219.9126140804028</v>
      </c>
      <c r="D12" s="3">
        <v>1460.6875647883467</v>
      </c>
      <c r="E12" s="3">
        <v>678.5400079310606</v>
      </c>
      <c r="F12" s="3">
        <v>545.4914217865462</v>
      </c>
      <c r="G12" s="3">
        <v>633.2743121495342</v>
      </c>
      <c r="H12" s="3">
        <v>478.48150871403965</v>
      </c>
      <c r="I12" s="3">
        <v>332.5114807234837</v>
      </c>
      <c r="J12" s="3">
        <v>317.6302388173665</v>
      </c>
      <c r="K12" s="3">
        <v>606.603461416801</v>
      </c>
      <c r="L12" s="3">
        <v>632.0718762357567</v>
      </c>
      <c r="M12" s="3">
        <v>1026.879899441485</v>
      </c>
      <c r="N12" s="3">
        <f t="shared" si="0"/>
        <v>9208.126166539756</v>
      </c>
      <c r="P12" s="7"/>
    </row>
    <row r="13" spans="1:16" ht="12.75" customHeight="1">
      <c r="A13" s="10" t="s">
        <v>11</v>
      </c>
      <c r="B13" s="3">
        <v>2167.508122782407</v>
      </c>
      <c r="C13" s="3">
        <v>1741.5392242994908</v>
      </c>
      <c r="D13" s="3">
        <v>2059.11272052735</v>
      </c>
      <c r="E13" s="3">
        <v>2813.9761443046723</v>
      </c>
      <c r="F13" s="3">
        <v>2133.613366982701</v>
      </c>
      <c r="G13" s="3">
        <v>2600.300727349596</v>
      </c>
      <c r="H13" s="3">
        <v>2581.820893161449</v>
      </c>
      <c r="I13" s="3">
        <v>2108.22393749028</v>
      </c>
      <c r="J13" s="3">
        <v>1861.2644027829556</v>
      </c>
      <c r="K13" s="3">
        <v>2647.583296522196</v>
      </c>
      <c r="L13" s="3">
        <v>2348.401234203506</v>
      </c>
      <c r="M13" s="3">
        <v>2530.8908434221707</v>
      </c>
      <c r="N13" s="3">
        <f t="shared" si="0"/>
        <v>27594.234913828772</v>
      </c>
      <c r="P13" s="7"/>
    </row>
    <row r="14" spans="1:16" ht="12.75" customHeight="1">
      <c r="A14" s="10" t="s">
        <v>12</v>
      </c>
      <c r="B14" s="3">
        <v>615.572734945171</v>
      </c>
      <c r="C14" s="3">
        <v>431.65022298598007</v>
      </c>
      <c r="D14" s="3">
        <v>654.7958136219738</v>
      </c>
      <c r="E14" s="3">
        <v>732.8198526043199</v>
      </c>
      <c r="F14" s="3">
        <v>1023.6844325679884</v>
      </c>
      <c r="G14" s="3">
        <v>842.1410389441138</v>
      </c>
      <c r="H14" s="3">
        <v>794.9701633706999</v>
      </c>
      <c r="I14" s="3">
        <v>495.04981542925634</v>
      </c>
      <c r="J14" s="3">
        <v>641.8873556086937</v>
      </c>
      <c r="K14" s="3">
        <v>439.17212786001795</v>
      </c>
      <c r="L14" s="3">
        <v>549.0814126598301</v>
      </c>
      <c r="M14" s="3">
        <v>630.019681759759</v>
      </c>
      <c r="N14" s="3">
        <f t="shared" si="0"/>
        <v>7850.844652357804</v>
      </c>
      <c r="P14" s="7"/>
    </row>
    <row r="15" spans="1:16" ht="12.75" customHeight="1">
      <c r="A15" s="10" t="s">
        <v>13</v>
      </c>
      <c r="B15" s="3">
        <v>2805.1491319692477</v>
      </c>
      <c r="C15" s="3">
        <v>2333.329089512005</v>
      </c>
      <c r="D15" s="3">
        <v>2759.648108429075</v>
      </c>
      <c r="E15" s="3">
        <v>2849.5028798538824</v>
      </c>
      <c r="F15" s="3">
        <v>2313.262282430287</v>
      </c>
      <c r="G15" s="3">
        <v>2611.348133243573</v>
      </c>
      <c r="H15" s="3">
        <v>1835.197694362243</v>
      </c>
      <c r="I15" s="3">
        <v>1523.5907017415107</v>
      </c>
      <c r="J15" s="3">
        <v>1532.3500990743762</v>
      </c>
      <c r="K15" s="3">
        <v>2405.830105480252</v>
      </c>
      <c r="L15" s="3">
        <v>2583.0011847545666</v>
      </c>
      <c r="M15" s="3">
        <v>2837.587226240371</v>
      </c>
      <c r="N15" s="3">
        <f t="shared" si="0"/>
        <v>28389.796637091393</v>
      </c>
      <c r="P15" s="7"/>
    </row>
    <row r="16" spans="1:16" ht="12.75" customHeight="1">
      <c r="A16" s="12" t="s">
        <v>14</v>
      </c>
      <c r="B16" s="4">
        <v>290.7902314122144</v>
      </c>
      <c r="C16" s="4">
        <v>301.473329885576</v>
      </c>
      <c r="D16" s="4">
        <v>516.4299476089598</v>
      </c>
      <c r="E16" s="4">
        <v>297.15718373584366</v>
      </c>
      <c r="F16" s="4">
        <v>216.23176972674736</v>
      </c>
      <c r="G16" s="4">
        <v>274.4328106340479</v>
      </c>
      <c r="H16" s="4">
        <v>202.36344101819276</v>
      </c>
      <c r="I16" s="4">
        <v>202.48134162934798</v>
      </c>
      <c r="J16" s="4">
        <v>141.17699841231558</v>
      </c>
      <c r="K16" s="4">
        <v>311.860871156827</v>
      </c>
      <c r="L16" s="4">
        <v>261.5778883133576</v>
      </c>
      <c r="M16" s="4">
        <v>283.9572762013684</v>
      </c>
      <c r="N16" s="4">
        <f t="shared" si="0"/>
        <v>3299.9330897347986</v>
      </c>
      <c r="P16" s="7"/>
    </row>
    <row r="17" spans="1:16" ht="12.75" customHeight="1">
      <c r="A17" s="10" t="s">
        <v>15</v>
      </c>
      <c r="B17" s="3">
        <v>12440.587085365643</v>
      </c>
      <c r="C17" s="3">
        <v>11183.977238582007</v>
      </c>
      <c r="D17" s="3">
        <v>12434.759395438254</v>
      </c>
      <c r="E17" s="3">
        <v>5274.782518839018</v>
      </c>
      <c r="F17" s="3">
        <v>5304.030783361387</v>
      </c>
      <c r="G17" s="3">
        <v>5172.024992224405</v>
      </c>
      <c r="H17" s="3">
        <v>5216.870602510114</v>
      </c>
      <c r="I17" s="3">
        <v>3001.1869992313473</v>
      </c>
      <c r="J17" s="3">
        <v>3431.2973239050066</v>
      </c>
      <c r="K17" s="3">
        <v>4292.132875261744</v>
      </c>
      <c r="L17" s="3">
        <v>4796.952415115374</v>
      </c>
      <c r="M17" s="3">
        <v>7004.0850631583435</v>
      </c>
      <c r="N17" s="3">
        <f t="shared" si="0"/>
        <v>79552.68729299263</v>
      </c>
      <c r="P17" s="7"/>
    </row>
    <row r="18" spans="1:16" ht="12.75" customHeight="1">
      <c r="A18" s="10" t="s">
        <v>16</v>
      </c>
      <c r="B18" s="3">
        <v>1762.2558170165605</v>
      </c>
      <c r="C18" s="3">
        <v>1712.0604457322277</v>
      </c>
      <c r="D18" s="3">
        <v>1862.5036119386862</v>
      </c>
      <c r="E18" s="3">
        <v>697.5834812280249</v>
      </c>
      <c r="F18" s="3">
        <v>528.145444289073</v>
      </c>
      <c r="G18" s="3">
        <v>720.7051859299487</v>
      </c>
      <c r="H18" s="3">
        <v>668.1835502731142</v>
      </c>
      <c r="I18" s="3">
        <v>333.84070547202833</v>
      </c>
      <c r="J18" s="3">
        <v>502.75932585882424</v>
      </c>
      <c r="K18" s="3">
        <v>442.18718020646844</v>
      </c>
      <c r="L18" s="3">
        <v>544.5542379085855</v>
      </c>
      <c r="M18" s="3">
        <v>696.218337898466</v>
      </c>
      <c r="N18" s="3">
        <f t="shared" si="0"/>
        <v>10470.997323752008</v>
      </c>
      <c r="P18" s="7"/>
    </row>
    <row r="19" spans="1:16" ht="12.75" customHeight="1">
      <c r="A19" s="11" t="s">
        <v>17</v>
      </c>
      <c r="B19" s="3">
        <v>1043.5335473702091</v>
      </c>
      <c r="C19" s="3">
        <v>789.4504715405286</v>
      </c>
      <c r="D19" s="3">
        <v>1307.8537519504314</v>
      </c>
      <c r="E19" s="3">
        <v>623.3852846818862</v>
      </c>
      <c r="F19" s="3">
        <v>866.0614680579656</v>
      </c>
      <c r="G19" s="3">
        <v>663.3390186990885</v>
      </c>
      <c r="H19" s="3">
        <v>921.4918492920052</v>
      </c>
      <c r="I19" s="3">
        <v>480.2261315099541</v>
      </c>
      <c r="J19" s="3">
        <v>453.9342280477692</v>
      </c>
      <c r="K19" s="3">
        <v>625.3489751170245</v>
      </c>
      <c r="L19" s="3">
        <v>726.4777448921454</v>
      </c>
      <c r="M19" s="3">
        <v>904.1314398745012</v>
      </c>
      <c r="N19" s="3">
        <f t="shared" si="0"/>
        <v>9405.233911033509</v>
      </c>
      <c r="P19" s="7"/>
    </row>
    <row r="20" spans="1:16" ht="12.75" customHeight="1">
      <c r="A20" s="11" t="s">
        <v>18</v>
      </c>
      <c r="B20" s="3">
        <v>5139.728131923591</v>
      </c>
      <c r="C20" s="3">
        <v>4746.2143408083975</v>
      </c>
      <c r="D20" s="3">
        <v>5692.042834023595</v>
      </c>
      <c r="E20" s="3">
        <v>1684.791259116954</v>
      </c>
      <c r="F20" s="3">
        <v>1361.6517223115895</v>
      </c>
      <c r="G20" s="3">
        <v>1210.8560743477378</v>
      </c>
      <c r="H20" s="3">
        <v>1045.9145086649778</v>
      </c>
      <c r="I20" s="3">
        <v>904.9364366025887</v>
      </c>
      <c r="J20" s="3">
        <v>964.1312182890179</v>
      </c>
      <c r="K20" s="3">
        <v>1507.8507049878442</v>
      </c>
      <c r="L20" s="3">
        <v>1583.0177013438956</v>
      </c>
      <c r="M20" s="3">
        <v>2721.7328568238945</v>
      </c>
      <c r="N20" s="3">
        <f t="shared" si="0"/>
        <v>28562.867789244083</v>
      </c>
      <c r="P20" s="7"/>
    </row>
    <row r="21" spans="1:16" ht="12.75" customHeight="1">
      <c r="A21" s="11" t="s">
        <v>19</v>
      </c>
      <c r="B21" s="3">
        <v>1671.5712260662162</v>
      </c>
      <c r="C21" s="3">
        <v>1550.0107577751244</v>
      </c>
      <c r="D21" s="3">
        <v>1948.1496427191162</v>
      </c>
      <c r="E21" s="3">
        <v>1261.4584904052451</v>
      </c>
      <c r="F21" s="3">
        <v>1633.800697087337</v>
      </c>
      <c r="G21" s="3">
        <v>1755.174571709352</v>
      </c>
      <c r="H21" s="3">
        <v>1836.9345596263217</v>
      </c>
      <c r="I21" s="3">
        <v>893.7401437236653</v>
      </c>
      <c r="J21" s="3">
        <v>1084.442052641412</v>
      </c>
      <c r="K21" s="3">
        <v>1052.0258521521137</v>
      </c>
      <c r="L21" s="3">
        <v>1152.1344684754654</v>
      </c>
      <c r="M21" s="3">
        <v>1374.7080104093725</v>
      </c>
      <c r="N21" s="3">
        <f t="shared" si="0"/>
        <v>17214.15047279074</v>
      </c>
      <c r="P21" s="7"/>
    </row>
    <row r="22" spans="1:16" ht="12.75" customHeight="1">
      <c r="A22" s="11" t="s">
        <v>20</v>
      </c>
      <c r="B22" s="3">
        <v>992.2173620355627</v>
      </c>
      <c r="C22" s="3">
        <v>878.1516769968921</v>
      </c>
      <c r="D22" s="3">
        <v>765.6858354655661</v>
      </c>
      <c r="E22" s="3">
        <v>535.9481159705016</v>
      </c>
      <c r="F22" s="3">
        <v>519.9422852691171</v>
      </c>
      <c r="G22" s="3">
        <v>485.10878784694603</v>
      </c>
      <c r="H22" s="3">
        <v>467.0649576657846</v>
      </c>
      <c r="I22" s="3">
        <v>192.92351200381324</v>
      </c>
      <c r="J22" s="3">
        <v>242.79386690016935</v>
      </c>
      <c r="K22" s="3">
        <v>344.8758383785751</v>
      </c>
      <c r="L22" s="3">
        <v>401.4859636672582</v>
      </c>
      <c r="M22" s="3">
        <v>580.2237653936553</v>
      </c>
      <c r="N22" s="3">
        <f t="shared" si="0"/>
        <v>6406.421967593841</v>
      </c>
      <c r="P22" s="7"/>
    </row>
    <row r="23" spans="1:16" ht="12.75" customHeight="1">
      <c r="A23" s="11" t="s">
        <v>21</v>
      </c>
      <c r="B23" s="3">
        <v>1173.6826281020142</v>
      </c>
      <c r="C23" s="3">
        <v>806.8205740089372</v>
      </c>
      <c r="D23" s="3">
        <v>508.82875164958745</v>
      </c>
      <c r="E23" s="3">
        <v>190.91420404115289</v>
      </c>
      <c r="F23" s="3">
        <v>134.79140730297357</v>
      </c>
      <c r="G23" s="3">
        <v>150.52423744227883</v>
      </c>
      <c r="H23" s="3">
        <v>134.00211852862645</v>
      </c>
      <c r="I23" s="3">
        <v>123.13337200204087</v>
      </c>
      <c r="J23" s="3">
        <v>103.23778625753349</v>
      </c>
      <c r="K23" s="3">
        <v>170.6639544469581</v>
      </c>
      <c r="L23" s="3">
        <v>198.63790899667725</v>
      </c>
      <c r="M23" s="3">
        <v>429.5100581032871</v>
      </c>
      <c r="N23" s="3">
        <f t="shared" si="0"/>
        <v>4124.747000882067</v>
      </c>
      <c r="P23" s="7"/>
    </row>
    <row r="24" spans="1:16" ht="12.75" customHeight="1">
      <c r="A24" s="12" t="s">
        <v>22</v>
      </c>
      <c r="B24" s="4">
        <v>657.5983728522052</v>
      </c>
      <c r="C24" s="4">
        <v>701.2689717189728</v>
      </c>
      <c r="D24" s="4">
        <v>349.6949676905674</v>
      </c>
      <c r="E24" s="4">
        <v>280.7016833951277</v>
      </c>
      <c r="F24" s="4">
        <v>259.6377590435114</v>
      </c>
      <c r="G24" s="4">
        <v>186.3171162490464</v>
      </c>
      <c r="H24" s="4">
        <v>143.27905845928447</v>
      </c>
      <c r="I24" s="4">
        <v>72.38669791725842</v>
      </c>
      <c r="J24" s="4">
        <v>79.99884591034927</v>
      </c>
      <c r="K24" s="4">
        <v>149.18036997267512</v>
      </c>
      <c r="L24" s="4">
        <v>190.644389831314</v>
      </c>
      <c r="M24" s="4">
        <v>297.5605946552621</v>
      </c>
      <c r="N24" s="4">
        <f t="shared" si="0"/>
        <v>3368.268827695574</v>
      </c>
      <c r="P24" s="7"/>
    </row>
    <row r="25" spans="1:16" ht="12.75" customHeight="1">
      <c r="A25" s="11" t="s">
        <v>23</v>
      </c>
      <c r="B25" s="3">
        <v>6194.438408826555</v>
      </c>
      <c r="C25" s="3">
        <v>6088.42326656358</v>
      </c>
      <c r="D25" s="3">
        <v>9945.363931384298</v>
      </c>
      <c r="E25" s="3">
        <v>7693.366241556872</v>
      </c>
      <c r="F25" s="3">
        <v>10239.748723323777</v>
      </c>
      <c r="G25" s="3">
        <v>14850.866575685186</v>
      </c>
      <c r="H25" s="3">
        <v>15784.16353817757</v>
      </c>
      <c r="I25" s="3">
        <v>10142.081084852161</v>
      </c>
      <c r="J25" s="3">
        <v>7954.913575515299</v>
      </c>
      <c r="K25" s="3">
        <v>6909.774607282549</v>
      </c>
      <c r="L25" s="3">
        <v>6952.04558806323</v>
      </c>
      <c r="M25" s="3">
        <v>8689.330034764596</v>
      </c>
      <c r="N25" s="3">
        <f t="shared" si="0"/>
        <v>111444.51557599568</v>
      </c>
      <c r="P25" s="7"/>
    </row>
    <row r="26" spans="1:16" ht="12.75" customHeight="1">
      <c r="A26" s="11" t="s">
        <v>24</v>
      </c>
      <c r="B26" s="3">
        <v>427.5689357742775</v>
      </c>
      <c r="C26" s="3">
        <v>339.8830114291517</v>
      </c>
      <c r="D26" s="3">
        <v>515.5512461791675</v>
      </c>
      <c r="E26" s="3">
        <v>412.4145632760571</v>
      </c>
      <c r="F26" s="3">
        <v>445.66084839450536</v>
      </c>
      <c r="G26" s="3">
        <v>559.9661923388347</v>
      </c>
      <c r="H26" s="3">
        <v>660.1098182955687</v>
      </c>
      <c r="I26" s="3">
        <v>291.76892183232377</v>
      </c>
      <c r="J26" s="3">
        <v>294.91802319555114</v>
      </c>
      <c r="K26" s="3">
        <v>267.2639724711011</v>
      </c>
      <c r="L26" s="3">
        <v>235.21541855865271</v>
      </c>
      <c r="M26" s="3">
        <v>319.17352118571114</v>
      </c>
      <c r="N26" s="3">
        <f t="shared" si="0"/>
        <v>4769.494472930903</v>
      </c>
      <c r="P26" s="7"/>
    </row>
    <row r="27" spans="1:16" ht="12.75" customHeight="1">
      <c r="A27" s="11" t="s">
        <v>25</v>
      </c>
      <c r="B27" s="3">
        <v>376.7428818625083</v>
      </c>
      <c r="C27" s="3">
        <v>442.59468526191034</v>
      </c>
      <c r="D27" s="3">
        <v>484.08059068758206</v>
      </c>
      <c r="E27" s="3">
        <v>772.6630870713226</v>
      </c>
      <c r="F27" s="3">
        <v>886.5253383985468</v>
      </c>
      <c r="G27" s="3">
        <v>819.3677682570117</v>
      </c>
      <c r="H27" s="3">
        <v>795.7798833801422</v>
      </c>
      <c r="I27" s="3">
        <v>455.33933642647503</v>
      </c>
      <c r="J27" s="3">
        <v>511.0164796807111</v>
      </c>
      <c r="K27" s="3">
        <v>393.5156647398144</v>
      </c>
      <c r="L27" s="3">
        <v>352.75333144409433</v>
      </c>
      <c r="M27" s="3">
        <v>403.6571731077034</v>
      </c>
      <c r="N27" s="3">
        <f t="shared" si="0"/>
        <v>6694.036220317823</v>
      </c>
      <c r="P27" s="7"/>
    </row>
    <row r="28" spans="1:16" ht="12.75" customHeight="1">
      <c r="A28" s="11" t="s">
        <v>26</v>
      </c>
      <c r="B28" s="3">
        <v>795.8567766859834</v>
      </c>
      <c r="C28" s="3">
        <v>643.0217985130178</v>
      </c>
      <c r="D28" s="3">
        <v>1080.6359713566742</v>
      </c>
      <c r="E28" s="3">
        <v>718.6889746301878</v>
      </c>
      <c r="F28" s="3">
        <v>1131.5994417543416</v>
      </c>
      <c r="G28" s="3">
        <v>1095.6846871050925</v>
      </c>
      <c r="H28" s="3">
        <v>1202.1394151751158</v>
      </c>
      <c r="I28" s="3">
        <v>620.1333443288178</v>
      </c>
      <c r="J28" s="3">
        <v>720.3113948178727</v>
      </c>
      <c r="K28" s="3">
        <v>657.396491659029</v>
      </c>
      <c r="L28" s="3">
        <v>585.7573815899048</v>
      </c>
      <c r="M28" s="3">
        <v>653.7593648416793</v>
      </c>
      <c r="N28" s="3">
        <f t="shared" si="0"/>
        <v>9904.985042457716</v>
      </c>
      <c r="P28" s="7"/>
    </row>
    <row r="29" spans="1:16" ht="12.75" customHeight="1">
      <c r="A29" s="12" t="s">
        <v>27</v>
      </c>
      <c r="B29" s="4">
        <v>4594.269814503916</v>
      </c>
      <c r="C29" s="4">
        <v>4662.923771359376</v>
      </c>
      <c r="D29" s="4">
        <v>7865.096123160635</v>
      </c>
      <c r="E29" s="4">
        <v>5789.599616579328</v>
      </c>
      <c r="F29" s="4">
        <v>7775.963094776264</v>
      </c>
      <c r="G29" s="4">
        <v>12375.847927984367</v>
      </c>
      <c r="H29" s="4">
        <v>13126.134421326817</v>
      </c>
      <c r="I29" s="4">
        <v>8774.839482264702</v>
      </c>
      <c r="J29" s="4">
        <v>6428.667677821105</v>
      </c>
      <c r="K29" s="4">
        <v>5591.5984784126285</v>
      </c>
      <c r="L29" s="4">
        <v>5778.319456470461</v>
      </c>
      <c r="M29" s="4">
        <v>7312.739975629498</v>
      </c>
      <c r="N29" s="4">
        <f t="shared" si="0"/>
        <v>90075.99984028909</v>
      </c>
      <c r="P29" s="7"/>
    </row>
    <row r="30" spans="1:16" ht="12.75" customHeight="1">
      <c r="A30" s="11" t="s">
        <v>28</v>
      </c>
      <c r="B30" s="3">
        <v>14829.676701607636</v>
      </c>
      <c r="C30" s="3">
        <v>15336.93270419042</v>
      </c>
      <c r="D30" s="3">
        <v>16656.719343523015</v>
      </c>
      <c r="E30" s="3">
        <v>11917.086269281644</v>
      </c>
      <c r="F30" s="3">
        <v>10110.69039606911</v>
      </c>
      <c r="G30" s="3">
        <v>12751.032185284748</v>
      </c>
      <c r="H30" s="3">
        <v>11220.683380754062</v>
      </c>
      <c r="I30" s="3">
        <v>8164.3205071132315</v>
      </c>
      <c r="J30" s="3">
        <v>8681.709096974513</v>
      </c>
      <c r="K30" s="3">
        <v>10139.311927646817</v>
      </c>
      <c r="L30" s="3">
        <v>9053.705491292412</v>
      </c>
      <c r="M30" s="3">
        <v>13918.321717097037</v>
      </c>
      <c r="N30" s="3">
        <f t="shared" si="0"/>
        <v>142780.18972083463</v>
      </c>
      <c r="P30" s="7"/>
    </row>
    <row r="31" spans="1:16" ht="12.75" customHeight="1">
      <c r="A31" s="11" t="s">
        <v>29</v>
      </c>
      <c r="B31" s="3">
        <v>5336.848089412404</v>
      </c>
      <c r="C31" s="3">
        <v>5008.365863747698</v>
      </c>
      <c r="D31" s="3">
        <v>6512.0282181066095</v>
      </c>
      <c r="E31" s="3">
        <v>3790.3142674389433</v>
      </c>
      <c r="F31" s="3">
        <v>3990.0514026870956</v>
      </c>
      <c r="G31" s="3">
        <v>4826.422971622301</v>
      </c>
      <c r="H31" s="3">
        <v>4850.585115117688</v>
      </c>
      <c r="I31" s="3">
        <v>3576.62036921301</v>
      </c>
      <c r="J31" s="3">
        <v>3250.106042899527</v>
      </c>
      <c r="K31" s="3">
        <v>3807.110698819815</v>
      </c>
      <c r="L31" s="3">
        <v>3975.2930211107155</v>
      </c>
      <c r="M31" s="3">
        <v>6330.453865460948</v>
      </c>
      <c r="N31" s="3">
        <f t="shared" si="0"/>
        <v>55254.199925636756</v>
      </c>
      <c r="P31" s="7"/>
    </row>
    <row r="32" spans="1:16" ht="12.75" customHeight="1">
      <c r="A32" s="11" t="s">
        <v>30</v>
      </c>
      <c r="B32" s="3">
        <v>1557.7857200913515</v>
      </c>
      <c r="C32" s="3">
        <v>1933.1585201235562</v>
      </c>
      <c r="D32" s="3">
        <v>1970.9020712503573</v>
      </c>
      <c r="E32" s="3">
        <v>1231.21799645454</v>
      </c>
      <c r="F32" s="3">
        <v>1212.5365662658176</v>
      </c>
      <c r="G32" s="3">
        <v>1796.2536153794172</v>
      </c>
      <c r="H32" s="3">
        <v>1325.8840759234276</v>
      </c>
      <c r="I32" s="3">
        <v>606.5407090361131</v>
      </c>
      <c r="J32" s="3">
        <v>1000.3870963718035</v>
      </c>
      <c r="K32" s="3">
        <v>1491.5026507442087</v>
      </c>
      <c r="L32" s="3">
        <v>1158.4180086846989</v>
      </c>
      <c r="M32" s="3">
        <v>1380.1924974447222</v>
      </c>
      <c r="N32" s="3">
        <f t="shared" si="0"/>
        <v>16664.779527770017</v>
      </c>
      <c r="P32" s="7"/>
    </row>
    <row r="33" spans="1:16" ht="12.75" customHeight="1">
      <c r="A33" s="11" t="s">
        <v>31</v>
      </c>
      <c r="B33" s="3">
        <v>2865.9726720225653</v>
      </c>
      <c r="C33" s="3">
        <v>3387.527390207799</v>
      </c>
      <c r="D33" s="3">
        <v>2557.1371415139743</v>
      </c>
      <c r="E33" s="3">
        <v>2843.5093170371315</v>
      </c>
      <c r="F33" s="3">
        <v>1579.867055133934</v>
      </c>
      <c r="G33" s="3">
        <v>1777.9804853618334</v>
      </c>
      <c r="H33" s="3">
        <v>1584.3711286329178</v>
      </c>
      <c r="I33" s="3">
        <v>1581.5551007452877</v>
      </c>
      <c r="J33" s="3">
        <v>1540.7992137527292</v>
      </c>
      <c r="K33" s="3">
        <v>1752.1281032094378</v>
      </c>
      <c r="L33" s="3">
        <v>1605.9854577201781</v>
      </c>
      <c r="M33" s="3">
        <v>2654.3694983223645</v>
      </c>
      <c r="N33" s="3">
        <f t="shared" si="0"/>
        <v>25731.20256366015</v>
      </c>
      <c r="P33" s="7"/>
    </row>
    <row r="34" spans="1:16" ht="12.75" customHeight="1">
      <c r="A34" s="11" t="s">
        <v>32</v>
      </c>
      <c r="B34" s="3">
        <v>2555.4282284096535</v>
      </c>
      <c r="C34" s="3">
        <v>2290.4972205705703</v>
      </c>
      <c r="D34" s="3">
        <v>2777.9917949837513</v>
      </c>
      <c r="E34" s="3">
        <v>2272.6724160129056</v>
      </c>
      <c r="F34" s="3">
        <v>2305.577602494847</v>
      </c>
      <c r="G34" s="3">
        <v>3297.2951887153026</v>
      </c>
      <c r="H34" s="3">
        <v>2477.117941712943</v>
      </c>
      <c r="I34" s="3">
        <v>1557.2152203640958</v>
      </c>
      <c r="J34" s="3">
        <v>2063.1695792481933</v>
      </c>
      <c r="K34" s="3">
        <v>2001.9542258545637</v>
      </c>
      <c r="L34" s="3">
        <v>1403.3546129010476</v>
      </c>
      <c r="M34" s="3">
        <v>1898.5057377301362</v>
      </c>
      <c r="N34" s="3">
        <f t="shared" si="0"/>
        <v>26900.779768998003</v>
      </c>
      <c r="P34" s="7"/>
    </row>
    <row r="35" spans="1:16" ht="12.75" customHeight="1">
      <c r="A35" s="12" t="s">
        <v>33</v>
      </c>
      <c r="B35" s="4">
        <v>2513.641991672333</v>
      </c>
      <c r="C35" s="4">
        <v>2717.3837095393146</v>
      </c>
      <c r="D35" s="4">
        <v>2838.6601176672216</v>
      </c>
      <c r="E35" s="4">
        <v>1779.372272338534</v>
      </c>
      <c r="F35" s="4">
        <v>1022.6577694874675</v>
      </c>
      <c r="G35" s="4">
        <v>1053.0799242065052</v>
      </c>
      <c r="H35" s="4">
        <v>982.7251193671917</v>
      </c>
      <c r="I35" s="4">
        <v>842.3891077544762</v>
      </c>
      <c r="J35" s="4">
        <v>827.2471647021154</v>
      </c>
      <c r="K35" s="4">
        <v>1086.616249019065</v>
      </c>
      <c r="L35" s="4">
        <v>910.6543908752255</v>
      </c>
      <c r="M35" s="4">
        <v>1654.8001181385641</v>
      </c>
      <c r="N35" s="4">
        <f t="shared" si="0"/>
        <v>18229.227934768012</v>
      </c>
      <c r="P35" s="7"/>
    </row>
    <row r="36" spans="1:16" ht="12.75" customHeight="1">
      <c r="A36" s="11" t="s">
        <v>34</v>
      </c>
      <c r="B36" s="3">
        <v>7601.510430322089</v>
      </c>
      <c r="C36" s="3">
        <v>7785.556196679015</v>
      </c>
      <c r="D36" s="3">
        <v>6872.334005130833</v>
      </c>
      <c r="E36" s="3">
        <v>8234.08037677282</v>
      </c>
      <c r="F36" s="3">
        <v>8919.135768065606</v>
      </c>
      <c r="G36" s="3">
        <v>9030.145585022825</v>
      </c>
      <c r="H36" s="3">
        <v>11557.795693897933</v>
      </c>
      <c r="I36" s="3">
        <v>13802.712766062197</v>
      </c>
      <c r="J36" s="3">
        <v>7465.0581851341885</v>
      </c>
      <c r="K36" s="3">
        <v>7956.830386431003</v>
      </c>
      <c r="L36" s="3">
        <v>6216.306046567734</v>
      </c>
      <c r="M36" s="3">
        <v>9518.481117443174</v>
      </c>
      <c r="N36" s="3">
        <f t="shared" si="0"/>
        <v>104959.94655752942</v>
      </c>
      <c r="P36" s="7"/>
    </row>
    <row r="37" spans="1:16" ht="12.75" customHeight="1">
      <c r="A37" s="11" t="s">
        <v>35</v>
      </c>
      <c r="B37" s="3">
        <v>1856.988806028913</v>
      </c>
      <c r="C37" s="3">
        <v>1652.840385064763</v>
      </c>
      <c r="D37" s="3">
        <v>1654.2500190485653</v>
      </c>
      <c r="E37" s="3">
        <v>2306.4900281773553</v>
      </c>
      <c r="F37" s="3">
        <v>2258.2968951961075</v>
      </c>
      <c r="G37" s="3">
        <v>2581.059878578829</v>
      </c>
      <c r="H37" s="3">
        <v>3993.4967344809884</v>
      </c>
      <c r="I37" s="3">
        <v>4456.2293012524915</v>
      </c>
      <c r="J37" s="3">
        <v>2051.2658345858135</v>
      </c>
      <c r="K37" s="3">
        <v>2138.206666892719</v>
      </c>
      <c r="L37" s="3">
        <v>1781.8372755069372</v>
      </c>
      <c r="M37" s="3">
        <v>2531.104673647513</v>
      </c>
      <c r="N37" s="3">
        <f t="shared" si="0"/>
        <v>29262.066498460998</v>
      </c>
      <c r="P37" s="7"/>
    </row>
    <row r="38" spans="1:16" ht="12.75" customHeight="1">
      <c r="A38" s="11" t="s">
        <v>36</v>
      </c>
      <c r="B38" s="3">
        <v>3674.8213742422267</v>
      </c>
      <c r="C38" s="3">
        <v>3730.3544668973605</v>
      </c>
      <c r="D38" s="3">
        <v>3365.2428258406576</v>
      </c>
      <c r="E38" s="3">
        <v>3898.10376296502</v>
      </c>
      <c r="F38" s="3">
        <v>4171.832807926317</v>
      </c>
      <c r="G38" s="3">
        <v>3425.50817165036</v>
      </c>
      <c r="H38" s="3">
        <v>4561.4998209153055</v>
      </c>
      <c r="I38" s="3">
        <v>6704.117906004663</v>
      </c>
      <c r="J38" s="3">
        <v>3315.774545734117</v>
      </c>
      <c r="K38" s="3">
        <v>3617.4970510334915</v>
      </c>
      <c r="L38" s="3">
        <v>2720.219522799913</v>
      </c>
      <c r="M38" s="3">
        <v>5077.672032905127</v>
      </c>
      <c r="N38" s="3">
        <f t="shared" si="0"/>
        <v>48262.644288914555</v>
      </c>
      <c r="P38" s="7"/>
    </row>
    <row r="39" spans="1:16" ht="12.75" customHeight="1">
      <c r="A39" s="12" t="s">
        <v>37</v>
      </c>
      <c r="B39" s="4">
        <v>2069.7002500512262</v>
      </c>
      <c r="C39" s="4">
        <v>2402.361344716455</v>
      </c>
      <c r="D39" s="4">
        <v>1852.8411602414244</v>
      </c>
      <c r="E39" s="4">
        <v>2029.4865856306035</v>
      </c>
      <c r="F39" s="4">
        <v>2489.006064943186</v>
      </c>
      <c r="G39" s="4">
        <v>3023.5775347938466</v>
      </c>
      <c r="H39" s="4">
        <v>3002.799138501956</v>
      </c>
      <c r="I39" s="4">
        <v>2642.365558805679</v>
      </c>
      <c r="J39" s="4">
        <v>2098.01780481414</v>
      </c>
      <c r="K39" s="4">
        <v>2201.126668504756</v>
      </c>
      <c r="L39" s="4">
        <v>1714.249248260536</v>
      </c>
      <c r="M39" s="4">
        <v>1909.7044108904886</v>
      </c>
      <c r="N39" s="4">
        <f t="shared" si="0"/>
        <v>27435.235770154297</v>
      </c>
      <c r="P39" s="7"/>
    </row>
    <row r="40" spans="1:16" ht="12.75" customHeight="1">
      <c r="A40" s="11" t="s">
        <v>38</v>
      </c>
      <c r="B40" s="3">
        <v>3302.596702595099</v>
      </c>
      <c r="C40" s="3">
        <v>3812.1470434274447</v>
      </c>
      <c r="D40" s="3">
        <v>3353.053837015598</v>
      </c>
      <c r="E40" s="3">
        <v>3706.073520397366</v>
      </c>
      <c r="F40" s="3">
        <v>3115.4438722694576</v>
      </c>
      <c r="G40" s="3">
        <v>3293.75963780179</v>
      </c>
      <c r="H40" s="3">
        <v>3870.191408736862</v>
      </c>
      <c r="I40" s="3">
        <v>3893.439873206202</v>
      </c>
      <c r="J40" s="3">
        <v>2938.6115063485167</v>
      </c>
      <c r="K40" s="3">
        <v>3199.8620464121386</v>
      </c>
      <c r="L40" s="3">
        <v>2337.1156645381875</v>
      </c>
      <c r="M40" s="3">
        <v>3882.1729869354403</v>
      </c>
      <c r="N40" s="3">
        <f t="shared" si="0"/>
        <v>40704.4680996841</v>
      </c>
      <c r="P40" s="7"/>
    </row>
    <row r="41" spans="1:16" ht="12.75" customHeight="1">
      <c r="A41" s="11" t="s">
        <v>39</v>
      </c>
      <c r="B41" s="3">
        <v>765.1335891498212</v>
      </c>
      <c r="C41" s="3">
        <v>711.4019028369703</v>
      </c>
      <c r="D41" s="3">
        <v>782.8670697058541</v>
      </c>
      <c r="E41" s="3">
        <v>913.0556753243857</v>
      </c>
      <c r="F41" s="3">
        <v>756.4560439275165</v>
      </c>
      <c r="G41" s="3">
        <v>860.0207254787487</v>
      </c>
      <c r="H41" s="3">
        <v>1211.3029057115639</v>
      </c>
      <c r="I41" s="3">
        <v>1170.1430932363724</v>
      </c>
      <c r="J41" s="3">
        <v>646.5437973988601</v>
      </c>
      <c r="K41" s="3">
        <v>731.5265061066045</v>
      </c>
      <c r="L41" s="3">
        <v>444.28380415425084</v>
      </c>
      <c r="M41" s="3">
        <v>1006.1839869378256</v>
      </c>
      <c r="N41" s="3">
        <f t="shared" si="0"/>
        <v>9998.919099968773</v>
      </c>
      <c r="P41" s="7"/>
    </row>
    <row r="42" spans="1:16" ht="12.75" customHeight="1">
      <c r="A42" s="11" t="s">
        <v>40</v>
      </c>
      <c r="B42" s="3">
        <v>280.8931021183141</v>
      </c>
      <c r="C42" s="3">
        <v>288.277714044032</v>
      </c>
      <c r="D42" s="3">
        <v>262.8439715530966</v>
      </c>
      <c r="E42" s="3">
        <v>276.2982628653304</v>
      </c>
      <c r="F42" s="3">
        <v>202.49209051210698</v>
      </c>
      <c r="G42" s="3">
        <v>140.5163482689125</v>
      </c>
      <c r="H42" s="3">
        <v>118.11806565586853</v>
      </c>
      <c r="I42" s="3">
        <v>100.24323413108456</v>
      </c>
      <c r="J42" s="3">
        <v>163.8199491928095</v>
      </c>
      <c r="K42" s="3">
        <v>181.0001670496957</v>
      </c>
      <c r="L42" s="3">
        <v>188.2130493893377</v>
      </c>
      <c r="M42" s="3">
        <v>190.44050729498994</v>
      </c>
      <c r="N42" s="3">
        <f t="shared" si="0"/>
        <v>2393.1564620755785</v>
      </c>
      <c r="P42" s="7"/>
    </row>
    <row r="43" spans="1:16" ht="12.75" customHeight="1">
      <c r="A43" s="11" t="s">
        <v>41</v>
      </c>
      <c r="B43" s="3">
        <v>1563.8778311353026</v>
      </c>
      <c r="C43" s="3">
        <v>1977.5475238778902</v>
      </c>
      <c r="D43" s="3">
        <v>1681.3796400868944</v>
      </c>
      <c r="E43" s="3">
        <v>1810.6019921156667</v>
      </c>
      <c r="F43" s="3">
        <v>1592.6073198297718</v>
      </c>
      <c r="G43" s="3">
        <v>1694.9476265917463</v>
      </c>
      <c r="H43" s="3">
        <v>1918.607500145211</v>
      </c>
      <c r="I43" s="3">
        <v>2087.7893084761536</v>
      </c>
      <c r="J43" s="3">
        <v>1653.1385773551503</v>
      </c>
      <c r="K43" s="3">
        <v>1700.0465804995763</v>
      </c>
      <c r="L43" s="3">
        <v>1315.4659108541264</v>
      </c>
      <c r="M43" s="3">
        <v>2068.483723615097</v>
      </c>
      <c r="N43" s="3">
        <f t="shared" si="0"/>
        <v>21064.493534582583</v>
      </c>
      <c r="P43" s="7"/>
    </row>
    <row r="44" spans="1:16" ht="12.75" customHeight="1">
      <c r="A44" s="11" t="s">
        <v>42</v>
      </c>
      <c r="B44" s="3">
        <v>309.23272061870625</v>
      </c>
      <c r="C44" s="3">
        <v>408.25445655455275</v>
      </c>
      <c r="D44" s="3">
        <v>273.64347844890693</v>
      </c>
      <c r="E44" s="3">
        <v>328.0332974076798</v>
      </c>
      <c r="F44" s="3">
        <v>252.5904325415016</v>
      </c>
      <c r="G44" s="3">
        <v>244.1307992498585</v>
      </c>
      <c r="H44" s="3">
        <v>262.8795839508024</v>
      </c>
      <c r="I44" s="3">
        <v>250.30705968424</v>
      </c>
      <c r="J44" s="3">
        <v>258.7574611681771</v>
      </c>
      <c r="K44" s="3">
        <v>255.53688644090454</v>
      </c>
      <c r="L44" s="3">
        <v>181.9408021371415</v>
      </c>
      <c r="M44" s="3">
        <v>311.68616019221173</v>
      </c>
      <c r="N44" s="3">
        <f t="shared" si="0"/>
        <v>3336.9931383946832</v>
      </c>
      <c r="P44" s="7"/>
    </row>
    <row r="45" spans="1:16" ht="12.75" customHeight="1">
      <c r="A45" s="11" t="s">
        <v>43</v>
      </c>
      <c r="B45" s="3">
        <v>170.7723635948911</v>
      </c>
      <c r="C45" s="3">
        <v>201.28759650794876</v>
      </c>
      <c r="D45" s="3">
        <v>190.63253161365293</v>
      </c>
      <c r="E45" s="3">
        <v>203.89779135877893</v>
      </c>
      <c r="F45" s="3">
        <v>169.7522021362749</v>
      </c>
      <c r="G45" s="3">
        <v>208.38219851109474</v>
      </c>
      <c r="H45" s="3">
        <v>242.47116465977592</v>
      </c>
      <c r="I45" s="3">
        <v>176.4786477526388</v>
      </c>
      <c r="J45" s="3">
        <v>150.05431403212407</v>
      </c>
      <c r="K45" s="3">
        <v>160.1048724556812</v>
      </c>
      <c r="L45" s="3">
        <v>106.23185969872743</v>
      </c>
      <c r="M45" s="3">
        <v>170.1998448814137</v>
      </c>
      <c r="N45" s="3">
        <f t="shared" si="0"/>
        <v>2150.2653872030023</v>
      </c>
      <c r="P45" s="7"/>
    </row>
    <row r="46" spans="1:16" ht="12.75" customHeight="1">
      <c r="A46" s="12" t="s">
        <v>44</v>
      </c>
      <c r="B46" s="4">
        <v>212.68709597816076</v>
      </c>
      <c r="C46" s="4">
        <v>225.37784960610077</v>
      </c>
      <c r="D46" s="4">
        <v>161.68714560721293</v>
      </c>
      <c r="E46" s="4">
        <v>174.18650132547106</v>
      </c>
      <c r="F46" s="4">
        <v>141.54578332234684</v>
      </c>
      <c r="G46" s="4">
        <v>145.76193970141568</v>
      </c>
      <c r="H46" s="4">
        <v>116.81218861363905</v>
      </c>
      <c r="I46" s="4">
        <v>108.47852992567135</v>
      </c>
      <c r="J46" s="4">
        <v>66.29740720142834</v>
      </c>
      <c r="K46" s="4">
        <v>171.64703385962838</v>
      </c>
      <c r="L46" s="4">
        <v>100.98023830460775</v>
      </c>
      <c r="M46" s="4">
        <v>135.17876401391416</v>
      </c>
      <c r="N46" s="4">
        <f t="shared" si="0"/>
        <v>1760.6404774595972</v>
      </c>
      <c r="P46" s="7"/>
    </row>
    <row r="47" spans="1:16" ht="12.75" customHeight="1">
      <c r="A47" s="11" t="s">
        <v>45</v>
      </c>
      <c r="B47" s="3">
        <v>1921.5704324202381</v>
      </c>
      <c r="C47" s="3">
        <v>1714.7958819416003</v>
      </c>
      <c r="D47" s="3">
        <v>2174.8118440734797</v>
      </c>
      <c r="E47" s="3">
        <v>1614.8864168606815</v>
      </c>
      <c r="F47" s="3">
        <v>3045.396615404287</v>
      </c>
      <c r="G47" s="3">
        <v>3450.5417345842343</v>
      </c>
      <c r="H47" s="3">
        <v>2710.8259389521586</v>
      </c>
      <c r="I47" s="3">
        <v>1533.791334519955</v>
      </c>
      <c r="J47" s="3">
        <v>1876.6939726558642</v>
      </c>
      <c r="K47" s="3">
        <v>1893.61515526528</v>
      </c>
      <c r="L47" s="3">
        <v>1331.4647855393407</v>
      </c>
      <c r="M47" s="3">
        <v>2028.1038202547356</v>
      </c>
      <c r="N47" s="3">
        <f t="shared" si="0"/>
        <v>25296.497932471855</v>
      </c>
      <c r="P47" s="7"/>
    </row>
    <row r="48" spans="1:16" ht="12.75" customHeight="1">
      <c r="A48" s="11" t="s">
        <v>46</v>
      </c>
      <c r="B48" s="3">
        <v>324.3647095518876</v>
      </c>
      <c r="C48" s="3">
        <v>363.1949995769633</v>
      </c>
      <c r="D48" s="3">
        <v>416.66533802637406</v>
      </c>
      <c r="E48" s="3">
        <v>330.2696672713055</v>
      </c>
      <c r="F48" s="3">
        <v>672.7635431724242</v>
      </c>
      <c r="G48" s="3">
        <v>702.1428316526088</v>
      </c>
      <c r="H48" s="3">
        <v>607.3362467600964</v>
      </c>
      <c r="I48" s="3">
        <v>319.6835519319112</v>
      </c>
      <c r="J48" s="3">
        <v>360.80603625536173</v>
      </c>
      <c r="K48" s="3">
        <v>360.4012794942498</v>
      </c>
      <c r="L48" s="3">
        <v>253.63518438900593</v>
      </c>
      <c r="M48" s="3">
        <v>417.64713885396526</v>
      </c>
      <c r="N48" s="3">
        <f t="shared" si="0"/>
        <v>5128.9105269361535</v>
      </c>
      <c r="P48" s="7"/>
    </row>
    <row r="49" spans="1:16" ht="12.75" customHeight="1">
      <c r="A49" s="11" t="s">
        <v>47</v>
      </c>
      <c r="B49" s="3">
        <v>506.9008303231404</v>
      </c>
      <c r="C49" s="3">
        <v>490.1749617873826</v>
      </c>
      <c r="D49" s="3">
        <v>545.4711427517383</v>
      </c>
      <c r="E49" s="3">
        <v>496.9250681981687</v>
      </c>
      <c r="F49" s="3">
        <v>764.4673030001785</v>
      </c>
      <c r="G49" s="3">
        <v>1037.2233277897535</v>
      </c>
      <c r="H49" s="3">
        <v>654.0878834045776</v>
      </c>
      <c r="I49" s="3">
        <v>424.3280532670374</v>
      </c>
      <c r="J49" s="3">
        <v>540.9700275330669</v>
      </c>
      <c r="K49" s="3">
        <v>565.9965267047211</v>
      </c>
      <c r="L49" s="3">
        <v>367.6832147906936</v>
      </c>
      <c r="M49" s="3">
        <v>608.4434338146395</v>
      </c>
      <c r="N49" s="3">
        <f t="shared" si="0"/>
        <v>7002.671773365098</v>
      </c>
      <c r="P49" s="7"/>
    </row>
    <row r="50" spans="1:16" ht="12.75" customHeight="1">
      <c r="A50" s="11" t="s">
        <v>48</v>
      </c>
      <c r="B50" s="3">
        <v>149.7786228978659</v>
      </c>
      <c r="C50" s="3">
        <v>137.67978769191808</v>
      </c>
      <c r="D50" s="3">
        <v>237.50984402513342</v>
      </c>
      <c r="E50" s="3">
        <v>147.40641200554316</v>
      </c>
      <c r="F50" s="3">
        <v>343.1667583032754</v>
      </c>
      <c r="G50" s="3">
        <v>340.53933315126477</v>
      </c>
      <c r="H50" s="3">
        <v>219.0153242720159</v>
      </c>
      <c r="I50" s="3">
        <v>196.94549938606795</v>
      </c>
      <c r="J50" s="3">
        <v>198.4141224487487</v>
      </c>
      <c r="K50" s="3">
        <v>168.85956062276705</v>
      </c>
      <c r="L50" s="3">
        <v>115.68163703774991</v>
      </c>
      <c r="M50" s="3">
        <v>166.39755493648653</v>
      </c>
      <c r="N50" s="3">
        <f t="shared" si="0"/>
        <v>2421.394456778837</v>
      </c>
      <c r="P50" s="7"/>
    </row>
    <row r="51" spans="1:16" ht="12.75" customHeight="1">
      <c r="A51" s="12" t="s">
        <v>49</v>
      </c>
      <c r="B51" s="4">
        <v>940.526269647358</v>
      </c>
      <c r="C51" s="4">
        <v>723.7461328853474</v>
      </c>
      <c r="D51" s="4">
        <v>975.1655192702494</v>
      </c>
      <c r="E51" s="4">
        <v>640.2852693856648</v>
      </c>
      <c r="F51" s="4">
        <v>1264.9990109284688</v>
      </c>
      <c r="G51" s="4">
        <v>1370.6362419905965</v>
      </c>
      <c r="H51" s="4">
        <v>1230.3864845154683</v>
      </c>
      <c r="I51" s="4">
        <v>592.8342299349507</v>
      </c>
      <c r="J51" s="4">
        <v>776.5037864186843</v>
      </c>
      <c r="K51" s="4">
        <v>798.3577884435628</v>
      </c>
      <c r="L51" s="4">
        <v>594.4647493218954</v>
      </c>
      <c r="M51" s="4">
        <v>835.6156926496246</v>
      </c>
      <c r="N51" s="4">
        <f t="shared" si="0"/>
        <v>10743.521175391872</v>
      </c>
      <c r="P51" s="7"/>
    </row>
    <row r="52" spans="1:16" ht="12.75" customHeight="1">
      <c r="A52" s="11" t="s">
        <v>50</v>
      </c>
      <c r="B52" s="3">
        <v>8090.095311995705</v>
      </c>
      <c r="C52" s="3">
        <v>7894.4099355139315</v>
      </c>
      <c r="D52" s="3">
        <v>8678.946851284045</v>
      </c>
      <c r="E52" s="3">
        <v>9366.34208534515</v>
      </c>
      <c r="F52" s="3">
        <v>11865.399280828091</v>
      </c>
      <c r="G52" s="3">
        <v>13498.896358898528</v>
      </c>
      <c r="H52" s="3">
        <v>13497.424512057636</v>
      </c>
      <c r="I52" s="3">
        <v>9984.799945836614</v>
      </c>
      <c r="J52" s="3">
        <v>9113.19821061454</v>
      </c>
      <c r="K52" s="3">
        <v>8767.516789114738</v>
      </c>
      <c r="L52" s="3">
        <v>6995.798664038905</v>
      </c>
      <c r="M52" s="3">
        <v>10024.819479847993</v>
      </c>
      <c r="N52" s="3">
        <f t="shared" si="0"/>
        <v>117777.64742537588</v>
      </c>
      <c r="P52" s="7"/>
    </row>
    <row r="53" spans="1:16" ht="12.75" customHeight="1">
      <c r="A53" s="11" t="s">
        <v>51</v>
      </c>
      <c r="B53" s="3">
        <v>234.4103246485386</v>
      </c>
      <c r="C53" s="3">
        <v>224.37812786359314</v>
      </c>
      <c r="D53" s="3">
        <v>203.66126070124363</v>
      </c>
      <c r="E53" s="3">
        <v>190.76821443991795</v>
      </c>
      <c r="F53" s="3">
        <v>228.82717728302802</v>
      </c>
      <c r="G53" s="3">
        <v>215.55213071177712</v>
      </c>
      <c r="H53" s="3">
        <v>242.7746362932853</v>
      </c>
      <c r="I53" s="3">
        <v>385.0503409863162</v>
      </c>
      <c r="J53" s="3">
        <v>160.8793012791096</v>
      </c>
      <c r="K53" s="3">
        <v>188.320490305573</v>
      </c>
      <c r="L53" s="3">
        <v>172.28210460326187</v>
      </c>
      <c r="M53" s="3">
        <v>395.27471040445107</v>
      </c>
      <c r="N53" s="3">
        <f t="shared" si="0"/>
        <v>2842.1788195200957</v>
      </c>
      <c r="P53" s="7"/>
    </row>
    <row r="54" spans="1:16" ht="12.75" customHeight="1">
      <c r="A54" s="11" t="s">
        <v>52</v>
      </c>
      <c r="B54" s="3">
        <v>197.15615822231837</v>
      </c>
      <c r="C54" s="3">
        <v>148.24714555418583</v>
      </c>
      <c r="D54" s="3">
        <v>144.85839590510463</v>
      </c>
      <c r="E54" s="3">
        <v>140.79308355570473</v>
      </c>
      <c r="F54" s="3">
        <v>181.10246786096488</v>
      </c>
      <c r="G54" s="3">
        <v>175.9185269989396</v>
      </c>
      <c r="H54" s="3">
        <v>173.74342578564804</v>
      </c>
      <c r="I54" s="3">
        <v>178.27163314086687</v>
      </c>
      <c r="J54" s="3">
        <v>150.9909985199087</v>
      </c>
      <c r="K54" s="3">
        <v>153.6986013515942</v>
      </c>
      <c r="L54" s="3">
        <v>134.20574798843626</v>
      </c>
      <c r="M54" s="3">
        <v>169.5601081921542</v>
      </c>
      <c r="N54" s="3">
        <f t="shared" si="0"/>
        <v>1948.5462930758263</v>
      </c>
      <c r="P54" s="7"/>
    </row>
    <row r="55" spans="1:16" ht="12.75" customHeight="1">
      <c r="A55" s="11" t="s">
        <v>53</v>
      </c>
      <c r="B55" s="3">
        <v>2270.3629124216427</v>
      </c>
      <c r="C55" s="3">
        <v>2113.6613886209248</v>
      </c>
      <c r="D55" s="3">
        <v>2713.986109992068</v>
      </c>
      <c r="E55" s="3">
        <v>2651.8859593404136</v>
      </c>
      <c r="F55" s="3">
        <v>3456.2835537318338</v>
      </c>
      <c r="G55" s="3">
        <v>4163.455599030469</v>
      </c>
      <c r="H55" s="3">
        <v>4101.844523047491</v>
      </c>
      <c r="I55" s="3">
        <v>2612.1353977169674</v>
      </c>
      <c r="J55" s="3">
        <v>2815.299471869118</v>
      </c>
      <c r="K55" s="3">
        <v>2592.3493130997144</v>
      </c>
      <c r="L55" s="3">
        <v>2129.151141733597</v>
      </c>
      <c r="M55" s="3">
        <v>2842.131085287121</v>
      </c>
      <c r="N55" s="3">
        <f t="shared" si="0"/>
        <v>34462.546455891366</v>
      </c>
      <c r="P55" s="7"/>
    </row>
    <row r="56" spans="1:16" ht="12.75" customHeight="1">
      <c r="A56" s="11" t="s">
        <v>54</v>
      </c>
      <c r="B56" s="3">
        <v>994.9730333902401</v>
      </c>
      <c r="C56" s="3">
        <v>1223.5350171517664</v>
      </c>
      <c r="D56" s="3">
        <v>1281.9545042352354</v>
      </c>
      <c r="E56" s="3">
        <v>1353.8746294286768</v>
      </c>
      <c r="F56" s="3">
        <v>2618.1005852749254</v>
      </c>
      <c r="G56" s="3">
        <v>2164.4921317642516</v>
      </c>
      <c r="H56" s="3">
        <v>2118.600100923551</v>
      </c>
      <c r="I56" s="3">
        <v>1230.49487442535</v>
      </c>
      <c r="J56" s="3">
        <v>1557.7872321173807</v>
      </c>
      <c r="K56" s="3">
        <v>1240.474863573457</v>
      </c>
      <c r="L56" s="3">
        <v>1122.653469977166</v>
      </c>
      <c r="M56" s="3">
        <v>1470.305209209497</v>
      </c>
      <c r="N56" s="3">
        <f t="shared" si="0"/>
        <v>18377.2456514715</v>
      </c>
      <c r="P56" s="7"/>
    </row>
    <row r="57" spans="1:16" ht="12.75" customHeight="1">
      <c r="A57" s="11" t="s">
        <v>55</v>
      </c>
      <c r="B57" s="3">
        <v>1112.5216839985885</v>
      </c>
      <c r="C57" s="3">
        <v>1049.5815719458622</v>
      </c>
      <c r="D57" s="3">
        <v>1004.055898446612</v>
      </c>
      <c r="E57" s="3">
        <v>1144.8710310365202</v>
      </c>
      <c r="F57" s="3">
        <v>1208.1525053827381</v>
      </c>
      <c r="G57" s="3">
        <v>1577.5185146235017</v>
      </c>
      <c r="H57" s="3">
        <v>1987.2967851767762</v>
      </c>
      <c r="I57" s="3">
        <v>1489.0482973870194</v>
      </c>
      <c r="J57" s="3">
        <v>1127.129186744279</v>
      </c>
      <c r="K57" s="3">
        <v>1146.7195206862884</v>
      </c>
      <c r="L57" s="3">
        <v>827.4374565672681</v>
      </c>
      <c r="M57" s="3">
        <v>1228.8493412860807</v>
      </c>
      <c r="N57" s="3">
        <f t="shared" si="0"/>
        <v>14903.181793281536</v>
      </c>
      <c r="P57" s="7"/>
    </row>
    <row r="58" spans="1:16" ht="12.75" customHeight="1">
      <c r="A58" s="10" t="s">
        <v>56</v>
      </c>
      <c r="B58" s="3">
        <v>1013.9304077761319</v>
      </c>
      <c r="C58" s="3">
        <v>962.4486655627628</v>
      </c>
      <c r="D58" s="3">
        <v>1255.8991474634215</v>
      </c>
      <c r="E58" s="3">
        <v>1326.092599213445</v>
      </c>
      <c r="F58" s="3">
        <v>1621.2429368140522</v>
      </c>
      <c r="G58" s="3">
        <v>1830.1452948073907</v>
      </c>
      <c r="H58" s="3">
        <v>1714.938454565359</v>
      </c>
      <c r="I58" s="3">
        <v>1115.6087960228683</v>
      </c>
      <c r="J58" s="3">
        <v>1240.7041088169904</v>
      </c>
      <c r="K58" s="3">
        <v>1136.7152520949912</v>
      </c>
      <c r="L58" s="3">
        <v>977.913374949004</v>
      </c>
      <c r="M58" s="3">
        <v>1353.8676390509465</v>
      </c>
      <c r="N58" s="3">
        <f t="shared" si="0"/>
        <v>15549.506677137364</v>
      </c>
      <c r="P58" s="7"/>
    </row>
    <row r="59" spans="1:16" ht="12.75" customHeight="1">
      <c r="A59" s="10" t="s">
        <v>57</v>
      </c>
      <c r="B59" s="3">
        <v>472.6465603055362</v>
      </c>
      <c r="C59" s="3">
        <v>482.9984761050425</v>
      </c>
      <c r="D59" s="3">
        <v>484.97630806649954</v>
      </c>
      <c r="E59" s="3">
        <v>645.4301471058102</v>
      </c>
      <c r="F59" s="3">
        <v>652.073013126282</v>
      </c>
      <c r="G59" s="3">
        <v>872.0429899695869</v>
      </c>
      <c r="H59" s="3">
        <v>764.9053140916146</v>
      </c>
      <c r="I59" s="3">
        <v>477.52022391017397</v>
      </c>
      <c r="J59" s="3">
        <v>487.13477787743653</v>
      </c>
      <c r="K59" s="3">
        <v>492.738081261782</v>
      </c>
      <c r="L59" s="3">
        <v>378.3229205838271</v>
      </c>
      <c r="M59" s="3">
        <v>458.5445190081272</v>
      </c>
      <c r="N59" s="3">
        <f t="shared" si="0"/>
        <v>6669.333331411718</v>
      </c>
      <c r="P59" s="7"/>
    </row>
    <row r="60" spans="1:16" ht="12.75" customHeight="1">
      <c r="A60" s="10" t="s">
        <v>58</v>
      </c>
      <c r="B60" s="3">
        <v>1623.4517184465344</v>
      </c>
      <c r="C60" s="3">
        <v>1517.3363286728793</v>
      </c>
      <c r="D60" s="3">
        <v>1454.1936046499725</v>
      </c>
      <c r="E60" s="3">
        <v>1760.7152925528492</v>
      </c>
      <c r="F60" s="3">
        <v>1678.7196308776884</v>
      </c>
      <c r="G60" s="3">
        <v>2182.052715134188</v>
      </c>
      <c r="H60" s="3">
        <v>2250.7391199200824</v>
      </c>
      <c r="I60" s="3">
        <v>2359.9240585259454</v>
      </c>
      <c r="J60" s="3">
        <v>1460.4202469490297</v>
      </c>
      <c r="K60" s="3">
        <v>1670.2629412339143</v>
      </c>
      <c r="L60" s="3">
        <v>1144.4580668837893</v>
      </c>
      <c r="M60" s="3">
        <v>1954.1805623944704</v>
      </c>
      <c r="N60" s="3">
        <f t="shared" si="0"/>
        <v>21056.454286241344</v>
      </c>
      <c r="P60" s="7"/>
    </row>
    <row r="61" spans="1:16" ht="12.75" customHeight="1">
      <c r="A61" s="12" t="s">
        <v>59</v>
      </c>
      <c r="B61" s="4">
        <v>170.64251278660342</v>
      </c>
      <c r="C61" s="4">
        <v>172.22321403650528</v>
      </c>
      <c r="D61" s="4">
        <v>135.36162182357918</v>
      </c>
      <c r="E61" s="4">
        <v>151.91112867191947</v>
      </c>
      <c r="F61" s="4">
        <v>220.89741047614834</v>
      </c>
      <c r="G61" s="4">
        <v>317.7184558589335</v>
      </c>
      <c r="H61" s="4">
        <v>142.58215225418562</v>
      </c>
      <c r="I61" s="4">
        <v>136.74632372107982</v>
      </c>
      <c r="J61" s="4">
        <v>112.85288644129166</v>
      </c>
      <c r="K61" s="4">
        <v>146.23772550743337</v>
      </c>
      <c r="L61" s="4">
        <v>109.3743807521534</v>
      </c>
      <c r="M61" s="4">
        <v>152.1063050150341</v>
      </c>
      <c r="N61" s="4">
        <f t="shared" si="0"/>
        <v>1968.6541173448672</v>
      </c>
      <c r="P61" s="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Month:  Maui
(Arrivals by Air)</oddHeader>
    <oddFooter>&amp;LSource:  Hawai'i Tourism Authority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7109375" style="6" bestFit="1" customWidth="1"/>
    <col min="2" max="10" width="6.7109375" style="6" customWidth="1"/>
    <col min="11" max="12" width="7.8515625" style="6" bestFit="1" customWidth="1"/>
    <col min="13" max="13" width="7.8515625" style="6" customWidth="1"/>
    <col min="14" max="14" width="7.28125" style="6" customWidth="1"/>
    <col min="15" max="15" width="9.140625" style="16" customWidth="1"/>
    <col min="16" max="16384" width="9.140625" style="6" customWidth="1"/>
  </cols>
  <sheetData>
    <row r="1" spans="1:14" ht="19.5" customHeight="1">
      <c r="A1" s="8">
        <v>2013</v>
      </c>
      <c r="B1" s="9" t="s">
        <v>0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  <c r="L1" s="9" t="s">
        <v>69</v>
      </c>
      <c r="M1" s="9" t="s">
        <v>70</v>
      </c>
      <c r="N1" s="9" t="s">
        <v>71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2.75" customHeight="1">
      <c r="A3" s="10" t="s">
        <v>1</v>
      </c>
      <c r="B3" s="3">
        <v>63084.85347692222</v>
      </c>
      <c r="C3" s="3">
        <v>62466.61466699581</v>
      </c>
      <c r="D3" s="3">
        <v>74718.27782711499</v>
      </c>
      <c r="E3" s="3">
        <v>77446.70349887431</v>
      </c>
      <c r="F3" s="3">
        <v>72000.1053502623</v>
      </c>
      <c r="G3" s="3">
        <v>89564.76910329591</v>
      </c>
      <c r="H3" s="3">
        <v>91492.64044728137</v>
      </c>
      <c r="I3" s="3">
        <v>89540.22787841252</v>
      </c>
      <c r="J3" s="3">
        <v>64845.34912522861</v>
      </c>
      <c r="K3" s="3">
        <v>67635.4689485745</v>
      </c>
      <c r="L3" s="3">
        <v>74702.97061789315</v>
      </c>
      <c r="M3" s="3">
        <v>76327.02165637635</v>
      </c>
      <c r="N3" s="3">
        <f>SUM(B3:M3)</f>
        <v>903825.0025972321</v>
      </c>
      <c r="O3" s="17"/>
    </row>
    <row r="4" spans="1:15" ht="12.75" customHeight="1">
      <c r="A4" s="10" t="s">
        <v>2</v>
      </c>
      <c r="B4" s="3">
        <v>3568.5800797328097</v>
      </c>
      <c r="C4" s="3">
        <v>2820.631255862715</v>
      </c>
      <c r="D4" s="3">
        <v>3126.270790176115</v>
      </c>
      <c r="E4" s="3">
        <v>1396.6683149609541</v>
      </c>
      <c r="F4" s="3">
        <v>1264.7053591493452</v>
      </c>
      <c r="G4" s="3">
        <v>702.4689958899256</v>
      </c>
      <c r="H4" s="3">
        <v>633.5025892894947</v>
      </c>
      <c r="I4" s="3">
        <v>553.5648689998717</v>
      </c>
      <c r="J4" s="3">
        <v>626.118334798449</v>
      </c>
      <c r="K4" s="3">
        <v>1309.0895842511447</v>
      </c>
      <c r="L4" s="3">
        <v>2866.6020561863943</v>
      </c>
      <c r="M4" s="3">
        <v>3421.6449010573233</v>
      </c>
      <c r="N4" s="3">
        <f aca="true" t="shared" si="0" ref="N4:N61">SUM(B4:M4)</f>
        <v>22289.847130354545</v>
      </c>
      <c r="O4" s="17"/>
    </row>
    <row r="5" spans="1:15" ht="12.75" customHeight="1">
      <c r="A5" s="10" t="s">
        <v>3</v>
      </c>
      <c r="B5" s="3">
        <v>36724.07777296469</v>
      </c>
      <c r="C5" s="3">
        <v>35485.05364480522</v>
      </c>
      <c r="D5" s="3">
        <v>45753.95440528007</v>
      </c>
      <c r="E5" s="3">
        <v>48549.939218719235</v>
      </c>
      <c r="F5" s="3">
        <v>51212.393521527956</v>
      </c>
      <c r="G5" s="3">
        <v>69082.49978210418</v>
      </c>
      <c r="H5" s="3">
        <v>74512.40274207307</v>
      </c>
      <c r="I5" s="3">
        <v>71480.04691932065</v>
      </c>
      <c r="J5" s="3">
        <v>49024.93492215928</v>
      </c>
      <c r="K5" s="3">
        <v>47535.06545109878</v>
      </c>
      <c r="L5" s="3">
        <v>48053.35645567239</v>
      </c>
      <c r="M5" s="3">
        <v>48399.94064100097</v>
      </c>
      <c r="N5" s="3">
        <f t="shared" si="0"/>
        <v>625813.6654767266</v>
      </c>
      <c r="O5" s="17"/>
    </row>
    <row r="6" spans="1:15" ht="12.75" customHeight="1">
      <c r="A6" s="11" t="s">
        <v>4</v>
      </c>
      <c r="B6" s="3">
        <v>7709.003171600743</v>
      </c>
      <c r="C6" s="3">
        <v>6653.968540442258</v>
      </c>
      <c r="D6" s="3">
        <v>8665.966128815497</v>
      </c>
      <c r="E6" s="3">
        <v>6693.482338795001</v>
      </c>
      <c r="F6" s="3">
        <v>5933.530421902996</v>
      </c>
      <c r="G6" s="3">
        <v>6284.764905992205</v>
      </c>
      <c r="H6" s="3">
        <v>5028.012801820429</v>
      </c>
      <c r="I6" s="3">
        <v>5622.444688709399</v>
      </c>
      <c r="J6" s="3">
        <v>4599.751911080783</v>
      </c>
      <c r="K6" s="3">
        <v>5767.796514372149</v>
      </c>
      <c r="L6" s="3">
        <v>7127.326848571251</v>
      </c>
      <c r="M6" s="3">
        <v>6905.367006629274</v>
      </c>
      <c r="N6" s="3">
        <f t="shared" si="0"/>
        <v>76991.41527873198</v>
      </c>
      <c r="O6" s="17"/>
    </row>
    <row r="7" spans="1:15" ht="12.75" customHeight="1">
      <c r="A7" s="12" t="s">
        <v>5</v>
      </c>
      <c r="B7" s="4">
        <v>15083.192452608373</v>
      </c>
      <c r="C7" s="4">
        <v>17506.961225867573</v>
      </c>
      <c r="D7" s="4">
        <v>17172.086502829196</v>
      </c>
      <c r="E7" s="4">
        <v>20806.613626398015</v>
      </c>
      <c r="F7" s="4">
        <v>13589.476047687238</v>
      </c>
      <c r="G7" s="4">
        <v>13495.03541932045</v>
      </c>
      <c r="H7" s="4">
        <v>11318.7223141146</v>
      </c>
      <c r="I7" s="4">
        <v>11884.17140137338</v>
      </c>
      <c r="J7" s="4">
        <v>10594.54395718641</v>
      </c>
      <c r="K7" s="4">
        <v>13023.517398838758</v>
      </c>
      <c r="L7" s="4">
        <v>16655.6852574767</v>
      </c>
      <c r="M7" s="4">
        <v>17600.06910771737</v>
      </c>
      <c r="N7" s="4">
        <f t="shared" si="0"/>
        <v>178730.07471141804</v>
      </c>
      <c r="O7" s="17"/>
    </row>
    <row r="8" spans="1:15" ht="12.75" customHeight="1">
      <c r="A8" s="10" t="s">
        <v>6</v>
      </c>
      <c r="B8" s="3">
        <v>16088.336926009522</v>
      </c>
      <c r="C8" s="3">
        <v>15521.5426740359</v>
      </c>
      <c r="D8" s="3">
        <v>19777.473433724965</v>
      </c>
      <c r="E8" s="3">
        <v>16585.927625777425</v>
      </c>
      <c r="F8" s="3">
        <v>18193.972588117795</v>
      </c>
      <c r="G8" s="3">
        <v>20702.172453093594</v>
      </c>
      <c r="H8" s="3">
        <v>16891.351847006994</v>
      </c>
      <c r="I8" s="3">
        <v>12179.723628175292</v>
      </c>
      <c r="J8" s="3">
        <v>12203.674249455367</v>
      </c>
      <c r="K8" s="3">
        <v>16290.063416885538</v>
      </c>
      <c r="L8" s="3">
        <v>14435.164663199183</v>
      </c>
      <c r="M8" s="3">
        <v>15696.263941689484</v>
      </c>
      <c r="N8" s="3">
        <f t="shared" si="0"/>
        <v>194565.66744717103</v>
      </c>
      <c r="O8" s="17"/>
    </row>
    <row r="9" spans="1:15" ht="12.75" customHeight="1">
      <c r="A9" s="10" t="s">
        <v>7</v>
      </c>
      <c r="B9" s="3">
        <v>3452.5501927436326</v>
      </c>
      <c r="C9" s="3">
        <v>3127.7297601102155</v>
      </c>
      <c r="D9" s="3">
        <v>4753.005734586167</v>
      </c>
      <c r="E9" s="3">
        <v>4639.245154260236</v>
      </c>
      <c r="F9" s="3">
        <v>6387.073614636973</v>
      </c>
      <c r="G9" s="3">
        <v>6890.08111870806</v>
      </c>
      <c r="H9" s="3">
        <v>6382.9235432465</v>
      </c>
      <c r="I9" s="3">
        <v>3940.019575587286</v>
      </c>
      <c r="J9" s="3">
        <v>4338.532371580794</v>
      </c>
      <c r="K9" s="3">
        <v>5496.80280631223</v>
      </c>
      <c r="L9" s="3">
        <v>3417.7562631303613</v>
      </c>
      <c r="M9" s="3">
        <v>3676.9647782413444</v>
      </c>
      <c r="N9" s="3">
        <f t="shared" si="0"/>
        <v>56502.6849131438</v>
      </c>
      <c r="O9" s="17"/>
    </row>
    <row r="10" spans="1:15" ht="12.75" customHeight="1">
      <c r="A10" s="10" t="s">
        <v>8</v>
      </c>
      <c r="B10" s="3">
        <v>4007.968237329448</v>
      </c>
      <c r="C10" s="3">
        <v>3937.4439862454246</v>
      </c>
      <c r="D10" s="3">
        <v>5429.237479082498</v>
      </c>
      <c r="E10" s="3">
        <v>4005.479435653131</v>
      </c>
      <c r="F10" s="3">
        <v>4347.447827855786</v>
      </c>
      <c r="G10" s="3">
        <v>5189.291575276963</v>
      </c>
      <c r="H10" s="3">
        <v>3958.702001435099</v>
      </c>
      <c r="I10" s="3">
        <v>2945.494992624274</v>
      </c>
      <c r="J10" s="3">
        <v>2757.1852929179527</v>
      </c>
      <c r="K10" s="3">
        <v>4421.681509904524</v>
      </c>
      <c r="L10" s="3">
        <v>3740.1015353045</v>
      </c>
      <c r="M10" s="3">
        <v>4217.451078806564</v>
      </c>
      <c r="N10" s="3">
        <f t="shared" si="0"/>
        <v>48957.48495243616</v>
      </c>
      <c r="O10" s="17"/>
    </row>
    <row r="11" spans="1:15" ht="12.75" customHeight="1">
      <c r="A11" s="10" t="s">
        <v>9</v>
      </c>
      <c r="B11" s="3">
        <v>1805.669189794813</v>
      </c>
      <c r="C11" s="3">
        <v>1454.4919632644237</v>
      </c>
      <c r="D11" s="3">
        <v>1955.690281468512</v>
      </c>
      <c r="E11" s="3">
        <v>1279.2069836484368</v>
      </c>
      <c r="F11" s="3">
        <v>1172.1556842815967</v>
      </c>
      <c r="G11" s="3">
        <v>1423.900271768698</v>
      </c>
      <c r="H11" s="3">
        <v>818.4964891786339</v>
      </c>
      <c r="I11" s="3">
        <v>679.528322007559</v>
      </c>
      <c r="J11" s="3">
        <v>641.6699988812245</v>
      </c>
      <c r="K11" s="3">
        <v>830.9423056920441</v>
      </c>
      <c r="L11" s="3">
        <v>1316.8552988793647</v>
      </c>
      <c r="M11" s="3">
        <v>1310.3731708180192</v>
      </c>
      <c r="N11" s="3">
        <f t="shared" si="0"/>
        <v>14688.979959683327</v>
      </c>
      <c r="O11" s="17"/>
    </row>
    <row r="12" spans="1:15" ht="12.75" customHeight="1">
      <c r="A12" s="10" t="s">
        <v>10</v>
      </c>
      <c r="B12" s="3">
        <v>1106.9533623348716</v>
      </c>
      <c r="C12" s="3">
        <v>1337.6355189988515</v>
      </c>
      <c r="D12" s="3">
        <v>1377.4358570691054</v>
      </c>
      <c r="E12" s="3">
        <v>764.9089289954653</v>
      </c>
      <c r="F12" s="3">
        <v>523.58772488523</v>
      </c>
      <c r="G12" s="3">
        <v>745.3401567446664</v>
      </c>
      <c r="H12" s="3">
        <v>369.5054711452667</v>
      </c>
      <c r="I12" s="3">
        <v>324.8012687893073</v>
      </c>
      <c r="J12" s="3">
        <v>282.9148009930585</v>
      </c>
      <c r="K12" s="3">
        <v>540.340700345262</v>
      </c>
      <c r="L12" s="3">
        <v>692.02877051507</v>
      </c>
      <c r="M12" s="3">
        <v>807.1679514791808</v>
      </c>
      <c r="N12" s="3">
        <f t="shared" si="0"/>
        <v>8872.620512295336</v>
      </c>
      <c r="O12" s="17"/>
    </row>
    <row r="13" spans="1:15" ht="12.75" customHeight="1">
      <c r="A13" s="10" t="s">
        <v>11</v>
      </c>
      <c r="B13" s="3">
        <v>2093.2160821301036</v>
      </c>
      <c r="C13" s="3">
        <v>1978.7988241166413</v>
      </c>
      <c r="D13" s="3">
        <v>2241.298726272982</v>
      </c>
      <c r="E13" s="3">
        <v>2300.2370015947963</v>
      </c>
      <c r="F13" s="3">
        <v>2176.3734178150467</v>
      </c>
      <c r="G13" s="3">
        <v>2718.443986376841</v>
      </c>
      <c r="H13" s="3">
        <v>2758.1317770731025</v>
      </c>
      <c r="I13" s="3">
        <v>2111.3669328507945</v>
      </c>
      <c r="J13" s="3">
        <v>1979.43898031118</v>
      </c>
      <c r="K13" s="3">
        <v>2381.401975382692</v>
      </c>
      <c r="L13" s="3">
        <v>1973.6590360842006</v>
      </c>
      <c r="M13" s="3">
        <v>2270.6627152574665</v>
      </c>
      <c r="N13" s="3">
        <f t="shared" si="0"/>
        <v>26983.029455265845</v>
      </c>
      <c r="O13" s="17"/>
    </row>
    <row r="14" spans="1:15" ht="12.75" customHeight="1">
      <c r="A14" s="10" t="s">
        <v>12</v>
      </c>
      <c r="B14" s="3">
        <v>682.0215335170618</v>
      </c>
      <c r="C14" s="3">
        <v>516.918127686352</v>
      </c>
      <c r="D14" s="3">
        <v>797.4373930399514</v>
      </c>
      <c r="E14" s="3">
        <v>601.1118602105686</v>
      </c>
      <c r="F14" s="3">
        <v>998.6128905134706</v>
      </c>
      <c r="G14" s="3">
        <v>943.2856320615277</v>
      </c>
      <c r="H14" s="3">
        <v>788.5702347254914</v>
      </c>
      <c r="I14" s="3">
        <v>519.3612113273385</v>
      </c>
      <c r="J14" s="3">
        <v>717.6853364109572</v>
      </c>
      <c r="K14" s="3">
        <v>590.9701970000453</v>
      </c>
      <c r="L14" s="3">
        <v>540.6307864359918</v>
      </c>
      <c r="M14" s="3">
        <v>642.2081491483525</v>
      </c>
      <c r="N14" s="3">
        <f t="shared" si="0"/>
        <v>8338.81335207711</v>
      </c>
      <c r="O14" s="17"/>
    </row>
    <row r="15" spans="1:15" ht="12.75" customHeight="1">
      <c r="A15" s="10" t="s">
        <v>13</v>
      </c>
      <c r="B15" s="3">
        <v>2673.934402260188</v>
      </c>
      <c r="C15" s="3">
        <v>2840.945988717612</v>
      </c>
      <c r="D15" s="3">
        <v>2718.250976854954</v>
      </c>
      <c r="E15" s="3">
        <v>2706.487890486115</v>
      </c>
      <c r="F15" s="3">
        <v>2343.364465736298</v>
      </c>
      <c r="G15" s="3">
        <v>2511.5988997765044</v>
      </c>
      <c r="H15" s="3">
        <v>1669.732517445033</v>
      </c>
      <c r="I15" s="3">
        <v>1537.0494032657034</v>
      </c>
      <c r="J15" s="3">
        <v>1381.7592663189048</v>
      </c>
      <c r="K15" s="3">
        <v>1795.2517821343474</v>
      </c>
      <c r="L15" s="3">
        <v>2490.687126115753</v>
      </c>
      <c r="M15" s="3">
        <v>2470.5335027930096</v>
      </c>
      <c r="N15" s="3">
        <f t="shared" si="0"/>
        <v>27139.596221904423</v>
      </c>
      <c r="O15" s="17"/>
    </row>
    <row r="16" spans="1:15" ht="12.75" customHeight="1">
      <c r="A16" s="12" t="s">
        <v>14</v>
      </c>
      <c r="B16" s="4">
        <v>266.02392589825143</v>
      </c>
      <c r="C16" s="4">
        <v>327.5785048970525</v>
      </c>
      <c r="D16" s="4">
        <v>505.1169853510981</v>
      </c>
      <c r="E16" s="4">
        <v>289.25037092723227</v>
      </c>
      <c r="F16" s="4">
        <v>245.3569623933213</v>
      </c>
      <c r="G16" s="4">
        <v>280.2308123804778</v>
      </c>
      <c r="H16" s="4">
        <v>145.2898127581066</v>
      </c>
      <c r="I16" s="4">
        <v>122.10192172258706</v>
      </c>
      <c r="J16" s="4">
        <v>104.48820204078496</v>
      </c>
      <c r="K16" s="4">
        <v>232.67214011569925</v>
      </c>
      <c r="L16" s="4">
        <v>263.44584673358383</v>
      </c>
      <c r="M16" s="4">
        <v>300.90259514563166</v>
      </c>
      <c r="N16" s="4">
        <f t="shared" si="0"/>
        <v>3082.458080363827</v>
      </c>
      <c r="O16" s="17"/>
    </row>
    <row r="17" spans="1:15" ht="12.75" customHeight="1">
      <c r="A17" s="10" t="s">
        <v>15</v>
      </c>
      <c r="B17" s="3">
        <v>12250.622209306617</v>
      </c>
      <c r="C17" s="3">
        <v>10077.524255540773</v>
      </c>
      <c r="D17" s="3">
        <v>11322.910364108116</v>
      </c>
      <c r="E17" s="3">
        <v>5542.841325334599</v>
      </c>
      <c r="F17" s="3">
        <v>5294.100769761621</v>
      </c>
      <c r="G17" s="3">
        <v>5483.255881390654</v>
      </c>
      <c r="H17" s="3">
        <v>5255.313786809487</v>
      </c>
      <c r="I17" s="3">
        <v>3479.401824845249</v>
      </c>
      <c r="J17" s="3">
        <v>3301.882339634801</v>
      </c>
      <c r="K17" s="3">
        <v>4199.33904586365</v>
      </c>
      <c r="L17" s="3">
        <v>4702.793743738232</v>
      </c>
      <c r="M17" s="3">
        <v>6230.925194745177</v>
      </c>
      <c r="N17" s="3">
        <f t="shared" si="0"/>
        <v>77140.91074107897</v>
      </c>
      <c r="O17" s="17"/>
    </row>
    <row r="18" spans="1:15" ht="12.75" customHeight="1">
      <c r="A18" s="10" t="s">
        <v>16</v>
      </c>
      <c r="B18" s="3">
        <v>1839.549659686947</v>
      </c>
      <c r="C18" s="3">
        <v>1629.0181495656327</v>
      </c>
      <c r="D18" s="3">
        <v>1637.248131918419</v>
      </c>
      <c r="E18" s="3">
        <v>780.7394940477208</v>
      </c>
      <c r="F18" s="3">
        <v>550.1219720788494</v>
      </c>
      <c r="G18" s="3">
        <v>659.268420715236</v>
      </c>
      <c r="H18" s="3">
        <v>707.3803383814533</v>
      </c>
      <c r="I18" s="3">
        <v>425.1897218721396</v>
      </c>
      <c r="J18" s="3">
        <v>424.5779203719274</v>
      </c>
      <c r="K18" s="3">
        <v>500.67080284099853</v>
      </c>
      <c r="L18" s="3">
        <v>599.971365951294</v>
      </c>
      <c r="M18" s="3">
        <v>737.2910596916956</v>
      </c>
      <c r="N18" s="3">
        <f t="shared" si="0"/>
        <v>10491.027037122312</v>
      </c>
      <c r="O18" s="17"/>
    </row>
    <row r="19" spans="1:15" ht="12.75" customHeight="1">
      <c r="A19" s="11" t="s">
        <v>17</v>
      </c>
      <c r="B19" s="3">
        <v>1138.4812051596757</v>
      </c>
      <c r="C19" s="3">
        <v>765.951869996499</v>
      </c>
      <c r="D19" s="3">
        <v>1254.8594555423385</v>
      </c>
      <c r="E19" s="3">
        <v>595.8999152709997</v>
      </c>
      <c r="F19" s="3">
        <v>970.2061522220604</v>
      </c>
      <c r="G19" s="3">
        <v>880.1540464918369</v>
      </c>
      <c r="H19" s="3">
        <v>868.9441248428717</v>
      </c>
      <c r="I19" s="3">
        <v>545.0419208277441</v>
      </c>
      <c r="J19" s="3">
        <v>484.10184645187434</v>
      </c>
      <c r="K19" s="3">
        <v>668.6854115329344</v>
      </c>
      <c r="L19" s="3">
        <v>602.1895800368426</v>
      </c>
      <c r="M19" s="3">
        <v>750.9123029609739</v>
      </c>
      <c r="N19" s="3">
        <f t="shared" si="0"/>
        <v>9525.427831336654</v>
      </c>
      <c r="O19" s="17"/>
    </row>
    <row r="20" spans="1:15" ht="12.75" customHeight="1">
      <c r="A20" s="11" t="s">
        <v>18</v>
      </c>
      <c r="B20" s="3">
        <v>4689.495746487515</v>
      </c>
      <c r="C20" s="3">
        <v>4226.960444995487</v>
      </c>
      <c r="D20" s="3">
        <v>5358.735962875812</v>
      </c>
      <c r="E20" s="3">
        <v>1865.8755415045275</v>
      </c>
      <c r="F20" s="3">
        <v>1130.0545923942252</v>
      </c>
      <c r="G20" s="3">
        <v>1410.734743455244</v>
      </c>
      <c r="H20" s="3">
        <v>1108.625574601166</v>
      </c>
      <c r="I20" s="3">
        <v>1084.4291083222352</v>
      </c>
      <c r="J20" s="3">
        <v>839.2164526777825</v>
      </c>
      <c r="K20" s="3">
        <v>1271.9277514636144</v>
      </c>
      <c r="L20" s="3">
        <v>1779.6181359658076</v>
      </c>
      <c r="M20" s="3">
        <v>2251.898832801222</v>
      </c>
      <c r="N20" s="3">
        <f t="shared" si="0"/>
        <v>27017.572887544637</v>
      </c>
      <c r="O20" s="17"/>
    </row>
    <row r="21" spans="1:15" ht="12.75" customHeight="1">
      <c r="A21" s="11" t="s">
        <v>19</v>
      </c>
      <c r="B21" s="3">
        <v>1650.494134639131</v>
      </c>
      <c r="C21" s="3">
        <v>1404.8107017414102</v>
      </c>
      <c r="D21" s="3">
        <v>1497.7065906147811</v>
      </c>
      <c r="E21" s="3">
        <v>1304.2504520106224</v>
      </c>
      <c r="F21" s="3">
        <v>1690.7343825836842</v>
      </c>
      <c r="G21" s="3">
        <v>1725.983296379442</v>
      </c>
      <c r="H21" s="3">
        <v>1824.0225988677985</v>
      </c>
      <c r="I21" s="3">
        <v>980.0292334351218</v>
      </c>
      <c r="J21" s="3">
        <v>1096.6083090016539</v>
      </c>
      <c r="K21" s="3">
        <v>1113.6070131031338</v>
      </c>
      <c r="L21" s="3">
        <v>949.6643316873033</v>
      </c>
      <c r="M21" s="3">
        <v>1289.8202786389472</v>
      </c>
      <c r="N21" s="3">
        <f t="shared" si="0"/>
        <v>16527.731322703028</v>
      </c>
      <c r="O21" s="17"/>
    </row>
    <row r="22" spans="1:15" ht="12.75" customHeight="1">
      <c r="A22" s="11" t="s">
        <v>20</v>
      </c>
      <c r="B22" s="3">
        <v>1279.1845119613035</v>
      </c>
      <c r="C22" s="3">
        <v>872.0959922738514</v>
      </c>
      <c r="D22" s="3">
        <v>801.4105997644767</v>
      </c>
      <c r="E22" s="3">
        <v>502.0373875372531</v>
      </c>
      <c r="F22" s="3">
        <v>617.071730133941</v>
      </c>
      <c r="G22" s="3">
        <v>561.8405210169263</v>
      </c>
      <c r="H22" s="3">
        <v>501.6680768579644</v>
      </c>
      <c r="I22" s="3">
        <v>225.83451155893582</v>
      </c>
      <c r="J22" s="3">
        <v>294.7217345995856</v>
      </c>
      <c r="K22" s="3">
        <v>279.7463610542958</v>
      </c>
      <c r="L22" s="3">
        <v>373.1168381469497</v>
      </c>
      <c r="M22" s="3">
        <v>597.1093307668802</v>
      </c>
      <c r="N22" s="3">
        <f t="shared" si="0"/>
        <v>6905.837595672363</v>
      </c>
      <c r="O22" s="17"/>
    </row>
    <row r="23" spans="1:15" ht="12.75" customHeight="1">
      <c r="A23" s="11" t="s">
        <v>21</v>
      </c>
      <c r="B23" s="3">
        <v>998.9135387061337</v>
      </c>
      <c r="C23" s="3">
        <v>588.3434840275863</v>
      </c>
      <c r="D23" s="3">
        <v>334.92398390584185</v>
      </c>
      <c r="E23" s="3">
        <v>253.3089870816263</v>
      </c>
      <c r="F23" s="3">
        <v>140.5315776634796</v>
      </c>
      <c r="G23" s="3">
        <v>126.52330376291167</v>
      </c>
      <c r="H23" s="3">
        <v>136.40543131636005</v>
      </c>
      <c r="I23" s="3">
        <v>131.99169085934506</v>
      </c>
      <c r="J23" s="3">
        <v>61.468558743664936</v>
      </c>
      <c r="K23" s="3">
        <v>169.82648631371998</v>
      </c>
      <c r="L23" s="3">
        <v>167.12836569166353</v>
      </c>
      <c r="M23" s="3">
        <v>341.63912823413665</v>
      </c>
      <c r="N23" s="3">
        <f t="shared" si="0"/>
        <v>3451.0045363064696</v>
      </c>
      <c r="O23" s="17"/>
    </row>
    <row r="24" spans="1:15" ht="12.75" customHeight="1">
      <c r="A24" s="12" t="s">
        <v>22</v>
      </c>
      <c r="B24" s="4">
        <v>654.5034126653703</v>
      </c>
      <c r="C24" s="4">
        <v>590.3436129406897</v>
      </c>
      <c r="D24" s="4">
        <v>438.02563948670604</v>
      </c>
      <c r="E24" s="4">
        <v>240.72954788154956</v>
      </c>
      <c r="F24" s="4">
        <v>195.38036268546176</v>
      </c>
      <c r="G24" s="4">
        <v>118.75154956913185</v>
      </c>
      <c r="H24" s="4">
        <v>108.26764194201506</v>
      </c>
      <c r="I24" s="4">
        <v>86.88563796968825</v>
      </c>
      <c r="J24" s="4">
        <v>101.1875177883548</v>
      </c>
      <c r="K24" s="4">
        <v>194.87521955491422</v>
      </c>
      <c r="L24" s="4">
        <v>231.10512625845433</v>
      </c>
      <c r="M24" s="4">
        <v>262.2542616513167</v>
      </c>
      <c r="N24" s="4">
        <f t="shared" si="0"/>
        <v>3222.3095303936525</v>
      </c>
      <c r="O24" s="17"/>
    </row>
    <row r="25" spans="1:15" ht="12.75" customHeight="1">
      <c r="A25" s="11" t="s">
        <v>23</v>
      </c>
      <c r="B25" s="3">
        <v>7283.035357644922</v>
      </c>
      <c r="C25" s="3">
        <v>5717.852778600643</v>
      </c>
      <c r="D25" s="3">
        <v>8476.352338945544</v>
      </c>
      <c r="E25" s="3">
        <v>7565.699401143982</v>
      </c>
      <c r="F25" s="3">
        <v>9743.45315762803</v>
      </c>
      <c r="G25" s="3">
        <v>14046.885405775536</v>
      </c>
      <c r="H25" s="3">
        <v>14401.338230028856</v>
      </c>
      <c r="I25" s="3">
        <v>9712.814424661114</v>
      </c>
      <c r="J25" s="3">
        <v>7347.193414394882</v>
      </c>
      <c r="K25" s="3">
        <v>6518.64974055512</v>
      </c>
      <c r="L25" s="3">
        <v>6830.765740467313</v>
      </c>
      <c r="M25" s="3">
        <v>8033.768121896071</v>
      </c>
      <c r="N25" s="3">
        <f t="shared" si="0"/>
        <v>105677.808111742</v>
      </c>
      <c r="O25" s="17"/>
    </row>
    <row r="26" spans="1:15" ht="12.75" customHeight="1">
      <c r="A26" s="11" t="s">
        <v>24</v>
      </c>
      <c r="B26" s="3">
        <v>458.83117591889237</v>
      </c>
      <c r="C26" s="3">
        <v>295.5340211652584</v>
      </c>
      <c r="D26" s="3">
        <v>472.55296587783084</v>
      </c>
      <c r="E26" s="3">
        <v>374.06999872050176</v>
      </c>
      <c r="F26" s="3">
        <v>515.3391433171644</v>
      </c>
      <c r="G26" s="3">
        <v>560.3165120203003</v>
      </c>
      <c r="H26" s="3">
        <v>463.09067264348715</v>
      </c>
      <c r="I26" s="3">
        <v>232.25381011239116</v>
      </c>
      <c r="J26" s="3">
        <v>342.81696822685984</v>
      </c>
      <c r="K26" s="3">
        <v>347.7038185158018</v>
      </c>
      <c r="L26" s="3">
        <v>425.95039228673636</v>
      </c>
      <c r="M26" s="3">
        <v>297.8967054262134</v>
      </c>
      <c r="N26" s="3">
        <f t="shared" si="0"/>
        <v>4786.3561842314375</v>
      </c>
      <c r="O26" s="17"/>
    </row>
    <row r="27" spans="1:15" ht="12.75" customHeight="1">
      <c r="A27" s="11" t="s">
        <v>25</v>
      </c>
      <c r="B27" s="3">
        <v>360.19812361697774</v>
      </c>
      <c r="C27" s="3">
        <v>325.55694975796155</v>
      </c>
      <c r="D27" s="3">
        <v>353.58514117386875</v>
      </c>
      <c r="E27" s="3">
        <v>535.04546767924</v>
      </c>
      <c r="F27" s="3">
        <v>773.1569383178314</v>
      </c>
      <c r="G27" s="3">
        <v>849.8686923347398</v>
      </c>
      <c r="H27" s="3">
        <v>867.7637876006597</v>
      </c>
      <c r="I27" s="3">
        <v>394.00042980169263</v>
      </c>
      <c r="J27" s="3">
        <v>373.3014633646367</v>
      </c>
      <c r="K27" s="3">
        <v>351.1811619959746</v>
      </c>
      <c r="L27" s="3">
        <v>391.4545126551323</v>
      </c>
      <c r="M27" s="3">
        <v>369.0646054944549</v>
      </c>
      <c r="N27" s="3">
        <f t="shared" si="0"/>
        <v>5944.177273793169</v>
      </c>
      <c r="O27" s="17"/>
    </row>
    <row r="28" spans="1:15" ht="12.75" customHeight="1">
      <c r="A28" s="11" t="s">
        <v>26</v>
      </c>
      <c r="B28" s="3">
        <v>918.6872405140961</v>
      </c>
      <c r="C28" s="3">
        <v>593.1886565281519</v>
      </c>
      <c r="D28" s="3">
        <v>869.9205541064268</v>
      </c>
      <c r="E28" s="3">
        <v>699.2050761767812</v>
      </c>
      <c r="F28" s="3">
        <v>1164.5864467005229</v>
      </c>
      <c r="G28" s="3">
        <v>1112.2983154687686</v>
      </c>
      <c r="H28" s="3">
        <v>942.4047196046521</v>
      </c>
      <c r="I28" s="3">
        <v>584.6246303998424</v>
      </c>
      <c r="J28" s="3">
        <v>752.5249020616009</v>
      </c>
      <c r="K28" s="3">
        <v>648.2410787940785</v>
      </c>
      <c r="L28" s="3">
        <v>458.64294521674645</v>
      </c>
      <c r="M28" s="3">
        <v>773.1997525874515</v>
      </c>
      <c r="N28" s="3">
        <f t="shared" si="0"/>
        <v>9517.52431815912</v>
      </c>
      <c r="O28" s="17"/>
    </row>
    <row r="29" spans="1:15" ht="12.75" customHeight="1">
      <c r="A29" s="12" t="s">
        <v>27</v>
      </c>
      <c r="B29" s="4">
        <v>5545.318817594938</v>
      </c>
      <c r="C29" s="4">
        <v>4503.573151149364</v>
      </c>
      <c r="D29" s="4">
        <v>6780.293677787434</v>
      </c>
      <c r="E29" s="4">
        <v>5957.3788585672155</v>
      </c>
      <c r="F29" s="4">
        <v>7290.370629292699</v>
      </c>
      <c r="G29" s="4">
        <v>11524.401885951584</v>
      </c>
      <c r="H29" s="4">
        <v>12128.079050180148</v>
      </c>
      <c r="I29" s="4">
        <v>8501.935554347094</v>
      </c>
      <c r="J29" s="4">
        <v>5878.550080741929</v>
      </c>
      <c r="K29" s="4">
        <v>5171.523681249434</v>
      </c>
      <c r="L29" s="4">
        <v>5554.717890308769</v>
      </c>
      <c r="M29" s="4">
        <v>6593.607058387956</v>
      </c>
      <c r="N29" s="4">
        <f t="shared" si="0"/>
        <v>85429.75033555856</v>
      </c>
      <c r="O29" s="17"/>
    </row>
    <row r="30" spans="1:15" ht="12.75" customHeight="1">
      <c r="A30" s="11" t="s">
        <v>28</v>
      </c>
      <c r="B30" s="3">
        <v>14091.53422956633</v>
      </c>
      <c r="C30" s="3">
        <v>14945.60076796687</v>
      </c>
      <c r="D30" s="3">
        <v>16236.720418251545</v>
      </c>
      <c r="E30" s="3">
        <v>9621.275056095086</v>
      </c>
      <c r="F30" s="3">
        <v>9882.00338019966</v>
      </c>
      <c r="G30" s="3">
        <v>12849.344671106404</v>
      </c>
      <c r="H30" s="3">
        <v>11805.681930264871</v>
      </c>
      <c r="I30" s="3">
        <v>8828.051078444343</v>
      </c>
      <c r="J30" s="3">
        <v>8311.25025403779</v>
      </c>
      <c r="K30" s="3">
        <v>10123.325510891977</v>
      </c>
      <c r="L30" s="3">
        <v>9128.62125633661</v>
      </c>
      <c r="M30" s="3">
        <v>13023.256812210515</v>
      </c>
      <c r="N30" s="3">
        <f t="shared" si="0"/>
        <v>138846.66536537203</v>
      </c>
      <c r="O30" s="17"/>
    </row>
    <row r="31" spans="1:15" ht="12.75" customHeight="1">
      <c r="A31" s="11" t="s">
        <v>29</v>
      </c>
      <c r="B31" s="3">
        <v>5229.209763397552</v>
      </c>
      <c r="C31" s="3">
        <v>4968.611976555978</v>
      </c>
      <c r="D31" s="3">
        <v>6185.026744671567</v>
      </c>
      <c r="E31" s="3">
        <v>3498.2394247691373</v>
      </c>
      <c r="F31" s="3">
        <v>3774.0136487107125</v>
      </c>
      <c r="G31" s="3">
        <v>5183.3621424731455</v>
      </c>
      <c r="H31" s="3">
        <v>5049.025926488743</v>
      </c>
      <c r="I31" s="3">
        <v>3668.070981693794</v>
      </c>
      <c r="J31" s="3">
        <v>3069.1319288229847</v>
      </c>
      <c r="K31" s="3">
        <v>3825.409076577372</v>
      </c>
      <c r="L31" s="3">
        <v>3800.7870326572142</v>
      </c>
      <c r="M31" s="3">
        <v>5704.938177311935</v>
      </c>
      <c r="N31" s="3">
        <f t="shared" si="0"/>
        <v>53955.82682413014</v>
      </c>
      <c r="O31" s="17"/>
    </row>
    <row r="32" spans="1:15" ht="12.75" customHeight="1">
      <c r="A32" s="11" t="s">
        <v>30</v>
      </c>
      <c r="B32" s="3">
        <v>1520.801555025788</v>
      </c>
      <c r="C32" s="3">
        <v>1471.9904379881532</v>
      </c>
      <c r="D32" s="3">
        <v>1524.7096735901396</v>
      </c>
      <c r="E32" s="3">
        <v>997.4523504603071</v>
      </c>
      <c r="F32" s="3">
        <v>1112.1906585484637</v>
      </c>
      <c r="G32" s="3">
        <v>1545.06494124379</v>
      </c>
      <c r="H32" s="3">
        <v>1581.34700957315</v>
      </c>
      <c r="I32" s="3">
        <v>814.0691759068962</v>
      </c>
      <c r="J32" s="3">
        <v>967.0967850496273</v>
      </c>
      <c r="K32" s="3">
        <v>1311.7142241070144</v>
      </c>
      <c r="L32" s="3">
        <v>882.9831234122136</v>
      </c>
      <c r="M32" s="3">
        <v>1344.0147171116382</v>
      </c>
      <c r="N32" s="3">
        <f t="shared" si="0"/>
        <v>15073.434652017182</v>
      </c>
      <c r="O32" s="17"/>
    </row>
    <row r="33" spans="1:15" ht="12.75" customHeight="1">
      <c r="A33" s="11" t="s">
        <v>31</v>
      </c>
      <c r="B33" s="3">
        <f>B30-SUM(B31:B32,B34:B35)</f>
        <v>2502.0439726158947</v>
      </c>
      <c r="C33" s="3">
        <f aca="true" t="shared" si="1" ref="C33:M33">C30-SUM(C31:C32,C34:C35)</f>
        <v>3322.7857947733846</v>
      </c>
      <c r="D33" s="3">
        <f t="shared" si="1"/>
        <v>3371.7307547317614</v>
      </c>
      <c r="E33" s="3">
        <f t="shared" si="1"/>
        <v>1832.696716139536</v>
      </c>
      <c r="F33" s="3">
        <f t="shared" si="1"/>
        <v>1874.1006370703726</v>
      </c>
      <c r="G33" s="3">
        <f t="shared" si="1"/>
        <v>1809.3323091819257</v>
      </c>
      <c r="H33" s="3">
        <f t="shared" si="1"/>
        <v>1629.9759235785168</v>
      </c>
      <c r="I33" s="3">
        <f t="shared" si="1"/>
        <v>1748.9109620037643</v>
      </c>
      <c r="J33" s="3">
        <f t="shared" si="1"/>
        <v>1563.4458469988804</v>
      </c>
      <c r="K33" s="3">
        <f t="shared" si="1"/>
        <v>1919.4610779597788</v>
      </c>
      <c r="L33" s="3">
        <f t="shared" si="1"/>
        <v>1512.8477060586429</v>
      </c>
      <c r="M33" s="3">
        <f t="shared" si="1"/>
        <v>2587.9691757282126</v>
      </c>
      <c r="N33" s="3">
        <f t="shared" si="0"/>
        <v>25675.300876840673</v>
      </c>
      <c r="O33" s="17"/>
    </row>
    <row r="34" spans="1:15" ht="12.75" customHeight="1">
      <c r="A34" s="11" t="s">
        <v>32</v>
      </c>
      <c r="B34" s="3">
        <v>2193.5301338911017</v>
      </c>
      <c r="C34" s="3">
        <v>2430.9859738505315</v>
      </c>
      <c r="D34" s="3">
        <v>2431.5315471472472</v>
      </c>
      <c r="E34" s="3">
        <v>1971.9575335131797</v>
      </c>
      <c r="F34" s="3">
        <v>2203.7685859264247</v>
      </c>
      <c r="G34" s="3">
        <v>3023.8149996251086</v>
      </c>
      <c r="H34" s="3">
        <v>2760.300256911966</v>
      </c>
      <c r="I34" s="3">
        <v>1699.5915616906177</v>
      </c>
      <c r="J34" s="3">
        <v>1958.6494757267274</v>
      </c>
      <c r="K34" s="3">
        <v>2009.5483811280778</v>
      </c>
      <c r="L34" s="3">
        <v>1930.392748534716</v>
      </c>
      <c r="M34" s="3">
        <v>2026.0217014941584</v>
      </c>
      <c r="N34" s="3">
        <f t="shared" si="0"/>
        <v>26640.09289943986</v>
      </c>
      <c r="O34" s="17"/>
    </row>
    <row r="35" spans="1:15" ht="12.75" customHeight="1">
      <c r="A35" s="12" t="s">
        <v>33</v>
      </c>
      <c r="B35" s="4">
        <v>2645.948804635995</v>
      </c>
      <c r="C35" s="4">
        <v>2751.226584798822</v>
      </c>
      <c r="D35" s="4">
        <v>2723.7216981108304</v>
      </c>
      <c r="E35" s="4">
        <v>1320.9290312129258</v>
      </c>
      <c r="F35" s="4">
        <v>917.929849943686</v>
      </c>
      <c r="G35" s="4">
        <v>1287.7702785824351</v>
      </c>
      <c r="H35" s="4">
        <v>785.0328137124957</v>
      </c>
      <c r="I35" s="4">
        <v>897.4083971492711</v>
      </c>
      <c r="J35" s="4">
        <v>752.9262174395702</v>
      </c>
      <c r="K35" s="4">
        <v>1057.1927511197327</v>
      </c>
      <c r="L35" s="4">
        <v>1001.6106456738232</v>
      </c>
      <c r="M35" s="4">
        <v>1360.3130405645697</v>
      </c>
      <c r="N35" s="4">
        <f t="shared" si="0"/>
        <v>17502.010112944154</v>
      </c>
      <c r="O35" s="17"/>
    </row>
    <row r="36" spans="1:15" ht="12.75" customHeight="1">
      <c r="A36" s="11" t="s">
        <v>34</v>
      </c>
      <c r="B36" s="3">
        <v>7665.878189377422</v>
      </c>
      <c r="C36" s="3">
        <v>7551.654892562848</v>
      </c>
      <c r="D36" s="3">
        <v>8078.487592448198</v>
      </c>
      <c r="E36" s="3">
        <v>7861.417947307063</v>
      </c>
      <c r="F36" s="3">
        <v>8236.19158519429</v>
      </c>
      <c r="G36" s="3">
        <v>9126.75647438948</v>
      </c>
      <c r="H36" s="3">
        <v>11650.66129230115</v>
      </c>
      <c r="I36" s="3">
        <v>15721.71944116669</v>
      </c>
      <c r="J36" s="3">
        <v>7243.746960931846</v>
      </c>
      <c r="K36" s="3">
        <v>7793.217326691952</v>
      </c>
      <c r="L36" s="3">
        <v>6619.330841863818</v>
      </c>
      <c r="M36" s="3">
        <v>9119.971563762205</v>
      </c>
      <c r="N36" s="3">
        <f t="shared" si="0"/>
        <v>106669.03410799697</v>
      </c>
      <c r="O36" s="17"/>
    </row>
    <row r="37" spans="1:15" ht="12.75" customHeight="1">
      <c r="A37" s="11" t="s">
        <v>35</v>
      </c>
      <c r="B37" s="3">
        <v>1901.0020754290754</v>
      </c>
      <c r="C37" s="3">
        <v>1619.522654341663</v>
      </c>
      <c r="D37" s="3">
        <v>2133.2355534411663</v>
      </c>
      <c r="E37" s="3">
        <v>2275.560221413302</v>
      </c>
      <c r="F37" s="3">
        <v>2232.840301882162</v>
      </c>
      <c r="G37" s="3">
        <v>2579.6100956032546</v>
      </c>
      <c r="H37" s="3">
        <v>3962.235411165991</v>
      </c>
      <c r="I37" s="3">
        <v>5405.307459377132</v>
      </c>
      <c r="J37" s="3">
        <v>1885.625366510012</v>
      </c>
      <c r="K37" s="3">
        <v>2174.6085373632113</v>
      </c>
      <c r="L37" s="3">
        <v>1889.7574173844464</v>
      </c>
      <c r="M37" s="3">
        <v>2336.680033498352</v>
      </c>
      <c r="N37" s="3">
        <f t="shared" si="0"/>
        <v>30395.985127409767</v>
      </c>
      <c r="O37" s="17"/>
    </row>
    <row r="38" spans="1:15" ht="12.75" customHeight="1">
      <c r="A38" s="11" t="s">
        <v>36</v>
      </c>
      <c r="B38" s="3">
        <v>3657.6790354674004</v>
      </c>
      <c r="C38" s="3">
        <v>3955.8086136244833</v>
      </c>
      <c r="D38" s="3">
        <v>3860.8826390622085</v>
      </c>
      <c r="E38" s="3">
        <v>3302.060181027354</v>
      </c>
      <c r="F38" s="3">
        <v>3597.5751461872314</v>
      </c>
      <c r="G38" s="3">
        <v>3397.9439707548586</v>
      </c>
      <c r="H38" s="3">
        <v>4698.5872827243575</v>
      </c>
      <c r="I38" s="3">
        <v>7597.055272628226</v>
      </c>
      <c r="J38" s="3">
        <v>3360.31621958208</v>
      </c>
      <c r="K38" s="3">
        <v>3474.437949527634</v>
      </c>
      <c r="L38" s="3">
        <v>3160.5707966167142</v>
      </c>
      <c r="M38" s="3">
        <v>4958.656022079264</v>
      </c>
      <c r="N38" s="3">
        <f t="shared" si="0"/>
        <v>49021.573129281824</v>
      </c>
      <c r="O38" s="17"/>
    </row>
    <row r="39" spans="1:15" ht="12.75" customHeight="1">
      <c r="A39" s="12" t="s">
        <v>37</v>
      </c>
      <c r="B39" s="4">
        <v>2107.197078480864</v>
      </c>
      <c r="C39" s="4">
        <v>1976.3236245968565</v>
      </c>
      <c r="D39" s="4">
        <v>2084.3693999447123</v>
      </c>
      <c r="E39" s="4">
        <v>2283.797544865856</v>
      </c>
      <c r="F39" s="4">
        <v>2405.7761371254232</v>
      </c>
      <c r="G39" s="4">
        <v>3149.202408031281</v>
      </c>
      <c r="H39" s="4">
        <v>2989.838598411035</v>
      </c>
      <c r="I39" s="4">
        <v>2719.3567091610275</v>
      </c>
      <c r="J39" s="4">
        <v>1997.8053748399789</v>
      </c>
      <c r="K39" s="4">
        <v>2144.170839801694</v>
      </c>
      <c r="L39" s="4">
        <v>1569.0026278628325</v>
      </c>
      <c r="M39" s="4">
        <v>1824.635508184617</v>
      </c>
      <c r="N39" s="4">
        <f t="shared" si="0"/>
        <v>27251.475851306175</v>
      </c>
      <c r="O39" s="17"/>
    </row>
    <row r="40" spans="1:15" ht="12.75" customHeight="1">
      <c r="A40" s="11" t="s">
        <v>38</v>
      </c>
      <c r="B40" s="3">
        <v>3425.5974008156954</v>
      </c>
      <c r="C40" s="3">
        <v>4142.496037816833</v>
      </c>
      <c r="D40" s="3">
        <v>2958.304564231302</v>
      </c>
      <c r="E40" s="3">
        <v>4359.568202781364</v>
      </c>
      <c r="F40" s="3">
        <v>2969.324843165322</v>
      </c>
      <c r="G40" s="3">
        <v>3358.619882142093</v>
      </c>
      <c r="H40" s="3">
        <v>3763.231631305132</v>
      </c>
      <c r="I40" s="3">
        <v>4085.3108362279704</v>
      </c>
      <c r="J40" s="3">
        <v>2806.7230644749898</v>
      </c>
      <c r="K40" s="3">
        <v>3117.1112471502306</v>
      </c>
      <c r="L40" s="3">
        <v>2339.4557112247912</v>
      </c>
      <c r="M40" s="3">
        <v>3411.2178607872934</v>
      </c>
      <c r="N40" s="3">
        <f t="shared" si="0"/>
        <v>40736.96128212302</v>
      </c>
      <c r="O40" s="17"/>
    </row>
    <row r="41" spans="1:15" ht="12.75" customHeight="1">
      <c r="A41" s="11" t="s">
        <v>39</v>
      </c>
      <c r="B41" s="3">
        <v>755.1013954386715</v>
      </c>
      <c r="C41" s="3">
        <v>833.1960262215284</v>
      </c>
      <c r="D41" s="3">
        <v>788.9492855809516</v>
      </c>
      <c r="E41" s="3">
        <v>1064.837241451505</v>
      </c>
      <c r="F41" s="3">
        <v>673.9848081109336</v>
      </c>
      <c r="G41" s="3">
        <v>906.9220671909798</v>
      </c>
      <c r="H41" s="3">
        <v>1207.0778521855448</v>
      </c>
      <c r="I41" s="3">
        <v>1252.9606747916464</v>
      </c>
      <c r="J41" s="3">
        <v>697.0021143527848</v>
      </c>
      <c r="K41" s="3">
        <v>636.3205015136112</v>
      </c>
      <c r="L41" s="3">
        <v>563.9032573549053</v>
      </c>
      <c r="M41" s="3">
        <v>963.2981032145642</v>
      </c>
      <c r="N41" s="3">
        <f t="shared" si="0"/>
        <v>10343.553327407626</v>
      </c>
      <c r="O41" s="17"/>
    </row>
    <row r="42" spans="1:15" ht="12.75" customHeight="1">
      <c r="A42" s="11" t="s">
        <v>40</v>
      </c>
      <c r="B42" s="3">
        <v>234.27621008454446</v>
      </c>
      <c r="C42" s="3">
        <v>309.8980613946896</v>
      </c>
      <c r="D42" s="3">
        <v>266.69670089383266</v>
      </c>
      <c r="E42" s="3">
        <v>287.3498155672265</v>
      </c>
      <c r="F42" s="3">
        <v>154.7114848503915</v>
      </c>
      <c r="G42" s="3">
        <v>161.34306028198358</v>
      </c>
      <c r="H42" s="3">
        <v>131.23670728236752</v>
      </c>
      <c r="I42" s="3">
        <v>124.35714058764094</v>
      </c>
      <c r="J42" s="3">
        <v>163.01844486564423</v>
      </c>
      <c r="K42" s="3">
        <v>175.56845811899228</v>
      </c>
      <c r="L42" s="3">
        <v>147.61109908794552</v>
      </c>
      <c r="M42" s="3">
        <v>180.07968482181312</v>
      </c>
      <c r="N42" s="3">
        <f t="shared" si="0"/>
        <v>2336.146867837072</v>
      </c>
      <c r="O42" s="17"/>
    </row>
    <row r="43" spans="1:15" ht="12.75" customHeight="1">
      <c r="A43" s="11" t="s">
        <v>41</v>
      </c>
      <c r="B43" s="3">
        <v>1749.4939646803166</v>
      </c>
      <c r="C43" s="3">
        <v>2134.339447386487</v>
      </c>
      <c r="D43" s="3">
        <v>1366.5302854629474</v>
      </c>
      <c r="E43" s="3">
        <v>2209.902361325983</v>
      </c>
      <c r="F43" s="3">
        <v>1582.8859338110658</v>
      </c>
      <c r="G43" s="3">
        <v>1783.3647477486893</v>
      </c>
      <c r="H43" s="3">
        <v>1937.6428650777339</v>
      </c>
      <c r="I43" s="3">
        <v>2117.7792142319213</v>
      </c>
      <c r="J43" s="3">
        <v>1450.0694339617576</v>
      </c>
      <c r="K43" s="3">
        <v>1688.147550800761</v>
      </c>
      <c r="L43" s="3">
        <v>1150.3149775278105</v>
      </c>
      <c r="M43" s="3">
        <v>1782.025046073922</v>
      </c>
      <c r="N43" s="3">
        <f t="shared" si="0"/>
        <v>20952.495828089395</v>
      </c>
      <c r="O43" s="17"/>
    </row>
    <row r="44" spans="1:15" ht="12.75" customHeight="1">
      <c r="A44" s="11" t="s">
        <v>42</v>
      </c>
      <c r="B44" s="3">
        <v>312.74769325854606</v>
      </c>
      <c r="C44" s="3">
        <v>445.2174594836458</v>
      </c>
      <c r="D44" s="3">
        <v>250.35284231463876</v>
      </c>
      <c r="E44" s="3">
        <v>373.9277224340099</v>
      </c>
      <c r="F44" s="3">
        <v>270.8032823937718</v>
      </c>
      <c r="G44" s="3">
        <v>201.3247304528235</v>
      </c>
      <c r="H44" s="3">
        <v>223.17379624786327</v>
      </c>
      <c r="I44" s="3">
        <v>282.4496855123031</v>
      </c>
      <c r="J44" s="3">
        <v>264.95044209669027</v>
      </c>
      <c r="K44" s="3">
        <v>290.26868712983736</v>
      </c>
      <c r="L44" s="3">
        <v>245.5537229077836</v>
      </c>
      <c r="M44" s="3">
        <v>207.0438933416645</v>
      </c>
      <c r="N44" s="3">
        <f t="shared" si="0"/>
        <v>3367.8139575735777</v>
      </c>
      <c r="O44" s="17"/>
    </row>
    <row r="45" spans="1:15" ht="12.75" customHeight="1">
      <c r="A45" s="11" t="s">
        <v>43</v>
      </c>
      <c r="B45" s="3">
        <v>204.14675125737506</v>
      </c>
      <c r="C45" s="3">
        <v>172.8747269282303</v>
      </c>
      <c r="D45" s="3">
        <v>154.15584339093994</v>
      </c>
      <c r="E45" s="3">
        <v>223.74341932391792</v>
      </c>
      <c r="F45" s="3">
        <v>162.31232843985697</v>
      </c>
      <c r="G45" s="3">
        <v>151.7490581797498</v>
      </c>
      <c r="H45" s="3">
        <v>167.88108491027992</v>
      </c>
      <c r="I45" s="3">
        <v>243.11491326635664</v>
      </c>
      <c r="J45" s="3">
        <v>139.27383851998673</v>
      </c>
      <c r="K45" s="3">
        <v>192.8526648033677</v>
      </c>
      <c r="L45" s="3">
        <v>113.75792723292565</v>
      </c>
      <c r="M45" s="3">
        <v>144.87765811365392</v>
      </c>
      <c r="N45" s="3">
        <f t="shared" si="0"/>
        <v>2070.74021436664</v>
      </c>
      <c r="O45" s="17"/>
    </row>
    <row r="46" spans="1:15" ht="12.75" customHeight="1">
      <c r="A46" s="12" t="s">
        <v>44</v>
      </c>
      <c r="B46" s="4">
        <v>169.83138609633795</v>
      </c>
      <c r="C46" s="4">
        <v>246.9703164023397</v>
      </c>
      <c r="D46" s="4">
        <v>131.6196065880249</v>
      </c>
      <c r="E46" s="4">
        <v>199.8076426786154</v>
      </c>
      <c r="F46" s="4">
        <v>124.62700555930645</v>
      </c>
      <c r="G46" s="4">
        <v>153.91621828790426</v>
      </c>
      <c r="H46" s="4">
        <v>96.21932560139697</v>
      </c>
      <c r="I46" s="4">
        <v>64.64920783805043</v>
      </c>
      <c r="J46" s="4">
        <v>92.40879067815756</v>
      </c>
      <c r="K46" s="4">
        <v>133.95338478364087</v>
      </c>
      <c r="L46" s="4">
        <v>118.31472711341813</v>
      </c>
      <c r="M46" s="4">
        <v>133.8934752216735</v>
      </c>
      <c r="N46" s="4">
        <f t="shared" si="0"/>
        <v>1666.211086848866</v>
      </c>
      <c r="O46" s="17"/>
    </row>
    <row r="47" spans="1:15" ht="12.75" customHeight="1">
      <c r="A47" s="11" t="s">
        <v>45</v>
      </c>
      <c r="B47" s="3">
        <v>2022.806308772324</v>
      </c>
      <c r="C47" s="3">
        <v>1654.1290034283825</v>
      </c>
      <c r="D47" s="3">
        <v>1826.5137927741748</v>
      </c>
      <c r="E47" s="3">
        <v>1897.265429329678</v>
      </c>
      <c r="F47" s="3">
        <v>3168.594407727789</v>
      </c>
      <c r="G47" s="3">
        <v>3488.998596889371</v>
      </c>
      <c r="H47" s="3">
        <v>2675.190784807134</v>
      </c>
      <c r="I47" s="3">
        <v>1604.656431033177</v>
      </c>
      <c r="J47" s="3">
        <v>1959.8492459158474</v>
      </c>
      <c r="K47" s="3">
        <v>1968.5847860901126</v>
      </c>
      <c r="L47" s="3">
        <v>1303.0956869539896</v>
      </c>
      <c r="M47" s="3">
        <v>1706.6085091317436</v>
      </c>
      <c r="N47" s="3">
        <f t="shared" si="0"/>
        <v>25276.292982853724</v>
      </c>
      <c r="O47" s="17"/>
    </row>
    <row r="48" spans="1:15" ht="12.75" customHeight="1">
      <c r="A48" s="11" t="s">
        <v>46</v>
      </c>
      <c r="B48" s="3">
        <v>391.2905933036446</v>
      </c>
      <c r="C48" s="3">
        <v>330.81630234993486</v>
      </c>
      <c r="D48" s="3">
        <v>351.56985512734616</v>
      </c>
      <c r="E48" s="3">
        <v>404.22924512204247</v>
      </c>
      <c r="F48" s="3">
        <v>631.6408260165352</v>
      </c>
      <c r="G48" s="3">
        <v>743.7106101421778</v>
      </c>
      <c r="H48" s="3">
        <v>562.7718076224648</v>
      </c>
      <c r="I48" s="3">
        <v>369.43486782745157</v>
      </c>
      <c r="J48" s="3">
        <v>432.779745621177</v>
      </c>
      <c r="K48" s="3">
        <v>315.20631162298184</v>
      </c>
      <c r="L48" s="3">
        <v>322.4114808754412</v>
      </c>
      <c r="M48" s="3">
        <v>401.07660911763134</v>
      </c>
      <c r="N48" s="3">
        <f t="shared" si="0"/>
        <v>5256.9382547488285</v>
      </c>
      <c r="O48" s="17"/>
    </row>
    <row r="49" spans="1:15" ht="12.75" customHeight="1">
      <c r="A49" s="11" t="s">
        <v>47</v>
      </c>
      <c r="B49" s="3">
        <v>547.797537343589</v>
      </c>
      <c r="C49" s="3">
        <v>500.23925924213927</v>
      </c>
      <c r="D49" s="3">
        <v>508.0048181362135</v>
      </c>
      <c r="E49" s="3">
        <v>510.356538251912</v>
      </c>
      <c r="F49" s="3">
        <v>871.4275347496161</v>
      </c>
      <c r="G49" s="3">
        <v>956.5989237903906</v>
      </c>
      <c r="H49" s="3">
        <v>688.71441560947</v>
      </c>
      <c r="I49" s="3">
        <v>418.0643918057024</v>
      </c>
      <c r="J49" s="3">
        <v>573.0247304845976</v>
      </c>
      <c r="K49" s="3">
        <v>532.4993007032793</v>
      </c>
      <c r="L49" s="3">
        <v>336.2723333359801</v>
      </c>
      <c r="M49" s="3">
        <v>372.40464569287974</v>
      </c>
      <c r="N49" s="3">
        <f t="shared" si="0"/>
        <v>6815.404429145769</v>
      </c>
      <c r="O49" s="17"/>
    </row>
    <row r="50" spans="1:15" ht="12.75" customHeight="1">
      <c r="A50" s="11" t="s">
        <v>48</v>
      </c>
      <c r="B50" s="3">
        <v>244.83855873567524</v>
      </c>
      <c r="C50" s="3">
        <v>124.81702320117628</v>
      </c>
      <c r="D50" s="3">
        <v>165.69951367562294</v>
      </c>
      <c r="E50" s="3">
        <v>170.1648469765348</v>
      </c>
      <c r="F50" s="3">
        <v>340.5958604041625</v>
      </c>
      <c r="G50" s="3">
        <v>277.79255279334114</v>
      </c>
      <c r="H50" s="3">
        <v>303.9061924571052</v>
      </c>
      <c r="I50" s="3">
        <v>166.18273577389624</v>
      </c>
      <c r="J50" s="3">
        <v>218.82555051054962</v>
      </c>
      <c r="K50" s="3">
        <v>150.80133063089127</v>
      </c>
      <c r="L50" s="3">
        <v>120.65223069487847</v>
      </c>
      <c r="M50" s="3">
        <v>137.12813337088082</v>
      </c>
      <c r="N50" s="3">
        <f t="shared" si="0"/>
        <v>2421.4045292247147</v>
      </c>
      <c r="O50" s="17"/>
    </row>
    <row r="51" spans="1:15" ht="12.75" customHeight="1">
      <c r="A51" s="12" t="s">
        <v>49</v>
      </c>
      <c r="B51" s="4">
        <v>838.8796193894228</v>
      </c>
      <c r="C51" s="4">
        <v>698.2564186351316</v>
      </c>
      <c r="D51" s="4">
        <v>801.2396058349998</v>
      </c>
      <c r="E51" s="4">
        <v>812.5147989792036</v>
      </c>
      <c r="F51" s="4">
        <v>1324.9301865574575</v>
      </c>
      <c r="G51" s="4">
        <v>1510.8965101635015</v>
      </c>
      <c r="H51" s="4">
        <v>1119.7983691180978</v>
      </c>
      <c r="I51" s="4">
        <v>650.9744356261317</v>
      </c>
      <c r="J51" s="4">
        <v>735.2192192995294</v>
      </c>
      <c r="K51" s="4">
        <v>970.0778431329262</v>
      </c>
      <c r="L51" s="4">
        <v>523.7596420476892</v>
      </c>
      <c r="M51" s="4">
        <v>795.9991209503529</v>
      </c>
      <c r="N51" s="4">
        <f t="shared" si="0"/>
        <v>10782.545769734445</v>
      </c>
      <c r="O51" s="17"/>
    </row>
    <row r="52" spans="1:15" ht="12.75" customHeight="1">
      <c r="A52" s="11" t="s">
        <v>50</v>
      </c>
      <c r="B52" s="3">
        <v>8706.314244167108</v>
      </c>
      <c r="C52" s="3">
        <v>7776.018288175781</v>
      </c>
      <c r="D52" s="3">
        <v>8038.069428048709</v>
      </c>
      <c r="E52" s="3">
        <v>9748.721314725715</v>
      </c>
      <c r="F52" s="3">
        <v>10744.614756452482</v>
      </c>
      <c r="G52" s="3">
        <v>13164.77798771885</v>
      </c>
      <c r="H52" s="3">
        <v>12700.73235428376</v>
      </c>
      <c r="I52" s="3">
        <v>10476.230102392974</v>
      </c>
      <c r="J52" s="3">
        <v>8759.594844238238</v>
      </c>
      <c r="K52" s="3">
        <v>8477.744727373614</v>
      </c>
      <c r="L52" s="3">
        <v>7086.262718659062</v>
      </c>
      <c r="M52" s="3">
        <v>9740.296096225948</v>
      </c>
      <c r="N52" s="3">
        <f t="shared" si="0"/>
        <v>115419.37686246225</v>
      </c>
      <c r="O52" s="17"/>
    </row>
    <row r="53" spans="1:15" ht="12.75" customHeight="1">
      <c r="A53" s="11" t="s">
        <v>51</v>
      </c>
      <c r="B53" s="3">
        <v>205.46042706113548</v>
      </c>
      <c r="C53" s="3">
        <v>171.61232003613807</v>
      </c>
      <c r="D53" s="3">
        <v>177.44468034622807</v>
      </c>
      <c r="E53" s="3">
        <v>189.3744838373161</v>
      </c>
      <c r="F53" s="3">
        <v>226.71572998139897</v>
      </c>
      <c r="G53" s="3">
        <v>204.67889062984443</v>
      </c>
      <c r="H53" s="3">
        <v>250.45571212042324</v>
      </c>
      <c r="I53" s="3">
        <v>369.49511902731246</v>
      </c>
      <c r="J53" s="3">
        <v>182.91814607804983</v>
      </c>
      <c r="K53" s="3">
        <v>208.28246575254556</v>
      </c>
      <c r="L53" s="3">
        <v>172.20739763060368</v>
      </c>
      <c r="M53" s="3">
        <v>327.7337717052323</v>
      </c>
      <c r="N53" s="3">
        <f t="shared" si="0"/>
        <v>2686.3791442062284</v>
      </c>
      <c r="O53" s="17"/>
    </row>
    <row r="54" spans="1:15" ht="12.75" customHeight="1">
      <c r="A54" s="11" t="s">
        <v>52</v>
      </c>
      <c r="B54" s="3">
        <v>184.5040680811057</v>
      </c>
      <c r="C54" s="3">
        <v>156.30498135667682</v>
      </c>
      <c r="D54" s="3">
        <v>153.78018437276944</v>
      </c>
      <c r="E54" s="3">
        <v>158.7115292908949</v>
      </c>
      <c r="F54" s="3">
        <v>165.46067114212462</v>
      </c>
      <c r="G54" s="3">
        <v>185.3253742808943</v>
      </c>
      <c r="H54" s="3">
        <v>154.44613920704455</v>
      </c>
      <c r="I54" s="3">
        <v>135.1596936978907</v>
      </c>
      <c r="J54" s="3">
        <v>161.1062171827675</v>
      </c>
      <c r="K54" s="3">
        <v>176.5285518748704</v>
      </c>
      <c r="L54" s="3">
        <v>112.70106017863085</v>
      </c>
      <c r="M54" s="3">
        <v>124.15734718184284</v>
      </c>
      <c r="N54" s="3">
        <f t="shared" si="0"/>
        <v>1868.1858178475127</v>
      </c>
      <c r="O54" s="17"/>
    </row>
    <row r="55" spans="1:15" ht="12.75" customHeight="1">
      <c r="A55" s="11" t="s">
        <v>53</v>
      </c>
      <c r="B55" s="3">
        <v>2349.8332200540435</v>
      </c>
      <c r="C55" s="3">
        <v>2154.915503176806</v>
      </c>
      <c r="D55" s="3">
        <v>2125.6241084425756</v>
      </c>
      <c r="E55" s="3">
        <v>2764.2221867792914</v>
      </c>
      <c r="F55" s="3">
        <v>3229.217525710968</v>
      </c>
      <c r="G55" s="3">
        <v>3983.204519517784</v>
      </c>
      <c r="H55" s="3">
        <v>4004.8360927063454</v>
      </c>
      <c r="I55" s="3">
        <v>2768.750559427706</v>
      </c>
      <c r="J55" s="3">
        <v>2525.302431202584</v>
      </c>
      <c r="K55" s="3">
        <v>2413.45646059221</v>
      </c>
      <c r="L55" s="3">
        <v>2235.856308755036</v>
      </c>
      <c r="M55" s="3">
        <v>2827.3628297476516</v>
      </c>
      <c r="N55" s="3">
        <f t="shared" si="0"/>
        <v>33382.581746113</v>
      </c>
      <c r="O55" s="17"/>
    </row>
    <row r="56" spans="1:15" ht="12.75" customHeight="1">
      <c r="A56" s="11" t="s">
        <v>54</v>
      </c>
      <c r="B56" s="3">
        <v>1136.4386051127383</v>
      </c>
      <c r="C56" s="3">
        <v>1065.1572356048564</v>
      </c>
      <c r="D56" s="3">
        <v>1133.0072067986378</v>
      </c>
      <c r="E56" s="3">
        <v>1633.3252174409931</v>
      </c>
      <c r="F56" s="3">
        <v>2144.52053036336</v>
      </c>
      <c r="G56" s="3">
        <v>2180.6930711892874</v>
      </c>
      <c r="H56" s="3">
        <v>1748.8427071567955</v>
      </c>
      <c r="I56" s="3">
        <v>1345.4686995557608</v>
      </c>
      <c r="J56" s="3">
        <v>1377.1053599145473</v>
      </c>
      <c r="K56" s="3">
        <v>1255.2168207048383</v>
      </c>
      <c r="L56" s="3">
        <v>1190.1914373197378</v>
      </c>
      <c r="M56" s="3">
        <v>1517.3644122743167</v>
      </c>
      <c r="N56" s="3">
        <f t="shared" si="0"/>
        <v>17727.331303435865</v>
      </c>
      <c r="O56" s="17"/>
    </row>
    <row r="57" spans="1:15" ht="12.75" customHeight="1">
      <c r="A57" s="11" t="s">
        <v>55</v>
      </c>
      <c r="B57" s="3">
        <v>1300.326647628246</v>
      </c>
      <c r="C57" s="3">
        <v>1068.1569008816425</v>
      </c>
      <c r="D57" s="3">
        <v>1217.0364549131434</v>
      </c>
      <c r="E57" s="3">
        <v>891.1949159909392</v>
      </c>
      <c r="F57" s="3">
        <v>1107.6483568768872</v>
      </c>
      <c r="G57" s="3">
        <v>1467.581439843276</v>
      </c>
      <c r="H57" s="3">
        <v>1719.6937925007026</v>
      </c>
      <c r="I57" s="3">
        <v>1529.0067229612184</v>
      </c>
      <c r="J57" s="3">
        <v>1119.4317047986565</v>
      </c>
      <c r="K57" s="3">
        <v>1125.405592143073</v>
      </c>
      <c r="L57" s="3">
        <v>834.1671294032682</v>
      </c>
      <c r="M57" s="3">
        <v>1193.4640853633423</v>
      </c>
      <c r="N57" s="3">
        <f t="shared" si="0"/>
        <v>14573.113743304395</v>
      </c>
      <c r="O57" s="17"/>
    </row>
    <row r="58" spans="1:15" ht="12.75" customHeight="1">
      <c r="A58" s="10" t="s">
        <v>56</v>
      </c>
      <c r="B58" s="3">
        <v>1160.4163085401763</v>
      </c>
      <c r="C58" s="3">
        <v>1149.485583463815</v>
      </c>
      <c r="D58" s="3">
        <v>1048.7800021249216</v>
      </c>
      <c r="E58" s="3">
        <v>1638.3197740841779</v>
      </c>
      <c r="F58" s="3">
        <v>1410.1600068807327</v>
      </c>
      <c r="G58" s="3">
        <v>1960.3225485080914</v>
      </c>
      <c r="H58" s="3">
        <v>1502.2124956992075</v>
      </c>
      <c r="I58" s="3">
        <v>1292.169989858873</v>
      </c>
      <c r="J58" s="3">
        <v>1254.8199663368212</v>
      </c>
      <c r="K58" s="3">
        <v>1140.343538751864</v>
      </c>
      <c r="L58" s="3">
        <v>845.0077929863409</v>
      </c>
      <c r="M58" s="3">
        <v>1248.5935820241689</v>
      </c>
      <c r="N58" s="3">
        <f t="shared" si="0"/>
        <v>15650.631589259188</v>
      </c>
      <c r="O58" s="17"/>
    </row>
    <row r="59" spans="1:15" ht="12.75" customHeight="1">
      <c r="A59" s="10" t="s">
        <v>57</v>
      </c>
      <c r="B59" s="3">
        <v>537.2095085508531</v>
      </c>
      <c r="C59" s="3">
        <v>448.67281983527977</v>
      </c>
      <c r="D59" s="3">
        <v>457.5522938404659</v>
      </c>
      <c r="E59" s="3">
        <v>645.1207732883834</v>
      </c>
      <c r="F59" s="3">
        <v>552.5303883140168</v>
      </c>
      <c r="G59" s="3">
        <v>746.5450740570113</v>
      </c>
      <c r="H59" s="3">
        <v>695.1634300146903</v>
      </c>
      <c r="I59" s="3">
        <v>402.2865024910438</v>
      </c>
      <c r="J59" s="3">
        <v>528.1548512302869</v>
      </c>
      <c r="K59" s="3">
        <v>471.6350553572708</v>
      </c>
      <c r="L59" s="3">
        <v>336.9786031399564</v>
      </c>
      <c r="M59" s="3">
        <v>500.45047824997897</v>
      </c>
      <c r="N59" s="3">
        <f t="shared" si="0"/>
        <v>6322.299778369237</v>
      </c>
      <c r="O59" s="17"/>
    </row>
    <row r="60" spans="1:15" ht="12.75" customHeight="1">
      <c r="A60" s="10" t="s">
        <v>58</v>
      </c>
      <c r="B60" s="3">
        <v>1662.5111279382982</v>
      </c>
      <c r="C60" s="3">
        <v>1430.8236114924703</v>
      </c>
      <c r="D60" s="3">
        <v>1603.8269180250504</v>
      </c>
      <c r="E60" s="3">
        <v>1474.0076988823125</v>
      </c>
      <c r="F60" s="3">
        <v>1725.3044178820433</v>
      </c>
      <c r="G60" s="3">
        <v>2211.5579096759407</v>
      </c>
      <c r="H60" s="3">
        <v>2370.4266530928417</v>
      </c>
      <c r="I60" s="3">
        <v>2497.3832795208323</v>
      </c>
      <c r="J60" s="3">
        <v>1462.2660953220025</v>
      </c>
      <c r="K60" s="3">
        <v>1538.7796037718506</v>
      </c>
      <c r="L60" s="3">
        <v>1256.7888734677636</v>
      </c>
      <c r="M60" s="3">
        <v>1876.4221824937954</v>
      </c>
      <c r="N60" s="3">
        <f t="shared" si="0"/>
        <v>21110.098371565207</v>
      </c>
      <c r="O60" s="17"/>
    </row>
    <row r="61" spans="1:15" ht="12.75" customHeight="1">
      <c r="A61" s="12" t="s">
        <v>59</v>
      </c>
      <c r="B61" s="4">
        <v>169.6143312004752</v>
      </c>
      <c r="C61" s="4">
        <v>130.88933232839292</v>
      </c>
      <c r="D61" s="4">
        <v>121.01757918487337</v>
      </c>
      <c r="E61" s="4">
        <v>354.4447351306384</v>
      </c>
      <c r="F61" s="4">
        <v>183.05712930143054</v>
      </c>
      <c r="G61" s="4">
        <v>224.86916001634336</v>
      </c>
      <c r="H61" s="4">
        <v>254.65533178606682</v>
      </c>
      <c r="I61" s="4">
        <v>136.50953585194162</v>
      </c>
      <c r="J61" s="4">
        <v>148.49007217272614</v>
      </c>
      <c r="K61" s="4">
        <v>148.0966384256531</v>
      </c>
      <c r="L61" s="4">
        <v>102.36411577794195</v>
      </c>
      <c r="M61" s="4">
        <v>124.74740718568562</v>
      </c>
      <c r="N61" s="4">
        <f t="shared" si="0"/>
        <v>2098.7553683621686</v>
      </c>
      <c r="O61" s="17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Month:  Maui
(Arrivals by Air)</oddHeader>
    <oddFooter>&amp;LSource:  Hawai'i Tourism Authority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4.28125" style="6" customWidth="1"/>
    <col min="2" max="14" width="7.140625" style="5" customWidth="1"/>
    <col min="15" max="16384" width="9.140625" style="5" customWidth="1"/>
  </cols>
  <sheetData>
    <row r="1" spans="1:14" s="13" customFormat="1" ht="25.5" customHeight="1">
      <c r="A1" s="8" t="s">
        <v>73</v>
      </c>
      <c r="B1" s="9" t="s">
        <v>0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  <c r="L1" s="9" t="s">
        <v>69</v>
      </c>
      <c r="M1" s="9" t="s">
        <v>70</v>
      </c>
      <c r="N1" s="9" t="s">
        <v>71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" t="s">
        <v>1</v>
      </c>
      <c r="B3" s="14">
        <v>-2.6911519490927405</v>
      </c>
      <c r="C3" s="14">
        <v>-4.741737797916934</v>
      </c>
      <c r="D3" s="14">
        <v>-7.462465174385069</v>
      </c>
      <c r="E3" s="14">
        <v>3.578442057919484</v>
      </c>
      <c r="F3" s="14">
        <v>3.839547893027251</v>
      </c>
      <c r="G3" s="14">
        <v>-0.2933477476701807</v>
      </c>
      <c r="H3" s="14">
        <v>5.697565946768868</v>
      </c>
      <c r="I3" s="14">
        <v>3.945415953222997</v>
      </c>
      <c r="J3" s="14">
        <v>10.468787161271887</v>
      </c>
      <c r="K3" s="14">
        <v>14.110367417397729</v>
      </c>
      <c r="L3" s="14">
        <v>6.934209699951688</v>
      </c>
      <c r="M3" s="14">
        <f>('Maui 2014P'!M3-'Maui 2013'!M3)/'Maui 2013'!M3*100</f>
        <v>7.9169792607748715</v>
      </c>
      <c r="N3" s="14">
        <f>('Maui 2014P'!N3-'Maui 2013'!N3)/'Maui 2013'!N3*100</f>
        <v>3.467282675179965</v>
      </c>
    </row>
    <row r="4" spans="1:14" ht="12.75">
      <c r="A4" s="10" t="s">
        <v>2</v>
      </c>
      <c r="B4" s="14">
        <v>-15.7820543882343</v>
      </c>
      <c r="C4" s="14">
        <v>-6.6805028190873195</v>
      </c>
      <c r="D4" s="14">
        <v>-3.097533512204098</v>
      </c>
      <c r="E4" s="14">
        <v>-16.22527461607731</v>
      </c>
      <c r="F4" s="14">
        <v>-14.167587478604016</v>
      </c>
      <c r="G4" s="14">
        <v>-1.1741881965597667</v>
      </c>
      <c r="H4" s="14">
        <v>0.35623018968846676</v>
      </c>
      <c r="I4" s="14">
        <v>-11.303148048178347</v>
      </c>
      <c r="J4" s="14">
        <v>28.80603262131387</v>
      </c>
      <c r="K4" s="14">
        <v>23.6971225659971</v>
      </c>
      <c r="L4" s="14">
        <v>-4.220153715812169</v>
      </c>
      <c r="M4" s="14">
        <f>('Maui 2014P'!M4-'Maui 2013'!M4)/'Maui 2013'!M4*100</f>
        <v>11.87702153127286</v>
      </c>
      <c r="N4" s="14">
        <f>('Maui 2014P'!N4-'Maui 2013'!N4)/'Maui 2013'!N4*100</f>
        <v>-2.4532574103917697</v>
      </c>
    </row>
    <row r="5" spans="1:14" ht="12.75">
      <c r="A5" s="10" t="s">
        <v>3</v>
      </c>
      <c r="B5" s="14">
        <v>-1.568317355195381</v>
      </c>
      <c r="C5" s="14">
        <v>-5.576644238685969</v>
      </c>
      <c r="D5" s="14">
        <v>-8.137153614953906</v>
      </c>
      <c r="E5" s="14">
        <v>8.090887248147016</v>
      </c>
      <c r="F5" s="14">
        <v>8.122853984845424</v>
      </c>
      <c r="G5" s="14">
        <v>-0.02992391033200814</v>
      </c>
      <c r="H5" s="14">
        <v>6.525633493085192</v>
      </c>
      <c r="I5" s="14">
        <v>4.453225242581449</v>
      </c>
      <c r="J5" s="14">
        <v>10.756991383774617</v>
      </c>
      <c r="K5" s="14">
        <v>13.502068924617294</v>
      </c>
      <c r="L5" s="14">
        <v>12.496484953026755</v>
      </c>
      <c r="M5" s="14">
        <f>('Maui 2014P'!M5-'Maui 2013'!M5)/'Maui 2013'!M5*100</f>
        <v>10.781239954937917</v>
      </c>
      <c r="N5" s="14">
        <f>('Maui 2014P'!N5-'Maui 2013'!N5)/'Maui 2013'!N5*100</f>
        <v>5.233179921895522</v>
      </c>
    </row>
    <row r="6" spans="1:14" ht="12.75">
      <c r="A6" s="11" t="s">
        <v>4</v>
      </c>
      <c r="B6" s="14">
        <v>-9.493717525984058</v>
      </c>
      <c r="C6" s="14">
        <v>-4.139556652301191</v>
      </c>
      <c r="D6" s="14">
        <v>-2.3075975975717644</v>
      </c>
      <c r="E6" s="14">
        <v>-15.58732757847061</v>
      </c>
      <c r="F6" s="14">
        <v>-4.432903846820235</v>
      </c>
      <c r="G6" s="14">
        <v>-0.1924965426222447</v>
      </c>
      <c r="H6" s="14">
        <v>-0.10584787577554433</v>
      </c>
      <c r="I6" s="14">
        <v>-10.303841572234518</v>
      </c>
      <c r="J6" s="14">
        <v>12.395034865154075</v>
      </c>
      <c r="K6" s="14">
        <v>16.671463812996024</v>
      </c>
      <c r="L6" s="14">
        <v>0.39567409997403047</v>
      </c>
      <c r="M6" s="14">
        <f>('Maui 2014P'!M6-'Maui 2013'!M6)/'Maui 2013'!M6*100</f>
        <v>8.317541843938173</v>
      </c>
      <c r="N6" s="14">
        <f>('Maui 2014P'!N6-'Maui 2013'!N6)/'Maui 2013'!N6*100</f>
        <v>-1.2678389880056442</v>
      </c>
    </row>
    <row r="7" spans="1:14" ht="12.75">
      <c r="A7" s="12" t="s">
        <v>5</v>
      </c>
      <c r="B7" s="15">
        <v>1.1490077854250602</v>
      </c>
      <c r="C7" s="15">
        <v>-2.9659672196298947</v>
      </c>
      <c r="D7" s="15">
        <v>-9.060884913526635</v>
      </c>
      <c r="E7" s="15">
        <v>0.5441195737090343</v>
      </c>
      <c r="F7" s="15">
        <v>-7.014424104074091</v>
      </c>
      <c r="G7" s="15">
        <v>-1.6429581509329383</v>
      </c>
      <c r="H7" s="15">
        <v>3.1232547588682325</v>
      </c>
      <c r="I7" s="15">
        <v>8.342735550038016</v>
      </c>
      <c r="J7" s="15">
        <v>7.21515580723322</v>
      </c>
      <c r="K7" s="15">
        <v>14.232738697520396</v>
      </c>
      <c r="L7" s="15">
        <v>-4.395771089762324</v>
      </c>
      <c r="M7" s="15">
        <f>('Maui 2014P'!M7-'Maui 2013'!M7)/'Maui 2013'!M7*100</f>
        <v>-0.8867326292187979</v>
      </c>
      <c r="N7" s="15">
        <f>('Maui 2014P'!N7-'Maui 2013'!N7)/'Maui 2013'!N7*100</f>
        <v>0.062198343378060454</v>
      </c>
    </row>
    <row r="8" spans="1:14" ht="12.75">
      <c r="A8" s="10" t="s">
        <v>6</v>
      </c>
      <c r="B8" s="14">
        <v>4.182466227192161</v>
      </c>
      <c r="C8" s="14">
        <v>-8.301028870808114</v>
      </c>
      <c r="D8" s="14">
        <v>6.833324842969057</v>
      </c>
      <c r="E8" s="14">
        <v>-8.094022414401636</v>
      </c>
      <c r="F8" s="14">
        <v>4.985201312510301</v>
      </c>
      <c r="G8" s="14">
        <v>-1.94235595171256</v>
      </c>
      <c r="H8" s="14">
        <v>3.1035729604703244</v>
      </c>
      <c r="I8" s="14">
        <v>-1.3038361469316917</v>
      </c>
      <c r="J8" s="14">
        <v>6.907888154616448</v>
      </c>
      <c r="K8" s="14">
        <v>9.93963043571724</v>
      </c>
      <c r="L8" s="14">
        <v>9.514926307838255</v>
      </c>
      <c r="M8" s="14">
        <f>('Maui 2014P'!M8-'Maui 2013'!M8)/'Maui 2013'!M8*100</f>
        <v>7.345491162752847</v>
      </c>
      <c r="N8" s="14">
        <f>('Maui 2014P'!N8-'Maui 2013'!N8)/'Maui 2013'!N8*100</f>
        <v>2.699557016157428</v>
      </c>
    </row>
    <row r="9" spans="1:14" ht="12.75">
      <c r="A9" s="10" t="s">
        <v>7</v>
      </c>
      <c r="B9" s="14">
        <v>-2.204155789825424</v>
      </c>
      <c r="C9" s="14">
        <v>2.515618558639754</v>
      </c>
      <c r="D9" s="14">
        <v>8.357727268154736</v>
      </c>
      <c r="E9" s="14">
        <v>-21.038692654288916</v>
      </c>
      <c r="F9" s="14">
        <v>13.834581418723623</v>
      </c>
      <c r="G9" s="14">
        <v>1.1954372049542084</v>
      </c>
      <c r="H9" s="14">
        <v>3.4393552777386205</v>
      </c>
      <c r="I9" s="14">
        <v>-0.19583594952048422</v>
      </c>
      <c r="J9" s="14">
        <v>3.3315185637561973</v>
      </c>
      <c r="K9" s="14">
        <v>4.141464112963678</v>
      </c>
      <c r="L9" s="14">
        <v>17.36966443941128</v>
      </c>
      <c r="M9" s="14">
        <f>('Maui 2014P'!M9-'Maui 2013'!M9)/'Maui 2013'!M9*100</f>
        <v>1.4441100356948473</v>
      </c>
      <c r="N9" s="14">
        <f>('Maui 2014P'!N9-'Maui 2013'!N9)/'Maui 2013'!N9*100</f>
        <v>2.8680675421033213</v>
      </c>
    </row>
    <row r="10" spans="1:14" ht="12.75">
      <c r="A10" s="10" t="s">
        <v>8</v>
      </c>
      <c r="B10" s="14">
        <v>-0.04621442409109555</v>
      </c>
      <c r="C10" s="14">
        <v>-10.700613914993495</v>
      </c>
      <c r="D10" s="14">
        <v>13.874891866648964</v>
      </c>
      <c r="E10" s="14">
        <v>-17.820257210267066</v>
      </c>
      <c r="F10" s="14">
        <v>1.646109564143039</v>
      </c>
      <c r="G10" s="14">
        <v>-3.3636565183644995</v>
      </c>
      <c r="H10" s="14">
        <v>3.6839256759804373</v>
      </c>
      <c r="I10" s="14">
        <v>-5.01203160841942</v>
      </c>
      <c r="J10" s="14">
        <v>21.08370234900514</v>
      </c>
      <c r="K10" s="14">
        <v>5.812892694841376</v>
      </c>
      <c r="L10" s="14">
        <v>4.57742086180748</v>
      </c>
      <c r="M10" s="14">
        <f>('Maui 2014P'!M10-'Maui 2013'!M10)/'Maui 2013'!M10*100</f>
        <v>9.162211170481536</v>
      </c>
      <c r="N10" s="14">
        <f>('Maui 2014P'!N10-'Maui 2013'!N10)/'Maui 2013'!N10*100</f>
        <v>1.8536650055191717</v>
      </c>
    </row>
    <row r="11" spans="1:14" ht="12.75">
      <c r="A11" s="10" t="s">
        <v>9</v>
      </c>
      <c r="B11" s="14">
        <v>23.145347431103993</v>
      </c>
      <c r="C11" s="14">
        <v>1.937011312124648</v>
      </c>
      <c r="D11" s="14">
        <v>19.93059468669285</v>
      </c>
      <c r="E11" s="14">
        <v>-28.349239262612368</v>
      </c>
      <c r="F11" s="14">
        <v>0.5826610081608452</v>
      </c>
      <c r="G11" s="14">
        <v>-5.093338628491006</v>
      </c>
      <c r="H11" s="14">
        <v>-0.3342123220929638</v>
      </c>
      <c r="I11" s="14">
        <v>-7.451501560144747</v>
      </c>
      <c r="J11" s="14">
        <v>13.891549818178973</v>
      </c>
      <c r="K11" s="14">
        <v>31.781185655422362</v>
      </c>
      <c r="L11" s="14">
        <v>14.804987898778887</v>
      </c>
      <c r="M11" s="14">
        <f>('Maui 2014P'!M11-'Maui 2013'!M11)/'Maui 2013'!M11*100</f>
        <v>-7.967464999422816</v>
      </c>
      <c r="N11" s="14">
        <f>('Maui 2014P'!N11-'Maui 2013'!N11)/'Maui 2013'!N11*100</f>
        <v>5.4323061137758115</v>
      </c>
    </row>
    <row r="12" spans="1:14" ht="12.75">
      <c r="A12" s="10" t="s">
        <v>10</v>
      </c>
      <c r="B12" s="14">
        <v>15.275116718865789</v>
      </c>
      <c r="C12" s="14">
        <v>-8.800820795081599</v>
      </c>
      <c r="D12" s="14">
        <v>6.043962576695483</v>
      </c>
      <c r="E12" s="14">
        <v>-11.291399249036193</v>
      </c>
      <c r="F12" s="14">
        <v>4.183386252249788</v>
      </c>
      <c r="G12" s="14">
        <v>-15.035530231537342</v>
      </c>
      <c r="H12" s="14">
        <v>29.492401622905962</v>
      </c>
      <c r="I12" s="14">
        <v>2.373824450537443</v>
      </c>
      <c r="J12" s="14">
        <v>12.270633315207768</v>
      </c>
      <c r="K12" s="14">
        <v>12.26314453625259</v>
      </c>
      <c r="L12" s="14">
        <v>-8.663930870198943</v>
      </c>
      <c r="M12" s="14">
        <f>('Maui 2014P'!M12-'Maui 2013'!M12)/'Maui 2013'!M12*100</f>
        <v>27.2201030231279</v>
      </c>
      <c r="N12" s="14">
        <f>('Maui 2014P'!N12-'Maui 2013'!N12)/'Maui 2013'!N12*100</f>
        <v>3.7813592250394246</v>
      </c>
    </row>
    <row r="13" spans="1:14" ht="12.75">
      <c r="A13" s="10" t="s">
        <v>11</v>
      </c>
      <c r="B13" s="14">
        <v>3.549181629480991</v>
      </c>
      <c r="C13" s="14">
        <v>-11.990081908557126</v>
      </c>
      <c r="D13" s="14">
        <v>-8.128590964248039</v>
      </c>
      <c r="E13" s="14">
        <v>22.334183058254055</v>
      </c>
      <c r="F13" s="14">
        <v>-1.9647387016550888</v>
      </c>
      <c r="G13" s="14">
        <v>-4.345988352870467</v>
      </c>
      <c r="H13" s="14">
        <v>-6.392402472471881</v>
      </c>
      <c r="I13" s="14">
        <v>-0.14886068885575643</v>
      </c>
      <c r="J13" s="14">
        <v>-5.9701045954771885</v>
      </c>
      <c r="K13" s="14">
        <v>11.177504843411779</v>
      </c>
      <c r="L13" s="14">
        <v>18.98718022049064</v>
      </c>
      <c r="M13" s="14">
        <f>('Maui 2014P'!M13-'Maui 2013'!M13)/'Maui 2013'!M13*100</f>
        <v>11.460448371135447</v>
      </c>
      <c r="N13" s="14">
        <f>('Maui 2014P'!N13-'Maui 2013'!N13)/'Maui 2013'!N13*100</f>
        <v>2.2651476535509896</v>
      </c>
    </row>
    <row r="14" spans="1:14" ht="12.75">
      <c r="A14" s="10" t="s">
        <v>12</v>
      </c>
      <c r="B14" s="14">
        <v>-9.742917973458464</v>
      </c>
      <c r="C14" s="14">
        <v>-16.495437117289402</v>
      </c>
      <c r="D14" s="14">
        <v>-17.88749570348167</v>
      </c>
      <c r="E14" s="14">
        <v>21.910729285496732</v>
      </c>
      <c r="F14" s="14">
        <v>2.510636733482019</v>
      </c>
      <c r="G14" s="14">
        <v>-10.722583879112513</v>
      </c>
      <c r="H14" s="14">
        <v>0.8115863829727621</v>
      </c>
      <c r="I14" s="14">
        <v>-4.681018791516833</v>
      </c>
      <c r="J14" s="14">
        <v>-10.561450395701055</v>
      </c>
      <c r="K14" s="14">
        <v>-25.6862477855234</v>
      </c>
      <c r="L14" s="14">
        <v>1.5631048833802952</v>
      </c>
      <c r="M14" s="14">
        <f>('Maui 2014P'!M14-'Maui 2013'!M14)/'Maui 2013'!M14*100</f>
        <v>-1.8978998327500065</v>
      </c>
      <c r="N14" s="14">
        <f>('Maui 2014P'!N14-'Maui 2013'!N14)/'Maui 2013'!N14*100</f>
        <v>-5.851776255403989</v>
      </c>
    </row>
    <row r="15" spans="1:14" ht="12.75">
      <c r="A15" s="10" t="s">
        <v>13</v>
      </c>
      <c r="B15" s="14">
        <v>4.907178336093376</v>
      </c>
      <c r="C15" s="14">
        <v>-17.867882783464772</v>
      </c>
      <c r="D15" s="14">
        <v>1.522932647743147</v>
      </c>
      <c r="E15" s="14">
        <v>5.284154045931477</v>
      </c>
      <c r="F15" s="14">
        <v>-1.284571126094658</v>
      </c>
      <c r="G15" s="14">
        <v>3.9715431264102374</v>
      </c>
      <c r="H15" s="14">
        <v>9.909681651909086</v>
      </c>
      <c r="I15" s="14">
        <v>-0.8756193194309536</v>
      </c>
      <c r="J15" s="14">
        <v>10.898485461700936</v>
      </c>
      <c r="K15" s="14">
        <v>34.01073484076964</v>
      </c>
      <c r="L15" s="14">
        <v>3.706369124843789</v>
      </c>
      <c r="M15" s="14">
        <f>('Maui 2014P'!M15-'Maui 2013'!M15)/'Maui 2013'!M15*100</f>
        <v>14.85726556763535</v>
      </c>
      <c r="N15" s="14">
        <f>('Maui 2014P'!N15-'Maui 2013'!N15)/'Maui 2013'!N15*100</f>
        <v>4.6065549574312765</v>
      </c>
    </row>
    <row r="16" spans="1:14" ht="12.75">
      <c r="A16" s="12" t="s">
        <v>14</v>
      </c>
      <c r="B16" s="15">
        <v>9.309803781873182</v>
      </c>
      <c r="C16" s="15">
        <v>-7.96913552666727</v>
      </c>
      <c r="D16" s="15">
        <v>2.239671716839653</v>
      </c>
      <c r="E16" s="15">
        <v>2.7335532131782525</v>
      </c>
      <c r="F16" s="15">
        <v>-11.870538493170857</v>
      </c>
      <c r="G16" s="15">
        <v>-2.069009363095231</v>
      </c>
      <c r="H16" s="15">
        <v>39.28260844764677</v>
      </c>
      <c r="I16" s="15">
        <v>65.82977464464584</v>
      </c>
      <c r="J16" s="15">
        <v>35.11286026073055</v>
      </c>
      <c r="K16" s="15">
        <v>34.03447056521254</v>
      </c>
      <c r="L16" s="15">
        <v>-0.709048346514729</v>
      </c>
      <c r="M16" s="15">
        <f>('Maui 2014P'!M16-'Maui 2013'!M16)/'Maui 2013'!M16*100</f>
        <v>-5.631496443579028</v>
      </c>
      <c r="N16" s="15">
        <f>('Maui 2014P'!N16-'Maui 2013'!N16)/'Maui 2013'!N16*100</f>
        <v>7.055246290496281</v>
      </c>
    </row>
    <row r="17" spans="1:14" ht="12.75">
      <c r="A17" s="10" t="s">
        <v>15</v>
      </c>
      <c r="B17" s="14">
        <v>1.5506549203248898</v>
      </c>
      <c r="C17" s="14">
        <v>10.979412750437078</v>
      </c>
      <c r="D17" s="14">
        <v>9.81946333209991</v>
      </c>
      <c r="E17" s="14">
        <v>-4.836126289063481</v>
      </c>
      <c r="F17" s="14">
        <v>0.18756752150399514</v>
      </c>
      <c r="G17" s="14">
        <v>-5.67602344115511</v>
      </c>
      <c r="H17" s="14">
        <v>-0.7315107310216895</v>
      </c>
      <c r="I17" s="14">
        <v>-13.744167810660123</v>
      </c>
      <c r="J17" s="14">
        <v>3.919430523515244</v>
      </c>
      <c r="K17" s="14">
        <v>2.2097246348683264</v>
      </c>
      <c r="L17" s="14">
        <v>2.002185860320038</v>
      </c>
      <c r="M17" s="14">
        <f>('Maui 2014P'!M17-'Maui 2013'!M17)/'Maui 2013'!M17*100</f>
        <v>12.40842803032217</v>
      </c>
      <c r="N17" s="14">
        <f>('Maui 2014P'!N17-'Maui 2013'!N17)/'Maui 2013'!N17*100</f>
        <v>3.126455895768085</v>
      </c>
    </row>
    <row r="18" spans="1:14" ht="12.75">
      <c r="A18" s="10" t="s">
        <v>16</v>
      </c>
      <c r="B18" s="14">
        <v>-4.201780705585323</v>
      </c>
      <c r="C18" s="14">
        <v>5.097690052669934</v>
      </c>
      <c r="D18" s="14">
        <v>13.758176028964385</v>
      </c>
      <c r="E18" s="14">
        <v>-10.650929465419512</v>
      </c>
      <c r="F18" s="14">
        <v>-3.9948463986503757</v>
      </c>
      <c r="G18" s="14">
        <v>9.318930390759572</v>
      </c>
      <c r="H18" s="14">
        <v>-5.541119251070037</v>
      </c>
      <c r="I18" s="14">
        <v>-21.484295527628294</v>
      </c>
      <c r="J18" s="14">
        <v>18.41391220212545</v>
      </c>
      <c r="K18" s="14">
        <v>-11.681053159615374</v>
      </c>
      <c r="L18" s="14">
        <v>-9.236628810583492</v>
      </c>
      <c r="M18" s="14">
        <f>('Maui 2014P'!M18-'Maui 2013'!M18)/'Maui 2013'!M18*100</f>
        <v>-5.570760862122019</v>
      </c>
      <c r="N18" s="14">
        <f>('Maui 2014P'!N18-'Maui 2013'!N18)/'Maui 2013'!N18*100</f>
        <v>-0.19092233104947232</v>
      </c>
    </row>
    <row r="19" spans="1:14" ht="12.75">
      <c r="A19" s="11" t="s">
        <v>17</v>
      </c>
      <c r="B19" s="14">
        <v>-8.339852898682665</v>
      </c>
      <c r="C19" s="14">
        <v>3.0678953162079248</v>
      </c>
      <c r="D19" s="14">
        <v>4.223126038062097</v>
      </c>
      <c r="E19" s="14">
        <v>4.612413713532226</v>
      </c>
      <c r="F19" s="14">
        <v>-10.734284041136256</v>
      </c>
      <c r="G19" s="14">
        <v>-24.63375913079544</v>
      </c>
      <c r="H19" s="14">
        <v>6.047307640020638</v>
      </c>
      <c r="I19" s="14">
        <v>-11.891890667667472</v>
      </c>
      <c r="J19" s="14">
        <v>-6.231667700756061</v>
      </c>
      <c r="K19" s="14">
        <v>-6.480840716498193</v>
      </c>
      <c r="L19" s="14">
        <v>20.639374870567973</v>
      </c>
      <c r="M19" s="14">
        <f>('Maui 2014P'!M19-'Maui 2013'!M19)/'Maui 2013'!M19*100</f>
        <v>20.404398264532148</v>
      </c>
      <c r="N19" s="14">
        <f>('Maui 2014P'!N19-'Maui 2013'!N19)/'Maui 2013'!N19*100</f>
        <v>-1.261821751540991</v>
      </c>
    </row>
    <row r="20" spans="1:14" ht="12.75">
      <c r="A20" s="11" t="s">
        <v>18</v>
      </c>
      <c r="B20" s="14">
        <v>9.600869896796581</v>
      </c>
      <c r="C20" s="14">
        <v>12.284332975665336</v>
      </c>
      <c r="D20" s="14">
        <v>6.219878595565476</v>
      </c>
      <c r="E20" s="14">
        <v>-9.70505686791726</v>
      </c>
      <c r="F20" s="14">
        <v>20.494331112507048</v>
      </c>
      <c r="G20" s="14">
        <v>-14.168409053140142</v>
      </c>
      <c r="H20" s="14">
        <v>-5.6566497628154355</v>
      </c>
      <c r="I20" s="14">
        <v>-16.55181240914373</v>
      </c>
      <c r="J20" s="14">
        <v>14.88468978565134</v>
      </c>
      <c r="K20" s="14">
        <v>18.548455543386954</v>
      </c>
      <c r="L20" s="14">
        <v>-11.047338226591851</v>
      </c>
      <c r="M20" s="14">
        <f>('Maui 2014P'!M20-'Maui 2013'!M20)/'Maui 2013'!M20*100</f>
        <v>20.863904593716953</v>
      </c>
      <c r="N20" s="14">
        <f>('Maui 2014P'!N20-'Maui 2013'!N20)/'Maui 2013'!N20*100</f>
        <v>5.719591867602001</v>
      </c>
    </row>
    <row r="21" spans="1:14" ht="12.75">
      <c r="A21" s="11" t="s">
        <v>19</v>
      </c>
      <c r="B21" s="14">
        <v>1.2770170450616902</v>
      </c>
      <c r="C21" s="14">
        <v>10.335916138289903</v>
      </c>
      <c r="D21" s="14">
        <v>30.075520460882554</v>
      </c>
      <c r="E21" s="14">
        <v>-3.2809619915722177</v>
      </c>
      <c r="F21" s="14">
        <v>-3.3673938427480454</v>
      </c>
      <c r="G21" s="14">
        <v>1.6912837679915027</v>
      </c>
      <c r="H21" s="14">
        <v>0.7078838149559008</v>
      </c>
      <c r="I21" s="14">
        <v>-8.804746508326367</v>
      </c>
      <c r="J21" s="14">
        <v>-1.1094441160415802</v>
      </c>
      <c r="K21" s="14">
        <v>-5.529882644993456</v>
      </c>
      <c r="L21" s="14">
        <v>21.3201791446064</v>
      </c>
      <c r="M21" s="14">
        <f>('Maui 2014P'!M21-'Maui 2013'!M21)/'Maui 2013'!M21*100</f>
        <v>6.581361231194245</v>
      </c>
      <c r="N21" s="14">
        <f>('Maui 2014P'!N21-'Maui 2013'!N21)/'Maui 2013'!N21*100</f>
        <v>4.153135942770473</v>
      </c>
    </row>
    <row r="22" spans="1:14" ht="12.75">
      <c r="A22" s="11" t="s">
        <v>20</v>
      </c>
      <c r="B22" s="14">
        <v>-22.43360103584664</v>
      </c>
      <c r="C22" s="14">
        <v>0.6943828175670852</v>
      </c>
      <c r="D22" s="14">
        <v>-4.457735436667498</v>
      </c>
      <c r="E22" s="14">
        <v>6.754622120794185</v>
      </c>
      <c r="F22" s="14">
        <v>-15.740381566943773</v>
      </c>
      <c r="G22" s="14">
        <v>-13.657208816319722</v>
      </c>
      <c r="H22" s="14">
        <v>-6.897612343385539</v>
      </c>
      <c r="I22" s="14">
        <v>-14.57306030328931</v>
      </c>
      <c r="J22" s="14">
        <v>-17.619286806236534</v>
      </c>
      <c r="K22" s="14">
        <v>23.2816173475223</v>
      </c>
      <c r="L22" s="14">
        <v>7.6032820339069</v>
      </c>
      <c r="M22" s="14">
        <f>('Maui 2014P'!M22-'Maui 2013'!M22)/'Maui 2013'!M22*100</f>
        <v>-2.8278850292857522</v>
      </c>
      <c r="N22" s="14">
        <f>('Maui 2014P'!N22-'Maui 2013'!N22)/'Maui 2013'!N22*100</f>
        <v>-7.2317893544367085</v>
      </c>
    </row>
    <row r="23" spans="1:14" ht="12.75">
      <c r="A23" s="11" t="s">
        <v>21</v>
      </c>
      <c r="B23" s="14">
        <v>17.49591757683595</v>
      </c>
      <c r="C23" s="14">
        <v>37.134275455170496</v>
      </c>
      <c r="D23" s="14">
        <v>51.923653157259686</v>
      </c>
      <c r="E23" s="14">
        <v>-24.63188683485885</v>
      </c>
      <c r="F23" s="14">
        <v>-4.0846124806565465</v>
      </c>
      <c r="G23" s="14">
        <v>18.969575537121464</v>
      </c>
      <c r="H23" s="14">
        <v>-1.761889365064706</v>
      </c>
      <c r="I23" s="14">
        <v>-6.711270080435527</v>
      </c>
      <c r="J23" s="14">
        <v>67.95218298195964</v>
      </c>
      <c r="K23" s="14">
        <v>0.49313163771818047</v>
      </c>
      <c r="L23" s="14">
        <v>18.85349813277415</v>
      </c>
      <c r="M23" s="14">
        <f>('Maui 2014P'!M23-'Maui 2013'!M23)/'Maui 2013'!M23*100</f>
        <v>25.720394008536868</v>
      </c>
      <c r="N23" s="14">
        <f>('Maui 2014P'!N23-'Maui 2013'!N23)/'Maui 2013'!N23*100</f>
        <v>19.52308255429559</v>
      </c>
    </row>
    <row r="24" spans="1:14" ht="12.75">
      <c r="A24" s="12" t="s">
        <v>22</v>
      </c>
      <c r="B24" s="15">
        <v>0.47287151250001713</v>
      </c>
      <c r="C24" s="15">
        <v>18.78996508926869</v>
      </c>
      <c r="D24" s="15">
        <v>-20.1656395958117</v>
      </c>
      <c r="E24" s="15">
        <v>16.604582140139424</v>
      </c>
      <c r="F24" s="15">
        <v>32.88835964620256</v>
      </c>
      <c r="G24" s="15">
        <v>56.89657686578724</v>
      </c>
      <c r="H24" s="15">
        <v>32.3378397176328</v>
      </c>
      <c r="I24" s="15">
        <v>-16.687384004118233</v>
      </c>
      <c r="J24" s="15">
        <v>-20.940005586780018</v>
      </c>
      <c r="K24" s="15">
        <v>-23.448260731458813</v>
      </c>
      <c r="L24" s="15">
        <v>-17.507502789830564</v>
      </c>
      <c r="M24" s="15">
        <f>('Maui 2014P'!M24-'Maui 2013'!M24)/'Maui 2013'!M24*100</f>
        <v>13.462634613307959</v>
      </c>
      <c r="N24" s="15">
        <f>('Maui 2014P'!N24-'Maui 2013'!N24)/'Maui 2013'!N24*100</f>
        <v>4.529648561852795</v>
      </c>
    </row>
    <row r="25" spans="1:14" ht="12.75">
      <c r="A25" s="11" t="s">
        <v>23</v>
      </c>
      <c r="B25" s="14">
        <v>-14.94702270909174</v>
      </c>
      <c r="C25" s="14">
        <v>6.4809379029452385</v>
      </c>
      <c r="D25" s="14">
        <v>17.33070469108766</v>
      </c>
      <c r="E25" s="14">
        <v>1.6874426757371053</v>
      </c>
      <c r="F25" s="14">
        <v>5.093631155882394</v>
      </c>
      <c r="G25" s="14">
        <v>5.723554700453981</v>
      </c>
      <c r="H25" s="14">
        <v>9.602061183906674</v>
      </c>
      <c r="I25" s="14">
        <v>4.419590876781587</v>
      </c>
      <c r="J25" s="14">
        <v>8.271459955440275</v>
      </c>
      <c r="K25" s="14">
        <v>6.000090237922828</v>
      </c>
      <c r="L25" s="14">
        <v>1.7754941715746764</v>
      </c>
      <c r="M25" s="14">
        <f>('Maui 2014P'!M25-'Maui 2013'!M25)/'Maui 2013'!M25*100</f>
        <v>8.160080088467936</v>
      </c>
      <c r="N25" s="14">
        <f>('Maui 2014P'!N25-'Maui 2013'!N25)/'Maui 2013'!N25*100</f>
        <v>5.45687648835039</v>
      </c>
    </row>
    <row r="26" spans="1:14" ht="12.75">
      <c r="A26" s="11" t="s">
        <v>24</v>
      </c>
      <c r="B26" s="14">
        <v>-6.813451610389498</v>
      </c>
      <c r="C26" s="14">
        <v>15.006390834134775</v>
      </c>
      <c r="D26" s="14">
        <v>9.099145155392584</v>
      </c>
      <c r="E26" s="14">
        <v>10.250638834098446</v>
      </c>
      <c r="F26" s="14">
        <v>-13.520862101440578</v>
      </c>
      <c r="G26" s="14">
        <v>-0.06252174868136562</v>
      </c>
      <c r="H26" s="14">
        <v>42.54439946445603</v>
      </c>
      <c r="I26" s="14">
        <v>25.62503137887484</v>
      </c>
      <c r="J26" s="14">
        <v>-13.972162836353963</v>
      </c>
      <c r="K26" s="14">
        <v>-23.134588049122907</v>
      </c>
      <c r="L26" s="14">
        <v>-44.778682490257424</v>
      </c>
      <c r="M26" s="14">
        <f>('Maui 2014P'!M26-'Maui 2013'!M26)/'Maui 2013'!M26*100</f>
        <v>7.142346783948526</v>
      </c>
      <c r="N26" s="14">
        <f>('Maui 2014P'!N26-'Maui 2013'!N26)/'Maui 2013'!N26*100</f>
        <v>-0.3522870144116187</v>
      </c>
    </row>
    <row r="27" spans="1:14" ht="12.75">
      <c r="A27" s="11" t="s">
        <v>25</v>
      </c>
      <c r="B27" s="14">
        <v>4.593238321009041</v>
      </c>
      <c r="C27" s="14">
        <v>35.95000370625221</v>
      </c>
      <c r="D27" s="14">
        <v>36.90637255866604</v>
      </c>
      <c r="E27" s="14">
        <v>44.410733992897676</v>
      </c>
      <c r="F27" s="14">
        <v>14.663051505089332</v>
      </c>
      <c r="G27" s="14">
        <v>-3.588898420759168</v>
      </c>
      <c r="H27" s="14">
        <v>-8.295333966349395</v>
      </c>
      <c r="I27" s="14">
        <v>15.568233429505485</v>
      </c>
      <c r="J27" s="14">
        <v>36.89110004413669</v>
      </c>
      <c r="K27" s="14">
        <v>12.054889989892171</v>
      </c>
      <c r="L27" s="14">
        <v>-9.886507872533667</v>
      </c>
      <c r="M27" s="14">
        <f>('Maui 2014P'!M27-'Maui 2013'!M27)/'Maui 2013'!M27*100</f>
        <v>9.373038513650759</v>
      </c>
      <c r="N27" s="14">
        <f>('Maui 2014P'!N27-'Maui 2013'!N27)/'Maui 2013'!N27*100</f>
        <v>12.615016544520808</v>
      </c>
    </row>
    <row r="28" spans="1:14" ht="12.75">
      <c r="A28" s="11" t="s">
        <v>26</v>
      </c>
      <c r="B28" s="14">
        <v>-13.370215500040782</v>
      </c>
      <c r="C28" s="14">
        <v>8.40089260582495</v>
      </c>
      <c r="D28" s="14">
        <v>24.222374819812377</v>
      </c>
      <c r="E28" s="14">
        <v>2.786578518557614</v>
      </c>
      <c r="F28" s="14">
        <v>-2.832508058086991</v>
      </c>
      <c r="G28" s="14">
        <v>-1.4936306324148663</v>
      </c>
      <c r="H28" s="14">
        <v>27.560844100974457</v>
      </c>
      <c r="I28" s="14">
        <v>6.0737629040175545</v>
      </c>
      <c r="J28" s="14">
        <v>-4.280723090422223</v>
      </c>
      <c r="K28" s="14">
        <v>1.4123469129698307</v>
      </c>
      <c r="L28" s="14">
        <v>27.715336668502832</v>
      </c>
      <c r="M28" s="14">
        <f>('Maui 2014P'!M28-'Maui 2013'!M28)/'Maui 2013'!M28*100</f>
        <v>-15.447546037886648</v>
      </c>
      <c r="N28" s="14">
        <f>('Maui 2014P'!N28-'Maui 2013'!N28)/'Maui 2013'!N28*100</f>
        <v>4.071024263729324</v>
      </c>
    </row>
    <row r="29" spans="1:14" ht="12.75">
      <c r="A29" s="12" t="s">
        <v>27</v>
      </c>
      <c r="B29" s="15">
        <v>-17.150483757099867</v>
      </c>
      <c r="C29" s="15">
        <v>3.5383153523184996</v>
      </c>
      <c r="D29" s="15">
        <v>15.999343050981206</v>
      </c>
      <c r="E29" s="15">
        <v>-2.8163265417744388</v>
      </c>
      <c r="F29" s="15">
        <v>6.660737706975484</v>
      </c>
      <c r="G29" s="15">
        <v>7.3882015783457655</v>
      </c>
      <c r="H29" s="15">
        <v>8.229294738409898</v>
      </c>
      <c r="I29" s="15">
        <v>3.2099035116547103</v>
      </c>
      <c r="J29" s="15">
        <v>9.358049000575086</v>
      </c>
      <c r="K29" s="15">
        <v>8.122843924823808</v>
      </c>
      <c r="L29" s="15">
        <v>4.025435144992806</v>
      </c>
      <c r="M29" s="15">
        <f>('Maui 2014P'!M29-'Maui 2013'!M29)/'Maui 2013'!M29*100</f>
        <v>10.9065176446435</v>
      </c>
      <c r="N29" s="15">
        <f>('Maui 2014P'!N29-'Maui 2013'!N29)/'Maui 2013'!N29*100</f>
        <v>5.438678547555829</v>
      </c>
    </row>
    <row r="30" spans="1:14" ht="12.75">
      <c r="A30" s="11" t="s">
        <v>28</v>
      </c>
      <c r="B30" s="14">
        <v>5.238198055769994</v>
      </c>
      <c r="C30" s="14">
        <v>2.618375415609253</v>
      </c>
      <c r="D30" s="14">
        <v>2.586722653666884</v>
      </c>
      <c r="E30" s="14">
        <v>23.86181872778037</v>
      </c>
      <c r="F30" s="14">
        <v>2.3141766610570658</v>
      </c>
      <c r="G30" s="14">
        <v>-0.7651167303708961</v>
      </c>
      <c r="H30" s="14">
        <v>-4.95522878700565</v>
      </c>
      <c r="I30" s="14">
        <v>-7.5184269487492905</v>
      </c>
      <c r="J30" s="14">
        <v>4.457317871721478</v>
      </c>
      <c r="K30" s="14">
        <v>0.1579166523652642</v>
      </c>
      <c r="L30" s="14">
        <v>-0.8206690029142649</v>
      </c>
      <c r="M30" s="14">
        <f>('Maui 2014P'!M30-'Maui 2013'!M30)/'Maui 2013'!M30*100</f>
        <v>6.872819278564138</v>
      </c>
      <c r="N30" s="14">
        <f>('Maui 2014P'!N30-'Maui 2013'!N30)/'Maui 2013'!N30*100</f>
        <v>2.8329987941097623</v>
      </c>
    </row>
    <row r="31" spans="1:14" ht="12.75">
      <c r="A31" s="11" t="s">
        <v>29</v>
      </c>
      <c r="B31" s="14">
        <v>2.058405206237457</v>
      </c>
      <c r="C31" s="14">
        <v>0.8001004582224525</v>
      </c>
      <c r="D31" s="14">
        <v>5.286985601424532</v>
      </c>
      <c r="E31" s="14">
        <v>8.349195329564418</v>
      </c>
      <c r="F31" s="14">
        <v>5.724350097413833</v>
      </c>
      <c r="G31" s="14">
        <v>-6.886247980360826</v>
      </c>
      <c r="H31" s="14">
        <v>-3.93027911245164</v>
      </c>
      <c r="I31" s="14">
        <v>-2.4931527480571036</v>
      </c>
      <c r="J31" s="14">
        <v>5.896589598412794</v>
      </c>
      <c r="K31" s="14">
        <v>-0.4783378036507635</v>
      </c>
      <c r="L31" s="14">
        <v>4.591311929716313</v>
      </c>
      <c r="M31" s="14">
        <f>('Maui 2014P'!M31-'Maui 2013'!M31)/'Maui 2013'!M31*100</f>
        <v>10.964460414954834</v>
      </c>
      <c r="N31" s="14">
        <f>('Maui 2014P'!N31-'Maui 2013'!N31)/'Maui 2013'!N31*100</f>
        <v>2.406363089826577</v>
      </c>
    </row>
    <row r="32" spans="1:14" ht="12.75">
      <c r="A32" s="11" t="s">
        <v>30</v>
      </c>
      <c r="B32" s="14">
        <v>2.4318863262167367</v>
      </c>
      <c r="C32" s="14">
        <v>31.329556920607835</v>
      </c>
      <c r="D32" s="14">
        <v>29.26408911734626</v>
      </c>
      <c r="E32" s="14">
        <v>23.436272007014082</v>
      </c>
      <c r="F32" s="14">
        <v>9.022365630036555</v>
      </c>
      <c r="G32" s="14">
        <v>16.257483257203308</v>
      </c>
      <c r="H32" s="14">
        <v>-16.154767555963502</v>
      </c>
      <c r="I32" s="14">
        <v>-25.492731209186314</v>
      </c>
      <c r="J32" s="14">
        <v>3.4422936604497023</v>
      </c>
      <c r="K32" s="14">
        <v>13.706371657255634</v>
      </c>
      <c r="L32" s="14">
        <v>31.19367493775991</v>
      </c>
      <c r="M32" s="14">
        <f>('Maui 2014P'!M32-'Maui 2013'!M32)/'Maui 2013'!M32*100</f>
        <v>2.6917696564240043</v>
      </c>
      <c r="N32" s="14">
        <f>('Maui 2014P'!N32-'Maui 2013'!N32)/'Maui 2013'!N32*100</f>
        <v>10.557281153833612</v>
      </c>
    </row>
    <row r="33" spans="1:14" ht="12.75">
      <c r="A33" s="11" t="s">
        <v>31</v>
      </c>
      <c r="B33" s="14">
        <v>14.545255934338442</v>
      </c>
      <c r="C33" s="14">
        <v>1.9484131518874959</v>
      </c>
      <c r="D33" s="14">
        <v>-24.159509536003632</v>
      </c>
      <c r="E33" s="14">
        <v>55.154384901546116</v>
      </c>
      <c r="F33" s="14">
        <v>-15.699988363292473</v>
      </c>
      <c r="G33" s="14">
        <v>-1.7327841691097468</v>
      </c>
      <c r="H33" s="14">
        <v>-2.797881507689781</v>
      </c>
      <c r="I33" s="14">
        <v>-9.569147023169977</v>
      </c>
      <c r="J33" s="14">
        <v>-1.4485076850997203</v>
      </c>
      <c r="K33" s="14">
        <v>-8.717706061964092</v>
      </c>
      <c r="L33" s="14">
        <v>6.156452582010585</v>
      </c>
      <c r="M33" s="14">
        <f>('Maui 2014P'!M33-'Maui 2013'!M33)/'Maui 2013'!M33*100</f>
        <v>2.56573081383274</v>
      </c>
      <c r="N33" s="14">
        <f>('Maui 2014P'!N33-'Maui 2013'!N33)/'Maui 2013'!N33*100</f>
        <v>0.21772553742457362</v>
      </c>
    </row>
    <row r="34" spans="1:14" ht="12.75">
      <c r="A34" s="11" t="s">
        <v>32</v>
      </c>
      <c r="B34" s="14">
        <v>16.498432774049967</v>
      </c>
      <c r="C34" s="14">
        <v>-5.779085309054077</v>
      </c>
      <c r="D34" s="14">
        <v>14.248642928074794</v>
      </c>
      <c r="E34" s="14">
        <v>15.249561787671029</v>
      </c>
      <c r="F34" s="14">
        <v>4.619768936656454</v>
      </c>
      <c r="G34" s="14">
        <v>9.044210347660165</v>
      </c>
      <c r="H34" s="14">
        <v>-10.259112735649556</v>
      </c>
      <c r="I34" s="14">
        <v>-8.377091563392868</v>
      </c>
      <c r="J34" s="14">
        <v>5.336335307402829</v>
      </c>
      <c r="K34" s="14">
        <v>-0.3779035799700958</v>
      </c>
      <c r="L34" s="14">
        <v>-27.30211953156797</v>
      </c>
      <c r="M34" s="14">
        <f>('Maui 2014P'!M34-'Maui 2013'!M34)/'Maui 2013'!M34*100</f>
        <v>-6.293909076589912</v>
      </c>
      <c r="N34" s="14">
        <f>('Maui 2014P'!N34-'Maui 2013'!N34)/'Maui 2013'!N34*100</f>
        <v>0.9785509027396246</v>
      </c>
    </row>
    <row r="35" spans="1:14" ht="12.75">
      <c r="A35" s="12" t="s">
        <v>33</v>
      </c>
      <c r="B35" s="15">
        <v>-5.000354229524239</v>
      </c>
      <c r="C35" s="15">
        <v>-1.2301013463048571</v>
      </c>
      <c r="D35" s="15">
        <v>4.219903216841581</v>
      </c>
      <c r="E35" s="15">
        <v>34.706122001471094</v>
      </c>
      <c r="F35" s="15">
        <v>11.409141945891221</v>
      </c>
      <c r="G35" s="15">
        <v>-18.224551247934905</v>
      </c>
      <c r="H35" s="15">
        <v>25.182680545516313</v>
      </c>
      <c r="I35" s="15">
        <v>-6.130908688794367</v>
      </c>
      <c r="J35" s="15">
        <v>9.870946918980161</v>
      </c>
      <c r="K35" s="15">
        <v>2.7831724979355155</v>
      </c>
      <c r="L35" s="15">
        <v>-9.080999207771779</v>
      </c>
      <c r="M35" s="15">
        <f>('Maui 2014P'!M35-'Maui 2013'!M35)/'Maui 2013'!M35*100</f>
        <v>21.648478606936948</v>
      </c>
      <c r="N35" s="15">
        <f>('Maui 2014P'!N35-'Maui 2013'!N35)/'Maui 2013'!N35*100</f>
        <v>4.155053146072761</v>
      </c>
    </row>
    <row r="36" spans="1:14" ht="12.75">
      <c r="A36" s="11" t="s">
        <v>34</v>
      </c>
      <c r="B36" s="14">
        <v>-0.8396658212561636</v>
      </c>
      <c r="C36" s="14">
        <v>3.0973516062885897</v>
      </c>
      <c r="D36" s="14">
        <v>-14.930438074137564</v>
      </c>
      <c r="E36" s="14">
        <v>4.740397113645534</v>
      </c>
      <c r="F36" s="14">
        <v>8.291990002988792</v>
      </c>
      <c r="G36" s="14">
        <v>-1.0585457126828568</v>
      </c>
      <c r="H36" s="14">
        <v>-0.7970843548991025</v>
      </c>
      <c r="I36" s="14">
        <v>-12.206086505268953</v>
      </c>
      <c r="J36" s="14">
        <v>3.055203686654906</v>
      </c>
      <c r="K36" s="14">
        <v>2.0994289377594066</v>
      </c>
      <c r="L36" s="14">
        <v>-6.088603288223071</v>
      </c>
      <c r="M36" s="14">
        <f>('Maui 2014P'!M36-'Maui 2013'!M36)/'Maui 2013'!M36*100</f>
        <v>4.369635923695521</v>
      </c>
      <c r="N36" s="14">
        <f>('Maui 2014P'!N36-'Maui 2013'!N36)/'Maui 2013'!N36*100</f>
        <v>-1.6022340173598886</v>
      </c>
    </row>
    <row r="37" spans="1:14" ht="12.75">
      <c r="A37" s="11" t="s">
        <v>35</v>
      </c>
      <c r="B37" s="14">
        <v>-2.3152667726692666</v>
      </c>
      <c r="C37" s="14">
        <v>2.057256231259319</v>
      </c>
      <c r="D37" s="14">
        <v>-22.453476064560217</v>
      </c>
      <c r="E37" s="14">
        <v>1.359217236836896</v>
      </c>
      <c r="F37" s="14">
        <v>1.140099150507412</v>
      </c>
      <c r="G37" s="14">
        <v>0.05620163210111606</v>
      </c>
      <c r="H37" s="14">
        <v>0.7889819778728935</v>
      </c>
      <c r="I37" s="14">
        <v>-17.55826408131842</v>
      </c>
      <c r="J37" s="14">
        <v>8.784378435806438</v>
      </c>
      <c r="K37" s="14">
        <v>-1.673950499368071</v>
      </c>
      <c r="L37" s="14">
        <v>-5.710793400503123</v>
      </c>
      <c r="M37" s="14">
        <f>('Maui 2014P'!M37-'Maui 2013'!M37)/'Maui 2013'!M37*100</f>
        <v>8.320550411777143</v>
      </c>
      <c r="N37" s="14">
        <f>('Maui 2014P'!N37-'Maui 2013'!N37)/'Maui 2013'!N37*100</f>
        <v>-3.7304881687359814</v>
      </c>
    </row>
    <row r="38" spans="1:14" ht="12.75">
      <c r="A38" s="11" t="s">
        <v>36</v>
      </c>
      <c r="B38" s="14">
        <v>0.46866711399775607</v>
      </c>
      <c r="C38" s="14">
        <v>-5.699318868729398</v>
      </c>
      <c r="D38" s="14">
        <v>-12.83747421397765</v>
      </c>
      <c r="E38" s="14">
        <v>18.05065774883068</v>
      </c>
      <c r="F38" s="14">
        <v>15.962353485449587</v>
      </c>
      <c r="G38" s="14">
        <v>0.8112023368465948</v>
      </c>
      <c r="H38" s="14">
        <v>-2.9176314828308403</v>
      </c>
      <c r="I38" s="14">
        <v>-11.75373002537926</v>
      </c>
      <c r="J38" s="14">
        <v>-1.3255203063449406</v>
      </c>
      <c r="K38" s="14">
        <v>4.117474641482866</v>
      </c>
      <c r="L38" s="14">
        <v>-13.93265021268254</v>
      </c>
      <c r="M38" s="14">
        <f>('Maui 2014P'!M38-'Maui 2013'!M38)/'Maui 2013'!M38*100</f>
        <v>2.4001667043635058</v>
      </c>
      <c r="N38" s="14">
        <f>('Maui 2014P'!N38-'Maui 2013'!N38)/'Maui 2013'!N38*100</f>
        <v>-1.5481527660603402</v>
      </c>
    </row>
    <row r="39" spans="1:14" ht="12.75">
      <c r="A39" s="12" t="s">
        <v>37</v>
      </c>
      <c r="B39" s="15">
        <v>-1.7794647122741036</v>
      </c>
      <c r="C39" s="15">
        <v>21.55708279844626</v>
      </c>
      <c r="D39" s="15">
        <v>-11.10783144817944</v>
      </c>
      <c r="E39" s="15">
        <v>-11.135442360333647</v>
      </c>
      <c r="F39" s="15">
        <v>3.4595873877613315</v>
      </c>
      <c r="G39" s="15">
        <v>-3.9891012694851957</v>
      </c>
      <c r="H39" s="15">
        <v>0.43348627908572634</v>
      </c>
      <c r="I39" s="15">
        <v>-2.8312265947302517</v>
      </c>
      <c r="J39" s="15">
        <v>5.0161257566037065</v>
      </c>
      <c r="K39" s="15">
        <v>2.6563101990664695</v>
      </c>
      <c r="L39" s="15">
        <v>9.257257943254471</v>
      </c>
      <c r="M39" s="15">
        <f>('Maui 2014P'!M39-'Maui 2013'!M39)/'Maui 2013'!M39*100</f>
        <v>4.662240887250357</v>
      </c>
      <c r="N39" s="15">
        <f>('Maui 2014P'!N39-'Maui 2013'!N39)/'Maui 2013'!N39*100</f>
        <v>0.6743118055358974</v>
      </c>
    </row>
    <row r="40" spans="1:14" ht="12.75">
      <c r="A40" s="11" t="s">
        <v>38</v>
      </c>
      <c r="B40" s="14">
        <v>-3.5906349704523888</v>
      </c>
      <c r="C40" s="14">
        <v>-7.974636339386542</v>
      </c>
      <c r="D40" s="14">
        <v>13.343767154916652</v>
      </c>
      <c r="E40" s="14">
        <v>-14.989894686521342</v>
      </c>
      <c r="F40" s="14">
        <v>4.92095128764598</v>
      </c>
      <c r="G40" s="14">
        <v>-1.931157636658054</v>
      </c>
      <c r="H40" s="14">
        <v>2.8422321002503637</v>
      </c>
      <c r="I40" s="14">
        <v>-4.696606224434219</v>
      </c>
      <c r="J40" s="14">
        <v>4.699018707718405</v>
      </c>
      <c r="K40" s="14">
        <v>2.6547271720751553</v>
      </c>
      <c r="L40" s="14">
        <v>-0.10002526123389366</v>
      </c>
      <c r="M40" s="14">
        <f>('Maui 2014P'!M40-'Maui 2013'!M40)/'Maui 2013'!M40*100</f>
        <v>13.806070012762325</v>
      </c>
      <c r="N40" s="14">
        <f>('Maui 2014P'!N40-'Maui 2013'!N40)/'Maui 2013'!N40*100</f>
        <v>-0.07976339279184226</v>
      </c>
    </row>
    <row r="41" spans="1:14" ht="12.75">
      <c r="A41" s="11" t="s">
        <v>39</v>
      </c>
      <c r="B41" s="14">
        <v>1.3285889513316995</v>
      </c>
      <c r="C41" s="14">
        <v>-14.617703343699784</v>
      </c>
      <c r="D41" s="14">
        <v>-0.7709260894531167</v>
      </c>
      <c r="E41" s="14">
        <v>-14.25396860840651</v>
      </c>
      <c r="F41" s="14">
        <v>12.236364206447892</v>
      </c>
      <c r="G41" s="14">
        <v>-5.1714853358347685</v>
      </c>
      <c r="H41" s="14">
        <v>0.3500232829530603</v>
      </c>
      <c r="I41" s="14">
        <v>-6.609751065734426</v>
      </c>
      <c r="J41" s="14">
        <v>-7.239334847754197</v>
      </c>
      <c r="K41" s="14">
        <v>14.961957750304666</v>
      </c>
      <c r="L41" s="14">
        <v>-21.212761522561884</v>
      </c>
      <c r="M41" s="14">
        <f>('Maui 2014P'!M41-'Maui 2013'!M41)/'Maui 2013'!M41*100</f>
        <v>4.451984653571876</v>
      </c>
      <c r="N41" s="14">
        <f>('Maui 2014P'!N41-'Maui 2013'!N41)/'Maui 2013'!N41*100</f>
        <v>-3.331874613394855</v>
      </c>
    </row>
    <row r="42" spans="1:14" ht="12.75">
      <c r="A42" s="11" t="s">
        <v>40</v>
      </c>
      <c r="B42" s="14">
        <v>19.898261123887394</v>
      </c>
      <c r="C42" s="14">
        <v>-6.976599741655587</v>
      </c>
      <c r="D42" s="14">
        <v>-1.444610798642676</v>
      </c>
      <c r="E42" s="14">
        <v>-3.846027421343712</v>
      </c>
      <c r="F42" s="14">
        <v>30.883683721295863</v>
      </c>
      <c r="G42" s="14">
        <v>-12.908340759541604</v>
      </c>
      <c r="H42" s="14">
        <v>-9.996167915332599</v>
      </c>
      <c r="I42" s="14">
        <v>-19.390849888159057</v>
      </c>
      <c r="J42" s="14">
        <v>0.491664809970338</v>
      </c>
      <c r="K42" s="14">
        <v>3.0937840366645153</v>
      </c>
      <c r="L42" s="14">
        <v>27.506028037364505</v>
      </c>
      <c r="M42" s="14">
        <f>('Maui 2014P'!M42-'Maui 2013'!M42)/'Maui 2013'!M42*100</f>
        <v>5.753465463596711</v>
      </c>
      <c r="N42" s="14">
        <f>('Maui 2014P'!N42-'Maui 2013'!N42)/'Maui 2013'!N42*100</f>
        <v>2.44032577845968</v>
      </c>
    </row>
    <row r="43" spans="1:14" ht="12.75">
      <c r="A43" s="11" t="s">
        <v>41</v>
      </c>
      <c r="B43" s="14">
        <v>-10.609704136872033</v>
      </c>
      <c r="C43" s="14">
        <v>-7.346156849632779</v>
      </c>
      <c r="D43" s="14">
        <v>23.0400568485962</v>
      </c>
      <c r="E43" s="14">
        <v>-18.06868829131113</v>
      </c>
      <c r="F43" s="14">
        <v>0.6141558157194638</v>
      </c>
      <c r="G43" s="14">
        <v>-4.957882074800479</v>
      </c>
      <c r="H43" s="14">
        <v>-0.9823980092306228</v>
      </c>
      <c r="I43" s="14">
        <v>-1.4161016197641985</v>
      </c>
      <c r="J43" s="14">
        <v>14.00409791678625</v>
      </c>
      <c r="K43" s="14">
        <v>0.7048572083151683</v>
      </c>
      <c r="L43" s="14">
        <v>14.357018429965041</v>
      </c>
      <c r="M43" s="14">
        <f>('Maui 2014P'!M43-'Maui 2013'!M43)/'Maui 2013'!M43*100</f>
        <v>16.07489626323086</v>
      </c>
      <c r="N43" s="14">
        <f>('Maui 2014P'!N43-'Maui 2013'!N43)/'Maui 2013'!N43*100</f>
        <v>0.5345315775843825</v>
      </c>
    </row>
    <row r="44" spans="1:14" ht="12.75">
      <c r="A44" s="11" t="s">
        <v>42</v>
      </c>
      <c r="B44" s="14">
        <v>-1.123900420564894</v>
      </c>
      <c r="C44" s="14">
        <v>-8.30223571464651</v>
      </c>
      <c r="D44" s="14">
        <v>9.303124310047561</v>
      </c>
      <c r="E44" s="14">
        <v>-12.27360858071428</v>
      </c>
      <c r="F44" s="14">
        <v>-6.7254908032418514</v>
      </c>
      <c r="G44" s="14">
        <v>21.262200972903212</v>
      </c>
      <c r="H44" s="14">
        <v>17.79142012659978</v>
      </c>
      <c r="I44" s="14">
        <v>-11.379947465603756</v>
      </c>
      <c r="J44" s="14">
        <v>-2.337411056764016</v>
      </c>
      <c r="K44" s="14">
        <v>-11.965396968015796</v>
      </c>
      <c r="L44" s="14">
        <v>-25.905907683807172</v>
      </c>
      <c r="M44" s="14">
        <f>('Maui 2014P'!M44-'Maui 2013'!M44)/'Maui 2013'!M44*100</f>
        <v>50.54110273992299</v>
      </c>
      <c r="N44" s="14">
        <f>('Maui 2014P'!N44-'Maui 2013'!N44)/'Maui 2013'!N44*100</f>
        <v>-0.9151580095326897</v>
      </c>
    </row>
    <row r="45" spans="1:14" ht="12.75">
      <c r="A45" s="11" t="s">
        <v>43</v>
      </c>
      <c r="B45" s="14">
        <v>-16.348233541276247</v>
      </c>
      <c r="C45" s="14">
        <v>16.43552535675974</v>
      </c>
      <c r="D45" s="14">
        <v>23.6622157294472</v>
      </c>
      <c r="E45" s="14">
        <v>-8.86981526657017</v>
      </c>
      <c r="F45" s="14">
        <v>4.583677511086082</v>
      </c>
      <c r="G45" s="14">
        <v>37.32025820170948</v>
      </c>
      <c r="H45" s="14">
        <v>44.43030600460969</v>
      </c>
      <c r="I45" s="14">
        <v>-27.409369757877077</v>
      </c>
      <c r="J45" s="14">
        <v>7.740488541636825</v>
      </c>
      <c r="K45" s="14">
        <v>-16.980731057606125</v>
      </c>
      <c r="L45" s="14">
        <v>-6.615862047827381</v>
      </c>
      <c r="M45" s="14">
        <f>('Maui 2014P'!M45-'Maui 2013'!M45)/'Maui 2013'!M45*100</f>
        <v>17.478324192605992</v>
      </c>
      <c r="N45" s="14">
        <f>('Maui 2014P'!N45-'Maui 2013'!N45)/'Maui 2013'!N45*100</f>
        <v>3.8404224868297177</v>
      </c>
    </row>
    <row r="46" spans="1:14" ht="12.75">
      <c r="A46" s="12" t="s">
        <v>44</v>
      </c>
      <c r="B46" s="15">
        <v>25.234269628767336</v>
      </c>
      <c r="C46" s="15">
        <v>-8.742940087205708</v>
      </c>
      <c r="D46" s="15">
        <v>22.844270544965784</v>
      </c>
      <c r="E46" s="15">
        <v>-12.822903573491018</v>
      </c>
      <c r="F46" s="15">
        <v>13.575530991145591</v>
      </c>
      <c r="G46" s="15">
        <v>-5.29786833200111</v>
      </c>
      <c r="H46" s="15">
        <v>21.4020030628266</v>
      </c>
      <c r="I46" s="15">
        <v>67.79560578285138</v>
      </c>
      <c r="J46" s="15">
        <v>-28.256384793163512</v>
      </c>
      <c r="K46" s="15">
        <v>28.139377841679504</v>
      </c>
      <c r="L46" s="15">
        <v>-14.651167468098281</v>
      </c>
      <c r="M46" s="15">
        <f>('Maui 2014P'!M46-'Maui 2013'!M46)/'Maui 2013'!M46*100</f>
        <v>0.9599338504828147</v>
      </c>
      <c r="N46" s="15">
        <f>('Maui 2014P'!N46-'Maui 2013'!N46)/'Maui 2013'!N46*100</f>
        <v>5.667312584584693</v>
      </c>
    </row>
    <row r="47" spans="1:14" ht="12.75">
      <c r="A47" s="11" t="s">
        <v>45</v>
      </c>
      <c r="B47" s="14">
        <v>-5.004724175174613</v>
      </c>
      <c r="C47" s="14">
        <v>3.667602610647558</v>
      </c>
      <c r="D47" s="14">
        <v>19.06900745437554</v>
      </c>
      <c r="E47" s="14">
        <v>-14.883474294303866</v>
      </c>
      <c r="F47" s="14">
        <v>-3.88808968491009</v>
      </c>
      <c r="G47" s="14">
        <v>-1.102232094315636</v>
      </c>
      <c r="H47" s="14">
        <v>1.3320602907053392</v>
      </c>
      <c r="I47" s="14">
        <v>-4.416216153360297</v>
      </c>
      <c r="J47" s="14">
        <v>-4.242942330042554</v>
      </c>
      <c r="K47" s="14">
        <v>-3.808300833906819</v>
      </c>
      <c r="L47" s="14">
        <v>2.177054138799628</v>
      </c>
      <c r="M47" s="14">
        <f>('Maui 2014P'!M47-'Maui 2013'!M47)/'Maui 2013'!M47*100</f>
        <v>18.83825783140835</v>
      </c>
      <c r="N47" s="14">
        <f>('Maui 2014P'!N47-'Maui 2013'!N47)/'Maui 2013'!N47*100</f>
        <v>0.07993636421225914</v>
      </c>
    </row>
    <row r="48" spans="1:14" ht="12.75">
      <c r="A48" s="11" t="s">
        <v>46</v>
      </c>
      <c r="B48" s="14">
        <v>-17.103882612333077</v>
      </c>
      <c r="C48" s="14">
        <v>9.787515608217667</v>
      </c>
      <c r="D48" s="14">
        <v>18.515661098261372</v>
      </c>
      <c r="E48" s="14">
        <v>-18.29644409533199</v>
      </c>
      <c r="F48" s="14">
        <v>6.510459023877657</v>
      </c>
      <c r="G48" s="14">
        <v>-5.589241019651747</v>
      </c>
      <c r="H48" s="14">
        <v>7.9187405150770385</v>
      </c>
      <c r="I48" s="14">
        <v>-13.466870679563803</v>
      </c>
      <c r="J48" s="14">
        <v>-16.63056325857164</v>
      </c>
      <c r="K48" s="14">
        <v>14.338217924178398</v>
      </c>
      <c r="L48" s="14">
        <v>-21.33183852500773</v>
      </c>
      <c r="M48" s="14">
        <f>('Maui 2014P'!M48-'Maui 2013'!M48)/'Maui 2013'!M48*100</f>
        <v>4.131512374353891</v>
      </c>
      <c r="N48" s="14">
        <f>('Maui 2014P'!N48-'Maui 2013'!N48)/'Maui 2013'!N48*100</f>
        <v>-2.435404823273734</v>
      </c>
    </row>
    <row r="49" spans="1:14" ht="12.75">
      <c r="A49" s="11" t="s">
        <v>47</v>
      </c>
      <c r="B49" s="14">
        <v>-7.465660984670963</v>
      </c>
      <c r="C49" s="14">
        <v>-2.011896761162657</v>
      </c>
      <c r="D49" s="14">
        <v>7.375190800942133</v>
      </c>
      <c r="E49" s="14">
        <v>-2.6317817147496925</v>
      </c>
      <c r="F49" s="14">
        <v>-12.274139556557628</v>
      </c>
      <c r="G49" s="14">
        <v>8.428234863562235</v>
      </c>
      <c r="H49" s="14">
        <v>-5.027705449471398</v>
      </c>
      <c r="I49" s="14">
        <v>1.4982528012684737</v>
      </c>
      <c r="J49" s="14">
        <v>-5.59394756390752</v>
      </c>
      <c r="K49" s="14">
        <v>6.290567134492275</v>
      </c>
      <c r="L49" s="14">
        <v>9.340905671038357</v>
      </c>
      <c r="M49" s="14">
        <f>('Maui 2014P'!M49-'Maui 2013'!M49)/'Maui 2013'!M49*100</f>
        <v>63.38234252760097</v>
      </c>
      <c r="N49" s="14">
        <f>('Maui 2014P'!N49-'Maui 2013'!N49)/'Maui 2013'!N49*100</f>
        <v>2.7477069947380937</v>
      </c>
    </row>
    <row r="50" spans="1:14" ht="12.75">
      <c r="A50" s="11" t="s">
        <v>48</v>
      </c>
      <c r="B50" s="14">
        <v>-38.82555767714469</v>
      </c>
      <c r="C50" s="14">
        <v>10.305296634105732</v>
      </c>
      <c r="D50" s="14">
        <v>43.337683229468006</v>
      </c>
      <c r="E50" s="14">
        <v>-13.374345744941053</v>
      </c>
      <c r="F50" s="14">
        <v>0.7548235894770272</v>
      </c>
      <c r="G50" s="14">
        <v>22.58763949104243</v>
      </c>
      <c r="H50" s="14">
        <v>-27.933247262499005</v>
      </c>
      <c r="I50" s="14">
        <v>18.51140761939718</v>
      </c>
      <c r="J50" s="14">
        <v>-9.327716993823742</v>
      </c>
      <c r="K50" s="14">
        <v>11.974847911704423</v>
      </c>
      <c r="L50" s="14">
        <v>-4.119769380558624</v>
      </c>
      <c r="M50" s="14">
        <f>('Maui 2014P'!M50-'Maui 2013'!M50)/'Maui 2013'!M50*100</f>
        <v>21.344578130034606</v>
      </c>
      <c r="N50" s="14">
        <f>('Maui 2014P'!N50-'Maui 2013'!N50)/'Maui 2013'!N50*100</f>
        <v>-0.0004159753463732596</v>
      </c>
    </row>
    <row r="51" spans="1:14" ht="12.75">
      <c r="A51" s="12" t="s">
        <v>49</v>
      </c>
      <c r="B51" s="15">
        <v>12.11695312515979</v>
      </c>
      <c r="C51" s="15">
        <v>3.6504804782231837</v>
      </c>
      <c r="D51" s="15">
        <v>21.707103863643297</v>
      </c>
      <c r="E51" s="15">
        <v>-21.197094478761247</v>
      </c>
      <c r="F51" s="15">
        <v>-4.5233459269810155</v>
      </c>
      <c r="G51" s="15">
        <v>-9.283247874980315</v>
      </c>
      <c r="H51" s="15">
        <v>9.875716776089316</v>
      </c>
      <c r="I51" s="15">
        <v>-8.931257897287404</v>
      </c>
      <c r="J51" s="15">
        <v>5.615273109765573</v>
      </c>
      <c r="K51" s="15">
        <v>-17.701677850385998</v>
      </c>
      <c r="L51" s="15">
        <v>13.499533296948506</v>
      </c>
      <c r="M51" s="15">
        <f>('Maui 2014P'!M51-'Maui 2013'!M51)/'Maui 2013'!M51*100</f>
        <v>4.976961739853811</v>
      </c>
      <c r="N51" s="15">
        <f>('Maui 2014P'!N51-'Maui 2013'!N51)/'Maui 2013'!N51*100</f>
        <v>-0.36192375322079096</v>
      </c>
    </row>
    <row r="52" spans="1:14" ht="12.75">
      <c r="A52" s="11" t="s">
        <v>50</v>
      </c>
      <c r="B52" s="14">
        <v>-7.077839311672507</v>
      </c>
      <c r="C52" s="14">
        <v>1.5225227481547643</v>
      </c>
      <c r="D52" s="14">
        <v>7.973026719562859</v>
      </c>
      <c r="E52" s="14">
        <v>-3.92235265565517</v>
      </c>
      <c r="F52" s="14">
        <v>10.431128056057503</v>
      </c>
      <c r="G52" s="14">
        <v>2.537971939149841</v>
      </c>
      <c r="H52" s="14">
        <v>6.2728048710133155</v>
      </c>
      <c r="I52" s="14">
        <v>-4.690906478315204</v>
      </c>
      <c r="J52" s="14">
        <v>4.0367548118836805</v>
      </c>
      <c r="K52" s="14">
        <v>3.4180324020076203</v>
      </c>
      <c r="L52" s="14">
        <v>-1.2766116387690873</v>
      </c>
      <c r="M52" s="14">
        <f>('Maui 2014P'!M52-'Maui 2013'!M52)/'Maui 2013'!M52*100</f>
        <v>2.9210958353954832</v>
      </c>
      <c r="N52" s="14">
        <f>('Maui 2014P'!N52-'Maui 2013'!N52)/'Maui 2013'!N52*100</f>
        <v>2.04321893517397</v>
      </c>
    </row>
    <row r="53" spans="1:14" ht="12.75">
      <c r="A53" s="11" t="s">
        <v>51</v>
      </c>
      <c r="B53" s="14">
        <v>14.090254751971765</v>
      </c>
      <c r="C53" s="14">
        <v>30.74709777033704</v>
      </c>
      <c r="D53" s="14">
        <v>14.774509049165108</v>
      </c>
      <c r="E53" s="14">
        <v>0.7359653604649186</v>
      </c>
      <c r="F53" s="14">
        <v>0.9313192789059288</v>
      </c>
      <c r="G53" s="14">
        <v>5.312340734539456</v>
      </c>
      <c r="H53" s="14">
        <v>-3.066839946315436</v>
      </c>
      <c r="I53" s="14">
        <v>4.209858576739123</v>
      </c>
      <c r="J53" s="14">
        <v>-12.048473741657329</v>
      </c>
      <c r="K53" s="14">
        <v>-9.58408830760089</v>
      </c>
      <c r="L53" s="14">
        <v>0.04338197643427577</v>
      </c>
      <c r="M53" s="14">
        <f>('Maui 2014P'!M53-'Maui 2013'!M53)/'Maui 2013'!M53*100</f>
        <v>20.608476919481433</v>
      </c>
      <c r="N53" s="14">
        <f>('Maui 2014P'!N53-'Maui 2013'!N53)/'Maui 2013'!N53*100</f>
        <v>5.799616024040531</v>
      </c>
    </row>
    <row r="54" spans="1:14" ht="12.75">
      <c r="A54" s="11" t="s">
        <v>52</v>
      </c>
      <c r="B54" s="14">
        <v>6.85735023232712</v>
      </c>
      <c r="C54" s="14">
        <v>-5.155200897982626</v>
      </c>
      <c r="D54" s="14">
        <v>-5.801650260763136</v>
      </c>
      <c r="E54" s="14">
        <v>-11.289945862942508</v>
      </c>
      <c r="F54" s="14">
        <v>9.45348318175534</v>
      </c>
      <c r="G54" s="14">
        <v>-5.07585500283243</v>
      </c>
      <c r="H54" s="14">
        <v>12.494508880363986</v>
      </c>
      <c r="I54" s="14">
        <v>31.897038431694046</v>
      </c>
      <c r="J54" s="14">
        <v>-6.278602303338521</v>
      </c>
      <c r="K54" s="14">
        <v>-12.932724072567526</v>
      </c>
      <c r="L54" s="14">
        <v>19.081176144856606</v>
      </c>
      <c r="M54" s="14">
        <f>('Maui 2014P'!M54-'Maui 2013'!M54)/'Maui 2013'!M54*100</f>
        <v>36.56872673335533</v>
      </c>
      <c r="N54" s="14">
        <f>('Maui 2014P'!N54-'Maui 2013'!N54)/'Maui 2013'!N54*100</f>
        <v>4.301524744519438</v>
      </c>
    </row>
    <row r="55" spans="1:14" ht="12.75">
      <c r="A55" s="11" t="s">
        <v>53</v>
      </c>
      <c r="B55" s="14">
        <v>-3.3819552364049543</v>
      </c>
      <c r="C55" s="14">
        <v>-1.9144191266462052</v>
      </c>
      <c r="D55" s="14">
        <v>27.679494187736697</v>
      </c>
      <c r="E55" s="14">
        <v>-4.063936248546119</v>
      </c>
      <c r="F55" s="14">
        <v>7.031611410905914</v>
      </c>
      <c r="G55" s="14">
        <v>4.5252780425772965</v>
      </c>
      <c r="H55" s="14">
        <v>2.42228216325302</v>
      </c>
      <c r="I55" s="14">
        <v>-5.65652839969486</v>
      </c>
      <c r="J55" s="14">
        <v>11.48365586170339</v>
      </c>
      <c r="K55" s="14">
        <v>7.412309085684021</v>
      </c>
      <c r="L55" s="14">
        <v>-4.772451905948039</v>
      </c>
      <c r="M55" s="14">
        <f>('Maui 2014P'!M55-'Maui 2013'!M55)/'Maui 2013'!M55*100</f>
        <v>0.5223332281264929</v>
      </c>
      <c r="N55" s="14">
        <f>('Maui 2014P'!N55-'Maui 2013'!N55)/'Maui 2013'!N55*100</f>
        <v>3.2351144018515474</v>
      </c>
    </row>
    <row r="56" spans="1:14" ht="12.75">
      <c r="A56" s="11" t="s">
        <v>54</v>
      </c>
      <c r="B56" s="14">
        <v>-12.448149076074754</v>
      </c>
      <c r="C56" s="14">
        <v>14.868957957833718</v>
      </c>
      <c r="D56" s="14">
        <v>13.146191528424156</v>
      </c>
      <c r="E56" s="14">
        <v>-17.109304688881533</v>
      </c>
      <c r="F56" s="14">
        <v>22.08326048673097</v>
      </c>
      <c r="G56" s="14">
        <v>-0.7429261659551378</v>
      </c>
      <c r="H56" s="14">
        <v>21.14297599513073</v>
      </c>
      <c r="I56" s="14">
        <v>-8.545261972156792</v>
      </c>
      <c r="J56" s="14">
        <v>13.120410206960864</v>
      </c>
      <c r="K56" s="14">
        <v>-1.1744550334422121</v>
      </c>
      <c r="L56" s="14">
        <v>-5.674546566614913</v>
      </c>
      <c r="M56" s="14">
        <f>('Maui 2014P'!M56-'Maui 2013'!M56)/'Maui 2013'!M56*100</f>
        <v>-3.101377802467672</v>
      </c>
      <c r="N56" s="14">
        <f>('Maui 2014P'!N56-'Maui 2013'!N56)/'Maui 2013'!N56*100</f>
        <v>3.6661713876226334</v>
      </c>
    </row>
    <row r="57" spans="1:14" ht="12.75">
      <c r="A57" s="11" t="s">
        <v>55</v>
      </c>
      <c r="B57" s="14">
        <v>-14.442906632130303</v>
      </c>
      <c r="C57" s="14">
        <v>-1.7390075297410434</v>
      </c>
      <c r="D57" s="14">
        <v>-17.49993236494557</v>
      </c>
      <c r="E57" s="14">
        <v>28.464717481417967</v>
      </c>
      <c r="F57" s="14">
        <v>9.073651207250588</v>
      </c>
      <c r="G57" s="14">
        <v>7.491037416769597</v>
      </c>
      <c r="H57" s="14">
        <v>15.561083830333388</v>
      </c>
      <c r="I57" s="14">
        <v>-2.6133583962804185</v>
      </c>
      <c r="J57" s="14">
        <v>0.6876240785950394</v>
      </c>
      <c r="K57" s="14">
        <v>1.8938886293099033</v>
      </c>
      <c r="L57" s="14">
        <v>-0.8067535388039393</v>
      </c>
      <c r="M57" s="14">
        <f>('Maui 2014P'!M57-'Maui 2013'!M57)/'Maui 2013'!M57*100</f>
        <v>2.9649200471722317</v>
      </c>
      <c r="N57" s="14">
        <f>('Maui 2014P'!N57-'Maui 2013'!N57)/'Maui 2013'!N57*100</f>
        <v>2.264910957198767</v>
      </c>
    </row>
    <row r="58" spans="1:14" ht="12.75">
      <c r="A58" s="10" t="s">
        <v>56</v>
      </c>
      <c r="B58" s="14">
        <v>-12.623564464405545</v>
      </c>
      <c r="C58" s="14">
        <v>-16.27135830076636</v>
      </c>
      <c r="D58" s="14">
        <v>19.748578817183592</v>
      </c>
      <c r="E58" s="14">
        <v>-19.05776758662808</v>
      </c>
      <c r="F58" s="14">
        <v>14.968721911227224</v>
      </c>
      <c r="G58" s="14">
        <v>-6.640603802663625</v>
      </c>
      <c r="H58" s="14">
        <v>14.160843387681844</v>
      </c>
      <c r="I58" s="14">
        <v>-13.663929298906574</v>
      </c>
      <c r="J58" s="14">
        <v>-1.1249308983374728</v>
      </c>
      <c r="K58" s="14">
        <v>-0.3181748774447324</v>
      </c>
      <c r="L58" s="14">
        <v>15.728326184183672</v>
      </c>
      <c r="M58" s="14">
        <f>('Maui 2014P'!M58-'Maui 2013'!M58)/'Maui 2013'!M58*100</f>
        <v>8.431411032572477</v>
      </c>
      <c r="N58" s="14">
        <f>('Maui 2014P'!N58-'Maui 2013'!N58)/'Maui 2013'!N58*100</f>
        <v>-0.6461394963205507</v>
      </c>
    </row>
    <row r="59" spans="1:14" ht="12.75">
      <c r="A59" s="10" t="s">
        <v>57</v>
      </c>
      <c r="B59" s="14">
        <v>-12.018206531652497</v>
      </c>
      <c r="C59" s="14">
        <v>7.650487114945959</v>
      </c>
      <c r="D59" s="14">
        <v>5.993634956094329</v>
      </c>
      <c r="E59" s="14">
        <v>0.04795595340232328</v>
      </c>
      <c r="F59" s="14">
        <v>18.015773777802192</v>
      </c>
      <c r="G59" s="14">
        <v>16.810494138092945</v>
      </c>
      <c r="H59" s="14">
        <v>10.032444323984425</v>
      </c>
      <c r="I59" s="14">
        <v>18.70152763099606</v>
      </c>
      <c r="J59" s="14">
        <v>-7.766675484907126</v>
      </c>
      <c r="K59" s="14">
        <v>4.474439646672423</v>
      </c>
      <c r="L59" s="14">
        <v>12.269122448317372</v>
      </c>
      <c r="M59" s="14">
        <f>('Maui 2014P'!M59-'Maui 2013'!M59)/'Maui 2013'!M59*100</f>
        <v>-8.373647556176255</v>
      </c>
      <c r="N59" s="14">
        <f>('Maui 2014P'!N59-'Maui 2013'!N59)/'Maui 2013'!N59*100</f>
        <v>5.489039830566119</v>
      </c>
    </row>
    <row r="60" spans="1:14" ht="12.75">
      <c r="A60" s="10" t="s">
        <v>58</v>
      </c>
      <c r="B60" s="14">
        <v>-2.3494224390667284</v>
      </c>
      <c r="C60" s="14">
        <v>6.046357949752368</v>
      </c>
      <c r="D60" s="14">
        <v>-9.329766927676719</v>
      </c>
      <c r="E60" s="14">
        <v>19.450888478258065</v>
      </c>
      <c r="F60" s="14">
        <v>-2.70009086637254</v>
      </c>
      <c r="G60" s="14">
        <v>-1.3341361947911246</v>
      </c>
      <c r="H60" s="14">
        <v>-5.049197916189286</v>
      </c>
      <c r="I60" s="14">
        <v>-5.504129947617042</v>
      </c>
      <c r="J60" s="14">
        <v>-0.1262320434617159</v>
      </c>
      <c r="K60" s="14">
        <v>8.544650393062936</v>
      </c>
      <c r="L60" s="14">
        <v>-8.937921790636816</v>
      </c>
      <c r="M60" s="14">
        <f>('Maui 2014P'!M60-'Maui 2013'!M60)/'Maui 2013'!M60*100</f>
        <v>4.143970404215369</v>
      </c>
      <c r="N60" s="14">
        <f>('Maui 2014P'!N60-'Maui 2013'!N60)/'Maui 2013'!N60*100</f>
        <v>-0.2541157524690694</v>
      </c>
    </row>
    <row r="61" spans="1:14" ht="12.75">
      <c r="A61" s="12" t="s">
        <v>59</v>
      </c>
      <c r="B61" s="15">
        <v>0.6061879198833608</v>
      </c>
      <c r="C61" s="15">
        <v>31.579259342853327</v>
      </c>
      <c r="D61" s="15">
        <v>11.852858679971634</v>
      </c>
      <c r="E61" s="15">
        <v>-57.14109602561051</v>
      </c>
      <c r="F61" s="15">
        <v>20.671296069768587</v>
      </c>
      <c r="G61" s="15">
        <v>41.29036451056336</v>
      </c>
      <c r="H61" s="15">
        <v>-44.00975182645407</v>
      </c>
      <c r="I61" s="15">
        <v>0.17345884861481586</v>
      </c>
      <c r="J61" s="15">
        <v>-23.99970934755875</v>
      </c>
      <c r="K61" s="15">
        <v>-1.2552026419917373</v>
      </c>
      <c r="L61" s="15">
        <v>6.848361773005296</v>
      </c>
      <c r="M61" s="15">
        <f>('Maui 2014P'!M61-'Maui 2013'!M61)/'Maui 2013'!M61*100</f>
        <v>21.931436048706786</v>
      </c>
      <c r="N61" s="15">
        <f>('Maui 2014P'!N61-'Maui 2013'!N61)/'Maui 2013'!N61*100</f>
        <v>-6.198971684767152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Month:  Maui
(Arrivals by Air)</oddHeader>
    <oddFooter>&amp;LSource:  Hawai'i Tourism Authority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Minh Chun</cp:lastModifiedBy>
  <cp:lastPrinted>2015-01-28T20:42:22Z</cp:lastPrinted>
  <dcterms:created xsi:type="dcterms:W3CDTF">2008-03-14T19:03:44Z</dcterms:created>
  <dcterms:modified xsi:type="dcterms:W3CDTF">2015-01-28T20:42:30Z</dcterms:modified>
  <cp:category/>
  <cp:version/>
  <cp:contentType/>
  <cp:contentStatus/>
</cp:coreProperties>
</file>