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56" windowWidth="16065" windowHeight="15060" activeTab="0"/>
  </bookViews>
  <sheets>
    <sheet name="HL" sheetId="1" r:id="rId1"/>
    <sheet name="S&amp;N" sheetId="2" r:id="rId2"/>
    <sheet name="US West" sheetId="3" r:id="rId3"/>
    <sheet name="US East" sheetId="4" r:id="rId4"/>
    <sheet name="Japan" sheetId="5" r:id="rId5"/>
    <sheet name="Canada" sheetId="6" r:id="rId6"/>
    <sheet name="Glance" sheetId="7" r:id="rId7"/>
    <sheet name="Island" sheetId="8" r:id="rId8"/>
    <sheet name="Cruise" sheetId="9" r:id="rId9"/>
    <sheet name="Seats" sheetId="10" r:id="rId10"/>
    <sheet name="REVISED 2010 DATA" sheetId="11" r:id="rId11"/>
  </sheets>
  <definedNames>
    <definedName name="CCC" localSheetId="5">'Canada'!$A$4:$G$5</definedName>
    <definedName name="CCC" localSheetId="0">'HL'!$A$4:$G$5</definedName>
    <definedName name="CCC" localSheetId="4">'Japan'!$A$4:$G$5</definedName>
    <definedName name="CCC" localSheetId="1">'S&amp;N'!$A$3:$G$4</definedName>
    <definedName name="CCC" localSheetId="3">'US East'!$A$4:$G$5</definedName>
    <definedName name="CCC" localSheetId="2">'US West'!$A$4:$G$5</definedName>
    <definedName name="_xlnm.Print_Area" localSheetId="5">'Canada'!$A$1:$G$97</definedName>
    <definedName name="_xlnm.Print_Area" localSheetId="8">'Cruise'!$A$1:$H$58</definedName>
    <definedName name="_xlnm.Print_Area" localSheetId="6">'Glance'!$A$1:$G$58</definedName>
    <definedName name="_xlnm.Print_Area" localSheetId="0">'HL'!$A$1:$G$288</definedName>
    <definedName name="_xlnm.Print_Area" localSheetId="7">'Island'!$A$1:$G$64</definedName>
    <definedName name="_xlnm.Print_Area" localSheetId="4">'Japan'!$A$1:$G$97</definedName>
    <definedName name="_xlnm.Print_Area" localSheetId="1">'S&amp;N'!$A$1:$G$64</definedName>
    <definedName name="_xlnm.Print_Area" localSheetId="9">'Seats'!$A$1:$S$191</definedName>
    <definedName name="_xlnm.Print_Area" localSheetId="3">'US East'!$A$1:$G$97</definedName>
    <definedName name="_xlnm.Print_Area" localSheetId="2">'US West'!$A$1:$G$97</definedName>
    <definedName name="Print_Area_MI" localSheetId="5">'Canada'!#REF!</definedName>
    <definedName name="Print_Area_MI" localSheetId="0">'HL'!#REF!</definedName>
    <definedName name="Print_Area_MI" localSheetId="4">'Japan'!#REF!</definedName>
    <definedName name="Print_Area_MI" localSheetId="1">'S&amp;N'!#REF!</definedName>
    <definedName name="Print_Area_MI" localSheetId="3">'US East'!#REF!</definedName>
    <definedName name="Print_Area_MI" localSheetId="2">'US West'!#REF!</definedName>
    <definedName name="_xlnm.Print_Titles" localSheetId="5">'Canada'!$A:$A,'Canada'!$1:$1</definedName>
    <definedName name="_xlnm.Print_Titles" localSheetId="0">'HL'!$A:$A,'HL'!$1:$1</definedName>
    <definedName name="_xlnm.Print_Titles" localSheetId="4">'Japan'!$A:$A,'Japan'!$1:$1</definedName>
    <definedName name="_xlnm.Print_Titles" localSheetId="3">'US East'!$A:$A,'US East'!$1:$1</definedName>
    <definedName name="_xlnm.Print_Titles" localSheetId="2">'US West'!$A:$A,'US West'!$1:$1</definedName>
    <definedName name="Print_Titles_MI" localSheetId="5">'Canada'!$A:$A</definedName>
    <definedName name="Print_Titles_MI" localSheetId="0">'HL'!$A:$A</definedName>
    <definedName name="Print_Titles_MI" localSheetId="4">'Japan'!$A:$A</definedName>
    <definedName name="Print_Titles_MI" localSheetId="1">'S&amp;N'!$A:$A</definedName>
    <definedName name="Print_Titles_MI" localSheetId="3">'US East'!$A:$A</definedName>
    <definedName name="Print_Titles_MI" localSheetId="2">'US West'!$A:$A</definedName>
    <definedName name="SMS_print" localSheetId="5">#REF!</definedName>
    <definedName name="SMS_print" localSheetId="8">#REF!</definedName>
    <definedName name="SMS_print" localSheetId="6">#REF!</definedName>
    <definedName name="SMS_print" localSheetId="7">#REF!</definedName>
    <definedName name="SMS_print" localSheetId="4">#REF!</definedName>
    <definedName name="SMS_print" localSheetId="1">#REF!</definedName>
    <definedName name="SMS_print" localSheetId="9">#REF!</definedName>
    <definedName name="SMS_print" localSheetId="3">#REF!</definedName>
    <definedName name="SMS_print" localSheetId="2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<sst xmlns="http://schemas.openxmlformats.org/spreadsheetml/2006/main" count="1479" uniqueCount="356">
  <si>
    <t>T  A  B  L  E   1.    T O T A L    V I S I T O R S     BY    AIR</t>
  </si>
  <si>
    <t xml:space="preserve">     NOVEMBER</t>
  </si>
  <si>
    <t>YEAR-TO-DATE</t>
  </si>
  <si>
    <t>2011P</t>
  </si>
  <si>
    <t>% CHANGE</t>
  </si>
  <si>
    <t xml:space="preserve"> </t>
  </si>
  <si>
    <t>VISITOR DAYS</t>
  </si>
  <si>
    <t>TOTAL VISITORS</t>
  </si>
  <si>
    <t>DOMESTIC</t>
  </si>
  <si>
    <t>INTERNATIONAL</t>
  </si>
  <si>
    <t>AVERAGE DAILY CENSUS</t>
  </si>
  <si>
    <t>TOTAL AIR SEATS (EST)</t>
  </si>
  <si>
    <t>TOTAL LOAD FACTOR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</si>
  <si>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</si>
  <si>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</si>
  <si>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</si>
  <si>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</si>
  <si>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</si>
  <si>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</si>
  <si>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</si>
  <si>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</si>
  <si>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</si>
  <si>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</si>
  <si>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</si>
  <si>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</si>
  <si>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 xml:space="preserve">   Big Island</t>
  </si>
  <si>
    <t xml:space="preserve">      Kona side</t>
  </si>
  <si>
    <t xml:space="preserve">      Hilo side</t>
  </si>
  <si>
    <t xml:space="preserve">   Big Island only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</si>
  <si>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</si>
  <si>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</si>
  <si>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</si>
  <si>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</si>
  <si>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</si>
  <si>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</si>
  <si>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</si>
  <si>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</si>
  <si>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</si>
  <si>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</si>
  <si>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</si>
  <si>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</si>
  <si>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</si>
  <si>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</si>
  <si>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</si>
  <si>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</si>
  <si>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</si>
  <si>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</si>
  <si>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</si>
  <si>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</si>
  <si>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r>
      <t xml:space="preserve">T  A  B  L  E   1.     T O T A L    V I S I T O R S     BY    AIR   </t>
    </r>
    <r>
      <rPr>
        <b/>
        <sz val="8"/>
        <color indexed="8"/>
        <rFont val="Arial"/>
        <family val="2"/>
      </rPr>
      <t>(CONT.)</t>
    </r>
  </si>
  <si>
    <t xml:space="preserve">   NOVEMBER</t>
  </si>
  <si>
    <t>PURPOSE OF TRIP</t>
  </si>
  <si>
    <t xml:space="preserve">   Pleasure (Net)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</si>
  <si>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</si>
  <si>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</si>
  <si>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</si>
  <si>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</si>
  <si>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</si>
  <si>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</si>
  <si>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</si>
  <si>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</si>
  <si>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</si>
  <si>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</si>
  <si>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</si>
  <si>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</si>
  <si>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</si>
  <si>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</si>
  <si>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</si>
  <si>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</si>
  <si>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</si>
  <si>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</si>
  <si>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</si>
  <si>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</si>
  <si>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</si>
  <si>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* Change represents absolute change in rates rather than percentage change in rate.</t>
  </si>
  <si>
    <t>T  A  B  L  E   2.      D O M E S T I C    V I S I T O R S    BY    AIR</t>
  </si>
  <si>
    <t>( Visitors  Arriving   on  Domestic Flights )</t>
  </si>
  <si>
    <t>DOMESTIC VISITOR DAYS</t>
  </si>
  <si>
    <t>DOMESTIC VISITORS</t>
  </si>
  <si>
    <t>DOMESTIC AVERAGE DAILY CENSUS</t>
  </si>
  <si>
    <t>DOMESTIC AIR SEATS (EST)</t>
  </si>
  <si>
    <t>DOMESTIC LOAD FACTOR (EST)</t>
  </si>
  <si>
    <r>
      <t xml:space="preserve"> T  A  B  L  E    2.    D O M E S T I C    V I S I T O R S    BY    AIR  </t>
    </r>
    <r>
      <rPr>
        <b/>
        <sz val="8"/>
        <color indexed="8"/>
        <rFont val="Arial"/>
        <family val="2"/>
      </rPr>
      <t>(CONT.)</t>
    </r>
  </si>
  <si>
    <t xml:space="preserve"> NOVEMBER</t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</si>
  <si>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</si>
  <si>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>T  A  B  L  E    3:    I N T E R N A T I O N A L    V I S I T O R S    BY    AIR</t>
  </si>
  <si>
    <t>( Visitors  Arriving  on  International  Flights )</t>
  </si>
  <si>
    <t>INTERNATIONAL VISITOR DAYS</t>
  </si>
  <si>
    <t>INTERNATIONAL VISITORS</t>
  </si>
  <si>
    <t>INTERNATIONAL AVERAGE DAILY CENSUS</t>
  </si>
  <si>
    <t>INTERNATIONAL AIR SEATS (EST)</t>
  </si>
  <si>
    <t>INTERNATIONAL LOAD FACTOR (EST)</t>
  </si>
  <si>
    <r>
      <t xml:space="preserve">T  A  B  L  E   3.    I N T E R N A T I O N A L    V I S I T O R S    BY    AIR  </t>
    </r>
    <r>
      <rPr>
        <b/>
        <sz val="8"/>
        <color indexed="8"/>
        <rFont val="Arial"/>
        <family val="2"/>
      </rPr>
      <t>(CONT.)</t>
    </r>
  </si>
  <si>
    <t xml:space="preserve">      NOVEMBER</t>
  </si>
  <si>
    <t>T  A  B  L  E    4.    T O T A L      U . S    W E S T    V I S I T O R S    B Y   A I R</t>
  </si>
  <si>
    <t>( Includes    Pacific    and    Mountain    States)</t>
  </si>
  <si>
    <t>Domestic</t>
  </si>
  <si>
    <t>International</t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</si>
  <si>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</si>
  <si>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</si>
  <si>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</si>
  <si>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</si>
  <si>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r>
      <t xml:space="preserve">T  A  B  L  E    4.    T O T A L      U . S    W E S T    V I S I T O R S    B Y   A I R   </t>
    </r>
    <r>
      <rPr>
        <b/>
        <sz val="8"/>
        <color indexed="8"/>
        <rFont val="Arial"/>
        <family val="2"/>
      </rPr>
      <t>(CONT.)</t>
    </r>
  </si>
  <si>
    <r>
      <t>**</t>
    </r>
    <r>
      <rPr>
        <sz val="8"/>
        <color indexed="8"/>
        <rFont val="Arial"/>
        <family val="2"/>
      </rPr>
      <t xml:space="preserve"> Change represents absolute change in rates rather percentage change in rates.</t>
    </r>
  </si>
  <si>
    <t>NA</t>
  </si>
  <si>
    <t>T  A  B  L  E    5.     T O T A L      U . S    E A S T    V I S I T O R S    B Y   A I R</t>
  </si>
  <si>
    <t>( Includes   States   East   of   Rocky   Mountains)</t>
  </si>
  <si>
    <r>
      <t xml:space="preserve">      Lanai only </t>
    </r>
    <r>
      <rPr>
        <sz val="10"/>
        <color indexed="8"/>
        <rFont val="Arial"/>
        <family val="2"/>
      </rPr>
      <t>*</t>
    </r>
  </si>
  <si>
    <r>
      <t xml:space="preserve">T  A  B  L  E    5.     T O T A L      U . S    E A S T    V I S I T O R S    B Y   A I R    </t>
    </r>
    <r>
      <rPr>
        <b/>
        <sz val="8"/>
        <color indexed="8"/>
        <rFont val="Arial"/>
        <family val="2"/>
      </rPr>
      <t>(CONT.)</t>
    </r>
  </si>
  <si>
    <t>T  A  B  L  E    7.    T O T A L    C A N A D I A N    V I S I T O R S    B Y    A I R</t>
  </si>
  <si>
    <r>
      <t xml:space="preserve">T  A  B  L  E    7.    T O T A L    C A N A D I A N    V I S I T O R S    B Y    A I R  </t>
    </r>
    <r>
      <rPr>
        <b/>
        <sz val="8"/>
        <color indexed="8"/>
        <rFont val="Arial"/>
        <family val="2"/>
      </rPr>
      <t xml:space="preserve"> (CONT.)</t>
    </r>
  </si>
  <si>
    <t>T  A  B  L  E    6.     T O T A L    J A P A N E S E     V I S I T O R S   B Y    A I R</t>
  </si>
  <si>
    <r>
      <t xml:space="preserve">T  A  B  L  E    6.    T O T A L    J A P A N E S E    V I S I T O R S   B Y    A I R  </t>
    </r>
    <r>
      <rPr>
        <b/>
        <sz val="8"/>
        <color indexed="8"/>
        <rFont val="Arial"/>
        <family val="2"/>
      </rPr>
      <t xml:space="preserve"> (CONT.)</t>
    </r>
  </si>
  <si>
    <r>
      <t xml:space="preserve"> T  A  B  L  E    2.    D O M E S T I C    V I S I T O R S    BY    AIR  </t>
    </r>
    <r>
      <rPr>
        <b/>
        <sz val="8"/>
        <rFont val="Arial"/>
        <family val="2"/>
      </rPr>
      <t>(CONT.)</t>
    </r>
  </si>
  <si>
    <t>( Visitors  Arriving  on  Domestic Flights )</t>
  </si>
  <si>
    <t>Month</t>
  </si>
  <si>
    <t>UNITED STATES</t>
  </si>
  <si>
    <t>Pacific Region</t>
  </si>
  <si>
    <t>…California</t>
  </si>
  <si>
    <t>…Oregon</t>
  </si>
  <si>
    <t>…Washington</t>
  </si>
  <si>
    <t>Mountain Region</t>
  </si>
  <si>
    <t>West North Central</t>
  </si>
  <si>
    <t>West South Central</t>
  </si>
  <si>
    <t>…Texas</t>
  </si>
  <si>
    <t>East North Central</t>
  </si>
  <si>
    <t>East South Central</t>
  </si>
  <si>
    <t>New England</t>
  </si>
  <si>
    <t>Middle Atlantic</t>
  </si>
  <si>
    <t>…New Jersey</t>
  </si>
  <si>
    <t>…New York</t>
  </si>
  <si>
    <t>South Atlantic</t>
  </si>
  <si>
    <t>CANADA</t>
  </si>
  <si>
    <t>JAPAN</t>
  </si>
  <si>
    <t>EUROPE MMA</t>
  </si>
  <si>
    <t>...France</t>
  </si>
  <si>
    <t>...Germany</t>
  </si>
  <si>
    <t>...Italy</t>
  </si>
  <si>
    <t>...Switzerland</t>
  </si>
  <si>
    <t>...United Kingdom</t>
  </si>
  <si>
    <t>OTHER ASIA MMA</t>
  </si>
  <si>
    <t>...People's Republic of China</t>
  </si>
  <si>
    <t>...Taiwan</t>
  </si>
  <si>
    <t>...Hong Kong</t>
  </si>
  <si>
    <t>...Korea</t>
  </si>
  <si>
    <t>...Singapore</t>
  </si>
  <si>
    <t>LATIN AMERICA MMA</t>
  </si>
  <si>
    <t>...Argentina</t>
  </si>
  <si>
    <t>...Brazil</t>
  </si>
  <si>
    <t>...Mexico</t>
  </si>
  <si>
    <t>OCEANIA MMA</t>
  </si>
  <si>
    <t>...Australia</t>
  </si>
  <si>
    <t>...New Zealand</t>
  </si>
  <si>
    <t>OTHER MMA</t>
  </si>
  <si>
    <t>...Ireland</t>
  </si>
  <si>
    <t>...Indonesia</t>
  </si>
  <si>
    <t>...Malaysia</t>
  </si>
  <si>
    <t>...Philippines</t>
  </si>
  <si>
    <t>...Thailand</t>
  </si>
  <si>
    <t>…Other</t>
  </si>
  <si>
    <t>Table 8.  VISITORS BY CRUISE SHIPS</t>
  </si>
  <si>
    <t>NOVEMBER</t>
  </si>
  <si>
    <t>2010F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</si>
  <si>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</si>
  <si>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</si>
  <si>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</si>
  <si>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</si>
  <si>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</si>
  <si>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</si>
  <si>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</si>
  <si>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</si>
  <si>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</si>
  <si>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</si>
  <si>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Big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</si>
  <si>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</si>
  <si>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</si>
  <si>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</si>
  <si>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</si>
  <si>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</si>
  <si>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</si>
  <si>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</si>
  <si>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</si>
  <si>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</si>
  <si>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</si>
  <si>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</si>
  <si>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</si>
  <si>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</si>
  <si>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</si>
  <si>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</si>
  <si>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</si>
  <si>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</si>
  <si>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</si>
  <si>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na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</si>
  <si>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</si>
  <si>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</si>
  <si>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</si>
  <si>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</si>
  <si>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</si>
  <si>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</si>
  <si>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</si>
  <si>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</si>
  <si>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</si>
  <si>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r>
      <t>Source:  Hawai</t>
    </r>
    <r>
      <rPr>
        <sz val="12"/>
        <rFont val="Calibri"/>
        <family val="2"/>
      </rPr>
      <t>‘</t>
    </r>
    <r>
      <rPr>
        <i/>
        <sz val="12"/>
        <rFont val="Arial"/>
        <family val="2"/>
      </rPr>
      <t>i Tourism Authority</t>
    </r>
  </si>
  <si>
    <t>November</t>
  </si>
  <si>
    <t>STATEWIDE</t>
  </si>
  <si>
    <t>HONOLULU</t>
  </si>
  <si>
    <t>KAHULUI</t>
  </si>
  <si>
    <t>KONA</t>
  </si>
  <si>
    <t>Hilo</t>
  </si>
  <si>
    <t>LIHUE</t>
  </si>
  <si>
    <t>%Chge</t>
  </si>
  <si>
    <t>Total Seats</t>
  </si>
  <si>
    <t xml:space="preserve">   Scheduled Seats</t>
  </si>
  <si>
    <t xml:space="preserve">   Charter seats</t>
  </si>
  <si>
    <t>Domestic Seats</t>
  </si>
  <si>
    <t>US West</t>
  </si>
  <si>
    <t>...Anchorage</t>
  </si>
  <si>
    <t>…Bellingham</t>
  </si>
  <si>
    <t>…Denver</t>
  </si>
  <si>
    <t>…Las Vegas</t>
  </si>
  <si>
    <t>…Los Angeles</t>
  </si>
  <si>
    <t>…Oakland</t>
  </si>
  <si>
    <t>…Orange County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</si>
  <si>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</si>
  <si>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</si>
  <si>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</si>
  <si>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</si>
  <si>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</si>
  <si>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</si>
  <si>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</si>
  <si>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</si>
  <si>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US East</t>
  </si>
  <si>
    <t>…Atlanta</t>
  </si>
  <si>
    <t>...Charlotte</t>
  </si>
  <si>
    <t>…Chicago</t>
  </si>
  <si>
    <t>…Dallas</t>
  </si>
  <si>
    <t>…Detroit</t>
  </si>
  <si>
    <t>…Houston</t>
  </si>
  <si>
    <t>…Minneapolis</t>
  </si>
  <si>
    <t>…Newark</t>
  </si>
  <si>
    <t>Source: Scheduled seats from OAG schedules, charter seats estimated based on reports from State of Hawaii DOT Airports Division</t>
  </si>
  <si>
    <t>Total Seats to Hawaii by Port of Entry and MMA:  2011 vs 2010 (Cont.)</t>
  </si>
  <si>
    <t>International Seats</t>
  </si>
  <si>
    <t xml:space="preserve">   Charter Seats</t>
  </si>
  <si>
    <t>Japan</t>
  </si>
  <si>
    <t>…Fukuoka</t>
  </si>
  <si>
    <t>...Hiroshima</t>
  </si>
  <si>
    <t>…Nagoya</t>
  </si>
  <si>
    <t>…Niigata</t>
  </si>
  <si>
    <t>…Osaka</t>
  </si>
  <si>
    <t>…Sapporo</t>
  </si>
  <si>
    <t>…Sendai</t>
  </si>
  <si>
    <t>…Tokyo-HND</t>
  </si>
  <si>
    <t>…Tokyo-NRT</t>
  </si>
  <si>
    <t>Canada</t>
  </si>
  <si>
    <t>…Abbotsford</t>
  </si>
  <si>
    <t>…Calgary</t>
  </si>
  <si>
    <t>…Edmonton</t>
  </si>
  <si>
    <t>…Kelowna</t>
  </si>
  <si>
    <t>…Toronto</t>
  </si>
  <si>
    <t>…Vancouver</t>
  </si>
  <si>
    <t>…Victoria</t>
  </si>
  <si>
    <t>Other Asia</t>
  </si>
  <si>
    <t>…Seoul</t>
  </si>
  <si>
    <t>…Taipei</t>
  </si>
  <si>
    <t>…Shanghai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</si>
  <si>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</si>
  <si>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</si>
  <si>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</si>
  <si>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</si>
  <si>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</si>
  <si>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</si>
  <si>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</si>
  <si>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</si>
  <si>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…Fiji</t>
  </si>
  <si>
    <t>…Guam</t>
  </si>
  <si>
    <t>…Johnston Island</t>
  </si>
  <si>
    <t>…Kwajalein</t>
  </si>
  <si>
    <t>…Majuro</t>
  </si>
  <si>
    <t>…Midway</t>
  </si>
  <si>
    <t>…Manila</t>
  </si>
  <si>
    <t>…Nadi</t>
  </si>
  <si>
    <t>…Noumea, NC</t>
  </si>
  <si>
    <t>…Pago Pago</t>
  </si>
  <si>
    <t>…Papeete</t>
  </si>
  <si>
    <t>Year-to-Date</t>
  </si>
  <si>
    <t>HILO</t>
  </si>
  <si>
    <t>…Noumea, N.C.</t>
  </si>
  <si>
    <t>…Rarotonga</t>
  </si>
  <si>
    <t>…Tongatapu</t>
  </si>
  <si>
    <t>Table 9.  Total Seats to Hawaii by Port of Entry and MMA:  2011 vs 2010</t>
  </si>
  <si>
    <t>Table 9.  Total Seats to Hawaii by Port of Entry and MMA:  2011 vs 2010 (Cont.)</t>
  </si>
  <si>
    <t>CATEGORY AND MMA</t>
  </si>
  <si>
    <t>% change</t>
  </si>
  <si>
    <t>YTD 2011</t>
  </si>
  <si>
    <t>YTD 2010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</si>
  <si>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</si>
  <si>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</si>
  <si>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</si>
  <si>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</si>
  <si>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</si>
  <si>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</si>
  <si>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</si>
  <si>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</si>
  <si>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</si>
  <si>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</si>
  <si>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</si>
  <si>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</si>
  <si>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</si>
  <si>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Source:Hawai'i Tourism Authority</t>
  </si>
  <si>
    <t>2011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</si>
  <si>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</si>
  <si>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</si>
  <si>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</si>
  <si>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</si>
  <si>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</si>
  <si>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</si>
  <si>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</si>
  <si>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</si>
  <si>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</si>
  <si>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</si>
  <si>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</si>
  <si>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</si>
  <si>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</si>
  <si>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</si>
  <si>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</t>
  </si>
  <si>
    <t>TOTAL (air + ships)</t>
  </si>
  <si>
    <t>Visitor days</t>
  </si>
  <si>
    <t>Visitor arrivals</t>
  </si>
  <si>
    <t>length of stay</t>
  </si>
  <si>
    <t>Per Person Per Day Spending</t>
  </si>
  <si>
    <t>TOTAL (air+ships) ($)</t>
  </si>
  <si>
    <t>Per Person Per Trip Spending</t>
  </si>
  <si>
    <t>PPPT spending</t>
  </si>
  <si>
    <t>CATEGORY AND ISLAND</t>
  </si>
  <si>
    <t xml:space="preserve">  O‘ahu</t>
  </si>
  <si>
    <t xml:space="preserve">  Maui</t>
  </si>
  <si>
    <t xml:space="preserve">  Moloka'i</t>
  </si>
  <si>
    <t xml:space="preserve">  Lāna'i</t>
  </si>
  <si>
    <t xml:space="preserve">  Kaua‘i </t>
  </si>
  <si>
    <t xml:space="preserve">  Hawai‘i Island </t>
  </si>
  <si>
    <t>Monthly Island Hilights 2011</t>
  </si>
  <si>
    <t>ISLAND</t>
  </si>
  <si>
    <t>Length of stay</t>
  </si>
  <si>
    <t>PPPD spending</t>
  </si>
  <si>
    <t>November 2011</t>
  </si>
  <si>
    <t>November 2010</t>
  </si>
  <si>
    <t>November 2011 Arrivals at a Glance</t>
  </si>
  <si>
    <t xml:space="preserve">November 2011 Island Highlights </t>
  </si>
  <si>
    <t xml:space="preserve">  Oahu</t>
  </si>
  <si>
    <t xml:space="preserve">  Molokai</t>
  </si>
  <si>
    <t xml:space="preserve">  Lanai</t>
  </si>
  <si>
    <t xml:space="preserve">  Kauai</t>
  </si>
  <si>
    <t xml:space="preserve">  Big Island</t>
  </si>
  <si>
    <t>2010 Arrivals at a Glance by Month (REVISED)</t>
  </si>
  <si>
    <t>Monthly Island Hilights 2010  (REVISED)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</si>
</sst>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"/>
    <numFmt numFmtId="167" formatCode="0.00_)"/>
    <numFmt numFmtId="168" formatCode="#,##0.0_);\(#,##0.0\)"/>
    <numFmt numFmtId="169" formatCode="#,##0.0"/>
    <numFmt numFmtId="170" formatCode="0.0_)"/>
    <numFmt numFmtId="171" formatCode="#,##0.000_);\(#,##0.000\)"/>
    <numFmt numFmtId="172" formatCode="#."/>
    <numFmt numFmtId="173" formatCode="_(* #,##0_);_(* \(#,##0\);_(* &quot;-&quot;??_);_(@_)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\ \ \ \ \ @"/>
    <numFmt numFmtId="181" formatCode="_(* #,##0.0_);_(* \(#,##0.0\);_(* &quot;-&quot;??_);_(@_)"/>
    <numFmt numFmtId="182" formatCode="#,##0.00__"/>
    <numFmt numFmtId="183" formatCode="mmmm\ d\,\ yyyy"/>
    <numFmt numFmtId="184" formatCode="#,##0.0__"/>
    <numFmt numFmtId="185" formatCode="#,##0__"/>
    <numFmt numFmtId="186" formatCode="&quot;$&quot;#,##0.0"/>
    <numFmt numFmtId="187" formatCode="&quot;$&quot;#,##0.00"/>
  </numFmts>
  <fonts count="62">
    <font>
      <sz val="12"/>
      <name val="Courie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"/>
      <color indexed="16"/>
      <name val="Courier"/>
      <family val="3"/>
    </font>
    <font>
      <b/>
      <sz val="9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167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175" fontId="6" fillId="0" borderId="1" applyBorder="0">
      <alignment/>
      <protection/>
    </xf>
    <xf numFmtId="175" fontId="6" fillId="0" borderId="1" applyBorder="0">
      <alignment/>
      <protection/>
    </xf>
    <xf numFmtId="175" fontId="6" fillId="0" borderId="1" applyBorder="0">
      <alignment/>
      <protection/>
    </xf>
    <xf numFmtId="175" fontId="6" fillId="0" borderId="1" applyBorder="0">
      <alignment/>
      <protection/>
    </xf>
    <xf numFmtId="175" fontId="6" fillId="0" borderId="1" applyBorder="0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177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6" fillId="0" borderId="1">
      <alignment/>
      <protection/>
    </xf>
    <xf numFmtId="179" fontId="6" fillId="0" borderId="1">
      <alignment/>
      <protection/>
    </xf>
    <xf numFmtId="179" fontId="6" fillId="0" borderId="1">
      <alignment/>
      <protection/>
    </xf>
    <xf numFmtId="179" fontId="6" fillId="0" borderId="1">
      <alignment/>
      <protection/>
    </xf>
    <xf numFmtId="179" fontId="6" fillId="0" borderId="1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0" fontId="48" fillId="0" borderId="0" applyNumberForma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80" fontId="15" fillId="0" borderId="0">
      <alignment/>
      <protection/>
    </xf>
    <xf numFmtId="0" fontId="49" fillId="29" borderId="0" applyNumberFormat="0" applyBorder="0" applyAlignment="0" applyProtection="0"/>
    <xf numFmtId="0" fontId="16" fillId="0" borderId="0">
      <alignment horizontal="center" wrapText="1"/>
      <protection/>
    </xf>
    <xf numFmtId="0" fontId="50" fillId="0" borderId="4" applyNumberFormat="0" applyFill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0" fontId="51" fillId="0" borderId="5" applyNumberFormat="0" applyFill="0" applyAlignment="0" applyProtection="0"/>
    <xf numFmtId="172" fontId="17" fillId="0" borderId="0">
      <alignment/>
      <protection locked="0"/>
    </xf>
    <xf numFmtId="172" fontId="17" fillId="0" borderId="0">
      <alignment/>
      <protection locked="0"/>
    </xf>
    <xf numFmtId="172" fontId="17" fillId="0" borderId="0">
      <alignment/>
      <protection locked="0"/>
    </xf>
    <xf numFmtId="172" fontId="17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>
      <alignment wrapText="1"/>
      <protection/>
    </xf>
    <xf numFmtId="0" fontId="58" fillId="0" borderId="10" applyNumberFormat="0" applyFill="0" applyAlignment="0" applyProtection="0"/>
    <xf numFmtId="172" fontId="11" fillId="0" borderId="11">
      <alignment/>
      <protection locked="0"/>
    </xf>
    <xf numFmtId="172" fontId="11" fillId="0" borderId="11">
      <alignment/>
      <protection locked="0"/>
    </xf>
    <xf numFmtId="172" fontId="11" fillId="0" borderId="11">
      <alignment/>
      <protection locked="0"/>
    </xf>
    <xf numFmtId="172" fontId="11" fillId="0" borderId="11">
      <alignment/>
      <protection locked="0"/>
    </xf>
    <xf numFmtId="0" fontId="59" fillId="0" borderId="0" applyNumberFormat="0" applyFill="0" applyBorder="0" applyAlignment="0" applyProtection="0"/>
  </cellStyleXfs>
  <cellXfs count="452">
    <xf numFmtId="37" fontId="0" fillId="0" borderId="0" xfId="0" applyAlignment="1">
      <alignment/>
    </xf>
    <xf numFmtId="164" fontId="2" fillId="0" borderId="12" xfId="0" applyNumberFormat="1" applyFont="1" applyFill="1" applyBorder="1" applyAlignment="1" applyProtection="1">
      <alignment horizontal="left"/>
      <protection/>
    </xf>
    <xf numFmtId="37" fontId="3" fillId="0" borderId="12" xfId="0" applyFont="1" applyBorder="1" applyAlignment="1">
      <alignment/>
    </xf>
    <xf numFmtId="37" fontId="2" fillId="0" borderId="12" xfId="0" applyNumberFormat="1" applyFont="1" applyFill="1" applyBorder="1" applyAlignment="1" applyProtection="1">
      <alignment horizontal="left"/>
      <protection/>
    </xf>
    <xf numFmtId="37" fontId="3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2" fillId="0" borderId="13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Fill="1" applyAlignment="1" applyProtection="1">
      <alignment horizontal="right"/>
      <protection/>
    </xf>
    <xf numFmtId="37" fontId="3" fillId="0" borderId="14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37" fontId="3" fillId="0" borderId="0" xfId="0" applyFont="1" applyBorder="1" applyAlignment="1">
      <alignment/>
    </xf>
    <xf numFmtId="37" fontId="3" fillId="0" borderId="13" xfId="0" applyFont="1" applyBorder="1" applyAlignment="1">
      <alignment/>
    </xf>
    <xf numFmtId="37" fontId="2" fillId="0" borderId="17" xfId="0" applyNumberFormat="1" applyFont="1" applyFill="1" applyBorder="1" applyAlignment="1" applyProtection="1">
      <alignment horizontal="center"/>
      <protection/>
    </xf>
    <xf numFmtId="37" fontId="3" fillId="0" borderId="18" xfId="0" applyFont="1" applyBorder="1" applyAlignment="1">
      <alignment/>
    </xf>
    <xf numFmtId="37" fontId="2" fillId="0" borderId="0" xfId="0" applyNumberFormat="1" applyFont="1" applyFill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1" fontId="3" fillId="0" borderId="15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37" fontId="3" fillId="0" borderId="0" xfId="0" applyFont="1" applyBorder="1" applyAlignment="1">
      <alignment/>
    </xf>
    <xf numFmtId="37" fontId="2" fillId="0" borderId="0" xfId="0" applyFont="1" applyFill="1" applyBorder="1" applyAlignment="1">
      <alignment horizontal="right"/>
    </xf>
    <xf numFmtId="37" fontId="2" fillId="0" borderId="1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14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0" xfId="151" applyNumberFormat="1" applyFont="1" applyFill="1" applyAlignment="1" applyProtection="1">
      <alignment horizontal="right"/>
      <protection/>
    </xf>
    <xf numFmtId="165" fontId="2" fillId="0" borderId="14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37" fontId="3" fillId="33" borderId="14" xfId="0" applyFont="1" applyFill="1" applyBorder="1" applyAlignment="1">
      <alignment/>
    </xf>
    <xf numFmtId="37" fontId="2" fillId="33" borderId="14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2" fillId="33" borderId="0" xfId="0" applyFont="1" applyFill="1" applyBorder="1" applyAlignment="1">
      <alignment horizontal="right"/>
    </xf>
    <xf numFmtId="37" fontId="2" fillId="33" borderId="1" xfId="0" applyFont="1" applyFill="1" applyBorder="1" applyAlignment="1">
      <alignment horizontal="right"/>
    </xf>
    <xf numFmtId="37" fontId="2" fillId="0" borderId="14" xfId="0" applyNumberFormat="1" applyFont="1" applyFill="1" applyBorder="1" applyAlignment="1" applyProtection="1">
      <alignment horizontal="center"/>
      <protection/>
    </xf>
    <xf numFmtId="39" fontId="2" fillId="0" borderId="14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151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5" xfId="0" applyNumberFormat="1" applyFont="1" applyFill="1" applyBorder="1" applyAlignment="1" applyProtection="1">
      <alignment horizontal="right"/>
      <protection/>
    </xf>
    <xf numFmtId="37" fontId="2" fillId="0" borderId="12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 applyProtection="1">
      <alignment horizontal="right"/>
      <protection/>
    </xf>
    <xf numFmtId="37" fontId="3" fillId="0" borderId="17" xfId="0" applyFont="1" applyBorder="1" applyAlignment="1">
      <alignment/>
    </xf>
    <xf numFmtId="37" fontId="2" fillId="0" borderId="17" xfId="0" applyNumberFormat="1" applyFont="1" applyFill="1" applyBorder="1" applyAlignment="1" applyProtection="1">
      <alignment horizontal="right"/>
      <protection/>
    </xf>
    <xf numFmtId="37" fontId="2" fillId="0" borderId="17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3" fillId="0" borderId="19" xfId="0" applyFont="1" applyBorder="1" applyAlignment="1">
      <alignment/>
    </xf>
    <xf numFmtId="37" fontId="2" fillId="0" borderId="20" xfId="0" applyNumberFormat="1" applyFont="1" applyFill="1" applyBorder="1" applyAlignment="1" applyProtection="1">
      <alignment horizontal="left"/>
      <protection/>
    </xf>
    <xf numFmtId="37" fontId="2" fillId="0" borderId="12" xfId="0" applyFont="1" applyFill="1" applyBorder="1" applyAlignment="1">
      <alignment horizontal="right"/>
    </xf>
    <xf numFmtId="37" fontId="2" fillId="0" borderId="16" xfId="0" applyFont="1" applyFill="1" applyBorder="1" applyAlignment="1">
      <alignment horizontal="right"/>
    </xf>
    <xf numFmtId="37" fontId="3" fillId="0" borderId="20" xfId="0" applyFont="1" applyBorder="1" applyAlignment="1">
      <alignment/>
    </xf>
    <xf numFmtId="37" fontId="3" fillId="0" borderId="14" xfId="0" applyFont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3" fillId="0" borderId="1" xfId="0" applyFont="1" applyBorder="1" applyAlignment="1">
      <alignment/>
    </xf>
    <xf numFmtId="37" fontId="3" fillId="0" borderId="21" xfId="0" applyFont="1" applyBorder="1" applyAlignment="1">
      <alignment/>
    </xf>
    <xf numFmtId="37" fontId="2" fillId="0" borderId="14" xfId="0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168" fontId="2" fillId="0" borderId="14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9" fontId="3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7" fontId="2" fillId="0" borderId="15" xfId="0" applyNumberFormat="1" applyFont="1" applyFill="1" applyBorder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>
      <alignment horizontal="right"/>
    </xf>
    <xf numFmtId="37" fontId="10" fillId="0" borderId="0" xfId="0" applyFont="1" applyBorder="1" applyAlignment="1">
      <alignment/>
    </xf>
    <xf numFmtId="37" fontId="3" fillId="0" borderId="13" xfId="0" applyFont="1" applyBorder="1" applyAlignment="1">
      <alignment/>
    </xf>
    <xf numFmtId="37" fontId="2" fillId="0" borderId="13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Alignment="1" applyProtection="1">
      <alignment horizontal="right"/>
      <protection/>
    </xf>
    <xf numFmtId="39" fontId="3" fillId="0" borderId="0" xfId="0" applyNumberFormat="1" applyFont="1" applyAlignment="1">
      <alignment/>
    </xf>
    <xf numFmtId="37" fontId="2" fillId="0" borderId="15" xfId="0" applyFont="1" applyFill="1" applyBorder="1" applyAlignment="1">
      <alignment horizontal="right"/>
    </xf>
    <xf numFmtId="37" fontId="2" fillId="0" borderId="17" xfId="0" applyNumberFormat="1" applyFont="1" applyFill="1" applyBorder="1" applyAlignment="1" applyProtection="1" quotePrefix="1">
      <alignment horizontal="left"/>
      <protection/>
    </xf>
    <xf numFmtId="37" fontId="3" fillId="0" borderId="17" xfId="0" applyFont="1" applyBorder="1" applyAlignment="1">
      <alignment/>
    </xf>
    <xf numFmtId="168" fontId="2" fillId="0" borderId="0" xfId="0" applyNumberFormat="1" applyFont="1" applyFill="1" applyAlignment="1" applyProtection="1">
      <alignment horizontal="right"/>
      <protection/>
    </xf>
    <xf numFmtId="39" fontId="2" fillId="0" borderId="14" xfId="0" applyNumberFormat="1" applyFont="1" applyFill="1" applyBorder="1" applyAlignment="1" applyProtection="1">
      <alignment horizontal="left"/>
      <protection/>
    </xf>
    <xf numFmtId="37" fontId="60" fillId="0" borderId="0" xfId="0" applyNumberFormat="1" applyFont="1" applyFill="1" applyAlignment="1" applyProtection="1">
      <alignment horizontal="left"/>
      <protection/>
    </xf>
    <xf numFmtId="37" fontId="2" fillId="0" borderId="0" xfId="0" applyFont="1" applyAlignment="1">
      <alignment/>
    </xf>
    <xf numFmtId="165" fontId="2" fillId="34" borderId="0" xfId="0" applyNumberFormat="1" applyFont="1" applyFill="1" applyBorder="1" applyAlignment="1" applyProtection="1">
      <alignment horizontal="right"/>
      <protection/>
    </xf>
    <xf numFmtId="165" fontId="2" fillId="34" borderId="1" xfId="0" applyNumberFormat="1" applyFont="1" applyFill="1" applyBorder="1" applyAlignment="1" applyProtection="1">
      <alignment horizontal="right"/>
      <protection/>
    </xf>
    <xf numFmtId="165" fontId="2" fillId="0" borderId="1" xfId="151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right"/>
    </xf>
    <xf numFmtId="37" fontId="3" fillId="0" borderId="0" xfId="0" applyFont="1" applyAlignment="1">
      <alignment horizontal="right"/>
    </xf>
    <xf numFmtId="171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164" fontId="2" fillId="0" borderId="19" xfId="0" applyNumberFormat="1" applyFont="1" applyFill="1" applyBorder="1" applyAlignment="1" applyProtection="1">
      <alignment horizontal="left"/>
      <protection/>
    </xf>
    <xf numFmtId="37" fontId="2" fillId="0" borderId="17" xfId="0" applyNumberFormat="1" applyFont="1" applyFill="1" applyBorder="1" applyAlignment="1" applyProtection="1">
      <alignment/>
      <protection/>
    </xf>
    <xf numFmtId="1" fontId="3" fillId="0" borderId="21" xfId="0" applyNumberFormat="1" applyFont="1" applyBorder="1" applyAlignment="1">
      <alignment/>
    </xf>
    <xf numFmtId="37" fontId="2" fillId="33" borderId="14" xfId="0" applyFont="1" applyFill="1" applyBorder="1" applyAlignment="1">
      <alignment horizontal="right"/>
    </xf>
    <xf numFmtId="39" fontId="2" fillId="0" borderId="14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171" fontId="2" fillId="0" borderId="0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/>
      <protection/>
    </xf>
    <xf numFmtId="164" fontId="3" fillId="35" borderId="13" xfId="145" applyNumberFormat="1" applyFont="1" applyFill="1" applyBorder="1" applyAlignment="1" applyProtection="1">
      <alignment horizontal="left"/>
      <protection/>
    </xf>
    <xf numFmtId="37" fontId="3" fillId="35" borderId="0" xfId="145" applyFont="1" applyFill="1">
      <alignment/>
      <protection/>
    </xf>
    <xf numFmtId="37" fontId="14" fillId="35" borderId="14" xfId="145" applyFont="1" applyFill="1" applyBorder="1">
      <alignment/>
      <protection/>
    </xf>
    <xf numFmtId="37" fontId="3" fillId="35" borderId="14" xfId="145" applyNumberFormat="1" applyFont="1" applyFill="1" applyBorder="1" applyAlignment="1" applyProtection="1">
      <alignment horizontal="left"/>
      <protection/>
    </xf>
    <xf numFmtId="1" fontId="3" fillId="35" borderId="15" xfId="145" applyNumberFormat="1" applyFont="1" applyFill="1" applyBorder="1">
      <alignment/>
      <protection/>
    </xf>
    <xf numFmtId="1" fontId="3" fillId="35" borderId="15" xfId="146" applyNumberFormat="1" applyFont="1" applyFill="1" applyBorder="1" applyAlignment="1" applyProtection="1">
      <alignment horizontal="right"/>
      <protection/>
    </xf>
    <xf numFmtId="1" fontId="3" fillId="35" borderId="12" xfId="146" applyNumberFormat="1" applyFont="1" applyFill="1" applyBorder="1" applyAlignment="1" applyProtection="1">
      <alignment horizontal="right"/>
      <protection/>
    </xf>
    <xf numFmtId="1" fontId="3" fillId="35" borderId="16" xfId="146" applyNumberFormat="1" applyFont="1" applyFill="1" applyBorder="1" applyAlignment="1" applyProtection="1">
      <alignment horizontal="right"/>
      <protection/>
    </xf>
    <xf numFmtId="1" fontId="3" fillId="35" borderId="0" xfId="145" applyNumberFormat="1" applyFont="1" applyFill="1">
      <alignment/>
      <protection/>
    </xf>
    <xf numFmtId="37" fontId="3" fillId="35" borderId="14" xfId="145" applyNumberFormat="1" applyFont="1" applyFill="1" applyBorder="1" applyAlignment="1" applyProtection="1">
      <alignment horizontal="right"/>
      <protection/>
    </xf>
    <xf numFmtId="37" fontId="3" fillId="35" borderId="0" xfId="145" applyNumberFormat="1" applyFont="1" applyFill="1" applyBorder="1" applyAlignment="1" applyProtection="1">
      <alignment horizontal="right"/>
      <protection/>
    </xf>
    <xf numFmtId="165" fontId="3" fillId="35" borderId="1" xfId="145" applyNumberFormat="1" applyFont="1" applyFill="1" applyBorder="1" applyAlignment="1" applyProtection="1">
      <alignment horizontal="right"/>
      <protection/>
    </xf>
    <xf numFmtId="3" fontId="3" fillId="35" borderId="0" xfId="146" applyNumberFormat="1" applyFont="1" applyFill="1" applyBorder="1" applyProtection="1">
      <alignment/>
      <protection/>
    </xf>
    <xf numFmtId="37" fontId="3" fillId="35" borderId="0" xfId="74" applyNumberFormat="1" applyFont="1" applyFill="1" applyBorder="1" applyAlignment="1" applyProtection="1">
      <alignment/>
      <protection/>
    </xf>
    <xf numFmtId="173" fontId="3" fillId="35" borderId="0" xfId="74" applyNumberFormat="1" applyFont="1" applyFill="1" applyBorder="1" applyAlignment="1" applyProtection="1">
      <alignment/>
      <protection/>
    </xf>
    <xf numFmtId="37" fontId="3" fillId="35" borderId="14" xfId="145" applyFont="1" applyFill="1" applyBorder="1">
      <alignment/>
      <protection/>
    </xf>
    <xf numFmtId="37" fontId="3" fillId="35" borderId="14" xfId="74" applyNumberFormat="1" applyFont="1" applyFill="1" applyBorder="1" applyAlignment="1" applyProtection="1">
      <alignment/>
      <protection/>
    </xf>
    <xf numFmtId="37" fontId="3" fillId="35" borderId="1" xfId="145" applyFont="1" applyFill="1" applyBorder="1" applyAlignment="1">
      <alignment horizontal="right"/>
      <protection/>
    </xf>
    <xf numFmtId="37" fontId="3" fillId="35" borderId="0" xfId="145" applyFont="1" applyFill="1" applyBorder="1" applyAlignment="1">
      <alignment horizontal="right"/>
      <protection/>
    </xf>
    <xf numFmtId="37" fontId="3" fillId="35" borderId="14" xfId="74" applyNumberFormat="1" applyFont="1" applyFill="1" applyBorder="1" applyAlignment="1" applyProtection="1">
      <alignment/>
      <protection locked="0"/>
    </xf>
    <xf numFmtId="37" fontId="3" fillId="35" borderId="0" xfId="145" applyFont="1" applyFill="1" applyBorder="1">
      <alignment/>
      <protection/>
    </xf>
    <xf numFmtId="37" fontId="3" fillId="35" borderId="1" xfId="145" applyFont="1" applyFill="1" applyBorder="1">
      <alignment/>
      <protection/>
    </xf>
    <xf numFmtId="37" fontId="3" fillId="35" borderId="14" xfId="74" applyNumberFormat="1" applyFont="1" applyFill="1" applyBorder="1" applyAlignment="1" applyProtection="1">
      <alignment horizontal="right"/>
      <protection/>
    </xf>
    <xf numFmtId="37" fontId="3" fillId="35" borderId="15" xfId="145" applyFont="1" applyFill="1" applyBorder="1">
      <alignment/>
      <protection/>
    </xf>
    <xf numFmtId="37" fontId="3" fillId="35" borderId="12" xfId="145" applyFont="1" applyFill="1" applyBorder="1">
      <alignment/>
      <protection/>
    </xf>
    <xf numFmtId="165" fontId="3" fillId="35" borderId="16" xfId="145" applyNumberFormat="1" applyFont="1" applyFill="1" applyBorder="1">
      <alignment/>
      <protection/>
    </xf>
    <xf numFmtId="39" fontId="3" fillId="35" borderId="0" xfId="145" applyNumberFormat="1" applyFont="1" applyFill="1">
      <alignment/>
      <protection/>
    </xf>
    <xf numFmtId="3" fontId="18" fillId="0" borderId="0" xfId="0" applyNumberFormat="1" applyFont="1" applyAlignment="1" applyProtection="1">
      <alignment/>
      <protection/>
    </xf>
    <xf numFmtId="0" fontId="10" fillId="0" borderId="0" xfId="123" applyFont="1">
      <alignment/>
      <protection/>
    </xf>
    <xf numFmtId="0" fontId="14" fillId="0" borderId="0" xfId="123" applyFont="1">
      <alignment/>
      <protection/>
    </xf>
    <xf numFmtId="0" fontId="19" fillId="0" borderId="0" xfId="123" applyFont="1" applyFill="1">
      <alignment/>
      <protection/>
    </xf>
    <xf numFmtId="0" fontId="10" fillId="0" borderId="0" xfId="123" applyFont="1" applyFill="1" applyBorder="1">
      <alignment/>
      <protection/>
    </xf>
    <xf numFmtId="0" fontId="10" fillId="0" borderId="0" xfId="123" applyFont="1" applyBorder="1">
      <alignment/>
      <protection/>
    </xf>
    <xf numFmtId="0" fontId="14" fillId="0" borderId="19" xfId="123" applyFont="1" applyBorder="1" applyAlignment="1">
      <alignment wrapText="1"/>
      <protection/>
    </xf>
    <xf numFmtId="0" fontId="13" fillId="0" borderId="0" xfId="123" applyFont="1" applyAlignment="1">
      <alignment wrapText="1"/>
      <protection/>
    </xf>
    <xf numFmtId="0" fontId="14" fillId="0" borderId="21" xfId="123" applyFont="1" applyBorder="1">
      <alignment/>
      <protection/>
    </xf>
    <xf numFmtId="0" fontId="14" fillId="0" borderId="22" xfId="123" applyFont="1" applyFill="1" applyBorder="1" applyAlignment="1">
      <alignment horizontal="right" wrapText="1"/>
      <protection/>
    </xf>
    <xf numFmtId="0" fontId="14" fillId="0" borderId="23" xfId="123" applyFont="1" applyFill="1" applyBorder="1" applyAlignment="1">
      <alignment horizontal="right" wrapText="1"/>
      <protection/>
    </xf>
    <xf numFmtId="0" fontId="14" fillId="0" borderId="24" xfId="123" applyFont="1" applyBorder="1" applyAlignment="1">
      <alignment horizontal="right" wrapText="1"/>
      <protection/>
    </xf>
    <xf numFmtId="0" fontId="19" fillId="0" borderId="19" xfId="123" applyFont="1" applyBorder="1">
      <alignment/>
      <protection/>
    </xf>
    <xf numFmtId="173" fontId="19" fillId="0" borderId="0" xfId="84" applyNumberFormat="1" applyFont="1" applyFill="1" applyBorder="1" applyAlignment="1">
      <alignment/>
    </xf>
    <xf numFmtId="173" fontId="20" fillId="0" borderId="0" xfId="84" applyNumberFormat="1" applyFont="1" applyBorder="1" applyAlignment="1">
      <alignment horizontal="right"/>
    </xf>
    <xf numFmtId="165" fontId="19" fillId="0" borderId="1" xfId="157" applyNumberFormat="1" applyFont="1" applyBorder="1" applyAlignment="1">
      <alignment/>
    </xf>
    <xf numFmtId="173" fontId="19" fillId="0" borderId="17" xfId="74" applyNumberFormat="1" applyFont="1" applyBorder="1" applyAlignment="1">
      <alignment/>
    </xf>
    <xf numFmtId="0" fontId="19" fillId="0" borderId="20" xfId="123" applyFont="1" applyBorder="1">
      <alignment/>
      <protection/>
    </xf>
    <xf numFmtId="173" fontId="19" fillId="0" borderId="0" xfId="74" applyNumberFormat="1" applyFont="1" applyBorder="1" applyAlignment="1">
      <alignment/>
    </xf>
    <xf numFmtId="173" fontId="19" fillId="0" borderId="0" xfId="84" applyNumberFormat="1" applyFont="1" applyFill="1" applyBorder="1" applyAlignment="1">
      <alignment horizontal="right"/>
    </xf>
    <xf numFmtId="165" fontId="19" fillId="0" borderId="1" xfId="157" applyNumberFormat="1" applyFont="1" applyBorder="1" applyAlignment="1">
      <alignment horizontal="right"/>
    </xf>
    <xf numFmtId="173" fontId="20" fillId="0" borderId="0" xfId="74" applyNumberFormat="1" applyFont="1" applyBorder="1" applyAlignment="1">
      <alignment horizontal="right"/>
    </xf>
    <xf numFmtId="173" fontId="20" fillId="0" borderId="0" xfId="84" applyNumberFormat="1" applyFont="1" applyFill="1" applyBorder="1" applyAlignment="1">
      <alignment horizontal="right"/>
    </xf>
    <xf numFmtId="173" fontId="10" fillId="0" borderId="0" xfId="123" applyNumberFormat="1" applyFont="1">
      <alignment/>
      <protection/>
    </xf>
    <xf numFmtId="0" fontId="19" fillId="33" borderId="20" xfId="123" applyFont="1" applyFill="1" applyBorder="1">
      <alignment/>
      <protection/>
    </xf>
    <xf numFmtId="1" fontId="19" fillId="36" borderId="0" xfId="123" applyNumberFormat="1" applyFont="1" applyFill="1" applyBorder="1">
      <alignment/>
      <protection/>
    </xf>
    <xf numFmtId="0" fontId="10" fillId="33" borderId="0" xfId="123" applyFont="1" applyFill="1" applyBorder="1">
      <alignment/>
      <protection/>
    </xf>
    <xf numFmtId="0" fontId="10" fillId="33" borderId="1" xfId="123" applyFont="1" applyFill="1" applyBorder="1">
      <alignment/>
      <protection/>
    </xf>
    <xf numFmtId="0" fontId="14" fillId="0" borderId="20" xfId="123" applyFont="1" applyBorder="1" applyAlignment="1">
      <alignment horizontal="left"/>
      <protection/>
    </xf>
    <xf numFmtId="0" fontId="10" fillId="0" borderId="14" xfId="123" applyFont="1" applyFill="1" applyBorder="1">
      <alignment/>
      <protection/>
    </xf>
    <xf numFmtId="9" fontId="19" fillId="0" borderId="1" xfId="157" applyFont="1" applyBorder="1" applyAlignment="1">
      <alignment/>
    </xf>
    <xf numFmtId="0" fontId="10" fillId="0" borderId="14" xfId="123" applyFont="1" applyBorder="1">
      <alignment/>
      <protection/>
    </xf>
    <xf numFmtId="0" fontId="21" fillId="0" borderId="0" xfId="123" applyFont="1">
      <alignment/>
      <protection/>
    </xf>
    <xf numFmtId="0" fontId="19" fillId="0" borderId="20" xfId="123" applyFont="1" applyBorder="1" applyAlignment="1">
      <alignment/>
      <protection/>
    </xf>
    <xf numFmtId="43" fontId="19" fillId="0" borderId="0" xfId="84" applyNumberFormat="1" applyFont="1" applyFill="1" applyBorder="1" applyAlignment="1">
      <alignment/>
    </xf>
    <xf numFmtId="181" fontId="19" fillId="0" borderId="0" xfId="74" applyNumberFormat="1" applyFont="1" applyBorder="1" applyAlignment="1">
      <alignment/>
    </xf>
    <xf numFmtId="181" fontId="19" fillId="0" borderId="0" xfId="84" applyNumberFormat="1" applyFont="1" applyBorder="1" applyAlignment="1">
      <alignment/>
    </xf>
    <xf numFmtId="0" fontId="19" fillId="0" borderId="0" xfId="123" applyFont="1" applyFill="1" applyBorder="1">
      <alignment/>
      <protection/>
    </xf>
    <xf numFmtId="0" fontId="19" fillId="0" borderId="0" xfId="123" applyFont="1" applyBorder="1">
      <alignment/>
      <protection/>
    </xf>
    <xf numFmtId="0" fontId="19" fillId="0" borderId="1" xfId="123" applyFont="1" applyBorder="1">
      <alignment/>
      <protection/>
    </xf>
    <xf numFmtId="0" fontId="14" fillId="0" borderId="20" xfId="123" applyFont="1" applyBorder="1" applyAlignment="1">
      <alignment/>
      <protection/>
    </xf>
    <xf numFmtId="2" fontId="19" fillId="0" borderId="0" xfId="123" applyNumberFormat="1" applyFont="1" applyFill="1" applyBorder="1">
      <alignment/>
      <protection/>
    </xf>
    <xf numFmtId="2" fontId="19" fillId="0" borderId="0" xfId="123" applyNumberFormat="1" applyFont="1" applyBorder="1">
      <alignment/>
      <protection/>
    </xf>
    <xf numFmtId="43" fontId="19" fillId="0" borderId="0" xfId="84" applyNumberFormat="1" applyFont="1" applyBorder="1" applyAlignment="1">
      <alignment/>
    </xf>
    <xf numFmtId="0" fontId="19" fillId="0" borderId="21" xfId="123" applyFont="1" applyBorder="1">
      <alignment/>
      <protection/>
    </xf>
    <xf numFmtId="2" fontId="19" fillId="0" borderId="15" xfId="123" applyNumberFormat="1" applyFont="1" applyFill="1" applyBorder="1">
      <alignment/>
      <protection/>
    </xf>
    <xf numFmtId="43" fontId="19" fillId="0" borderId="12" xfId="84" applyNumberFormat="1" applyFont="1" applyFill="1" applyBorder="1" applyAlignment="1">
      <alignment/>
    </xf>
    <xf numFmtId="165" fontId="19" fillId="0" borderId="16" xfId="157" applyNumberFormat="1" applyFont="1" applyBorder="1" applyAlignment="1">
      <alignment/>
    </xf>
    <xf numFmtId="2" fontId="19" fillId="0" borderId="15" xfId="123" applyNumberFormat="1" applyFont="1" applyBorder="1">
      <alignment/>
      <protection/>
    </xf>
    <xf numFmtId="43" fontId="19" fillId="0" borderId="12" xfId="84" applyNumberFormat="1" applyFont="1" applyBorder="1" applyAlignment="1">
      <alignment/>
    </xf>
    <xf numFmtId="0" fontId="19" fillId="33" borderId="0" xfId="123" applyFont="1" applyFill="1" applyBorder="1">
      <alignment/>
      <protection/>
    </xf>
    <xf numFmtId="0" fontId="19" fillId="33" borderId="1" xfId="123" applyFont="1" applyFill="1" applyBorder="1">
      <alignment/>
      <protection/>
    </xf>
    <xf numFmtId="1" fontId="19" fillId="33" borderId="0" xfId="123" applyNumberFormat="1" applyFont="1" applyFill="1" applyBorder="1">
      <alignment/>
      <protection/>
    </xf>
    <xf numFmtId="1" fontId="19" fillId="0" borderId="0" xfId="123" applyNumberFormat="1" applyFont="1" applyFill="1" applyBorder="1" applyAlignment="1">
      <alignment/>
      <protection/>
    </xf>
    <xf numFmtId="0" fontId="19" fillId="0" borderId="0" xfId="123" applyFont="1" applyBorder="1" applyAlignment="1">
      <alignment/>
      <protection/>
    </xf>
    <xf numFmtId="0" fontId="19" fillId="0" borderId="1" xfId="123" applyFont="1" applyBorder="1" applyAlignment="1">
      <alignment/>
      <protection/>
    </xf>
    <xf numFmtId="1" fontId="19" fillId="0" borderId="0" xfId="123" applyNumberFormat="1" applyFont="1" applyBorder="1" applyAlignment="1">
      <alignment/>
      <protection/>
    </xf>
    <xf numFmtId="173" fontId="10" fillId="0" borderId="0" xfId="123" applyNumberFormat="1" applyFont="1" applyAlignment="1">
      <alignment/>
      <protection/>
    </xf>
    <xf numFmtId="0" fontId="10" fillId="0" borderId="0" xfId="123" applyFont="1" applyAlignment="1">
      <alignment/>
      <protection/>
    </xf>
    <xf numFmtId="173" fontId="19" fillId="0" borderId="0" xfId="83" applyNumberFormat="1" applyFont="1" applyBorder="1" applyAlignment="1">
      <alignment/>
    </xf>
    <xf numFmtId="1" fontId="19" fillId="0" borderId="0" xfId="123" applyNumberFormat="1" applyFont="1" applyFill="1" applyBorder="1">
      <alignment/>
      <protection/>
    </xf>
    <xf numFmtId="0" fontId="22" fillId="0" borderId="0" xfId="123" applyFont="1" applyBorder="1">
      <alignment/>
      <protection/>
    </xf>
    <xf numFmtId="165" fontId="19" fillId="0" borderId="1" xfId="123" applyNumberFormat="1" applyFont="1" applyBorder="1">
      <alignment/>
      <protection/>
    </xf>
    <xf numFmtId="1" fontId="19" fillId="0" borderId="0" xfId="123" applyNumberFormat="1" applyFont="1" applyBorder="1">
      <alignment/>
      <protection/>
    </xf>
    <xf numFmtId="1" fontId="22" fillId="0" borderId="0" xfId="123" applyNumberFormat="1" applyFont="1" applyBorder="1">
      <alignment/>
      <protection/>
    </xf>
    <xf numFmtId="0" fontId="19" fillId="33" borderId="14" xfId="123" applyFont="1" applyFill="1" applyBorder="1">
      <alignment/>
      <protection/>
    </xf>
    <xf numFmtId="0" fontId="22" fillId="33" borderId="0" xfId="123" applyFont="1" applyFill="1" applyBorder="1">
      <alignment/>
      <protection/>
    </xf>
    <xf numFmtId="173" fontId="19" fillId="33" borderId="0" xfId="74" applyNumberFormat="1" applyFont="1" applyFill="1" applyBorder="1" applyAlignment="1">
      <alignment/>
    </xf>
    <xf numFmtId="0" fontId="19" fillId="0" borderId="20" xfId="123" applyFont="1" applyBorder="1" quotePrefix="1">
      <alignment/>
      <protection/>
    </xf>
    <xf numFmtId="181" fontId="19" fillId="0" borderId="0" xfId="84" applyNumberFormat="1" applyFont="1" applyFill="1" applyBorder="1" applyAlignment="1">
      <alignment/>
    </xf>
    <xf numFmtId="181" fontId="20" fillId="0" borderId="0" xfId="84" applyNumberFormat="1" applyFont="1" applyBorder="1" applyAlignment="1">
      <alignment horizontal="right"/>
    </xf>
    <xf numFmtId="182" fontId="19" fillId="0" borderId="1" xfId="123" applyNumberFormat="1" applyFont="1" applyBorder="1" applyAlignment="1">
      <alignment horizontal="right"/>
      <protection/>
    </xf>
    <xf numFmtId="0" fontId="19" fillId="0" borderId="1" xfId="123" applyFont="1" applyBorder="1" applyAlignment="1">
      <alignment horizontal="right"/>
      <protection/>
    </xf>
    <xf numFmtId="0" fontId="19" fillId="0" borderId="0" xfId="123" applyFont="1" applyBorder="1" applyAlignment="1">
      <alignment horizontal="right"/>
      <protection/>
    </xf>
    <xf numFmtId="173" fontId="19" fillId="0" borderId="12" xfId="84" applyNumberFormat="1" applyFont="1" applyFill="1" applyBorder="1" applyAlignment="1">
      <alignment/>
    </xf>
    <xf numFmtId="0" fontId="10" fillId="0" borderId="12" xfId="123" applyFont="1" applyBorder="1">
      <alignment/>
      <protection/>
    </xf>
    <xf numFmtId="0" fontId="10" fillId="0" borderId="16" xfId="123" applyFont="1" applyBorder="1">
      <alignment/>
      <protection/>
    </xf>
    <xf numFmtId="0" fontId="23" fillId="0" borderId="0" xfId="123" applyFont="1">
      <alignment/>
      <protection/>
    </xf>
    <xf numFmtId="0" fontId="10" fillId="0" borderId="0" xfId="123" applyFont="1" applyFill="1">
      <alignment/>
      <protection/>
    </xf>
    <xf numFmtId="0" fontId="19" fillId="0" borderId="0" xfId="123" applyFont="1">
      <alignment/>
      <protection/>
    </xf>
    <xf numFmtId="43" fontId="10" fillId="0" borderId="0" xfId="123" applyNumberFormat="1" applyFont="1" applyFill="1">
      <alignment/>
      <protection/>
    </xf>
    <xf numFmtId="173" fontId="10" fillId="0" borderId="0" xfId="123" applyNumberFormat="1" applyFont="1" applyFill="1">
      <alignment/>
      <protection/>
    </xf>
    <xf numFmtId="165" fontId="2" fillId="0" borderId="0" xfId="151" applyNumberFormat="1" applyFont="1" applyFill="1" applyAlignment="1">
      <alignment horizontal="right"/>
    </xf>
    <xf numFmtId="0" fontId="6" fillId="0" borderId="0" xfId="123" applyFont="1">
      <alignment/>
      <protection/>
    </xf>
    <xf numFmtId="49" fontId="6" fillId="0" borderId="0" xfId="123" applyNumberFormat="1" applyFont="1" applyBorder="1">
      <alignment/>
      <protection/>
    </xf>
    <xf numFmtId="3" fontId="6" fillId="0" borderId="0" xfId="123" applyNumberFormat="1" applyFont="1" applyBorder="1">
      <alignment/>
      <protection/>
    </xf>
    <xf numFmtId="49" fontId="6" fillId="0" borderId="0" xfId="123" applyNumberFormat="1" applyFont="1" applyBorder="1" applyAlignment="1">
      <alignment horizontal="right"/>
      <protection/>
    </xf>
    <xf numFmtId="3" fontId="6" fillId="0" borderId="0" xfId="123" applyNumberFormat="1" applyFont="1" applyBorder="1" applyAlignment="1">
      <alignment horizontal="right"/>
      <protection/>
    </xf>
    <xf numFmtId="0" fontId="6" fillId="0" borderId="25" xfId="123" applyFont="1" applyBorder="1" applyAlignment="1">
      <alignment horizontal="right"/>
      <protection/>
    </xf>
    <xf numFmtId="0" fontId="6" fillId="0" borderId="0" xfId="123" applyFont="1" applyBorder="1" applyAlignment="1">
      <alignment horizontal="right"/>
      <protection/>
    </xf>
    <xf numFmtId="1" fontId="16" fillId="10" borderId="26" xfId="123" applyNumberFormat="1" applyFont="1" applyFill="1" applyBorder="1" applyAlignment="1">
      <alignment horizontal="right"/>
      <protection/>
    </xf>
    <xf numFmtId="1" fontId="16" fillId="10" borderId="27" xfId="123" applyNumberFormat="1" applyFont="1" applyFill="1" applyBorder="1" applyAlignment="1">
      <alignment horizontal="right"/>
      <protection/>
    </xf>
    <xf numFmtId="1" fontId="16" fillId="10" borderId="28" xfId="123" applyNumberFormat="1" applyFont="1" applyFill="1" applyBorder="1" applyAlignment="1">
      <alignment horizontal="right"/>
      <protection/>
    </xf>
    <xf numFmtId="1" fontId="16" fillId="10" borderId="29" xfId="123" applyNumberFormat="1" applyFont="1" applyFill="1" applyBorder="1">
      <alignment/>
      <protection/>
    </xf>
    <xf numFmtId="3" fontId="16" fillId="10" borderId="30" xfId="123" applyNumberFormat="1" applyFont="1" applyFill="1" applyBorder="1">
      <alignment/>
      <protection/>
    </xf>
    <xf numFmtId="3" fontId="16" fillId="10" borderId="31" xfId="123" applyNumberFormat="1" applyFont="1" applyFill="1" applyBorder="1">
      <alignment/>
      <protection/>
    </xf>
    <xf numFmtId="165" fontId="16" fillId="10" borderId="32" xfId="123" applyNumberFormat="1" applyFont="1" applyFill="1" applyBorder="1" applyAlignment="1">
      <alignment horizontal="right"/>
      <protection/>
    </xf>
    <xf numFmtId="1" fontId="16" fillId="10" borderId="33" xfId="123" applyNumberFormat="1" applyFont="1" applyFill="1" applyBorder="1">
      <alignment/>
      <protection/>
    </xf>
    <xf numFmtId="3" fontId="16" fillId="10" borderId="34" xfId="123" applyNumberFormat="1" applyFont="1" applyFill="1" applyBorder="1">
      <alignment/>
      <protection/>
    </xf>
    <xf numFmtId="3" fontId="16" fillId="10" borderId="35" xfId="123" applyNumberFormat="1" applyFont="1" applyFill="1" applyBorder="1">
      <alignment/>
      <protection/>
    </xf>
    <xf numFmtId="165" fontId="16" fillId="10" borderId="36" xfId="123" applyNumberFormat="1" applyFont="1" applyFill="1" applyBorder="1" applyAlignment="1">
      <alignment horizontal="right"/>
      <protection/>
    </xf>
    <xf numFmtId="1" fontId="16" fillId="10" borderId="37" xfId="123" applyNumberFormat="1" applyFont="1" applyFill="1" applyBorder="1">
      <alignment/>
      <protection/>
    </xf>
    <xf numFmtId="3" fontId="16" fillId="10" borderId="26" xfId="123" applyNumberFormat="1" applyFont="1" applyFill="1" applyBorder="1">
      <alignment/>
      <protection/>
    </xf>
    <xf numFmtId="3" fontId="16" fillId="10" borderId="27" xfId="123" applyNumberFormat="1" applyFont="1" applyFill="1" applyBorder="1">
      <alignment/>
      <protection/>
    </xf>
    <xf numFmtId="165" fontId="16" fillId="10" borderId="28" xfId="123" applyNumberFormat="1" applyFont="1" applyFill="1" applyBorder="1" applyAlignment="1">
      <alignment horizontal="right"/>
      <protection/>
    </xf>
    <xf numFmtId="1" fontId="16" fillId="0" borderId="38" xfId="123" applyNumberFormat="1" applyFont="1" applyBorder="1">
      <alignment/>
      <protection/>
    </xf>
    <xf numFmtId="0" fontId="6" fillId="0" borderId="39" xfId="123" applyFont="1" applyBorder="1">
      <alignment/>
      <protection/>
    </xf>
    <xf numFmtId="1" fontId="16" fillId="0" borderId="20" xfId="123" applyNumberFormat="1" applyFont="1" applyBorder="1">
      <alignment/>
      <protection/>
    </xf>
    <xf numFmtId="165" fontId="16" fillId="0" borderId="40" xfId="123" applyNumberFormat="1" applyFont="1" applyBorder="1" applyAlignment="1">
      <alignment horizontal="right"/>
      <protection/>
    </xf>
    <xf numFmtId="0" fontId="61" fillId="0" borderId="0" xfId="123" applyFont="1">
      <alignment/>
      <protection/>
    </xf>
    <xf numFmtId="1" fontId="16" fillId="0" borderId="41" xfId="123" applyNumberFormat="1" applyFont="1" applyBorder="1">
      <alignment/>
      <protection/>
    </xf>
    <xf numFmtId="3" fontId="16" fillId="0" borderId="21" xfId="123" applyNumberFormat="1" applyFont="1" applyBorder="1">
      <alignment/>
      <protection/>
    </xf>
    <xf numFmtId="165" fontId="16" fillId="0" borderId="42" xfId="123" applyNumberFormat="1" applyFont="1" applyBorder="1" applyAlignment="1">
      <alignment horizontal="right"/>
      <protection/>
    </xf>
    <xf numFmtId="49" fontId="16" fillId="0" borderId="34" xfId="123" applyNumberFormat="1" applyFont="1" applyBorder="1">
      <alignment/>
      <protection/>
    </xf>
    <xf numFmtId="3" fontId="16" fillId="0" borderId="34" xfId="123" applyNumberFormat="1" applyFont="1" applyBorder="1">
      <alignment/>
      <protection/>
    </xf>
    <xf numFmtId="3" fontId="16" fillId="0" borderId="35" xfId="123" applyNumberFormat="1" applyFont="1" applyBorder="1">
      <alignment/>
      <protection/>
    </xf>
    <xf numFmtId="165" fontId="16" fillId="0" borderId="36" xfId="123" applyNumberFormat="1" applyFont="1" applyBorder="1" applyAlignment="1">
      <alignment horizontal="right"/>
      <protection/>
    </xf>
    <xf numFmtId="49" fontId="6" fillId="0" borderId="34" xfId="123" applyNumberFormat="1" applyFont="1" applyBorder="1">
      <alignment/>
      <protection/>
    </xf>
    <xf numFmtId="3" fontId="6" fillId="0" borderId="34" xfId="123" applyNumberFormat="1" applyFont="1" applyBorder="1">
      <alignment/>
      <protection/>
    </xf>
    <xf numFmtId="3" fontId="6" fillId="0" borderId="35" xfId="123" applyNumberFormat="1" applyFont="1" applyBorder="1">
      <alignment/>
      <protection/>
    </xf>
    <xf numFmtId="165" fontId="6" fillId="0" borderId="36" xfId="123" applyNumberFormat="1" applyFont="1" applyBorder="1" applyAlignment="1">
      <alignment horizontal="right"/>
      <protection/>
    </xf>
    <xf numFmtId="49" fontId="6" fillId="0" borderId="34" xfId="123" applyNumberFormat="1" applyFont="1" applyBorder="1" applyAlignment="1">
      <alignment horizontal="left"/>
      <protection/>
    </xf>
    <xf numFmtId="49" fontId="6" fillId="0" borderId="26" xfId="123" applyNumberFormat="1" applyFont="1" applyBorder="1" applyAlignment="1">
      <alignment horizontal="left"/>
      <protection/>
    </xf>
    <xf numFmtId="3" fontId="6" fillId="0" borderId="26" xfId="123" applyNumberFormat="1" applyFont="1" applyBorder="1">
      <alignment/>
      <protection/>
    </xf>
    <xf numFmtId="3" fontId="6" fillId="0" borderId="27" xfId="123" applyNumberFormat="1" applyFont="1" applyBorder="1">
      <alignment/>
      <protection/>
    </xf>
    <xf numFmtId="165" fontId="6" fillId="0" borderId="28" xfId="123" applyNumberFormat="1" applyFont="1" applyBorder="1" applyAlignment="1">
      <alignment horizontal="right"/>
      <protection/>
    </xf>
    <xf numFmtId="49" fontId="6" fillId="0" borderId="0" xfId="132" applyNumberFormat="1" applyFont="1" applyBorder="1" applyAlignment="1">
      <alignment horizontal="left"/>
      <protection/>
    </xf>
    <xf numFmtId="165" fontId="6" fillId="0" borderId="0" xfId="123" applyNumberFormat="1" applyFont="1" applyBorder="1" applyAlignment="1">
      <alignment horizontal="right"/>
      <protection/>
    </xf>
    <xf numFmtId="0" fontId="6" fillId="0" borderId="0" xfId="123" applyFont="1" applyBorder="1">
      <alignment/>
      <protection/>
    </xf>
    <xf numFmtId="49" fontId="6" fillId="0" borderId="0" xfId="123" applyNumberFormat="1" applyFont="1" applyBorder="1" applyAlignment="1">
      <alignment horizontal="left"/>
      <protection/>
    </xf>
    <xf numFmtId="49" fontId="16" fillId="0" borderId="0" xfId="123" applyNumberFormat="1" applyFont="1" applyBorder="1" applyAlignment="1">
      <alignment horizontal="center"/>
      <protection/>
    </xf>
    <xf numFmtId="49" fontId="6" fillId="0" borderId="43" xfId="123" applyNumberFormat="1" applyFont="1" applyBorder="1" applyAlignment="1">
      <alignment horizontal="left"/>
      <protection/>
    </xf>
    <xf numFmtId="3" fontId="6" fillId="0" borderId="30" xfId="123" applyNumberFormat="1" applyFont="1" applyBorder="1">
      <alignment/>
      <protection/>
    </xf>
    <xf numFmtId="3" fontId="6" fillId="0" borderId="31" xfId="123" applyNumberFormat="1" applyFont="1" applyBorder="1">
      <alignment/>
      <protection/>
    </xf>
    <xf numFmtId="165" fontId="6" fillId="0" borderId="32" xfId="123" applyNumberFormat="1" applyFont="1" applyBorder="1" applyAlignment="1">
      <alignment horizontal="right"/>
      <protection/>
    </xf>
    <xf numFmtId="0" fontId="16" fillId="0" borderId="34" xfId="123" applyFont="1" applyBorder="1">
      <alignment/>
      <protection/>
    </xf>
    <xf numFmtId="165" fontId="6" fillId="0" borderId="42" xfId="123" applyNumberFormat="1" applyFont="1" applyBorder="1" applyAlignment="1">
      <alignment horizontal="right"/>
      <protection/>
    </xf>
    <xf numFmtId="49" fontId="6" fillId="0" borderId="34" xfId="148" applyNumberFormat="1" applyFont="1" applyBorder="1">
      <alignment/>
      <protection/>
    </xf>
    <xf numFmtId="49" fontId="6" fillId="0" borderId="35" xfId="123" applyNumberFormat="1" applyFont="1" applyBorder="1">
      <alignment/>
      <protection/>
    </xf>
    <xf numFmtId="0" fontId="6" fillId="0" borderId="36" xfId="123" applyFont="1" applyBorder="1" applyAlignment="1">
      <alignment horizontal="right"/>
      <protection/>
    </xf>
    <xf numFmtId="49" fontId="6" fillId="0" borderId="34" xfId="123" applyNumberFormat="1" applyFont="1" applyBorder="1" applyAlignment="1">
      <alignment horizontal="right"/>
      <protection/>
    </xf>
    <xf numFmtId="0" fontId="6" fillId="0" borderId="42" xfId="123" applyFont="1" applyBorder="1" applyAlignment="1">
      <alignment horizontal="right"/>
      <protection/>
    </xf>
    <xf numFmtId="49" fontId="6" fillId="0" borderId="36" xfId="123" applyNumberFormat="1" applyFont="1" applyBorder="1" applyAlignment="1">
      <alignment horizontal="right"/>
      <protection/>
    </xf>
    <xf numFmtId="0" fontId="6" fillId="0" borderId="34" xfId="123" applyFont="1" applyBorder="1">
      <alignment/>
      <protection/>
    </xf>
    <xf numFmtId="165" fontId="16" fillId="0" borderId="0" xfId="123" applyNumberFormat="1" applyFont="1" applyBorder="1" applyAlignment="1">
      <alignment horizontal="right"/>
      <protection/>
    </xf>
    <xf numFmtId="3" fontId="6" fillId="0" borderId="0" xfId="123" applyNumberFormat="1" applyFont="1">
      <alignment/>
      <protection/>
    </xf>
    <xf numFmtId="3" fontId="6" fillId="35" borderId="30" xfId="123" applyNumberFormat="1" applyFont="1" applyFill="1" applyBorder="1">
      <alignment/>
      <protection/>
    </xf>
    <xf numFmtId="3" fontId="6" fillId="35" borderId="31" xfId="123" applyNumberFormat="1" applyFont="1" applyFill="1" applyBorder="1">
      <alignment/>
      <protection/>
    </xf>
    <xf numFmtId="165" fontId="6" fillId="35" borderId="32" xfId="123" applyNumberFormat="1" applyFont="1" applyFill="1" applyBorder="1" applyAlignment="1">
      <alignment horizontal="right"/>
      <protection/>
    </xf>
    <xf numFmtId="49" fontId="16" fillId="0" borderId="33" xfId="123" applyNumberFormat="1" applyFont="1" applyBorder="1">
      <alignment/>
      <protection/>
    </xf>
    <xf numFmtId="3" fontId="16" fillId="35" borderId="34" xfId="123" applyNumberFormat="1" applyFont="1" applyFill="1" applyBorder="1">
      <alignment/>
      <protection/>
    </xf>
    <xf numFmtId="3" fontId="16" fillId="35" borderId="35" xfId="123" applyNumberFormat="1" applyFont="1" applyFill="1" applyBorder="1">
      <alignment/>
      <protection/>
    </xf>
    <xf numFmtId="165" fontId="16" fillId="35" borderId="36" xfId="123" applyNumberFormat="1" applyFont="1" applyFill="1" applyBorder="1" applyAlignment="1">
      <alignment horizontal="right"/>
      <protection/>
    </xf>
    <xf numFmtId="49" fontId="6" fillId="0" borderId="33" xfId="123" applyNumberFormat="1" applyFont="1" applyBorder="1">
      <alignment/>
      <protection/>
    </xf>
    <xf numFmtId="3" fontId="6" fillId="35" borderId="34" xfId="123" applyNumberFormat="1" applyFont="1" applyFill="1" applyBorder="1">
      <alignment/>
      <protection/>
    </xf>
    <xf numFmtId="3" fontId="6" fillId="35" borderId="35" xfId="123" applyNumberFormat="1" applyFont="1" applyFill="1" applyBorder="1">
      <alignment/>
      <protection/>
    </xf>
    <xf numFmtId="165" fontId="6" fillId="35" borderId="36" xfId="123" applyNumberFormat="1" applyFont="1" applyFill="1" applyBorder="1" applyAlignment="1">
      <alignment horizontal="right"/>
      <protection/>
    </xf>
    <xf numFmtId="49" fontId="6" fillId="0" borderId="33" xfId="123" applyNumberFormat="1" applyFont="1" applyBorder="1" applyAlignment="1">
      <alignment horizontal="left"/>
      <protection/>
    </xf>
    <xf numFmtId="49" fontId="6" fillId="0" borderId="37" xfId="123" applyNumberFormat="1" applyFont="1" applyBorder="1" applyAlignment="1">
      <alignment horizontal="left"/>
      <protection/>
    </xf>
    <xf numFmtId="3" fontId="6" fillId="35" borderId="26" xfId="123" applyNumberFormat="1" applyFont="1" applyFill="1" applyBorder="1">
      <alignment/>
      <protection/>
    </xf>
    <xf numFmtId="3" fontId="6" fillId="35" borderId="27" xfId="123" applyNumberFormat="1" applyFont="1" applyFill="1" applyBorder="1">
      <alignment/>
      <protection/>
    </xf>
    <xf numFmtId="165" fontId="6" fillId="35" borderId="28" xfId="123" applyNumberFormat="1" applyFont="1" applyFill="1" applyBorder="1" applyAlignment="1">
      <alignment horizontal="right"/>
      <protection/>
    </xf>
    <xf numFmtId="3" fontId="16" fillId="35" borderId="30" xfId="123" applyNumberFormat="1" applyFont="1" applyFill="1" applyBorder="1">
      <alignment/>
      <protection/>
    </xf>
    <xf numFmtId="3" fontId="16" fillId="35" borderId="31" xfId="123" applyNumberFormat="1" applyFont="1" applyFill="1" applyBorder="1">
      <alignment/>
      <protection/>
    </xf>
    <xf numFmtId="165" fontId="16" fillId="35" borderId="32" xfId="123" applyNumberFormat="1" applyFont="1" applyFill="1" applyBorder="1" applyAlignment="1">
      <alignment horizontal="right"/>
      <protection/>
    </xf>
    <xf numFmtId="0" fontId="6" fillId="0" borderId="26" xfId="123" applyFont="1" applyBorder="1">
      <alignment/>
      <protection/>
    </xf>
    <xf numFmtId="3" fontId="16" fillId="35" borderId="26" xfId="123" applyNumberFormat="1" applyFont="1" applyFill="1" applyBorder="1">
      <alignment/>
      <protection/>
    </xf>
    <xf numFmtId="3" fontId="16" fillId="35" borderId="27" xfId="123" applyNumberFormat="1" applyFont="1" applyFill="1" applyBorder="1">
      <alignment/>
      <protection/>
    </xf>
    <xf numFmtId="165" fontId="16" fillId="35" borderId="28" xfId="123" applyNumberFormat="1" applyFont="1" applyFill="1" applyBorder="1" applyAlignment="1">
      <alignment horizontal="right"/>
      <protection/>
    </xf>
    <xf numFmtId="0" fontId="6" fillId="0" borderId="0" xfId="129" applyBorder="1">
      <alignment/>
      <protection/>
    </xf>
    <xf numFmtId="0" fontId="6" fillId="0" borderId="0" xfId="129">
      <alignment/>
      <protection/>
    </xf>
    <xf numFmtId="0" fontId="25" fillId="0" borderId="0" xfId="129" applyFont="1" applyAlignment="1">
      <alignment horizontal="left"/>
      <protection/>
    </xf>
    <xf numFmtId="0" fontId="25" fillId="0" borderId="0" xfId="129" applyFont="1" applyAlignment="1">
      <alignment horizontal="centerContinuous"/>
      <protection/>
    </xf>
    <xf numFmtId="0" fontId="6" fillId="34" borderId="35" xfId="129" applyFont="1" applyFill="1" applyBorder="1" applyAlignment="1">
      <alignment horizontal="center" vertical="center"/>
      <protection/>
    </xf>
    <xf numFmtId="183" fontId="6" fillId="0" borderId="35" xfId="129" applyNumberFormat="1" applyFont="1" applyFill="1" applyBorder="1" applyAlignment="1" quotePrefix="1">
      <alignment horizontal="center" vertical="center"/>
      <protection/>
    </xf>
    <xf numFmtId="183" fontId="6" fillId="34" borderId="35" xfId="129" applyNumberFormat="1" applyFont="1" applyFill="1" applyBorder="1" applyAlignment="1">
      <alignment horizontal="center" vertical="center"/>
      <protection/>
    </xf>
    <xf numFmtId="17" fontId="6" fillId="34" borderId="35" xfId="129" applyNumberFormat="1" applyFont="1" applyFill="1" applyBorder="1" applyAlignment="1" quotePrefix="1">
      <alignment horizontal="center" vertical="center"/>
      <protection/>
    </xf>
    <xf numFmtId="0" fontId="6" fillId="0" borderId="12" xfId="129" applyBorder="1">
      <alignment/>
      <protection/>
    </xf>
    <xf numFmtId="0" fontId="26" fillId="37" borderId="20" xfId="129" applyFont="1" applyFill="1" applyBorder="1">
      <alignment/>
      <protection/>
    </xf>
    <xf numFmtId="184" fontId="26" fillId="37" borderId="20" xfId="129" applyNumberFormat="1" applyFont="1" applyFill="1" applyBorder="1" applyAlignment="1">
      <alignment/>
      <protection/>
    </xf>
    <xf numFmtId="184" fontId="26" fillId="37" borderId="1" xfId="129" applyNumberFormat="1" applyFont="1" applyFill="1" applyBorder="1" applyAlignment="1">
      <alignment horizontal="right"/>
      <protection/>
    </xf>
    <xf numFmtId="184" fontId="6" fillId="0" borderId="0" xfId="129" applyNumberFormat="1" applyBorder="1">
      <alignment/>
      <protection/>
    </xf>
    <xf numFmtId="0" fontId="6" fillId="0" borderId="20" xfId="129" applyFont="1" applyBorder="1" applyAlignment="1">
      <alignment horizontal="left" indent="1"/>
      <protection/>
    </xf>
    <xf numFmtId="184" fontId="6" fillId="0" borderId="20" xfId="129" applyNumberFormat="1" applyFill="1" applyBorder="1" applyAlignment="1">
      <alignment/>
      <protection/>
    </xf>
    <xf numFmtId="184" fontId="6" fillId="0" borderId="1" xfId="129" applyNumberFormat="1" applyFill="1" applyBorder="1" applyAlignment="1">
      <alignment horizontal="right"/>
      <protection/>
    </xf>
    <xf numFmtId="181" fontId="6" fillId="0" borderId="20" xfId="84" applyNumberFormat="1" applyFont="1" applyFill="1" applyBorder="1" applyAlignment="1">
      <alignment/>
    </xf>
    <xf numFmtId="184" fontId="6" fillId="0" borderId="20" xfId="129" applyNumberFormat="1" applyFont="1" applyFill="1" applyBorder="1" applyAlignment="1">
      <alignment/>
      <protection/>
    </xf>
    <xf numFmtId="184" fontId="6" fillId="0" borderId="1" xfId="129" applyNumberFormat="1" applyBorder="1" applyAlignment="1">
      <alignment horizontal="right"/>
      <protection/>
    </xf>
    <xf numFmtId="0" fontId="6" fillId="0" borderId="20" xfId="129" applyBorder="1" applyAlignment="1">
      <alignment horizontal="left" indent="1"/>
      <protection/>
    </xf>
    <xf numFmtId="184" fontId="6" fillId="0" borderId="20" xfId="129" applyNumberFormat="1" applyBorder="1" applyAlignment="1">
      <alignment/>
      <protection/>
    </xf>
    <xf numFmtId="0" fontId="16" fillId="0" borderId="20" xfId="129" applyFont="1" applyBorder="1">
      <alignment/>
      <protection/>
    </xf>
    <xf numFmtId="184" fontId="6" fillId="0" borderId="20" xfId="129" applyNumberFormat="1" applyBorder="1">
      <alignment/>
      <protection/>
    </xf>
    <xf numFmtId="185" fontId="26" fillId="37" borderId="20" xfId="129" applyNumberFormat="1" applyFont="1" applyFill="1" applyBorder="1" applyAlignment="1">
      <alignment/>
      <protection/>
    </xf>
    <xf numFmtId="185" fontId="6" fillId="0" borderId="20" xfId="129" applyNumberFormat="1" applyFont="1" applyFill="1" applyBorder="1" applyAlignment="1">
      <alignment/>
      <protection/>
    </xf>
    <xf numFmtId="185" fontId="6" fillId="0" borderId="1" xfId="129" applyNumberFormat="1" applyFont="1" applyFill="1" applyBorder="1" applyAlignment="1">
      <alignment horizontal="right"/>
      <protection/>
    </xf>
    <xf numFmtId="185" fontId="6" fillId="0" borderId="20" xfId="129" applyNumberFormat="1" applyBorder="1">
      <alignment/>
      <protection/>
    </xf>
    <xf numFmtId="185" fontId="21" fillId="0" borderId="20" xfId="129" applyNumberFormat="1" applyFont="1" applyBorder="1">
      <alignment/>
      <protection/>
    </xf>
    <xf numFmtId="165" fontId="6" fillId="0" borderId="0" xfId="129" applyNumberFormat="1">
      <alignment/>
      <protection/>
    </xf>
    <xf numFmtId="182" fontId="26" fillId="37" borderId="20" xfId="129" applyNumberFormat="1" applyFont="1" applyFill="1" applyBorder="1" applyAlignment="1">
      <alignment/>
      <protection/>
    </xf>
    <xf numFmtId="182" fontId="6" fillId="0" borderId="20" xfId="129" applyNumberFormat="1" applyBorder="1" applyAlignment="1">
      <alignment/>
      <protection/>
    </xf>
    <xf numFmtId="182" fontId="6" fillId="0" borderId="20" xfId="129" applyNumberFormat="1" applyFont="1" applyBorder="1" applyAlignment="1">
      <alignment/>
      <protection/>
    </xf>
    <xf numFmtId="182" fontId="6" fillId="0" borderId="1" xfId="129" applyNumberFormat="1" applyBorder="1" applyAlignment="1">
      <alignment/>
      <protection/>
    </xf>
    <xf numFmtId="184" fontId="21" fillId="0" borderId="20" xfId="129" applyNumberFormat="1" applyFont="1" applyBorder="1">
      <alignment/>
      <protection/>
    </xf>
    <xf numFmtId="184" fontId="6" fillId="0" borderId="1" xfId="129" applyNumberFormat="1" applyBorder="1" applyAlignment="1">
      <alignment/>
      <protection/>
    </xf>
    <xf numFmtId="184" fontId="6" fillId="0" borderId="20" xfId="129" applyNumberFormat="1" applyFont="1" applyBorder="1" applyAlignment="1">
      <alignment/>
      <protection/>
    </xf>
    <xf numFmtId="184" fontId="6" fillId="0" borderId="20" xfId="129" applyNumberFormat="1" applyBorder="1" applyAlignment="1">
      <alignment horizontal="right"/>
      <protection/>
    </xf>
    <xf numFmtId="0" fontId="6" fillId="0" borderId="21" xfId="129" applyBorder="1" applyAlignment="1">
      <alignment horizontal="left" indent="1"/>
      <protection/>
    </xf>
    <xf numFmtId="184" fontId="6" fillId="0" borderId="21" xfId="129" applyNumberFormat="1" applyBorder="1" applyAlignment="1">
      <alignment/>
      <protection/>
    </xf>
    <xf numFmtId="184" fontId="6" fillId="0" borderId="21" xfId="129" applyNumberFormat="1" applyBorder="1" applyAlignment="1">
      <alignment horizontal="right"/>
      <protection/>
    </xf>
    <xf numFmtId="184" fontId="6" fillId="0" borderId="21" xfId="129" applyNumberFormat="1" applyFont="1" applyBorder="1" applyAlignment="1">
      <alignment/>
      <protection/>
    </xf>
    <xf numFmtId="0" fontId="6" fillId="0" borderId="17" xfId="129" applyBorder="1">
      <alignment/>
      <protection/>
    </xf>
    <xf numFmtId="1" fontId="6" fillId="0" borderId="0" xfId="129" applyNumberFormat="1">
      <alignment/>
      <protection/>
    </xf>
    <xf numFmtId="0" fontId="16" fillId="0" borderId="22" xfId="123" applyFont="1" applyBorder="1" applyAlignment="1">
      <alignment horizontal="center"/>
      <protection/>
    </xf>
    <xf numFmtId="0" fontId="16" fillId="0" borderId="35" xfId="123" applyFont="1" applyFill="1" applyBorder="1" applyAlignment="1">
      <alignment horizontal="left"/>
      <protection/>
    </xf>
    <xf numFmtId="0" fontId="16" fillId="0" borderId="24" xfId="123" applyFont="1" applyBorder="1" applyAlignment="1">
      <alignment horizontal="center"/>
      <protection/>
    </xf>
    <xf numFmtId="0" fontId="16" fillId="0" borderId="0" xfId="129" applyFont="1">
      <alignment/>
      <protection/>
    </xf>
    <xf numFmtId="0" fontId="16" fillId="0" borderId="14" xfId="123" applyFont="1" applyBorder="1" applyAlignment="1">
      <alignment horizontal="center" vertical="center"/>
      <protection/>
    </xf>
    <xf numFmtId="0" fontId="6" fillId="0" borderId="20" xfId="123" applyFont="1" applyFill="1" applyBorder="1" applyAlignment="1">
      <alignment horizontal="left"/>
      <protection/>
    </xf>
    <xf numFmtId="186" fontId="6" fillId="0" borderId="20" xfId="123" applyNumberFormat="1" applyFont="1" applyBorder="1" applyAlignment="1">
      <alignment/>
      <protection/>
    </xf>
    <xf numFmtId="0" fontId="16" fillId="0" borderId="14" xfId="123" applyFont="1" applyBorder="1" applyAlignment="1">
      <alignment horizontal="center"/>
      <protection/>
    </xf>
    <xf numFmtId="0" fontId="6" fillId="0" borderId="20" xfId="123" applyFont="1" applyBorder="1">
      <alignment/>
      <protection/>
    </xf>
    <xf numFmtId="0" fontId="6" fillId="0" borderId="20" xfId="123" applyFont="1" applyBorder="1" applyAlignment="1">
      <alignment wrapText="1"/>
      <protection/>
    </xf>
    <xf numFmtId="2" fontId="6" fillId="0" borderId="20" xfId="123" applyNumberFormat="1" applyFont="1" applyBorder="1" applyAlignment="1">
      <alignment wrapText="1"/>
      <protection/>
    </xf>
    <xf numFmtId="0" fontId="6" fillId="0" borderId="0" xfId="129" applyAlignment="1">
      <alignment wrapText="1"/>
      <protection/>
    </xf>
    <xf numFmtId="0" fontId="6" fillId="0" borderId="21" xfId="123" applyFont="1" applyBorder="1">
      <alignment/>
      <protection/>
    </xf>
    <xf numFmtId="186" fontId="6" fillId="0" borderId="21" xfId="123" applyNumberFormat="1" applyBorder="1">
      <alignment/>
      <protection/>
    </xf>
    <xf numFmtId="3" fontId="6" fillId="0" borderId="19" xfId="123" applyNumberFormat="1" applyFont="1" applyBorder="1" applyAlignment="1">
      <alignment horizontal="right"/>
      <protection/>
    </xf>
    <xf numFmtId="3" fontId="6" fillId="0" borderId="20" xfId="123" applyNumberFormat="1" applyFont="1" applyBorder="1" applyAlignment="1">
      <alignment horizontal="right"/>
      <protection/>
    </xf>
    <xf numFmtId="3" fontId="6" fillId="0" borderId="20" xfId="123" applyNumberFormat="1" applyBorder="1" applyAlignment="1">
      <alignment horizontal="right"/>
      <protection/>
    </xf>
    <xf numFmtId="3" fontId="6" fillId="0" borderId="21" xfId="123" applyNumberFormat="1" applyBorder="1">
      <alignment/>
      <protection/>
    </xf>
    <xf numFmtId="3" fontId="6" fillId="0" borderId="20" xfId="123" applyNumberFormat="1" applyBorder="1" applyAlignment="1">
      <alignment horizontal="right" wrapText="1"/>
      <protection/>
    </xf>
    <xf numFmtId="3" fontId="6" fillId="0" borderId="20" xfId="123" applyNumberFormat="1" applyBorder="1">
      <alignment/>
      <protection/>
    </xf>
    <xf numFmtId="2" fontId="6" fillId="0" borderId="19" xfId="123" applyNumberFormat="1" applyFont="1" applyBorder="1" applyAlignment="1">
      <alignment horizontal="right"/>
      <protection/>
    </xf>
    <xf numFmtId="2" fontId="6" fillId="0" borderId="20" xfId="123" applyNumberFormat="1" applyFont="1" applyBorder="1" applyAlignment="1">
      <alignment horizontal="right"/>
      <protection/>
    </xf>
    <xf numFmtId="2" fontId="6" fillId="0" borderId="20" xfId="123" applyNumberFormat="1" applyBorder="1" applyAlignment="1">
      <alignment horizontal="right"/>
      <protection/>
    </xf>
    <xf numFmtId="2" fontId="6" fillId="0" borderId="20" xfId="123" applyNumberFormat="1" applyBorder="1" applyAlignment="1">
      <alignment horizontal="right" wrapText="1"/>
      <protection/>
    </xf>
    <xf numFmtId="0" fontId="6" fillId="0" borderId="19" xfId="123" applyFont="1" applyFill="1" applyBorder="1" applyAlignment="1">
      <alignment horizontal="left"/>
      <protection/>
    </xf>
    <xf numFmtId="186" fontId="6" fillId="0" borderId="20" xfId="123" applyNumberFormat="1" applyFont="1" applyBorder="1" applyAlignment="1">
      <alignment wrapText="1"/>
      <protection/>
    </xf>
    <xf numFmtId="0" fontId="6" fillId="0" borderId="0" xfId="129" applyBorder="1" applyAlignment="1">
      <alignment wrapText="1"/>
      <protection/>
    </xf>
    <xf numFmtId="186" fontId="6" fillId="0" borderId="20" xfId="123" applyNumberFormat="1" applyBorder="1">
      <alignment/>
      <protection/>
    </xf>
    <xf numFmtId="186" fontId="6" fillId="0" borderId="19" xfId="123" applyNumberFormat="1" applyFont="1" applyBorder="1" applyAlignment="1">
      <alignment/>
      <protection/>
    </xf>
    <xf numFmtId="0" fontId="6" fillId="0" borderId="21" xfId="129" applyFont="1" applyBorder="1">
      <alignment/>
      <protection/>
    </xf>
    <xf numFmtId="186" fontId="6" fillId="0" borderId="21" xfId="123" applyNumberFormat="1" applyFont="1" applyBorder="1" applyAlignment="1">
      <alignment/>
      <protection/>
    </xf>
    <xf numFmtId="0" fontId="16" fillId="0" borderId="35" xfId="123" applyFont="1" applyBorder="1">
      <alignment/>
      <protection/>
    </xf>
    <xf numFmtId="186" fontId="16" fillId="0" borderId="35" xfId="123" applyNumberFormat="1" applyFont="1" applyBorder="1" applyAlignment="1">
      <alignment horizontal="center"/>
      <protection/>
    </xf>
    <xf numFmtId="0" fontId="6" fillId="0" borderId="21" xfId="123" applyFont="1" applyBorder="1" applyAlignment="1">
      <alignment wrapText="1"/>
      <protection/>
    </xf>
    <xf numFmtId="186" fontId="6" fillId="0" borderId="21" xfId="123" applyNumberFormat="1" applyFont="1" applyBorder="1" applyAlignment="1">
      <alignment wrapText="1"/>
      <protection/>
    </xf>
    <xf numFmtId="0" fontId="6" fillId="0" borderId="0" xfId="129" applyFont="1">
      <alignment/>
      <protection/>
    </xf>
    <xf numFmtId="166" fontId="26" fillId="37" borderId="20" xfId="129" applyNumberFormat="1" applyFont="1" applyFill="1" applyBorder="1" applyAlignment="1">
      <alignment/>
      <protection/>
    </xf>
    <xf numFmtId="184" fontId="6" fillId="0" borderId="0" xfId="129" applyNumberFormat="1">
      <alignment/>
      <protection/>
    </xf>
    <xf numFmtId="166" fontId="6" fillId="0" borderId="20" xfId="129" applyNumberFormat="1" applyBorder="1" applyAlignment="1">
      <alignment/>
      <protection/>
    </xf>
    <xf numFmtId="166" fontId="6" fillId="0" borderId="20" xfId="129" applyNumberFormat="1" applyBorder="1">
      <alignment/>
      <protection/>
    </xf>
    <xf numFmtId="185" fontId="6" fillId="0" borderId="20" xfId="129" applyNumberFormat="1" applyBorder="1" applyAlignment="1">
      <alignment/>
      <protection/>
    </xf>
    <xf numFmtId="185" fontId="6" fillId="0" borderId="20" xfId="129" applyNumberFormat="1" applyFont="1" applyBorder="1" applyAlignment="1">
      <alignment/>
      <protection/>
    </xf>
    <xf numFmtId="166" fontId="6" fillId="0" borderId="20" xfId="129" applyNumberFormat="1" applyBorder="1" applyAlignment="1">
      <alignment horizontal="right"/>
      <protection/>
    </xf>
    <xf numFmtId="166" fontId="6" fillId="0" borderId="21" xfId="129" applyNumberFormat="1" applyBorder="1" applyAlignment="1">
      <alignment horizontal="right"/>
      <protection/>
    </xf>
    <xf numFmtId="166" fontId="6" fillId="0" borderId="21" xfId="129" applyNumberFormat="1" applyBorder="1" applyAlignment="1">
      <alignment/>
      <protection/>
    </xf>
    <xf numFmtId="0" fontId="16" fillId="0" borderId="17" xfId="129" applyFont="1" applyBorder="1">
      <alignment/>
      <protection/>
    </xf>
    <xf numFmtId="0" fontId="16" fillId="0" borderId="0" xfId="129" applyFont="1" applyBorder="1">
      <alignment/>
      <protection/>
    </xf>
    <xf numFmtId="0" fontId="16" fillId="0" borderId="35" xfId="123" applyFont="1" applyBorder="1" applyAlignment="1">
      <alignment horizontal="center"/>
      <protection/>
    </xf>
    <xf numFmtId="186" fontId="6" fillId="0" borderId="0" xfId="129" applyNumberFormat="1">
      <alignment/>
      <protection/>
    </xf>
    <xf numFmtId="0" fontId="6" fillId="0" borderId="14" xfId="123" applyFont="1" applyBorder="1" applyAlignment="1">
      <alignment wrapText="1"/>
      <protection/>
    </xf>
    <xf numFmtId="187" fontId="6" fillId="0" borderId="20" xfId="123" applyNumberFormat="1" applyFont="1" applyBorder="1" applyAlignment="1">
      <alignment/>
      <protection/>
    </xf>
    <xf numFmtId="186" fontId="6" fillId="0" borderId="21" xfId="123" applyNumberFormat="1" applyFont="1" applyBorder="1">
      <alignment/>
      <protection/>
    </xf>
    <xf numFmtId="3" fontId="6" fillId="0" borderId="19" xfId="123" applyNumberFormat="1" applyFont="1" applyBorder="1" applyAlignment="1">
      <alignment/>
      <protection/>
    </xf>
    <xf numFmtId="0" fontId="6" fillId="0" borderId="14" xfId="123" applyFont="1" applyFill="1" applyBorder="1" applyAlignment="1">
      <alignment horizontal="left"/>
      <protection/>
    </xf>
    <xf numFmtId="3" fontId="6" fillId="0" borderId="20" xfId="123" applyNumberFormat="1" applyFont="1" applyBorder="1" applyAlignment="1">
      <alignment/>
      <protection/>
    </xf>
    <xf numFmtId="0" fontId="6" fillId="0" borderId="14" xfId="123" applyFont="1" applyBorder="1">
      <alignment/>
      <protection/>
    </xf>
    <xf numFmtId="3" fontId="6" fillId="0" borderId="20" xfId="123" applyNumberFormat="1" applyFont="1" applyBorder="1" applyAlignment="1">
      <alignment wrapText="1"/>
      <protection/>
    </xf>
    <xf numFmtId="0" fontId="6" fillId="0" borderId="15" xfId="123" applyFont="1" applyBorder="1">
      <alignment/>
      <protection/>
    </xf>
    <xf numFmtId="3" fontId="6" fillId="0" borderId="21" xfId="123" applyNumberFormat="1" applyFont="1" applyBorder="1">
      <alignment/>
      <protection/>
    </xf>
    <xf numFmtId="4" fontId="6" fillId="0" borderId="19" xfId="123" applyNumberFormat="1" applyFont="1" applyBorder="1" applyAlignment="1">
      <alignment/>
      <protection/>
    </xf>
    <xf numFmtId="4" fontId="6" fillId="0" borderId="20" xfId="123" applyNumberFormat="1" applyFont="1" applyBorder="1" applyAlignment="1">
      <alignment/>
      <protection/>
    </xf>
    <xf numFmtId="4" fontId="6" fillId="0" borderId="20" xfId="123" applyNumberFormat="1" applyFont="1" applyBorder="1" applyAlignment="1">
      <alignment wrapText="1"/>
      <protection/>
    </xf>
    <xf numFmtId="4" fontId="6" fillId="0" borderId="21" xfId="123" applyNumberFormat="1" applyFont="1" applyBorder="1">
      <alignment/>
      <protection/>
    </xf>
    <xf numFmtId="0" fontId="16" fillId="0" borderId="0" xfId="147" applyFont="1" applyBorder="1" applyAlignment="1">
      <alignment/>
      <protection/>
    </xf>
    <xf numFmtId="39" fontId="0" fillId="0" borderId="0" xfId="0" applyNumberFormat="1" applyAlignment="1">
      <alignment/>
    </xf>
    <xf numFmtId="4" fontId="6" fillId="0" borderId="20" xfId="123" applyNumberFormat="1" applyFont="1" applyBorder="1" applyAlignment="1">
      <alignment horizontal="right"/>
      <protection/>
    </xf>
    <xf numFmtId="186" fontId="6" fillId="0" borderId="20" xfId="123" applyNumberFormat="1" applyFont="1" applyBorder="1" applyAlignment="1">
      <alignment horizontal="right"/>
      <protection/>
    </xf>
    <xf numFmtId="37" fontId="4" fillId="0" borderId="13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12" fillId="35" borderId="13" xfId="146" applyNumberFormat="1" applyFont="1" applyFill="1" applyBorder="1" applyAlignment="1" applyProtection="1">
      <alignment horizontal="center"/>
      <protection/>
    </xf>
    <xf numFmtId="37" fontId="12" fillId="35" borderId="17" xfId="146" applyNumberFormat="1" applyFont="1" applyFill="1" applyBorder="1" applyAlignment="1" applyProtection="1">
      <alignment horizontal="center"/>
      <protection/>
    </xf>
    <xf numFmtId="37" fontId="12" fillId="35" borderId="18" xfId="146" applyNumberFormat="1" applyFont="1" applyFill="1" applyBorder="1" applyAlignment="1" applyProtection="1">
      <alignment horizontal="center"/>
      <protection/>
    </xf>
    <xf numFmtId="37" fontId="12" fillId="35" borderId="15" xfId="145" applyFont="1" applyFill="1" applyBorder="1" applyAlignment="1">
      <alignment horizontal="center"/>
      <protection/>
    </xf>
    <xf numFmtId="37" fontId="12" fillId="35" borderId="12" xfId="145" applyFont="1" applyFill="1" applyBorder="1" applyAlignment="1">
      <alignment horizontal="center"/>
      <protection/>
    </xf>
    <xf numFmtId="37" fontId="12" fillId="35" borderId="16" xfId="145" applyFont="1" applyFill="1" applyBorder="1" applyAlignment="1">
      <alignment horizontal="center"/>
      <protection/>
    </xf>
    <xf numFmtId="37" fontId="3" fillId="35" borderId="13" xfId="145" applyNumberFormat="1" applyFont="1" applyFill="1" applyBorder="1" applyAlignment="1" applyProtection="1">
      <alignment horizontal="center"/>
      <protection/>
    </xf>
    <xf numFmtId="37" fontId="3" fillId="35" borderId="17" xfId="145" applyNumberFormat="1" applyFont="1" applyFill="1" applyBorder="1" applyAlignment="1" applyProtection="1">
      <alignment horizontal="center"/>
      <protection/>
    </xf>
    <xf numFmtId="37" fontId="3" fillId="35" borderId="18" xfId="145" applyNumberFormat="1" applyFont="1" applyFill="1" applyBorder="1" applyAlignment="1" applyProtection="1">
      <alignment horizontal="center"/>
      <protection/>
    </xf>
    <xf numFmtId="0" fontId="16" fillId="0" borderId="20" xfId="123" applyFont="1" applyBorder="1" applyAlignment="1">
      <alignment horizontal="center" vertical="center"/>
      <protection/>
    </xf>
    <xf numFmtId="0" fontId="16" fillId="0" borderId="21" xfId="123" applyFont="1" applyBorder="1" applyAlignment="1">
      <alignment horizontal="center" vertical="center"/>
      <protection/>
    </xf>
    <xf numFmtId="0" fontId="16" fillId="0" borderId="19" xfId="123" applyFont="1" applyBorder="1" applyAlignment="1">
      <alignment horizontal="center" vertical="center"/>
      <protection/>
    </xf>
    <xf numFmtId="0" fontId="19" fillId="0" borderId="0" xfId="129" applyFont="1" applyAlignment="1">
      <alignment horizontal="center"/>
      <protection/>
    </xf>
    <xf numFmtId="0" fontId="6" fillId="0" borderId="0" xfId="129" applyAlignment="1">
      <alignment horizontal="center"/>
      <protection/>
    </xf>
    <xf numFmtId="0" fontId="6" fillId="0" borderId="0" xfId="129" applyAlignment="1">
      <alignment/>
      <protection/>
    </xf>
    <xf numFmtId="0" fontId="6" fillId="0" borderId="0" xfId="129" applyBorder="1" applyAlignment="1">
      <alignment horizontal="center"/>
      <protection/>
    </xf>
    <xf numFmtId="0" fontId="16" fillId="0" borderId="0" xfId="147" applyFont="1" applyBorder="1" applyAlignment="1">
      <alignment horizontal="center"/>
      <protection/>
    </xf>
    <xf numFmtId="0" fontId="16" fillId="0" borderId="35" xfId="123" applyFont="1" applyBorder="1" applyAlignment="1">
      <alignment horizontal="center" vertical="center"/>
      <protection/>
    </xf>
    <xf numFmtId="0" fontId="14" fillId="0" borderId="0" xfId="123" applyFont="1" applyAlignment="1">
      <alignment horizontal="center"/>
      <protection/>
    </xf>
    <xf numFmtId="0" fontId="14" fillId="0" borderId="23" xfId="123" applyFont="1" applyBorder="1" applyAlignment="1">
      <alignment horizontal="center" wrapText="1"/>
      <protection/>
    </xf>
    <xf numFmtId="0" fontId="6" fillId="0" borderId="23" xfId="123" applyBorder="1" applyAlignment="1">
      <alignment wrapText="1"/>
      <protection/>
    </xf>
    <xf numFmtId="0" fontId="6" fillId="0" borderId="24" xfId="123" applyBorder="1" applyAlignment="1">
      <alignment wrapText="1"/>
      <protection/>
    </xf>
    <xf numFmtId="49" fontId="16" fillId="0" borderId="0" xfId="132" applyNumberFormat="1" applyFont="1" applyAlignment="1">
      <alignment horizontal="center"/>
      <protection/>
    </xf>
    <xf numFmtId="49" fontId="16" fillId="10" borderId="44" xfId="123" applyNumberFormat="1" applyFont="1" applyFill="1" applyBorder="1" applyAlignment="1">
      <alignment horizontal="center"/>
      <protection/>
    </xf>
    <xf numFmtId="49" fontId="16" fillId="10" borderId="45" xfId="123" applyNumberFormat="1" applyFont="1" applyFill="1" applyBorder="1" applyAlignment="1">
      <alignment horizontal="center"/>
      <protection/>
    </xf>
    <xf numFmtId="1" fontId="16" fillId="10" borderId="30" xfId="123" applyNumberFormat="1" applyFont="1" applyFill="1" applyBorder="1" applyAlignment="1">
      <alignment horizontal="center"/>
      <protection/>
    </xf>
    <xf numFmtId="1" fontId="16" fillId="10" borderId="31" xfId="123" applyNumberFormat="1" applyFont="1" applyFill="1" applyBorder="1" applyAlignment="1">
      <alignment horizontal="center"/>
      <protection/>
    </xf>
    <xf numFmtId="1" fontId="16" fillId="10" borderId="32" xfId="123" applyNumberFormat="1" applyFont="1" applyFill="1" applyBorder="1" applyAlignment="1">
      <alignment horizontal="center"/>
      <protection/>
    </xf>
  </cellXfs>
  <cellStyles count="15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0" xfId="85"/>
    <cellStyle name="Comma0 2" xfId="86"/>
    <cellStyle name="Comma0 3" xfId="87"/>
    <cellStyle name="Comma0_2007 Annual Report v3" xfId="88"/>
    <cellStyle name="Currency" xfId="89"/>
    <cellStyle name="Currency [0]" xfId="90"/>
    <cellStyle name="Currency 2" xfId="91"/>
    <cellStyle name="Currency0" xfId="92"/>
    <cellStyle name="Currency0 2" xfId="93"/>
    <cellStyle name="Currency0 3" xfId="94"/>
    <cellStyle name="Currency0_2007 Annual Report v3" xfId="95"/>
    <cellStyle name="Date" xfId="96"/>
    <cellStyle name="Date 2" xfId="97"/>
    <cellStyle name="Date 3" xfId="98"/>
    <cellStyle name="Date_2007 Annual Report v3" xfId="99"/>
    <cellStyle name="Explanatory Text" xfId="100"/>
    <cellStyle name="Fixed" xfId="101"/>
    <cellStyle name="Fixed 2" xfId="102"/>
    <cellStyle name="Fixed 3" xfId="103"/>
    <cellStyle name="Fixed_2007 Annual Report v3" xfId="104"/>
    <cellStyle name="FOOTNOTE" xfId="105"/>
    <cellStyle name="Good" xfId="106"/>
    <cellStyle name="HEADING" xfId="107"/>
    <cellStyle name="Heading 1" xfId="108"/>
    <cellStyle name="Heading 1 2" xfId="109"/>
    <cellStyle name="Heading 1 2 2" xfId="110"/>
    <cellStyle name="Heading 1 3" xfId="111"/>
    <cellStyle name="Heading 1 4" xfId="112"/>
    <cellStyle name="Heading 2" xfId="113"/>
    <cellStyle name="Heading 2 2" xfId="114"/>
    <cellStyle name="Heading 2 2 2" xfId="115"/>
    <cellStyle name="Heading 2 3" xfId="116"/>
    <cellStyle name="Heading 2 4" xfId="117"/>
    <cellStyle name="Heading 3" xfId="118"/>
    <cellStyle name="Heading 4" xfId="119"/>
    <cellStyle name="Input" xfId="120"/>
    <cellStyle name="Linked Cell" xfId="121"/>
    <cellStyle name="Neutral" xfId="122"/>
    <cellStyle name="Normal 10" xfId="123"/>
    <cellStyle name="Normal 10 2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2" xfId="132"/>
    <cellStyle name="Normal 2 2" xfId="133"/>
    <cellStyle name="Normal 2 2 2" xfId="134"/>
    <cellStyle name="Normal 2 3" xfId="135"/>
    <cellStyle name="Normal 2_2007 Annual Report v3" xfId="136"/>
    <cellStyle name="Normal 3" xfId="137"/>
    <cellStyle name="Normal 3 2" xfId="138"/>
    <cellStyle name="Normal 4" xfId="139"/>
    <cellStyle name="Normal 5" xfId="140"/>
    <cellStyle name="Normal 6" xfId="141"/>
    <cellStyle name="Normal 7" xfId="142"/>
    <cellStyle name="Normal 8" xfId="143"/>
    <cellStyle name="Normal 9" xfId="144"/>
    <cellStyle name="Normal_hl_99v95" xfId="145"/>
    <cellStyle name="Normal_HLSN08v07" xfId="146"/>
    <cellStyle name="Normal_MMA arrival and LOS 2005" xfId="147"/>
    <cellStyle name="Normal_update 3-month seats 2" xfId="148"/>
    <cellStyle name="Note" xfId="149"/>
    <cellStyle name="Output" xfId="150"/>
    <cellStyle name="Percent" xfId="151"/>
    <cellStyle name="Percent 2" xfId="152"/>
    <cellStyle name="Percent 2 2" xfId="153"/>
    <cellStyle name="Percent 3" xfId="154"/>
    <cellStyle name="Percent 3 2" xfId="155"/>
    <cellStyle name="Percent 4" xfId="156"/>
    <cellStyle name="Percent 4 2" xfId="157"/>
    <cellStyle name="Percent 5" xfId="158"/>
    <cellStyle name="Title" xfId="159"/>
    <cellStyle name="TITLE 2" xfId="160"/>
    <cellStyle name="Total" xfId="161"/>
    <cellStyle name="Total 2" xfId="162"/>
    <cellStyle name="Total 2 2" xfId="163"/>
    <cellStyle name="Total 3" xfId="164"/>
    <cellStyle name="Total 4" xfId="165"/>
    <cellStyle name="Warning Text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U308"/>
  <sheetViews>
    <sheetView showGridLines="0" tabSelected="1" zoomScaleSheetLayoutView="100" zoomScalePageLayoutView="0" workbookViewId="0" topLeftCell="A1">
      <selection activeCell="T15" sqref="T15"/>
    </sheetView>
  </sheetViews>
  <sheetFormatPr defaultColWidth="13.796875" defaultRowHeight="15"/>
  <cols>
    <col min="1" max="1" width="28.3984375" style="4" customWidth="1"/>
    <col min="2" max="2" width="10.09765625" style="29" customWidth="1"/>
    <col min="3" max="3" width="10.09765625" style="4" customWidth="1"/>
    <col min="4" max="4" width="8.8984375" style="4" customWidth="1"/>
    <col min="5" max="6" width="10.09765625" style="4" customWidth="1"/>
    <col min="7" max="7" width="8" style="4" bestFit="1" customWidth="1"/>
    <col min="8" max="8" width="6.69921875" style="4" customWidth="1"/>
    <col min="9" max="9" width="12.8984375" style="4" hidden="1" customWidth="1"/>
    <col min="10" max="10" width="11" style="4" hidden="1" customWidth="1"/>
    <col min="11" max="13" width="8.296875" style="4" hidden="1" customWidth="1"/>
    <col min="14" max="73" width="8.296875" style="4" customWidth="1"/>
    <col min="74" max="254" width="13.796875" style="4" customWidth="1"/>
    <col min="255" max="16384" width="13.796875" style="4" customWidth="1"/>
  </cols>
  <sheetData>
    <row r="1" spans="1:73" ht="12">
      <c r="A1" s="1"/>
      <c r="B1" s="2"/>
      <c r="C1" s="2"/>
      <c r="D1" s="2"/>
      <c r="E1" s="2"/>
      <c r="F1" s="2"/>
      <c r="G1" s="3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5.75" customHeight="1">
      <c r="A2" s="6"/>
      <c r="B2" s="418" t="s">
        <v>0</v>
      </c>
      <c r="C2" s="419"/>
      <c r="D2" s="419"/>
      <c r="E2" s="419"/>
      <c r="F2" s="419"/>
      <c r="G2" s="420"/>
      <c r="I2" s="7"/>
      <c r="J2" s="7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5" customHeight="1">
      <c r="A3" s="8"/>
      <c r="B3" s="9"/>
      <c r="C3" s="2"/>
      <c r="D3" s="2"/>
      <c r="E3" s="2"/>
      <c r="F3" s="2"/>
      <c r="G3" s="10"/>
    </row>
    <row r="4" spans="1:73" ht="18" customHeight="1">
      <c r="A4" s="11"/>
      <c r="B4" s="8"/>
      <c r="C4" s="12" t="s">
        <v>1</v>
      </c>
      <c r="D4" s="13"/>
      <c r="E4" s="14"/>
      <c r="F4" s="15" t="s">
        <v>2</v>
      </c>
      <c r="G4" s="16"/>
      <c r="I4" s="5"/>
      <c r="J4" s="5"/>
      <c r="K4" s="17"/>
      <c r="L4" s="17"/>
      <c r="M4" s="17"/>
      <c r="O4" s="5"/>
      <c r="P4" s="18"/>
      <c r="R4" s="19"/>
      <c r="S4" s="18"/>
      <c r="U4" s="20"/>
      <c r="V4" s="18"/>
      <c r="X4" s="19"/>
      <c r="Y4" s="18"/>
      <c r="AA4" s="19"/>
      <c r="AB4" s="18"/>
      <c r="AD4" s="19"/>
      <c r="AE4" s="18"/>
      <c r="AG4" s="19"/>
      <c r="AH4" s="18"/>
      <c r="AJ4" s="19"/>
      <c r="AK4" s="18"/>
      <c r="AM4" s="19"/>
      <c r="AN4" s="18"/>
      <c r="AP4" s="19"/>
      <c r="AQ4" s="18"/>
      <c r="AS4" s="19"/>
      <c r="AT4" s="18"/>
      <c r="AV4" s="19"/>
      <c r="AW4" s="18"/>
      <c r="AX4" s="17"/>
      <c r="AY4" s="21"/>
      <c r="AZ4" s="22"/>
      <c r="BA4" s="17"/>
      <c r="BB4" s="21"/>
      <c r="BC4" s="22"/>
      <c r="BD4" s="17"/>
      <c r="BE4" s="21"/>
      <c r="BF4" s="22"/>
      <c r="BG4" s="17"/>
      <c r="BH4" s="21"/>
      <c r="BI4" s="22"/>
      <c r="BK4" s="19"/>
      <c r="BL4" s="18"/>
      <c r="BN4" s="19"/>
      <c r="BO4" s="18"/>
      <c r="BQ4" s="19"/>
      <c r="BR4" s="18"/>
      <c r="BT4" s="19"/>
      <c r="BU4" s="18"/>
    </row>
    <row r="5" spans="1:73" s="28" customFormat="1" ht="18" customHeight="1">
      <c r="A5" s="23"/>
      <c r="B5" s="24" t="s">
        <v>3</v>
      </c>
      <c r="C5" s="25">
        <v>2010</v>
      </c>
      <c r="D5" s="26" t="s">
        <v>4</v>
      </c>
      <c r="E5" s="24" t="s">
        <v>3</v>
      </c>
      <c r="F5" s="25">
        <v>2010</v>
      </c>
      <c r="G5" s="26" t="s">
        <v>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</row>
    <row r="6" spans="1:73" ht="12">
      <c r="A6" s="8"/>
      <c r="B6" s="11" t="s">
        <v>5</v>
      </c>
      <c r="C6" s="29"/>
      <c r="D6" s="30"/>
      <c r="E6" s="8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11" t="s">
        <v>6</v>
      </c>
      <c r="B7" s="33">
        <v>5158493.61</v>
      </c>
      <c r="C7" s="34">
        <v>4944925.90774787</v>
      </c>
      <c r="D7" s="35">
        <v>0.04318926233404331</v>
      </c>
      <c r="E7" s="33">
        <v>61433938.160000004</v>
      </c>
      <c r="F7" s="34">
        <v>58615127.75759535</v>
      </c>
      <c r="G7" s="36">
        <v>0.04809015198366414</v>
      </c>
      <c r="H7" s="19"/>
      <c r="I7" s="19"/>
      <c r="J7" s="19"/>
      <c r="K7" s="19"/>
      <c r="L7" s="19"/>
      <c r="M7" s="37"/>
      <c r="N7" s="19"/>
      <c r="O7" s="19"/>
      <c r="P7" s="37"/>
      <c r="Q7" s="19"/>
      <c r="R7" s="19"/>
      <c r="S7" s="37"/>
      <c r="T7" s="19"/>
      <c r="U7" s="19"/>
      <c r="V7" s="37"/>
      <c r="W7" s="19"/>
      <c r="X7" s="19"/>
      <c r="Y7" s="37"/>
      <c r="Z7" s="19"/>
      <c r="AA7" s="19"/>
      <c r="AB7" s="37"/>
      <c r="AC7" s="19"/>
      <c r="AD7" s="19"/>
      <c r="AE7" s="37"/>
      <c r="AF7" s="19"/>
      <c r="AG7" s="19"/>
      <c r="AH7" s="37"/>
      <c r="AI7" s="19"/>
      <c r="AJ7" s="19"/>
      <c r="AK7" s="37"/>
      <c r="AL7" s="19"/>
      <c r="AM7" s="19"/>
      <c r="AN7" s="37"/>
      <c r="AO7" s="19"/>
      <c r="AP7" s="19"/>
      <c r="AQ7" s="37"/>
      <c r="AR7" s="19"/>
      <c r="AS7" s="19"/>
      <c r="AT7" s="37"/>
      <c r="AU7" s="19"/>
      <c r="AV7" s="19"/>
      <c r="AW7" s="37"/>
      <c r="AX7" s="19"/>
      <c r="AY7" s="19"/>
      <c r="AZ7" s="37"/>
      <c r="BA7" s="19"/>
      <c r="BB7" s="19"/>
      <c r="BC7" s="37"/>
      <c r="BD7" s="19"/>
      <c r="BE7" s="19"/>
      <c r="BF7" s="37"/>
      <c r="BG7" s="19"/>
      <c r="BH7" s="19"/>
      <c r="BI7" s="37"/>
      <c r="BJ7" s="19"/>
      <c r="BK7" s="19"/>
      <c r="BL7" s="37"/>
      <c r="BM7" s="19"/>
      <c r="BN7" s="19"/>
      <c r="BO7" s="37"/>
      <c r="BP7" s="19"/>
      <c r="BQ7" s="19"/>
      <c r="BR7" s="37"/>
      <c r="BS7" s="19"/>
      <c r="BT7" s="19"/>
      <c r="BU7" s="37"/>
    </row>
    <row r="8" spans="1:73" ht="12">
      <c r="A8" s="11" t="s">
        <v>7</v>
      </c>
      <c r="B8" s="33">
        <v>555630</v>
      </c>
      <c r="C8" s="34">
        <v>536286</v>
      </c>
      <c r="D8" s="35">
        <v>0.03607030576968259</v>
      </c>
      <c r="E8" s="33">
        <v>6496328</v>
      </c>
      <c r="F8" s="34">
        <v>6292985.441436422</v>
      </c>
      <c r="G8" s="36">
        <v>0.032312574128117395</v>
      </c>
      <c r="H8" s="19"/>
      <c r="I8" s="19"/>
      <c r="J8" s="19"/>
      <c r="K8" s="19"/>
      <c r="L8" s="19"/>
      <c r="M8" s="37"/>
      <c r="N8" s="38"/>
      <c r="O8" s="19"/>
      <c r="P8" s="37"/>
      <c r="Q8" s="19"/>
      <c r="R8" s="19"/>
      <c r="S8" s="37"/>
      <c r="T8" s="19"/>
      <c r="U8" s="19"/>
      <c r="V8" s="37"/>
      <c r="W8" s="19"/>
      <c r="X8" s="19"/>
      <c r="Y8" s="37"/>
      <c r="Z8" s="19"/>
      <c r="AA8" s="19"/>
      <c r="AB8" s="37"/>
      <c r="AC8" s="19"/>
      <c r="AD8" s="19"/>
      <c r="AE8" s="37"/>
      <c r="AF8" s="19"/>
      <c r="AG8" s="19"/>
      <c r="AH8" s="37"/>
      <c r="AI8" s="19"/>
      <c r="AJ8" s="19"/>
      <c r="AK8" s="37"/>
      <c r="AL8" s="19"/>
      <c r="AM8" s="19"/>
      <c r="AN8" s="37"/>
      <c r="AO8" s="19"/>
      <c r="AP8" s="19"/>
      <c r="AQ8" s="37"/>
      <c r="AR8" s="19"/>
      <c r="AS8" s="19"/>
      <c r="AT8" s="37"/>
      <c r="AU8" s="19"/>
      <c r="AV8" s="19"/>
      <c r="AW8" s="37"/>
      <c r="AX8" s="19"/>
      <c r="AY8" s="19"/>
      <c r="AZ8" s="37"/>
      <c r="BA8" s="19"/>
      <c r="BB8" s="19"/>
      <c r="BC8" s="37"/>
      <c r="BD8" s="19"/>
      <c r="BE8" s="19"/>
      <c r="BF8" s="37"/>
      <c r="BG8" s="19"/>
      <c r="BH8" s="19"/>
      <c r="BI8" s="37"/>
      <c r="BJ8" s="19"/>
      <c r="BK8" s="19"/>
      <c r="BL8" s="37"/>
      <c r="BM8" s="19"/>
      <c r="BN8" s="19"/>
      <c r="BO8" s="37"/>
      <c r="BP8" s="19"/>
      <c r="BQ8" s="19"/>
      <c r="BR8" s="37"/>
      <c r="BS8" s="19"/>
      <c r="BT8" s="19"/>
      <c r="BU8" s="37"/>
    </row>
    <row r="9" spans="1:73" ht="12">
      <c r="A9" s="11" t="s">
        <v>8</v>
      </c>
      <c r="B9" s="33">
        <v>389667</v>
      </c>
      <c r="C9" s="34">
        <v>380416</v>
      </c>
      <c r="D9" s="35">
        <v>0.02431811490578735</v>
      </c>
      <c r="E9" s="33">
        <v>4663944</v>
      </c>
      <c r="F9" s="34">
        <v>4518785.441436421</v>
      </c>
      <c r="G9" s="36">
        <v>0.0321233571376286</v>
      </c>
      <c r="H9" s="19"/>
      <c r="I9" s="19"/>
      <c r="J9" s="19"/>
      <c r="K9" s="19"/>
      <c r="L9" s="19"/>
      <c r="M9" s="37"/>
      <c r="N9" s="19"/>
      <c r="O9" s="19"/>
      <c r="P9" s="37"/>
      <c r="Q9" s="19"/>
      <c r="R9" s="19"/>
      <c r="S9" s="37"/>
      <c r="T9" s="19"/>
      <c r="U9" s="19"/>
      <c r="V9" s="37"/>
      <c r="W9" s="19"/>
      <c r="X9" s="19"/>
      <c r="Y9" s="37"/>
      <c r="Z9" s="19"/>
      <c r="AA9" s="19"/>
      <c r="AB9" s="37"/>
      <c r="AC9" s="19"/>
      <c r="AD9" s="19"/>
      <c r="AE9" s="37"/>
      <c r="AF9" s="19"/>
      <c r="AG9" s="19"/>
      <c r="AH9" s="37"/>
      <c r="AI9" s="19"/>
      <c r="AJ9" s="19"/>
      <c r="AK9" s="37"/>
      <c r="AL9" s="19"/>
      <c r="AM9" s="19"/>
      <c r="AN9" s="37"/>
      <c r="AO9" s="19"/>
      <c r="AP9" s="19"/>
      <c r="AQ9" s="37"/>
      <c r="AR9" s="19"/>
      <c r="AS9" s="19"/>
      <c r="AT9" s="37"/>
      <c r="AU9" s="19"/>
      <c r="AV9" s="19"/>
      <c r="AW9" s="37"/>
      <c r="AX9" s="19"/>
      <c r="AY9" s="19"/>
      <c r="AZ9" s="37"/>
      <c r="BA9" s="19"/>
      <c r="BB9" s="19"/>
      <c r="BC9" s="37"/>
      <c r="BD9" s="19"/>
      <c r="BE9" s="19"/>
      <c r="BF9" s="37"/>
      <c r="BG9" s="19"/>
      <c r="BH9" s="19"/>
      <c r="BI9" s="37"/>
      <c r="BJ9" s="19"/>
      <c r="BK9" s="19"/>
      <c r="BL9" s="37"/>
      <c r="BM9" s="19"/>
      <c r="BN9" s="19"/>
      <c r="BO9" s="37"/>
      <c r="BP9" s="19"/>
      <c r="BQ9" s="19"/>
      <c r="BR9" s="37"/>
      <c r="BS9" s="19"/>
      <c r="BT9" s="19"/>
      <c r="BU9" s="37"/>
    </row>
    <row r="10" spans="1:73" ht="12">
      <c r="A10" s="11" t="s">
        <v>9</v>
      </c>
      <c r="B10" s="33">
        <v>165963</v>
      </c>
      <c r="C10" s="34">
        <v>155870</v>
      </c>
      <c r="D10" s="35">
        <v>0.0647526785141464</v>
      </c>
      <c r="E10" s="33">
        <v>1832384</v>
      </c>
      <c r="F10" s="34">
        <v>1774200</v>
      </c>
      <c r="G10" s="36">
        <v>0.032794498929094806</v>
      </c>
      <c r="H10" s="19"/>
      <c r="I10" s="19"/>
      <c r="J10" s="19"/>
      <c r="K10" s="19"/>
      <c r="L10" s="19"/>
      <c r="M10" s="37"/>
      <c r="N10" s="19"/>
      <c r="O10" s="19"/>
      <c r="P10" s="37"/>
      <c r="Q10" s="19"/>
      <c r="R10" s="19"/>
      <c r="S10" s="37"/>
      <c r="T10" s="19"/>
      <c r="U10" s="19"/>
      <c r="V10" s="37"/>
      <c r="W10" s="19"/>
      <c r="X10" s="19"/>
      <c r="Y10" s="37"/>
      <c r="Z10" s="19"/>
      <c r="AA10" s="19"/>
      <c r="AB10" s="37"/>
      <c r="AC10" s="19"/>
      <c r="AD10" s="19"/>
      <c r="AE10" s="37"/>
      <c r="AF10" s="19"/>
      <c r="AG10" s="19"/>
      <c r="AH10" s="37"/>
      <c r="AI10" s="19"/>
      <c r="AJ10" s="19"/>
      <c r="AK10" s="37"/>
      <c r="AL10" s="19"/>
      <c r="AM10" s="19"/>
      <c r="AN10" s="37"/>
      <c r="AO10" s="19"/>
      <c r="AP10" s="19"/>
      <c r="AQ10" s="37"/>
      <c r="AR10" s="19"/>
      <c r="AS10" s="19"/>
      <c r="AT10" s="37"/>
      <c r="AU10" s="19"/>
      <c r="AV10" s="19"/>
      <c r="AW10" s="37"/>
      <c r="AX10" s="19"/>
      <c r="AY10" s="19"/>
      <c r="AZ10" s="37"/>
      <c r="BA10" s="19"/>
      <c r="BB10" s="19"/>
      <c r="BC10" s="37"/>
      <c r="BD10" s="19"/>
      <c r="BE10" s="19"/>
      <c r="BF10" s="37"/>
      <c r="BG10" s="19"/>
      <c r="BH10" s="19"/>
      <c r="BI10" s="37"/>
      <c r="BJ10" s="19"/>
      <c r="BK10" s="19"/>
      <c r="BL10" s="37"/>
      <c r="BM10" s="19"/>
      <c r="BN10" s="19"/>
      <c r="BO10" s="37"/>
      <c r="BP10" s="19"/>
      <c r="BQ10" s="19"/>
      <c r="BR10" s="37"/>
      <c r="BS10" s="19"/>
      <c r="BT10" s="19"/>
      <c r="BU10" s="37"/>
    </row>
    <row r="11" spans="1:73" ht="12">
      <c r="A11" s="11" t="s">
        <v>10</v>
      </c>
      <c r="B11" s="33">
        <v>171949.787</v>
      </c>
      <c r="C11" s="34">
        <v>164830.86359159567</v>
      </c>
      <c r="D11" s="35">
        <v>0.04318926233404336</v>
      </c>
      <c r="E11" s="33">
        <v>183933.94658682635</v>
      </c>
      <c r="F11" s="34">
        <v>175494.3944838184</v>
      </c>
      <c r="G11" s="36">
        <v>0.048090151983664155</v>
      </c>
      <c r="H11" s="19"/>
      <c r="I11" s="19"/>
      <c r="J11" s="19"/>
      <c r="K11" s="19"/>
      <c r="L11" s="19"/>
      <c r="M11" s="37"/>
      <c r="N11" s="19"/>
      <c r="O11" s="19"/>
      <c r="P11" s="37"/>
      <c r="Q11" s="19"/>
      <c r="R11" s="19"/>
      <c r="S11" s="37"/>
      <c r="T11" s="19"/>
      <c r="U11" s="19"/>
      <c r="V11" s="37"/>
      <c r="W11" s="19"/>
      <c r="X11" s="19"/>
      <c r="Y11" s="37"/>
      <c r="Z11" s="19"/>
      <c r="AA11" s="19"/>
      <c r="AB11" s="37"/>
      <c r="AC11" s="19"/>
      <c r="AD11" s="19"/>
      <c r="AE11" s="37"/>
      <c r="AF11" s="19"/>
      <c r="AG11" s="19"/>
      <c r="AH11" s="37"/>
      <c r="AI11" s="19"/>
      <c r="AJ11" s="19"/>
      <c r="AK11" s="37"/>
      <c r="AL11" s="19"/>
      <c r="AM11" s="19"/>
      <c r="AN11" s="37"/>
      <c r="AO11" s="19"/>
      <c r="AP11" s="19"/>
      <c r="AQ11" s="37"/>
      <c r="AR11" s="19"/>
      <c r="AS11" s="19"/>
      <c r="AT11" s="37"/>
      <c r="AU11" s="19"/>
      <c r="AV11" s="19"/>
      <c r="AW11" s="37"/>
      <c r="AX11" s="19"/>
      <c r="AY11" s="19"/>
      <c r="AZ11" s="37"/>
      <c r="BA11" s="19"/>
      <c r="BB11" s="19"/>
      <c r="BC11" s="37"/>
      <c r="BD11" s="19"/>
      <c r="BE11" s="19"/>
      <c r="BF11" s="37"/>
      <c r="BG11" s="19"/>
      <c r="BH11" s="19"/>
      <c r="BI11" s="37"/>
      <c r="BJ11" s="19"/>
      <c r="BK11" s="19"/>
      <c r="BL11" s="37"/>
      <c r="BM11" s="19"/>
      <c r="BN11" s="19"/>
      <c r="BO11" s="37"/>
      <c r="BP11" s="19"/>
      <c r="BQ11" s="19"/>
      <c r="BR11" s="37"/>
      <c r="BS11" s="19"/>
      <c r="BT11" s="19"/>
      <c r="BU11" s="37"/>
    </row>
    <row r="12" spans="1:73" ht="12">
      <c r="A12" s="11" t="s">
        <v>11</v>
      </c>
      <c r="B12" s="33">
        <v>729542</v>
      </c>
      <c r="C12" s="34">
        <v>728717</v>
      </c>
      <c r="D12" s="35">
        <v>0.0011321267378145425</v>
      </c>
      <c r="E12" s="33">
        <v>8551620.879999999</v>
      </c>
      <c r="F12" s="34">
        <v>8478065</v>
      </c>
      <c r="G12" s="36">
        <v>0.008676022181948235</v>
      </c>
      <c r="H12" s="19"/>
      <c r="I12" s="19"/>
      <c r="J12" s="19"/>
      <c r="K12" s="19"/>
      <c r="L12" s="19"/>
      <c r="M12" s="37"/>
      <c r="N12" s="19"/>
      <c r="O12" s="19"/>
      <c r="P12" s="37"/>
      <c r="Q12" s="19"/>
      <c r="R12" s="19"/>
      <c r="S12" s="37"/>
      <c r="T12" s="19"/>
      <c r="U12" s="19"/>
      <c r="V12" s="37"/>
      <c r="W12" s="19"/>
      <c r="X12" s="19"/>
      <c r="Y12" s="37"/>
      <c r="Z12" s="19"/>
      <c r="AA12" s="19"/>
      <c r="AB12" s="37"/>
      <c r="AC12" s="19"/>
      <c r="AD12" s="19"/>
      <c r="AE12" s="37"/>
      <c r="AF12" s="19"/>
      <c r="AG12" s="19"/>
      <c r="AH12" s="37"/>
      <c r="AI12" s="19"/>
      <c r="AJ12" s="19"/>
      <c r="AK12" s="37"/>
      <c r="AL12" s="19"/>
      <c r="AM12" s="19"/>
      <c r="AN12" s="37"/>
      <c r="AO12" s="19"/>
      <c r="AP12" s="19"/>
      <c r="AQ12" s="37"/>
      <c r="AR12" s="19"/>
      <c r="AS12" s="19"/>
      <c r="AT12" s="37"/>
      <c r="AU12" s="19"/>
      <c r="AV12" s="19"/>
      <c r="AW12" s="37"/>
      <c r="AX12" s="19"/>
      <c r="AY12" s="19"/>
      <c r="AZ12" s="37"/>
      <c r="BA12" s="19"/>
      <c r="BB12" s="19"/>
      <c r="BC12" s="37"/>
      <c r="BD12" s="19"/>
      <c r="BE12" s="19"/>
      <c r="BF12" s="37"/>
      <c r="BG12" s="19"/>
      <c r="BH12" s="19"/>
      <c r="BI12" s="37"/>
      <c r="BJ12" s="19"/>
      <c r="BK12" s="19"/>
      <c r="BL12" s="37"/>
      <c r="BM12" s="19"/>
      <c r="BN12" s="19"/>
      <c r="BO12" s="37"/>
      <c r="BP12" s="19"/>
      <c r="BQ12" s="19"/>
      <c r="BR12" s="37"/>
      <c r="BS12" s="19"/>
      <c r="BT12" s="19"/>
      <c r="BU12" s="37"/>
    </row>
    <row r="13" spans="1:73" ht="12">
      <c r="A13" s="11" t="s">
        <v>12</v>
      </c>
      <c r="B13" s="39">
        <v>0.9128083098711246</v>
      </c>
      <c r="C13" s="35">
        <v>0.9179832500133797</v>
      </c>
      <c r="D13" s="40">
        <v>-0.5174940142255058</v>
      </c>
      <c r="E13" s="39">
        <v>0.9053131926202347</v>
      </c>
      <c r="F13" s="35">
        <v>0.8975780440466073</v>
      </c>
      <c r="G13" s="41">
        <v>0.7735148573627337</v>
      </c>
      <c r="H13" s="33"/>
      <c r="I13" s="19"/>
      <c r="J13" s="37"/>
      <c r="K13" s="19"/>
      <c r="L13" s="19"/>
      <c r="M13" s="37"/>
      <c r="N13" s="19"/>
      <c r="O13" s="19"/>
      <c r="P13" s="37"/>
      <c r="Q13" s="19"/>
      <c r="R13" s="19"/>
      <c r="S13" s="37"/>
      <c r="T13" s="19"/>
      <c r="U13" s="19"/>
      <c r="V13" s="37"/>
      <c r="W13" s="19"/>
      <c r="X13" s="19"/>
      <c r="Y13" s="37"/>
      <c r="Z13" s="19"/>
      <c r="AA13" s="19"/>
      <c r="AB13" s="37"/>
      <c r="AC13" s="19"/>
      <c r="AD13" s="19"/>
      <c r="AE13" s="37"/>
      <c r="AF13" s="19"/>
      <c r="AG13" s="19"/>
      <c r="AH13" s="37"/>
      <c r="AI13" s="19"/>
      <c r="AJ13" s="19"/>
      <c r="AK13" s="37"/>
      <c r="AL13" s="19"/>
      <c r="AM13" s="19"/>
      <c r="AN13" s="37"/>
      <c r="AO13" s="19"/>
      <c r="AP13" s="19"/>
      <c r="AQ13" s="37"/>
      <c r="AR13" s="19"/>
      <c r="AS13" s="19"/>
      <c r="AT13" s="37"/>
      <c r="AU13" s="19"/>
      <c r="AV13" s="19"/>
      <c r="AW13" s="37"/>
      <c r="AX13" s="19"/>
      <c r="AY13" s="19"/>
      <c r="AZ13" s="37"/>
      <c r="BA13" s="19"/>
      <c r="BB13" s="19"/>
      <c r="BC13" s="37"/>
      <c r="BD13" s="19"/>
      <c r="BE13" s="19"/>
      <c r="BF13" s="37"/>
      <c r="BG13" s="19"/>
      <c r="BH13" s="19"/>
      <c r="BI13" s="37"/>
      <c r="BJ13" s="19"/>
      <c r="BK13" s="19"/>
      <c r="BL13" s="37"/>
      <c r="BM13" s="19"/>
      <c r="BN13" s="19"/>
      <c r="BO13" s="37"/>
      <c r="BP13" s="19"/>
      <c r="BQ13" s="19"/>
      <c r="BR13" s="37"/>
      <c r="BS13" s="19"/>
      <c r="BT13" s="19"/>
      <c r="BU13" s="37"/>
    </row>
    <row r="14" spans="1:73" ht="8.25" customHeight="1">
      <c r="A14" s="42"/>
      <c r="B14" s="43"/>
      <c r="C14" s="44"/>
      <c r="D14" s="45"/>
      <c r="E14" s="43"/>
      <c r="F14" s="44"/>
      <c r="G14" s="4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</row>
    <row r="15" spans="1:73" ht="13.5" customHeight="1">
      <c r="A15" s="11" t="s">
        <v>13</v>
      </c>
      <c r="B15" s="33"/>
      <c r="C15" s="34"/>
      <c r="D15" s="30"/>
      <c r="E15" s="33"/>
      <c r="F15" s="34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</row>
    <row r="16" spans="1:73" ht="12">
      <c r="A16" s="11" t="s">
        <v>14</v>
      </c>
      <c r="B16" s="33">
        <v>342476</v>
      </c>
      <c r="C16" s="34">
        <v>328822.62504960014</v>
      </c>
      <c r="D16" s="35">
        <v>0.04152200581800099</v>
      </c>
      <c r="E16" s="33">
        <v>3987828</v>
      </c>
      <c r="F16" s="34">
        <v>3883982.752505906</v>
      </c>
      <c r="G16" s="36">
        <v>0.026736794190729652</v>
      </c>
      <c r="H16" s="19"/>
      <c r="I16" s="19"/>
      <c r="J16" s="19"/>
      <c r="K16" s="19"/>
      <c r="L16" s="19"/>
      <c r="M16" s="37"/>
      <c r="N16" s="19"/>
      <c r="O16" s="19"/>
      <c r="P16" s="37"/>
      <c r="Q16" s="19"/>
      <c r="R16" s="19"/>
      <c r="S16" s="37"/>
      <c r="T16" s="19"/>
      <c r="U16" s="19"/>
      <c r="V16" s="37"/>
      <c r="W16" s="19"/>
      <c r="X16" s="19"/>
      <c r="Y16" s="37"/>
      <c r="Z16" s="19"/>
      <c r="AA16" s="19"/>
      <c r="AB16" s="37"/>
      <c r="AC16" s="19"/>
      <c r="AD16" s="19"/>
      <c r="AE16" s="37"/>
      <c r="AF16" s="19"/>
      <c r="AG16" s="19"/>
      <c r="AH16" s="37"/>
      <c r="AI16" s="19"/>
      <c r="AJ16" s="19"/>
      <c r="AK16" s="37"/>
      <c r="AL16" s="19"/>
      <c r="AM16" s="19"/>
      <c r="AN16" s="37"/>
      <c r="AO16" s="19"/>
      <c r="AP16" s="19"/>
      <c r="AQ16" s="37"/>
      <c r="AR16" s="19"/>
      <c r="AS16" s="19"/>
      <c r="AT16" s="37"/>
      <c r="AU16" s="19"/>
      <c r="AV16" s="19"/>
      <c r="AW16" s="37"/>
      <c r="AX16" s="19"/>
      <c r="AY16" s="19"/>
      <c r="AZ16" s="37"/>
      <c r="BA16" s="19"/>
      <c r="BB16" s="19"/>
      <c r="BC16" s="37"/>
      <c r="BD16" s="19"/>
      <c r="BE16" s="19"/>
      <c r="BF16" s="37"/>
      <c r="BG16" s="19"/>
      <c r="BH16" s="19"/>
      <c r="BI16" s="37"/>
      <c r="BJ16" s="19"/>
      <c r="BK16" s="19"/>
      <c r="BL16" s="37"/>
      <c r="BM16" s="19"/>
      <c r="BN16" s="19"/>
      <c r="BO16" s="37"/>
      <c r="BP16" s="19"/>
      <c r="BQ16" s="19"/>
      <c r="BR16" s="37"/>
      <c r="BS16" s="19"/>
      <c r="BT16" s="19"/>
      <c r="BU16" s="37"/>
    </row>
    <row r="17" spans="1:73" ht="12">
      <c r="A17" s="11" t="s">
        <v>15</v>
      </c>
      <c r="B17" s="33">
        <v>258760</v>
      </c>
      <c r="C17" s="34">
        <v>246640.95630489234</v>
      </c>
      <c r="D17" s="35">
        <v>0.04913637976705843</v>
      </c>
      <c r="E17" s="33">
        <v>2940226</v>
      </c>
      <c r="F17" s="34">
        <v>2874362.3759344188</v>
      </c>
      <c r="G17" s="36">
        <v>0.022914168588144636</v>
      </c>
      <c r="H17" s="19"/>
      <c r="I17" s="19"/>
      <c r="J17" s="19"/>
      <c r="K17" s="19"/>
      <c r="L17" s="19"/>
      <c r="M17" s="37"/>
      <c r="N17" s="19"/>
      <c r="O17" s="19"/>
      <c r="P17" s="37"/>
      <c r="Q17" s="19"/>
      <c r="R17" s="19"/>
      <c r="S17" s="37"/>
      <c r="T17" s="19"/>
      <c r="U17" s="19"/>
      <c r="V17" s="37"/>
      <c r="W17" s="19"/>
      <c r="X17" s="19"/>
      <c r="Y17" s="37"/>
      <c r="Z17" s="19"/>
      <c r="AA17" s="19"/>
      <c r="AB17" s="37"/>
      <c r="AC17" s="19"/>
      <c r="AD17" s="19"/>
      <c r="AE17" s="37"/>
      <c r="AF17" s="19"/>
      <c r="AG17" s="19"/>
      <c r="AH17" s="37"/>
      <c r="AI17" s="19"/>
      <c r="AJ17" s="19"/>
      <c r="AK17" s="37"/>
      <c r="AL17" s="19"/>
      <c r="AM17" s="19"/>
      <c r="AN17" s="37"/>
      <c r="AO17" s="19"/>
      <c r="AP17" s="19"/>
      <c r="AQ17" s="37"/>
      <c r="AR17" s="19"/>
      <c r="AS17" s="19"/>
      <c r="AT17" s="37"/>
      <c r="AU17" s="19"/>
      <c r="AV17" s="19"/>
      <c r="AW17" s="37"/>
      <c r="AX17" s="19"/>
      <c r="AY17" s="19"/>
      <c r="AZ17" s="37"/>
      <c r="BA17" s="19"/>
      <c r="BB17" s="19"/>
      <c r="BC17" s="37"/>
      <c r="BD17" s="19"/>
      <c r="BE17" s="19"/>
      <c r="BF17" s="37"/>
      <c r="BG17" s="19"/>
      <c r="BH17" s="19"/>
      <c r="BI17" s="37"/>
      <c r="BJ17" s="19"/>
      <c r="BK17" s="19"/>
      <c r="BL17" s="37"/>
      <c r="BM17" s="19"/>
      <c r="BN17" s="19"/>
      <c r="BO17" s="37"/>
      <c r="BP17" s="19"/>
      <c r="BQ17" s="19"/>
      <c r="BR17" s="37"/>
      <c r="BS17" s="19"/>
      <c r="BT17" s="19"/>
      <c r="BU17" s="37"/>
    </row>
    <row r="18" spans="1:73" ht="12">
      <c r="A18" s="11"/>
      <c r="B18" s="33"/>
      <c r="C18" s="34"/>
      <c r="D18" s="30"/>
      <c r="E18" s="33"/>
      <c r="F18" s="34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1:73" ht="12">
      <c r="A19" s="11" t="s">
        <v>16</v>
      </c>
      <c r="B19" s="33">
        <v>73825</v>
      </c>
      <c r="C19" s="34">
        <v>69179.71549578829</v>
      </c>
      <c r="D19" s="35">
        <v>0.06714807181441097</v>
      </c>
      <c r="E19" s="33">
        <v>924327</v>
      </c>
      <c r="F19" s="34">
        <v>874154.0695087318</v>
      </c>
      <c r="G19" s="36">
        <v>0.05739598114490846</v>
      </c>
      <c r="H19" s="19"/>
      <c r="I19" s="19"/>
      <c r="J19" s="19"/>
      <c r="K19" s="19"/>
      <c r="L19" s="19"/>
      <c r="M19" s="37"/>
      <c r="N19" s="19"/>
      <c r="O19" s="19"/>
      <c r="P19" s="37"/>
      <c r="Q19" s="19"/>
      <c r="R19" s="19"/>
      <c r="S19" s="37"/>
      <c r="T19" s="19"/>
      <c r="U19" s="19"/>
      <c r="V19" s="37"/>
      <c r="W19" s="19"/>
      <c r="X19" s="19"/>
      <c r="Y19" s="37"/>
      <c r="Z19" s="19"/>
      <c r="AA19" s="19"/>
      <c r="AB19" s="37"/>
      <c r="AC19" s="19"/>
      <c r="AD19" s="19"/>
      <c r="AE19" s="37"/>
      <c r="AF19" s="19"/>
      <c r="AG19" s="19"/>
      <c r="AH19" s="37"/>
      <c r="AI19" s="19"/>
      <c r="AJ19" s="19"/>
      <c r="AK19" s="37"/>
      <c r="AL19" s="19"/>
      <c r="AM19" s="19"/>
      <c r="AN19" s="37"/>
      <c r="AO19" s="19"/>
      <c r="AP19" s="19"/>
      <c r="AQ19" s="37"/>
      <c r="AR19" s="19"/>
      <c r="AS19" s="19"/>
      <c r="AT19" s="37"/>
      <c r="AU19" s="19"/>
      <c r="AV19" s="19"/>
      <c r="AW19" s="37"/>
      <c r="AX19" s="19"/>
      <c r="AY19" s="19"/>
      <c r="AZ19" s="37"/>
      <c r="BA19" s="19"/>
      <c r="BB19" s="19"/>
      <c r="BC19" s="37"/>
      <c r="BD19" s="19"/>
      <c r="BE19" s="19"/>
      <c r="BF19" s="37"/>
      <c r="BG19" s="19"/>
      <c r="BH19" s="19"/>
      <c r="BI19" s="37"/>
      <c r="BJ19" s="19"/>
      <c r="BK19" s="19"/>
      <c r="BL19" s="37"/>
      <c r="BM19" s="19"/>
      <c r="BN19" s="19"/>
      <c r="BO19" s="37"/>
      <c r="BP19" s="19"/>
      <c r="BQ19" s="19"/>
      <c r="BR19" s="37"/>
      <c r="BS19" s="19"/>
      <c r="BT19" s="19"/>
      <c r="BU19" s="37"/>
    </row>
    <row r="20" spans="1:73" ht="12">
      <c r="A20" s="11" t="s">
        <v>17</v>
      </c>
      <c r="B20" s="33">
        <v>40376</v>
      </c>
      <c r="C20" s="34">
        <v>36209.36663541833</v>
      </c>
      <c r="D20" s="35">
        <v>0.11507059503509962</v>
      </c>
      <c r="E20" s="33">
        <v>486292</v>
      </c>
      <c r="F20" s="34">
        <v>457240.0692369794</v>
      </c>
      <c r="G20" s="36">
        <v>0.06353758718368903</v>
      </c>
      <c r="H20" s="19"/>
      <c r="I20" s="19"/>
      <c r="J20" s="19"/>
      <c r="K20" s="19"/>
      <c r="L20" s="19"/>
      <c r="M20" s="37"/>
      <c r="N20" s="19"/>
      <c r="O20" s="19"/>
      <c r="P20" s="37"/>
      <c r="Q20" s="19"/>
      <c r="R20" s="19"/>
      <c r="S20" s="37"/>
      <c r="T20" s="19"/>
      <c r="U20" s="19"/>
      <c r="V20" s="37"/>
      <c r="W20" s="19"/>
      <c r="X20" s="19"/>
      <c r="Y20" s="37"/>
      <c r="Z20" s="19"/>
      <c r="AA20" s="19"/>
      <c r="AB20" s="37"/>
      <c r="AC20" s="19"/>
      <c r="AD20" s="19"/>
      <c r="AE20" s="37"/>
      <c r="AF20" s="19"/>
      <c r="AG20" s="19"/>
      <c r="AH20" s="37"/>
      <c r="AI20" s="19"/>
      <c r="AJ20" s="19"/>
      <c r="AK20" s="37"/>
      <c r="AL20" s="19"/>
      <c r="AM20" s="19"/>
      <c r="AN20" s="37"/>
      <c r="AO20" s="19"/>
      <c r="AP20" s="19"/>
      <c r="AQ20" s="37"/>
      <c r="AR20" s="19"/>
      <c r="AS20" s="19"/>
      <c r="AT20" s="37"/>
      <c r="AU20" s="19"/>
      <c r="AV20" s="19"/>
      <c r="AW20" s="37"/>
      <c r="AX20" s="19"/>
      <c r="AY20" s="19"/>
      <c r="AZ20" s="37"/>
      <c r="BA20" s="19"/>
      <c r="BB20" s="19"/>
      <c r="BC20" s="37"/>
      <c r="BD20" s="19"/>
      <c r="BE20" s="19"/>
      <c r="BF20" s="37"/>
      <c r="BG20" s="19"/>
      <c r="BH20" s="19"/>
      <c r="BI20" s="37"/>
      <c r="BJ20" s="19"/>
      <c r="BK20" s="19"/>
      <c r="BL20" s="37"/>
      <c r="BM20" s="19"/>
      <c r="BN20" s="19"/>
      <c r="BO20" s="37"/>
      <c r="BP20" s="19"/>
      <c r="BQ20" s="19"/>
      <c r="BR20" s="37"/>
      <c r="BS20" s="19"/>
      <c r="BT20" s="19"/>
      <c r="BU20" s="37"/>
    </row>
    <row r="21" spans="1:73" ht="12">
      <c r="A21" s="11"/>
      <c r="B21" s="33"/>
      <c r="C21" s="34"/>
      <c r="D21" s="30"/>
      <c r="E21" s="33"/>
      <c r="F21" s="34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</row>
    <row r="22" spans="1:73" ht="12">
      <c r="A22" s="11" t="s">
        <v>18</v>
      </c>
      <c r="B22" s="33">
        <v>168484</v>
      </c>
      <c r="C22" s="34">
        <v>165358.45227266086</v>
      </c>
      <c r="D22" s="35">
        <v>0.018901650834185386</v>
      </c>
      <c r="E22" s="33">
        <v>2013163</v>
      </c>
      <c r="F22" s="34">
        <v>1932685.5697163872</v>
      </c>
      <c r="G22" s="36">
        <v>0.04164020860124831</v>
      </c>
      <c r="H22" s="19"/>
      <c r="I22" s="19"/>
      <c r="J22" s="19"/>
      <c r="K22" s="19"/>
      <c r="L22" s="19"/>
      <c r="M22" s="37"/>
      <c r="N22" s="19"/>
      <c r="O22" s="19"/>
      <c r="P22" s="37"/>
      <c r="Q22" s="19"/>
      <c r="R22" s="19"/>
      <c r="S22" s="37"/>
      <c r="T22" s="19"/>
      <c r="U22" s="19"/>
      <c r="V22" s="37"/>
      <c r="W22" s="19"/>
      <c r="X22" s="19"/>
      <c r="Y22" s="37"/>
      <c r="Z22" s="19"/>
      <c r="AA22" s="19"/>
      <c r="AB22" s="37"/>
      <c r="AC22" s="19"/>
      <c r="AD22" s="19"/>
      <c r="AE22" s="37"/>
      <c r="AF22" s="19"/>
      <c r="AG22" s="19"/>
      <c r="AH22" s="37"/>
      <c r="AI22" s="19"/>
      <c r="AJ22" s="19"/>
      <c r="AK22" s="37"/>
      <c r="AL22" s="19"/>
      <c r="AM22" s="19"/>
      <c r="AN22" s="37"/>
      <c r="AO22" s="19"/>
      <c r="AP22" s="19"/>
      <c r="AQ22" s="37"/>
      <c r="AR22" s="19"/>
      <c r="AS22" s="19"/>
      <c r="AT22" s="37"/>
      <c r="AU22" s="19"/>
      <c r="AV22" s="19"/>
      <c r="AW22" s="37"/>
      <c r="AX22" s="19"/>
      <c r="AY22" s="19"/>
      <c r="AZ22" s="37"/>
      <c r="BA22" s="19"/>
      <c r="BB22" s="19"/>
      <c r="BC22" s="37"/>
      <c r="BD22" s="19"/>
      <c r="BE22" s="19"/>
      <c r="BF22" s="37"/>
      <c r="BG22" s="19"/>
      <c r="BH22" s="19"/>
      <c r="BI22" s="37"/>
      <c r="BJ22" s="19"/>
      <c r="BK22" s="19"/>
      <c r="BL22" s="37"/>
      <c r="BM22" s="19"/>
      <c r="BN22" s="19"/>
      <c r="BO22" s="37"/>
      <c r="BP22" s="19"/>
      <c r="BQ22" s="19"/>
      <c r="BR22" s="37"/>
      <c r="BS22" s="19"/>
      <c r="BT22" s="19"/>
      <c r="BU22" s="37"/>
    </row>
    <row r="23" spans="1:73" ht="12">
      <c r="A23" s="11" t="s">
        <v>19</v>
      </c>
      <c r="B23" s="33">
        <v>165239</v>
      </c>
      <c r="C23" s="34">
        <v>162152.63163487968</v>
      </c>
      <c r="D23" s="35">
        <v>0.01903372356034231</v>
      </c>
      <c r="E23" s="33">
        <v>1973589</v>
      </c>
      <c r="F23" s="34">
        <v>1894888.1572010224</v>
      </c>
      <c r="G23" s="36">
        <v>0.0415332390462708</v>
      </c>
      <c r="H23" s="19"/>
      <c r="I23" s="19"/>
      <c r="J23" s="19"/>
      <c r="K23" s="19"/>
      <c r="L23" s="19"/>
      <c r="M23" s="37"/>
      <c r="N23" s="19"/>
      <c r="O23" s="19"/>
      <c r="P23" s="37"/>
      <c r="Q23" s="19"/>
      <c r="R23" s="19"/>
      <c r="S23" s="37"/>
      <c r="T23" s="19"/>
      <c r="U23" s="19"/>
      <c r="V23" s="37"/>
      <c r="W23" s="19"/>
      <c r="X23" s="19"/>
      <c r="Y23" s="37"/>
      <c r="Z23" s="19"/>
      <c r="AA23" s="19"/>
      <c r="AB23" s="37"/>
      <c r="AC23" s="19"/>
      <c r="AD23" s="19"/>
      <c r="AE23" s="37"/>
      <c r="AF23" s="19"/>
      <c r="AG23" s="19"/>
      <c r="AH23" s="37"/>
      <c r="AI23" s="19"/>
      <c r="AJ23" s="19"/>
      <c r="AK23" s="37"/>
      <c r="AL23" s="19"/>
      <c r="AM23" s="19"/>
      <c r="AN23" s="37"/>
      <c r="AO23" s="19"/>
      <c r="AP23" s="19"/>
      <c r="AQ23" s="37"/>
      <c r="AR23" s="19"/>
      <c r="AS23" s="19"/>
      <c r="AT23" s="37"/>
      <c r="AU23" s="19"/>
      <c r="AV23" s="19"/>
      <c r="AW23" s="37"/>
      <c r="AX23" s="19"/>
      <c r="AY23" s="19"/>
      <c r="AZ23" s="37"/>
      <c r="BA23" s="19"/>
      <c r="BB23" s="19"/>
      <c r="BC23" s="37"/>
      <c r="BD23" s="19"/>
      <c r="BE23" s="19"/>
      <c r="BF23" s="37"/>
      <c r="BG23" s="19"/>
      <c r="BH23" s="19"/>
      <c r="BI23" s="37"/>
      <c r="BJ23" s="19"/>
      <c r="BK23" s="19"/>
      <c r="BL23" s="37"/>
      <c r="BM23" s="19"/>
      <c r="BN23" s="19"/>
      <c r="BO23" s="37"/>
      <c r="BP23" s="19"/>
      <c r="BQ23" s="19"/>
      <c r="BR23" s="37"/>
      <c r="BS23" s="19"/>
      <c r="BT23" s="19"/>
      <c r="BU23" s="37"/>
    </row>
    <row r="24" spans="1:73" ht="12">
      <c r="A24" s="11" t="s">
        <v>20</v>
      </c>
      <c r="B24" s="33">
        <v>108578</v>
      </c>
      <c r="C24" s="34">
        <v>106745.31151672461</v>
      </c>
      <c r="D24" s="35">
        <v>0.017168796055162052</v>
      </c>
      <c r="E24" s="33">
        <v>1238513</v>
      </c>
      <c r="F24" s="34">
        <v>1203846.633862459</v>
      </c>
      <c r="G24" s="36">
        <v>0.028796330996346476</v>
      </c>
      <c r="H24" s="19"/>
      <c r="I24" s="19"/>
      <c r="J24" s="19"/>
      <c r="K24" s="19"/>
      <c r="L24" s="19"/>
      <c r="M24" s="37"/>
      <c r="N24" s="19"/>
      <c r="O24" s="19"/>
      <c r="P24" s="37"/>
      <c r="Q24" s="19"/>
      <c r="R24" s="19"/>
      <c r="S24" s="37"/>
      <c r="T24" s="19"/>
      <c r="U24" s="19"/>
      <c r="V24" s="37"/>
      <c r="W24" s="19"/>
      <c r="X24" s="19"/>
      <c r="Y24" s="37"/>
      <c r="Z24" s="19"/>
      <c r="AA24" s="19"/>
      <c r="AB24" s="37"/>
      <c r="AC24" s="19"/>
      <c r="AD24" s="19"/>
      <c r="AE24" s="37"/>
      <c r="AF24" s="19"/>
      <c r="AG24" s="19"/>
      <c r="AH24" s="37"/>
      <c r="AI24" s="19"/>
      <c r="AJ24" s="19"/>
      <c r="AK24" s="37"/>
      <c r="AL24" s="19"/>
      <c r="AM24" s="19"/>
      <c r="AN24" s="37"/>
      <c r="AO24" s="19"/>
      <c r="AP24" s="19"/>
      <c r="AQ24" s="37"/>
      <c r="AR24" s="19"/>
      <c r="AS24" s="19"/>
      <c r="AT24" s="37"/>
      <c r="AU24" s="19"/>
      <c r="AV24" s="19"/>
      <c r="AW24" s="37"/>
      <c r="AX24" s="19"/>
      <c r="AY24" s="19"/>
      <c r="AZ24" s="37"/>
      <c r="BA24" s="19"/>
      <c r="BB24" s="19"/>
      <c r="BC24" s="37"/>
      <c r="BD24" s="19"/>
      <c r="BE24" s="19"/>
      <c r="BF24" s="37"/>
      <c r="BG24" s="19"/>
      <c r="BH24" s="19"/>
      <c r="BI24" s="37"/>
      <c r="BJ24" s="19"/>
      <c r="BK24" s="19"/>
      <c r="BL24" s="37"/>
      <c r="BM24" s="19"/>
      <c r="BN24" s="19"/>
      <c r="BO24" s="37"/>
      <c r="BP24" s="19"/>
      <c r="BQ24" s="19"/>
      <c r="BR24" s="37"/>
      <c r="BS24" s="19"/>
      <c r="BT24" s="19"/>
      <c r="BU24" s="37"/>
    </row>
    <row r="25" spans="1:73" ht="12">
      <c r="A25" s="8"/>
      <c r="B25" s="33"/>
      <c r="C25" s="34"/>
      <c r="D25" s="30"/>
      <c r="E25" s="33"/>
      <c r="F25" s="34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</row>
    <row r="26" spans="1:73" ht="12.75">
      <c r="A26" s="11" t="s">
        <v>21</v>
      </c>
      <c r="B26" s="33">
        <v>4233</v>
      </c>
      <c r="C26" s="34">
        <v>3642.2184281660766</v>
      </c>
      <c r="D26" s="35">
        <v>0.16220377319088813</v>
      </c>
      <c r="E26" s="33">
        <v>51342</v>
      </c>
      <c r="F26" s="34">
        <v>45001.21234050936</v>
      </c>
      <c r="G26" s="36">
        <v>0.14090259639033695</v>
      </c>
      <c r="H26" s="19"/>
      <c r="I26" s="19"/>
      <c r="J26" s="19"/>
      <c r="K26" s="19"/>
      <c r="L26" s="19"/>
      <c r="M26" s="37"/>
      <c r="N26" s="19"/>
      <c r="O26" s="19"/>
      <c r="P26" s="37"/>
      <c r="Q26" s="19"/>
      <c r="R26" s="19"/>
      <c r="S26" s="37"/>
      <c r="T26" s="19"/>
      <c r="U26" s="19"/>
      <c r="V26" s="37"/>
      <c r="W26" s="19"/>
      <c r="X26" s="19"/>
      <c r="Y26" s="37"/>
      <c r="Z26" s="19"/>
      <c r="AA26" s="19"/>
      <c r="AB26" s="37"/>
      <c r="AC26" s="19"/>
      <c r="AD26" s="19"/>
      <c r="AE26" s="37"/>
      <c r="AF26" s="19"/>
      <c r="AG26" s="19"/>
      <c r="AH26" s="37"/>
      <c r="AI26" s="19"/>
      <c r="AJ26" s="19"/>
      <c r="AK26" s="37"/>
      <c r="AL26" s="19"/>
      <c r="AM26" s="19"/>
      <c r="AN26" s="37"/>
      <c r="AO26" s="19"/>
      <c r="AP26" s="19"/>
      <c r="AQ26" s="37"/>
      <c r="AR26" s="19"/>
      <c r="AS26" s="19"/>
      <c r="AT26" s="37"/>
      <c r="AU26" s="19"/>
      <c r="AV26" s="19"/>
      <c r="AW26" s="37"/>
      <c r="AX26" s="19"/>
      <c r="AY26" s="19"/>
      <c r="AZ26" s="37"/>
      <c r="BA26" s="19"/>
      <c r="BB26" s="19"/>
      <c r="BC26" s="37"/>
      <c r="BD26" s="19"/>
      <c r="BE26" s="19"/>
      <c r="BF26" s="37"/>
      <c r="BG26" s="19"/>
      <c r="BH26" s="19"/>
      <c r="BI26" s="37"/>
      <c r="BJ26" s="19"/>
      <c r="BK26" s="19"/>
      <c r="BL26" s="37"/>
      <c r="BM26" s="19"/>
      <c r="BN26" s="19"/>
      <c r="BO26" s="37"/>
      <c r="BP26" s="19"/>
      <c r="BQ26" s="19"/>
      <c r="BR26" s="37"/>
      <c r="BS26" s="19"/>
      <c r="BT26" s="19"/>
      <c r="BU26" s="37"/>
    </row>
    <row r="27" spans="1:73" ht="12.75">
      <c r="A27" s="11" t="s">
        <v>22</v>
      </c>
      <c r="B27" s="33">
        <v>620</v>
      </c>
      <c r="C27" s="34">
        <v>647.3836523776158</v>
      </c>
      <c r="D27" s="35">
        <v>-0.04229895561471957</v>
      </c>
      <c r="E27" s="33">
        <v>6465</v>
      </c>
      <c r="F27" s="34">
        <v>6051.523211619458</v>
      </c>
      <c r="G27" s="36">
        <v>0.06832606831725105</v>
      </c>
      <c r="H27" s="19"/>
      <c r="I27" s="19"/>
      <c r="J27" s="19"/>
      <c r="K27" s="19"/>
      <c r="L27" s="19"/>
      <c r="M27" s="37"/>
      <c r="N27" s="19"/>
      <c r="O27" s="19"/>
      <c r="P27" s="37"/>
      <c r="Q27" s="19"/>
      <c r="R27" s="19"/>
      <c r="S27" s="37"/>
      <c r="T27" s="19"/>
      <c r="U27" s="19"/>
      <c r="V27" s="37"/>
      <c r="W27" s="19"/>
      <c r="X27" s="19"/>
      <c r="Y27" s="37"/>
      <c r="Z27" s="19"/>
      <c r="AA27" s="19"/>
      <c r="AB27" s="37"/>
      <c r="AC27" s="19"/>
      <c r="AD27" s="19"/>
      <c r="AE27" s="37"/>
      <c r="AF27" s="19"/>
      <c r="AG27" s="19"/>
      <c r="AH27" s="37"/>
      <c r="AI27" s="19"/>
      <c r="AJ27" s="19"/>
      <c r="AK27" s="37"/>
      <c r="AL27" s="19"/>
      <c r="AM27" s="19"/>
      <c r="AN27" s="37"/>
      <c r="AO27" s="19"/>
      <c r="AP27" s="19"/>
      <c r="AQ27" s="37"/>
      <c r="AR27" s="19"/>
      <c r="AS27" s="19"/>
      <c r="AT27" s="37"/>
      <c r="AU27" s="19"/>
      <c r="AV27" s="19"/>
      <c r="AW27" s="37"/>
      <c r="AX27" s="19"/>
      <c r="AY27" s="19"/>
      <c r="AZ27" s="37"/>
      <c r="BA27" s="19"/>
      <c r="BB27" s="19"/>
      <c r="BC27" s="37"/>
      <c r="BD27" s="19"/>
      <c r="BE27" s="19"/>
      <c r="BF27" s="37"/>
      <c r="BG27" s="19"/>
      <c r="BH27" s="19"/>
      <c r="BI27" s="37"/>
      <c r="BJ27" s="19"/>
      <c r="BK27" s="19"/>
      <c r="BL27" s="37"/>
      <c r="BM27" s="19"/>
      <c r="BN27" s="19"/>
      <c r="BO27" s="37"/>
      <c r="BP27" s="19"/>
      <c r="BQ27" s="19"/>
      <c r="BR27" s="37"/>
      <c r="BS27" s="19"/>
      <c r="BT27" s="19"/>
      <c r="BU27" s="37"/>
    </row>
    <row r="28" spans="1:73" ht="12">
      <c r="A28" s="11"/>
      <c r="B28" s="33"/>
      <c r="C28" s="34"/>
      <c r="D28" s="30"/>
      <c r="E28" s="33"/>
      <c r="F28" s="34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</row>
    <row r="29" spans="1:73" ht="12.75">
      <c r="A29" s="11" t="s">
        <v>23</v>
      </c>
      <c r="B29" s="33">
        <v>5133</v>
      </c>
      <c r="C29" s="34">
        <v>4739.419566952297</v>
      </c>
      <c r="D29" s="35">
        <v>0.08304401572549454</v>
      </c>
      <c r="E29" s="33">
        <v>70004</v>
      </c>
      <c r="F29" s="34">
        <v>61282.99516411657</v>
      </c>
      <c r="G29" s="36">
        <v>0.14230709208204462</v>
      </c>
      <c r="H29" s="19"/>
      <c r="I29" s="19"/>
      <c r="J29" s="19"/>
      <c r="K29" s="19"/>
      <c r="L29" s="19"/>
      <c r="M29" s="37"/>
      <c r="N29" s="19"/>
      <c r="O29" s="19"/>
      <c r="P29" s="37"/>
      <c r="Q29" s="19"/>
      <c r="R29" s="19"/>
      <c r="S29" s="37"/>
      <c r="T29" s="19"/>
      <c r="U29" s="19"/>
      <c r="V29" s="37"/>
      <c r="W29" s="19"/>
      <c r="X29" s="19"/>
      <c r="Y29" s="37"/>
      <c r="Z29" s="19"/>
      <c r="AA29" s="19"/>
      <c r="AB29" s="37"/>
      <c r="AC29" s="19"/>
      <c r="AD29" s="19"/>
      <c r="AE29" s="37"/>
      <c r="AF29" s="19"/>
      <c r="AG29" s="19"/>
      <c r="AH29" s="37"/>
      <c r="AI29" s="19"/>
      <c r="AJ29" s="19"/>
      <c r="AK29" s="37"/>
      <c r="AL29" s="19"/>
      <c r="AM29" s="19"/>
      <c r="AN29" s="37"/>
      <c r="AO29" s="19"/>
      <c r="AP29" s="19"/>
      <c r="AQ29" s="37"/>
      <c r="AR29" s="19"/>
      <c r="AS29" s="19"/>
      <c r="AT29" s="37"/>
      <c r="AU29" s="19"/>
      <c r="AV29" s="19"/>
      <c r="AW29" s="37"/>
      <c r="AX29" s="19"/>
      <c r="AY29" s="19"/>
      <c r="AZ29" s="37"/>
      <c r="BA29" s="19"/>
      <c r="BB29" s="19"/>
      <c r="BC29" s="37"/>
      <c r="BD29" s="19"/>
      <c r="BE29" s="19"/>
      <c r="BF29" s="37"/>
      <c r="BG29" s="19"/>
      <c r="BH29" s="19"/>
      <c r="BI29" s="37"/>
      <c r="BJ29" s="19"/>
      <c r="BK29" s="19"/>
      <c r="BL29" s="37"/>
      <c r="BM29" s="19"/>
      <c r="BN29" s="19"/>
      <c r="BO29" s="37"/>
      <c r="BP29" s="19"/>
      <c r="BQ29" s="19"/>
      <c r="BR29" s="37"/>
      <c r="BS29" s="19"/>
      <c r="BT29" s="19"/>
      <c r="BU29" s="37"/>
    </row>
    <row r="30" spans="1:73" ht="12.75">
      <c r="A30" s="11" t="s">
        <v>24</v>
      </c>
      <c r="B30" s="33">
        <v>1070</v>
      </c>
      <c r="C30" s="34">
        <v>722.9575361642558</v>
      </c>
      <c r="D30" s="35">
        <v>0.48003160140915424</v>
      </c>
      <c r="E30" s="33">
        <v>10527</v>
      </c>
      <c r="F30" s="34">
        <v>9646.797683858083</v>
      </c>
      <c r="G30" s="36">
        <v>0.09124295387833754</v>
      </c>
      <c r="H30" s="19"/>
      <c r="I30" s="19"/>
      <c r="J30" s="19"/>
      <c r="K30" s="19"/>
      <c r="L30" s="19"/>
      <c r="M30" s="37"/>
      <c r="N30" s="19"/>
      <c r="O30" s="19"/>
      <c r="P30" s="37"/>
      <c r="Q30" s="19"/>
      <c r="R30" s="19"/>
      <c r="S30" s="37"/>
      <c r="T30" s="19"/>
      <c r="U30" s="19"/>
      <c r="V30" s="37"/>
      <c r="W30" s="19"/>
      <c r="X30" s="19"/>
      <c r="Y30" s="37"/>
      <c r="Z30" s="19"/>
      <c r="AA30" s="19"/>
      <c r="AB30" s="37"/>
      <c r="AC30" s="19"/>
      <c r="AD30" s="19"/>
      <c r="AE30" s="37"/>
      <c r="AF30" s="19"/>
      <c r="AG30" s="19"/>
      <c r="AH30" s="37"/>
      <c r="AI30" s="19"/>
      <c r="AJ30" s="19"/>
      <c r="AK30" s="37"/>
      <c r="AL30" s="19"/>
      <c r="AM30" s="19"/>
      <c r="AN30" s="37"/>
      <c r="AO30" s="19"/>
      <c r="AP30" s="19"/>
      <c r="AQ30" s="37"/>
      <c r="AR30" s="19"/>
      <c r="AS30" s="19"/>
      <c r="AT30" s="37"/>
      <c r="AU30" s="19"/>
      <c r="AV30" s="19"/>
      <c r="AW30" s="37"/>
      <c r="AX30" s="19"/>
      <c r="AY30" s="19"/>
      <c r="AZ30" s="37"/>
      <c r="BA30" s="19"/>
      <c r="BB30" s="19"/>
      <c r="BC30" s="37"/>
      <c r="BD30" s="19"/>
      <c r="BE30" s="19"/>
      <c r="BF30" s="37"/>
      <c r="BG30" s="19"/>
      <c r="BH30" s="19"/>
      <c r="BI30" s="37"/>
      <c r="BJ30" s="19"/>
      <c r="BK30" s="19"/>
      <c r="BL30" s="37"/>
      <c r="BM30" s="19"/>
      <c r="BN30" s="19"/>
      <c r="BO30" s="37"/>
      <c r="BP30" s="19"/>
      <c r="BQ30" s="19"/>
      <c r="BR30" s="37"/>
      <c r="BS30" s="19"/>
      <c r="BT30" s="19"/>
      <c r="BU30" s="37"/>
    </row>
    <row r="31" spans="1:73" ht="12">
      <c r="A31" s="11"/>
      <c r="B31" s="33"/>
      <c r="C31" s="34"/>
      <c r="D31" s="30"/>
      <c r="E31" s="33"/>
      <c r="F31" s="34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</row>
    <row r="32" spans="1:73" ht="12">
      <c r="A32" s="11" t="s">
        <v>25</v>
      </c>
      <c r="B32" s="33">
        <v>97051</v>
      </c>
      <c r="C32" s="34">
        <v>98028.83445379685</v>
      </c>
      <c r="D32" s="35">
        <v>-0.00997496766380229</v>
      </c>
      <c r="E32" s="33">
        <v>1194528</v>
      </c>
      <c r="F32" s="34">
        <v>1166824.537515461</v>
      </c>
      <c r="G32" s="36">
        <v>0.023742612187028965</v>
      </c>
      <c r="H32" s="19"/>
      <c r="I32" s="19"/>
      <c r="J32" s="19"/>
      <c r="K32" s="19"/>
      <c r="L32" s="19"/>
      <c r="M32" s="37"/>
      <c r="N32" s="19"/>
      <c r="O32" s="19"/>
      <c r="P32" s="37"/>
      <c r="Q32" s="19"/>
      <c r="R32" s="19"/>
      <c r="S32" s="37"/>
      <c r="T32" s="19"/>
      <c r="U32" s="19"/>
      <c r="V32" s="37"/>
      <c r="W32" s="19"/>
      <c r="X32" s="19"/>
      <c r="Y32" s="37"/>
      <c r="Z32" s="19"/>
      <c r="AA32" s="19"/>
      <c r="AB32" s="37"/>
      <c r="AC32" s="19"/>
      <c r="AD32" s="19"/>
      <c r="AE32" s="37"/>
      <c r="AF32" s="19"/>
      <c r="AG32" s="19"/>
      <c r="AH32" s="37"/>
      <c r="AI32" s="19"/>
      <c r="AJ32" s="19"/>
      <c r="AK32" s="37"/>
      <c r="AL32" s="19"/>
      <c r="AM32" s="19"/>
      <c r="AN32" s="37"/>
      <c r="AO32" s="19"/>
      <c r="AP32" s="19"/>
      <c r="AQ32" s="37"/>
      <c r="AR32" s="19"/>
      <c r="AS32" s="19"/>
      <c r="AT32" s="37"/>
      <c r="AU32" s="19"/>
      <c r="AV32" s="19"/>
      <c r="AW32" s="37"/>
      <c r="AX32" s="19"/>
      <c r="AY32" s="19"/>
      <c r="AZ32" s="37"/>
      <c r="BA32" s="19"/>
      <c r="BB32" s="19"/>
      <c r="BC32" s="37"/>
      <c r="BD32" s="19"/>
      <c r="BE32" s="19"/>
      <c r="BF32" s="37"/>
      <c r="BG32" s="19"/>
      <c r="BH32" s="19"/>
      <c r="BI32" s="37"/>
      <c r="BJ32" s="19"/>
      <c r="BK32" s="19"/>
      <c r="BL32" s="37"/>
      <c r="BM32" s="19"/>
      <c r="BN32" s="19"/>
      <c r="BO32" s="37"/>
      <c r="BP32" s="19"/>
      <c r="BQ32" s="19"/>
      <c r="BR32" s="37"/>
      <c r="BS32" s="19"/>
      <c r="BT32" s="19"/>
      <c r="BU32" s="37"/>
    </row>
    <row r="33" spans="1:73" ht="12">
      <c r="A33" s="11" t="s">
        <v>26</v>
      </c>
      <c r="B33" s="33">
        <v>81806</v>
      </c>
      <c r="C33" s="34">
        <v>82727.25900829668</v>
      </c>
      <c r="D33" s="35">
        <v>-0.011136099749228794</v>
      </c>
      <c r="E33" s="33">
        <v>1002926</v>
      </c>
      <c r="F33" s="34">
        <v>970014.4285479307</v>
      </c>
      <c r="G33" s="36">
        <v>0.03392895041915667</v>
      </c>
      <c r="H33" s="19"/>
      <c r="I33" s="19"/>
      <c r="J33" s="19"/>
      <c r="K33" s="19"/>
      <c r="L33" s="19"/>
      <c r="M33" s="37"/>
      <c r="N33" s="19"/>
      <c r="O33" s="19"/>
      <c r="P33" s="37"/>
      <c r="Q33" s="19"/>
      <c r="R33" s="19"/>
      <c r="S33" s="37"/>
      <c r="T33" s="19"/>
      <c r="U33" s="19"/>
      <c r="V33" s="37"/>
      <c r="W33" s="19"/>
      <c r="X33" s="19"/>
      <c r="Y33" s="37"/>
      <c r="Z33" s="19"/>
      <c r="AA33" s="19"/>
      <c r="AB33" s="37"/>
      <c r="AC33" s="19"/>
      <c r="AD33" s="19"/>
      <c r="AE33" s="37"/>
      <c r="AF33" s="19"/>
      <c r="AG33" s="19"/>
      <c r="AH33" s="37"/>
      <c r="AI33" s="19"/>
      <c r="AJ33" s="19"/>
      <c r="AK33" s="37"/>
      <c r="AL33" s="19"/>
      <c r="AM33" s="19"/>
      <c r="AN33" s="37"/>
      <c r="AO33" s="19"/>
      <c r="AP33" s="19"/>
      <c r="AQ33" s="37"/>
      <c r="AR33" s="19"/>
      <c r="AS33" s="19"/>
      <c r="AT33" s="37"/>
      <c r="AU33" s="19"/>
      <c r="AV33" s="19"/>
      <c r="AW33" s="37"/>
      <c r="AX33" s="19"/>
      <c r="AY33" s="19"/>
      <c r="AZ33" s="37"/>
      <c r="BA33" s="19"/>
      <c r="BB33" s="19"/>
      <c r="BC33" s="37"/>
      <c r="BD33" s="19"/>
      <c r="BE33" s="19"/>
      <c r="BF33" s="37"/>
      <c r="BG33" s="19"/>
      <c r="BH33" s="19"/>
      <c r="BI33" s="37"/>
      <c r="BJ33" s="19"/>
      <c r="BK33" s="19"/>
      <c r="BL33" s="37"/>
      <c r="BM33" s="19"/>
      <c r="BN33" s="19"/>
      <c r="BO33" s="37"/>
      <c r="BP33" s="19"/>
      <c r="BQ33" s="19"/>
      <c r="BR33" s="37"/>
      <c r="BS33" s="19"/>
      <c r="BT33" s="19"/>
      <c r="BU33" s="37"/>
    </row>
    <row r="34" spans="1:73" ht="12">
      <c r="A34" s="11" t="s">
        <v>27</v>
      </c>
      <c r="B34" s="33">
        <v>35539</v>
      </c>
      <c r="C34" s="34">
        <v>33262.43522412905</v>
      </c>
      <c r="D34" s="35">
        <v>0.068442516626669</v>
      </c>
      <c r="E34" s="33">
        <v>442553</v>
      </c>
      <c r="F34" s="34">
        <v>431038.714418546</v>
      </c>
      <c r="G34" s="36">
        <v>0.026712880296579172</v>
      </c>
      <c r="H34" s="19"/>
      <c r="I34" s="19"/>
      <c r="J34" s="19"/>
      <c r="K34" s="19"/>
      <c r="L34" s="19"/>
      <c r="M34" s="37"/>
      <c r="N34" s="19"/>
      <c r="O34" s="19"/>
      <c r="P34" s="37"/>
      <c r="Q34" s="19"/>
      <c r="R34" s="19"/>
      <c r="S34" s="37"/>
      <c r="T34" s="19"/>
      <c r="U34" s="19"/>
      <c r="V34" s="37"/>
      <c r="W34" s="19"/>
      <c r="X34" s="19"/>
      <c r="Y34" s="37"/>
      <c r="Z34" s="19"/>
      <c r="AA34" s="19"/>
      <c r="AB34" s="37"/>
      <c r="AC34" s="19"/>
      <c r="AD34" s="19"/>
      <c r="AE34" s="37"/>
      <c r="AF34" s="19"/>
      <c r="AG34" s="19"/>
      <c r="AH34" s="37"/>
      <c r="AI34" s="19"/>
      <c r="AJ34" s="19"/>
      <c r="AK34" s="37"/>
      <c r="AL34" s="19"/>
      <c r="AM34" s="19"/>
      <c r="AN34" s="37"/>
      <c r="AO34" s="19"/>
      <c r="AP34" s="19"/>
      <c r="AQ34" s="37"/>
      <c r="AR34" s="19"/>
      <c r="AS34" s="19"/>
      <c r="AT34" s="37"/>
      <c r="AU34" s="19"/>
      <c r="AV34" s="19"/>
      <c r="AW34" s="37"/>
      <c r="AX34" s="19"/>
      <c r="AY34" s="19"/>
      <c r="AZ34" s="37"/>
      <c r="BA34" s="19"/>
      <c r="BB34" s="19"/>
      <c r="BC34" s="37"/>
      <c r="BD34" s="19"/>
      <c r="BE34" s="19"/>
      <c r="BF34" s="37"/>
      <c r="BG34" s="19"/>
      <c r="BH34" s="19"/>
      <c r="BI34" s="37"/>
      <c r="BJ34" s="19"/>
      <c r="BK34" s="19"/>
      <c r="BL34" s="37"/>
      <c r="BM34" s="19"/>
      <c r="BN34" s="19"/>
      <c r="BO34" s="37"/>
      <c r="BP34" s="19"/>
      <c r="BQ34" s="19"/>
      <c r="BR34" s="37"/>
      <c r="BS34" s="19"/>
      <c r="BT34" s="19"/>
      <c r="BU34" s="37"/>
    </row>
    <row r="35" spans="1:73" ht="12">
      <c r="A35" s="11" t="s">
        <v>28</v>
      </c>
      <c r="B35" s="33">
        <v>47643</v>
      </c>
      <c r="C35" s="34">
        <v>48881.13542805272</v>
      </c>
      <c r="D35" s="35">
        <v>-0.02532951448877681</v>
      </c>
      <c r="E35" s="33">
        <v>568007</v>
      </c>
      <c r="F35" s="34">
        <v>543314.991521858</v>
      </c>
      <c r="G35" s="36">
        <v>0.04544694857209474</v>
      </c>
      <c r="H35" s="19"/>
      <c r="I35" s="19"/>
      <c r="J35" s="19"/>
      <c r="K35" s="19"/>
      <c r="L35" s="19"/>
      <c r="M35" s="37"/>
      <c r="N35" s="19"/>
      <c r="O35" s="19"/>
      <c r="P35" s="37"/>
      <c r="Q35" s="19"/>
      <c r="R35" s="19"/>
      <c r="S35" s="37"/>
      <c r="T35" s="19"/>
      <c r="U35" s="19"/>
      <c r="V35" s="37"/>
      <c r="W35" s="19"/>
      <c r="X35" s="19"/>
      <c r="Y35" s="37"/>
      <c r="Z35" s="19"/>
      <c r="AA35" s="19"/>
      <c r="AB35" s="37"/>
      <c r="AC35" s="19"/>
      <c r="AD35" s="19"/>
      <c r="AE35" s="37"/>
      <c r="AF35" s="19"/>
      <c r="AG35" s="19"/>
      <c r="AH35" s="37"/>
      <c r="AI35" s="19"/>
      <c r="AJ35" s="19"/>
      <c r="AK35" s="37"/>
      <c r="AL35" s="19"/>
      <c r="AM35" s="19"/>
      <c r="AN35" s="37"/>
      <c r="AO35" s="19"/>
      <c r="AP35" s="19"/>
      <c r="AQ35" s="37"/>
      <c r="AR35" s="19"/>
      <c r="AS35" s="19"/>
      <c r="AT35" s="37"/>
      <c r="AU35" s="19"/>
      <c r="AV35" s="19"/>
      <c r="AW35" s="37"/>
      <c r="AX35" s="19"/>
      <c r="AY35" s="19"/>
      <c r="AZ35" s="37"/>
      <c r="BA35" s="19"/>
      <c r="BB35" s="19"/>
      <c r="BC35" s="37"/>
      <c r="BD35" s="19"/>
      <c r="BE35" s="19"/>
      <c r="BF35" s="37"/>
      <c r="BG35" s="19"/>
      <c r="BH35" s="19"/>
      <c r="BI35" s="37"/>
      <c r="BJ35" s="19"/>
      <c r="BK35" s="19"/>
      <c r="BL35" s="37"/>
      <c r="BM35" s="19"/>
      <c r="BN35" s="19"/>
      <c r="BO35" s="37"/>
      <c r="BP35" s="19"/>
      <c r="BQ35" s="19"/>
      <c r="BR35" s="37"/>
      <c r="BS35" s="19"/>
      <c r="BT35" s="19"/>
      <c r="BU35" s="37"/>
    </row>
    <row r="36" spans="1:73" ht="12">
      <c r="A36" s="11"/>
      <c r="B36" s="33"/>
      <c r="C36" s="34"/>
      <c r="D36" s="30"/>
      <c r="E36" s="33"/>
      <c r="F36" s="34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</row>
    <row r="37" spans="1:73" ht="12">
      <c r="A37" s="11" t="s">
        <v>29</v>
      </c>
      <c r="B37" s="33">
        <v>296870</v>
      </c>
      <c r="C37" s="34">
        <v>289645.0436951077</v>
      </c>
      <c r="D37" s="35">
        <v>0.02494417378153932</v>
      </c>
      <c r="E37" s="33">
        <v>3556102</v>
      </c>
      <c r="F37" s="34">
        <v>3418623.0655020024</v>
      </c>
      <c r="G37" s="36">
        <v>0.040214709800950155</v>
      </c>
      <c r="H37" s="19"/>
      <c r="I37" s="19"/>
      <c r="J37" s="19"/>
      <c r="K37" s="19"/>
      <c r="L37" s="19"/>
      <c r="M37" s="37"/>
      <c r="N37" s="19"/>
      <c r="O37" s="19"/>
      <c r="P37" s="37"/>
      <c r="Q37" s="19"/>
      <c r="R37" s="19"/>
      <c r="S37" s="37"/>
      <c r="T37" s="19"/>
      <c r="U37" s="19"/>
      <c r="V37" s="37"/>
      <c r="W37" s="19"/>
      <c r="X37" s="19"/>
      <c r="Y37" s="37"/>
      <c r="Z37" s="19"/>
      <c r="AA37" s="19"/>
      <c r="AB37" s="37"/>
      <c r="AC37" s="19"/>
      <c r="AD37" s="19"/>
      <c r="AE37" s="37"/>
      <c r="AF37" s="19"/>
      <c r="AG37" s="19"/>
      <c r="AH37" s="37"/>
      <c r="AI37" s="19"/>
      <c r="AJ37" s="19"/>
      <c r="AK37" s="37"/>
      <c r="AL37" s="19"/>
      <c r="AM37" s="19"/>
      <c r="AN37" s="37"/>
      <c r="AO37" s="19"/>
      <c r="AP37" s="19"/>
      <c r="AQ37" s="37"/>
      <c r="AR37" s="19"/>
      <c r="AS37" s="19"/>
      <c r="AT37" s="37"/>
      <c r="AU37" s="19"/>
      <c r="AV37" s="19"/>
      <c r="AW37" s="37"/>
      <c r="AX37" s="19"/>
      <c r="AY37" s="19"/>
      <c r="AZ37" s="37"/>
      <c r="BA37" s="19"/>
      <c r="BB37" s="19"/>
      <c r="BC37" s="37"/>
      <c r="BD37" s="19"/>
      <c r="BE37" s="19"/>
      <c r="BF37" s="37"/>
      <c r="BG37" s="19"/>
      <c r="BH37" s="19"/>
      <c r="BI37" s="37"/>
      <c r="BJ37" s="19"/>
      <c r="BK37" s="19"/>
      <c r="BL37" s="37"/>
      <c r="BM37" s="19"/>
      <c r="BN37" s="19"/>
      <c r="BO37" s="37"/>
      <c r="BP37" s="19"/>
      <c r="BQ37" s="19"/>
      <c r="BR37" s="37"/>
      <c r="BS37" s="19"/>
      <c r="BT37" s="19"/>
      <c r="BU37" s="37"/>
    </row>
    <row r="38" spans="1:73" ht="12">
      <c r="A38" s="11" t="s">
        <v>30</v>
      </c>
      <c r="B38" s="33">
        <v>213154</v>
      </c>
      <c r="C38" s="34">
        <v>207463.37495039983</v>
      </c>
      <c r="D38" s="35">
        <v>0.02742954051991434</v>
      </c>
      <c r="E38" s="33">
        <v>2508500</v>
      </c>
      <c r="F38" s="34">
        <v>2409002.688930515</v>
      </c>
      <c r="G38" s="36">
        <v>0.041302283109387876</v>
      </c>
      <c r="H38" s="19"/>
      <c r="I38" s="19"/>
      <c r="J38" s="19"/>
      <c r="K38" s="19"/>
      <c r="L38" s="19"/>
      <c r="M38" s="37"/>
      <c r="N38" s="19"/>
      <c r="O38" s="19"/>
      <c r="P38" s="37"/>
      <c r="Q38" s="19"/>
      <c r="R38" s="19"/>
      <c r="S38" s="37"/>
      <c r="T38" s="19"/>
      <c r="U38" s="19"/>
      <c r="V38" s="37"/>
      <c r="W38" s="19"/>
      <c r="X38" s="19"/>
      <c r="Y38" s="37"/>
      <c r="Z38" s="19"/>
      <c r="AA38" s="19"/>
      <c r="AB38" s="37"/>
      <c r="AC38" s="19"/>
      <c r="AD38" s="19"/>
      <c r="AE38" s="37"/>
      <c r="AF38" s="19"/>
      <c r="AG38" s="19"/>
      <c r="AH38" s="37"/>
      <c r="AI38" s="19"/>
      <c r="AJ38" s="19"/>
      <c r="AK38" s="37"/>
      <c r="AL38" s="19"/>
      <c r="AM38" s="19"/>
      <c r="AN38" s="37"/>
      <c r="AO38" s="19"/>
      <c r="AP38" s="19"/>
      <c r="AQ38" s="37"/>
      <c r="AR38" s="19"/>
      <c r="AS38" s="19"/>
      <c r="AT38" s="37"/>
      <c r="AU38" s="19"/>
      <c r="AV38" s="19"/>
      <c r="AW38" s="37"/>
      <c r="AX38" s="19"/>
      <c r="AY38" s="19"/>
      <c r="AZ38" s="37"/>
      <c r="BA38" s="19"/>
      <c r="BB38" s="19"/>
      <c r="BC38" s="37"/>
      <c r="BD38" s="19"/>
      <c r="BE38" s="19"/>
      <c r="BF38" s="37"/>
      <c r="BG38" s="19"/>
      <c r="BH38" s="19"/>
      <c r="BI38" s="37"/>
      <c r="BJ38" s="19"/>
      <c r="BK38" s="19"/>
      <c r="BL38" s="37"/>
      <c r="BM38" s="19"/>
      <c r="BN38" s="19"/>
      <c r="BO38" s="37"/>
      <c r="BP38" s="19"/>
      <c r="BQ38" s="19"/>
      <c r="BR38" s="37"/>
      <c r="BS38" s="19"/>
      <c r="BT38" s="19"/>
      <c r="BU38" s="37"/>
    </row>
    <row r="39" spans="1:73" ht="12">
      <c r="A39" s="11" t="s">
        <v>31</v>
      </c>
      <c r="B39" s="33">
        <v>83716</v>
      </c>
      <c r="C39" s="34">
        <v>82181.66874470783</v>
      </c>
      <c r="D39" s="35">
        <v>0.018669993913831003</v>
      </c>
      <c r="E39" s="33">
        <v>1047602</v>
      </c>
      <c r="F39" s="34">
        <v>1009620.3765714874</v>
      </c>
      <c r="G39" s="36">
        <v>0.03761970767417773</v>
      </c>
      <c r="H39" s="19"/>
      <c r="I39" s="19"/>
      <c r="J39" s="19"/>
      <c r="K39" s="19"/>
      <c r="L39" s="19"/>
      <c r="M39" s="37"/>
      <c r="N39" s="19"/>
      <c r="O39" s="19"/>
      <c r="P39" s="37"/>
      <c r="Q39" s="19"/>
      <c r="R39" s="19"/>
      <c r="S39" s="37"/>
      <c r="T39" s="19"/>
      <c r="U39" s="19"/>
      <c r="V39" s="37"/>
      <c r="W39" s="19"/>
      <c r="X39" s="19"/>
      <c r="Y39" s="37"/>
      <c r="Z39" s="19"/>
      <c r="AA39" s="19"/>
      <c r="AB39" s="37"/>
      <c r="AC39" s="19"/>
      <c r="AD39" s="19"/>
      <c r="AE39" s="37"/>
      <c r="AF39" s="19"/>
      <c r="AG39" s="19"/>
      <c r="AH39" s="37"/>
      <c r="AI39" s="19"/>
      <c r="AJ39" s="19"/>
      <c r="AK39" s="37"/>
      <c r="AL39" s="19"/>
      <c r="AM39" s="19"/>
      <c r="AN39" s="37"/>
      <c r="AO39" s="19"/>
      <c r="AP39" s="19"/>
      <c r="AQ39" s="37"/>
      <c r="AR39" s="19"/>
      <c r="AS39" s="19"/>
      <c r="AT39" s="37"/>
      <c r="AU39" s="19"/>
      <c r="AV39" s="19"/>
      <c r="AW39" s="37"/>
      <c r="AX39" s="19"/>
      <c r="AY39" s="19"/>
      <c r="AZ39" s="37"/>
      <c r="BA39" s="19"/>
      <c r="BB39" s="19"/>
      <c r="BC39" s="37"/>
      <c r="BD39" s="19"/>
      <c r="BE39" s="19"/>
      <c r="BF39" s="37"/>
      <c r="BG39" s="19"/>
      <c r="BH39" s="19"/>
      <c r="BI39" s="37"/>
      <c r="BJ39" s="19"/>
      <c r="BK39" s="19"/>
      <c r="BL39" s="37"/>
      <c r="BM39" s="19"/>
      <c r="BN39" s="19"/>
      <c r="BO39" s="37"/>
      <c r="BP39" s="19"/>
      <c r="BQ39" s="19"/>
      <c r="BR39" s="37"/>
      <c r="BS39" s="19"/>
      <c r="BT39" s="19"/>
      <c r="BU39" s="37"/>
    </row>
    <row r="40" spans="1:73" ht="12">
      <c r="A40" s="11" t="s">
        <v>32</v>
      </c>
      <c r="B40" s="33">
        <v>457047</v>
      </c>
      <c r="C40" s="34">
        <v>439847.1110736299</v>
      </c>
      <c r="D40" s="35">
        <v>0.03910424439161745</v>
      </c>
      <c r="E40" s="33">
        <v>5250030</v>
      </c>
      <c r="F40" s="34">
        <v>5094462.391451193</v>
      </c>
      <c r="G40" s="36">
        <v>0.030536609478138178</v>
      </c>
      <c r="H40" s="19"/>
      <c r="I40" s="19"/>
      <c r="J40" s="19"/>
      <c r="K40" s="19"/>
      <c r="L40" s="19"/>
      <c r="M40" s="37"/>
      <c r="N40" s="19"/>
      <c r="O40" s="19"/>
      <c r="P40" s="37"/>
      <c r="Q40" s="19"/>
      <c r="R40" s="19"/>
      <c r="S40" s="37"/>
      <c r="T40" s="19"/>
      <c r="U40" s="19"/>
      <c r="V40" s="37"/>
      <c r="W40" s="19"/>
      <c r="X40" s="19"/>
      <c r="Y40" s="37"/>
      <c r="Z40" s="19"/>
      <c r="AA40" s="19"/>
      <c r="AB40" s="37"/>
      <c r="AC40" s="19"/>
      <c r="AD40" s="19"/>
      <c r="AE40" s="37"/>
      <c r="AF40" s="19"/>
      <c r="AG40" s="19"/>
      <c r="AH40" s="37"/>
      <c r="AI40" s="19"/>
      <c r="AJ40" s="19"/>
      <c r="AK40" s="37"/>
      <c r="AL40" s="19"/>
      <c r="AM40" s="19"/>
      <c r="AN40" s="37"/>
      <c r="AO40" s="19"/>
      <c r="AP40" s="19"/>
      <c r="AQ40" s="37"/>
      <c r="AR40" s="19"/>
      <c r="AS40" s="19"/>
      <c r="AT40" s="37"/>
      <c r="AU40" s="19"/>
      <c r="AV40" s="19"/>
      <c r="AW40" s="37"/>
      <c r="AX40" s="19"/>
      <c r="AY40" s="19"/>
      <c r="AZ40" s="37"/>
      <c r="BA40" s="19"/>
      <c r="BB40" s="19"/>
      <c r="BC40" s="37"/>
      <c r="BD40" s="19"/>
      <c r="BE40" s="19"/>
      <c r="BF40" s="37"/>
      <c r="BG40" s="19"/>
      <c r="BH40" s="19"/>
      <c r="BI40" s="37"/>
      <c r="BJ40" s="19"/>
      <c r="BK40" s="19"/>
      <c r="BL40" s="37"/>
      <c r="BM40" s="19"/>
      <c r="BN40" s="19"/>
      <c r="BO40" s="37"/>
      <c r="BP40" s="19"/>
      <c r="BQ40" s="19"/>
      <c r="BR40" s="37"/>
      <c r="BS40" s="19"/>
      <c r="BT40" s="19"/>
      <c r="BU40" s="37"/>
    </row>
    <row r="41" spans="1:73" ht="12">
      <c r="A41" s="47" t="s">
        <v>33</v>
      </c>
      <c r="B41" s="33">
        <v>98583</v>
      </c>
      <c r="C41" s="34">
        <v>96438.88892637011</v>
      </c>
      <c r="D41" s="35">
        <v>0.02223284711696429</v>
      </c>
      <c r="E41" s="33">
        <v>1246298</v>
      </c>
      <c r="F41" s="34">
        <v>1198523.0499852288</v>
      </c>
      <c r="G41" s="36">
        <v>0.03986151957224352</v>
      </c>
      <c r="H41" s="19"/>
      <c r="I41" s="19"/>
      <c r="J41" s="19"/>
      <c r="K41" s="19"/>
      <c r="L41" s="19"/>
      <c r="M41" s="37"/>
      <c r="N41" s="19"/>
      <c r="O41" s="19"/>
      <c r="P41" s="37"/>
      <c r="Q41" s="19"/>
      <c r="R41" s="19"/>
      <c r="S41" s="37"/>
      <c r="T41" s="19"/>
      <c r="U41" s="19"/>
      <c r="V41" s="37"/>
      <c r="W41" s="19"/>
      <c r="X41" s="19"/>
      <c r="Y41" s="37"/>
      <c r="Z41" s="19"/>
      <c r="AA41" s="19"/>
      <c r="AB41" s="37"/>
      <c r="AC41" s="19"/>
      <c r="AD41" s="19"/>
      <c r="AE41" s="37"/>
      <c r="AF41" s="19"/>
      <c r="AG41" s="19"/>
      <c r="AH41" s="37"/>
      <c r="AI41" s="19"/>
      <c r="AJ41" s="19"/>
      <c r="AK41" s="37"/>
      <c r="AL41" s="19"/>
      <c r="AM41" s="19"/>
      <c r="AN41" s="37"/>
      <c r="AO41" s="19"/>
      <c r="AP41" s="19"/>
      <c r="AQ41" s="37"/>
      <c r="AR41" s="19"/>
      <c r="AS41" s="19"/>
      <c r="AT41" s="37"/>
      <c r="AU41" s="19"/>
      <c r="AV41" s="19"/>
      <c r="AW41" s="37"/>
      <c r="AX41" s="19"/>
      <c r="AY41" s="19"/>
      <c r="AZ41" s="37"/>
      <c r="BA41" s="19"/>
      <c r="BB41" s="19"/>
      <c r="BC41" s="37"/>
      <c r="BD41" s="19"/>
      <c r="BE41" s="19"/>
      <c r="BF41" s="37"/>
      <c r="BG41" s="19"/>
      <c r="BH41" s="19"/>
      <c r="BI41" s="37"/>
      <c r="BJ41" s="19"/>
      <c r="BK41" s="19"/>
      <c r="BL41" s="37"/>
      <c r="BM41" s="19"/>
      <c r="BN41" s="19"/>
      <c r="BO41" s="37"/>
      <c r="BP41" s="19"/>
      <c r="BQ41" s="19"/>
      <c r="BR41" s="37"/>
      <c r="BS41" s="19"/>
      <c r="BT41" s="19"/>
      <c r="BU41" s="37"/>
    </row>
    <row r="42" spans="1:73" ht="12">
      <c r="A42" s="47" t="s">
        <v>34</v>
      </c>
      <c r="B42" s="48">
        <v>1.2381566870039415</v>
      </c>
      <c r="C42" s="49">
        <v>1.2429290427667017</v>
      </c>
      <c r="D42" s="50">
        <v>-0.0038396043527449473</v>
      </c>
      <c r="E42" s="48">
        <v>1.2625006003391455</v>
      </c>
      <c r="F42" s="49">
        <v>1.2595188401431525</v>
      </c>
      <c r="G42" s="36">
        <v>0.002367380384444307</v>
      </c>
      <c r="H42" s="51"/>
      <c r="I42" s="51"/>
      <c r="J42" s="51"/>
      <c r="K42" s="19"/>
      <c r="L42" s="19"/>
      <c r="M42" s="37"/>
      <c r="N42" s="51"/>
      <c r="O42" s="51"/>
      <c r="P42" s="37"/>
      <c r="Q42" s="51"/>
      <c r="R42" s="51"/>
      <c r="S42" s="37"/>
      <c r="T42" s="51"/>
      <c r="U42" s="51"/>
      <c r="V42" s="37"/>
      <c r="W42" s="51"/>
      <c r="X42" s="51"/>
      <c r="Y42" s="37"/>
      <c r="Z42" s="51"/>
      <c r="AA42" s="51"/>
      <c r="AB42" s="37"/>
      <c r="AC42" s="51"/>
      <c r="AD42" s="51"/>
      <c r="AE42" s="37"/>
      <c r="AF42" s="51"/>
      <c r="AG42" s="51"/>
      <c r="AH42" s="37"/>
      <c r="AI42" s="51"/>
      <c r="AJ42" s="51"/>
      <c r="AK42" s="37"/>
      <c r="AL42" s="51"/>
      <c r="AM42" s="51"/>
      <c r="AN42" s="37"/>
      <c r="AO42" s="51"/>
      <c r="AP42" s="51"/>
      <c r="AQ42" s="37"/>
      <c r="AR42" s="51"/>
      <c r="AS42" s="51"/>
      <c r="AT42" s="37"/>
      <c r="AU42" s="51"/>
      <c r="AV42" s="51"/>
      <c r="AW42" s="37"/>
      <c r="AX42" s="51"/>
      <c r="AY42" s="51"/>
      <c r="AZ42" s="37"/>
      <c r="BA42" s="51"/>
      <c r="BB42" s="51"/>
      <c r="BC42" s="37"/>
      <c r="BD42" s="51"/>
      <c r="BE42" s="51"/>
      <c r="BF42" s="37"/>
      <c r="BG42" s="51"/>
      <c r="BH42" s="51"/>
      <c r="BI42" s="37"/>
      <c r="BJ42" s="51"/>
      <c r="BK42" s="51"/>
      <c r="BL42" s="37"/>
      <c r="BM42" s="51"/>
      <c r="BN42" s="51"/>
      <c r="BO42" s="37"/>
      <c r="BP42" s="51"/>
      <c r="BQ42" s="51"/>
      <c r="BR42" s="37"/>
      <c r="BS42" s="51"/>
      <c r="BT42" s="51"/>
      <c r="BU42" s="37"/>
    </row>
    <row r="43" spans="1:73" ht="12">
      <c r="A43" s="8"/>
      <c r="B43" s="33"/>
      <c r="C43" s="34"/>
      <c r="D43" s="30"/>
      <c r="E43" s="33"/>
      <c r="F43" s="34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</row>
    <row r="44" spans="1:73" ht="12">
      <c r="A44" s="11" t="s">
        <v>35</v>
      </c>
      <c r="B44" s="33"/>
      <c r="C44" s="34"/>
      <c r="D44" s="30"/>
      <c r="E44" s="33"/>
      <c r="F44" s="34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2">
      <c r="A45" s="11" t="s">
        <v>36</v>
      </c>
      <c r="B45" s="48">
        <v>9.284044436045571</v>
      </c>
      <c r="C45" s="49">
        <v>9.220688042850028</v>
      </c>
      <c r="D45" s="35">
        <v>0.0068711134029386025</v>
      </c>
      <c r="E45" s="48">
        <v>9.456717419440645</v>
      </c>
      <c r="F45" s="49">
        <v>9.314359345508988</v>
      </c>
      <c r="G45" s="36">
        <v>0.015283721472512909</v>
      </c>
      <c r="H45" s="51"/>
      <c r="I45" s="51"/>
      <c r="J45" s="51"/>
      <c r="K45" s="19"/>
      <c r="L45" s="19"/>
      <c r="M45" s="37"/>
      <c r="N45" s="51"/>
      <c r="O45" s="51"/>
      <c r="P45" s="37"/>
      <c r="Q45" s="51"/>
      <c r="R45" s="51"/>
      <c r="S45" s="37"/>
      <c r="T45" s="51"/>
      <c r="U45" s="51"/>
      <c r="V45" s="37"/>
      <c r="W45" s="51"/>
      <c r="X45" s="51"/>
      <c r="Y45" s="37"/>
      <c r="Z45" s="51"/>
      <c r="AA45" s="51"/>
      <c r="AB45" s="37"/>
      <c r="AC45" s="51"/>
      <c r="AD45" s="51"/>
      <c r="AE45" s="37"/>
      <c r="AF45" s="51"/>
      <c r="AG45" s="51"/>
      <c r="AH45" s="37"/>
      <c r="AI45" s="51"/>
      <c r="AJ45" s="51"/>
      <c r="AK45" s="37"/>
      <c r="AL45" s="51"/>
      <c r="AM45" s="51"/>
      <c r="AN45" s="37"/>
      <c r="AO45" s="51"/>
      <c r="AP45" s="51"/>
      <c r="AQ45" s="37"/>
      <c r="AR45" s="51"/>
      <c r="AS45" s="51"/>
      <c r="AT45" s="37"/>
      <c r="AU45" s="51"/>
      <c r="AV45" s="51"/>
      <c r="AW45" s="37"/>
      <c r="AX45" s="51"/>
      <c r="AY45" s="51"/>
      <c r="AZ45" s="37"/>
      <c r="BA45" s="51"/>
      <c r="BB45" s="51"/>
      <c r="BC45" s="37"/>
      <c r="BD45" s="51"/>
      <c r="BE45" s="51"/>
      <c r="BF45" s="37"/>
      <c r="BG45" s="51"/>
      <c r="BH45" s="51"/>
      <c r="BI45" s="37"/>
      <c r="BJ45" s="51"/>
      <c r="BK45" s="51"/>
      <c r="BL45" s="37"/>
      <c r="BM45" s="51"/>
      <c r="BN45" s="51"/>
      <c r="BO45" s="37"/>
      <c r="BP45" s="51"/>
      <c r="BQ45" s="51"/>
      <c r="BR45" s="37"/>
      <c r="BS45" s="51"/>
      <c r="BT45" s="51"/>
      <c r="BU45" s="37"/>
    </row>
    <row r="46" spans="1:73" ht="8.25" customHeight="1">
      <c r="A46" s="42"/>
      <c r="B46" s="43"/>
      <c r="C46" s="44"/>
      <c r="D46" s="45"/>
      <c r="E46" s="43"/>
      <c r="F46" s="44"/>
      <c r="G46" s="46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</row>
    <row r="47" spans="1:73" ht="13.5" customHeight="1">
      <c r="A47" s="11" t="s">
        <v>37</v>
      </c>
      <c r="B47" s="33"/>
      <c r="C47" s="34"/>
      <c r="D47" s="30"/>
      <c r="E47" s="33"/>
      <c r="F47" s="34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</row>
    <row r="48" spans="1:73" ht="12">
      <c r="A48" s="11" t="s">
        <v>38</v>
      </c>
      <c r="B48" s="33">
        <v>346218</v>
      </c>
      <c r="C48" s="34">
        <v>335441.5450145335</v>
      </c>
      <c r="D48" s="35">
        <v>0.0321261786014001</v>
      </c>
      <c r="E48" s="33">
        <v>4076175</v>
      </c>
      <c r="F48" s="34">
        <v>3950410.6491397717</v>
      </c>
      <c r="G48" s="36">
        <v>0.03183576646332055</v>
      </c>
      <c r="H48" s="19"/>
      <c r="I48" s="19"/>
      <c r="J48" s="19"/>
      <c r="K48" s="19"/>
      <c r="L48" s="19"/>
      <c r="M48" s="37"/>
      <c r="N48" s="19"/>
      <c r="O48" s="19"/>
      <c r="P48" s="37"/>
      <c r="Q48" s="19"/>
      <c r="R48" s="19"/>
      <c r="S48" s="37"/>
      <c r="T48" s="19"/>
      <c r="U48" s="19"/>
      <c r="V48" s="37"/>
      <c r="W48" s="19"/>
      <c r="X48" s="19"/>
      <c r="Y48" s="37"/>
      <c r="Z48" s="19"/>
      <c r="AA48" s="19"/>
      <c r="AB48" s="37"/>
      <c r="AC48" s="19"/>
      <c r="AD48" s="19"/>
      <c r="AE48" s="37"/>
      <c r="AF48" s="19"/>
      <c r="AG48" s="19"/>
      <c r="AH48" s="37"/>
      <c r="AI48" s="19"/>
      <c r="AJ48" s="19"/>
      <c r="AK48" s="37"/>
      <c r="AL48" s="19"/>
      <c r="AM48" s="19"/>
      <c r="AN48" s="37"/>
      <c r="AO48" s="19"/>
      <c r="AP48" s="19"/>
      <c r="AQ48" s="37"/>
      <c r="AR48" s="19"/>
      <c r="AS48" s="19"/>
      <c r="AT48" s="37"/>
      <c r="AU48" s="19"/>
      <c r="AV48" s="19"/>
      <c r="AW48" s="37"/>
      <c r="AX48" s="19"/>
      <c r="AY48" s="19"/>
      <c r="AZ48" s="37"/>
      <c r="BA48" s="19"/>
      <c r="BB48" s="19"/>
      <c r="BC48" s="37"/>
      <c r="BD48" s="19"/>
      <c r="BE48" s="19"/>
      <c r="BF48" s="37"/>
      <c r="BG48" s="19"/>
      <c r="BH48" s="19"/>
      <c r="BI48" s="37"/>
      <c r="BJ48" s="19"/>
      <c r="BK48" s="19"/>
      <c r="BL48" s="37"/>
      <c r="BM48" s="19"/>
      <c r="BN48" s="19"/>
      <c r="BO48" s="37"/>
      <c r="BP48" s="19"/>
      <c r="BQ48" s="19"/>
      <c r="BR48" s="37"/>
      <c r="BS48" s="19"/>
      <c r="BT48" s="19"/>
      <c r="BU48" s="37"/>
    </row>
    <row r="49" spans="1:73" ht="12">
      <c r="A49" s="11" t="s">
        <v>39</v>
      </c>
      <c r="B49" s="33">
        <v>303559</v>
      </c>
      <c r="C49" s="34">
        <v>297206.35556232464</v>
      </c>
      <c r="D49" s="35">
        <v>0.021374524194329367</v>
      </c>
      <c r="E49" s="33">
        <v>3563735</v>
      </c>
      <c r="F49" s="34">
        <v>3472393.616002898</v>
      </c>
      <c r="G49" s="36">
        <v>0.026305020138311867</v>
      </c>
      <c r="H49" s="19"/>
      <c r="I49" s="19"/>
      <c r="J49" s="19"/>
      <c r="K49" s="19"/>
      <c r="L49" s="19"/>
      <c r="M49" s="37"/>
      <c r="N49" s="19"/>
      <c r="O49" s="19"/>
      <c r="P49" s="37"/>
      <c r="Q49" s="19"/>
      <c r="R49" s="19"/>
      <c r="S49" s="37"/>
      <c r="T49" s="19"/>
      <c r="U49" s="19"/>
      <c r="V49" s="37"/>
      <c r="W49" s="19"/>
      <c r="X49" s="19"/>
      <c r="Y49" s="37"/>
      <c r="Z49" s="19"/>
      <c r="AA49" s="19"/>
      <c r="AB49" s="37"/>
      <c r="AC49" s="19"/>
      <c r="AD49" s="19"/>
      <c r="AE49" s="37"/>
      <c r="AF49" s="19"/>
      <c r="AG49" s="19"/>
      <c r="AH49" s="37"/>
      <c r="AI49" s="19"/>
      <c r="AJ49" s="19"/>
      <c r="AK49" s="37"/>
      <c r="AL49" s="19"/>
      <c r="AM49" s="19"/>
      <c r="AN49" s="37"/>
      <c r="AO49" s="19"/>
      <c r="AP49" s="19"/>
      <c r="AQ49" s="37"/>
      <c r="AR49" s="19"/>
      <c r="AS49" s="19"/>
      <c r="AT49" s="37"/>
      <c r="AU49" s="19"/>
      <c r="AV49" s="19"/>
      <c r="AW49" s="37"/>
      <c r="AX49" s="19"/>
      <c r="AY49" s="19"/>
      <c r="AZ49" s="37"/>
      <c r="BA49" s="19"/>
      <c r="BB49" s="19"/>
      <c r="BC49" s="37"/>
      <c r="BD49" s="19"/>
      <c r="BE49" s="19"/>
      <c r="BF49" s="37"/>
      <c r="BG49" s="19"/>
      <c r="BH49" s="19"/>
      <c r="BI49" s="37"/>
      <c r="BJ49" s="19"/>
      <c r="BK49" s="19"/>
      <c r="BL49" s="37"/>
      <c r="BM49" s="19"/>
      <c r="BN49" s="19"/>
      <c r="BO49" s="37"/>
      <c r="BP49" s="19"/>
      <c r="BQ49" s="19"/>
      <c r="BR49" s="37"/>
      <c r="BS49" s="19"/>
      <c r="BT49" s="19"/>
      <c r="BU49" s="37"/>
    </row>
    <row r="50" spans="1:73" ht="12">
      <c r="A50" s="11" t="s">
        <v>40</v>
      </c>
      <c r="B50" s="33">
        <v>102121</v>
      </c>
      <c r="C50" s="34">
        <v>94758.46603990566</v>
      </c>
      <c r="D50" s="35">
        <v>0.07769790149403384</v>
      </c>
      <c r="E50" s="33">
        <v>1180456</v>
      </c>
      <c r="F50" s="34">
        <v>1099721.2703998683</v>
      </c>
      <c r="G50" s="36">
        <v>0.07341381109303804</v>
      </c>
      <c r="H50" s="19"/>
      <c r="I50" s="19"/>
      <c r="J50" s="19"/>
      <c r="K50" s="19"/>
      <c r="L50" s="19"/>
      <c r="M50" s="37"/>
      <c r="N50" s="19"/>
      <c r="O50" s="19"/>
      <c r="P50" s="37"/>
      <c r="Q50" s="19"/>
      <c r="R50" s="19"/>
      <c r="S50" s="37"/>
      <c r="T50" s="19"/>
      <c r="U50" s="19"/>
      <c r="V50" s="37"/>
      <c r="W50" s="19"/>
      <c r="X50" s="19"/>
      <c r="Y50" s="37"/>
      <c r="Z50" s="19"/>
      <c r="AA50" s="19"/>
      <c r="AB50" s="37"/>
      <c r="AC50" s="19"/>
      <c r="AD50" s="19"/>
      <c r="AE50" s="37"/>
      <c r="AF50" s="19"/>
      <c r="AG50" s="19"/>
      <c r="AH50" s="37"/>
      <c r="AI50" s="19"/>
      <c r="AJ50" s="19"/>
      <c r="AK50" s="37"/>
      <c r="AL50" s="19"/>
      <c r="AM50" s="19"/>
      <c r="AN50" s="37"/>
      <c r="AO50" s="19"/>
      <c r="AP50" s="19"/>
      <c r="AQ50" s="37"/>
      <c r="AR50" s="19"/>
      <c r="AS50" s="19"/>
      <c r="AT50" s="37"/>
      <c r="AU50" s="19"/>
      <c r="AV50" s="19"/>
      <c r="AW50" s="37"/>
      <c r="AX50" s="19"/>
      <c r="AY50" s="19"/>
      <c r="AZ50" s="37"/>
      <c r="BA50" s="19"/>
      <c r="BB50" s="19"/>
      <c r="BC50" s="37"/>
      <c r="BD50" s="19"/>
      <c r="BE50" s="19"/>
      <c r="BF50" s="37"/>
      <c r="BG50" s="19"/>
      <c r="BH50" s="19"/>
      <c r="BI50" s="37"/>
      <c r="BJ50" s="19"/>
      <c r="BK50" s="19"/>
      <c r="BL50" s="37"/>
      <c r="BM50" s="19"/>
      <c r="BN50" s="19"/>
      <c r="BO50" s="37"/>
      <c r="BP50" s="19"/>
      <c r="BQ50" s="19"/>
      <c r="BR50" s="37"/>
      <c r="BS50" s="19"/>
      <c r="BT50" s="19"/>
      <c r="BU50" s="37"/>
    </row>
    <row r="51" spans="1:73" ht="12">
      <c r="A51" s="11" t="s">
        <v>41</v>
      </c>
      <c r="B51" s="33">
        <v>80475</v>
      </c>
      <c r="C51" s="34">
        <v>75046.06993111841</v>
      </c>
      <c r="D51" s="35">
        <v>0.07234129747053468</v>
      </c>
      <c r="E51" s="33">
        <v>925781</v>
      </c>
      <c r="F51" s="34">
        <v>865250.3310074691</v>
      </c>
      <c r="G51" s="36">
        <v>0.06995740634048758</v>
      </c>
      <c r="H51" s="19"/>
      <c r="I51" s="19"/>
      <c r="J51" s="19"/>
      <c r="K51" s="19"/>
      <c r="L51" s="19"/>
      <c r="M51" s="37"/>
      <c r="N51" s="19"/>
      <c r="O51" s="19"/>
      <c r="P51" s="37"/>
      <c r="Q51" s="19"/>
      <c r="R51" s="19"/>
      <c r="S51" s="37"/>
      <c r="T51" s="19"/>
      <c r="U51" s="19"/>
      <c r="V51" s="37"/>
      <c r="W51" s="19"/>
      <c r="X51" s="19"/>
      <c r="Y51" s="37"/>
      <c r="Z51" s="19"/>
      <c r="AA51" s="19"/>
      <c r="AB51" s="37"/>
      <c r="AC51" s="19"/>
      <c r="AD51" s="19"/>
      <c r="AE51" s="37"/>
      <c r="AF51" s="19"/>
      <c r="AG51" s="19"/>
      <c r="AH51" s="37"/>
      <c r="AI51" s="19"/>
      <c r="AJ51" s="19"/>
      <c r="AK51" s="37"/>
      <c r="AL51" s="19"/>
      <c r="AM51" s="19"/>
      <c r="AN51" s="37"/>
      <c r="AO51" s="19"/>
      <c r="AP51" s="19"/>
      <c r="AQ51" s="37"/>
      <c r="AR51" s="19"/>
      <c r="AS51" s="19"/>
      <c r="AT51" s="37"/>
      <c r="AU51" s="19"/>
      <c r="AV51" s="19"/>
      <c r="AW51" s="37"/>
      <c r="AX51" s="19"/>
      <c r="AY51" s="19"/>
      <c r="AZ51" s="37"/>
      <c r="BA51" s="19"/>
      <c r="BB51" s="19"/>
      <c r="BC51" s="37"/>
      <c r="BD51" s="19"/>
      <c r="BE51" s="19"/>
      <c r="BF51" s="37"/>
      <c r="BG51" s="19"/>
      <c r="BH51" s="19"/>
      <c r="BI51" s="37"/>
      <c r="BJ51" s="19"/>
      <c r="BK51" s="19"/>
      <c r="BL51" s="37"/>
      <c r="BM51" s="19"/>
      <c r="BN51" s="19"/>
      <c r="BO51" s="37"/>
      <c r="BP51" s="19"/>
      <c r="BQ51" s="19"/>
      <c r="BR51" s="37"/>
      <c r="BS51" s="19"/>
      <c r="BT51" s="19"/>
      <c r="BU51" s="37"/>
    </row>
    <row r="52" spans="1:73" ht="12">
      <c r="A52" s="11" t="s">
        <v>42</v>
      </c>
      <c r="B52" s="33">
        <v>57237</v>
      </c>
      <c r="C52" s="34">
        <v>55887.29067072607</v>
      </c>
      <c r="D52" s="35">
        <v>0.02415055933246218</v>
      </c>
      <c r="E52" s="33">
        <v>654417</v>
      </c>
      <c r="F52" s="34">
        <v>659763.9549776451</v>
      </c>
      <c r="G52" s="36">
        <v>-0.008104345406117625</v>
      </c>
      <c r="H52" s="19"/>
      <c r="I52" s="19"/>
      <c r="J52" s="19"/>
      <c r="K52" s="19"/>
      <c r="L52" s="19"/>
      <c r="M52" s="37"/>
      <c r="N52" s="19"/>
      <c r="O52" s="19"/>
      <c r="P52" s="37"/>
      <c r="Q52" s="19"/>
      <c r="R52" s="19"/>
      <c r="S52" s="37"/>
      <c r="T52" s="19"/>
      <c r="U52" s="19"/>
      <c r="V52" s="37"/>
      <c r="W52" s="19"/>
      <c r="X52" s="19"/>
      <c r="Y52" s="37"/>
      <c r="Z52" s="19"/>
      <c r="AA52" s="19"/>
      <c r="AB52" s="37"/>
      <c r="AC52" s="19"/>
      <c r="AD52" s="19"/>
      <c r="AE52" s="37"/>
      <c r="AF52" s="19"/>
      <c r="AG52" s="19"/>
      <c r="AH52" s="37"/>
      <c r="AI52" s="19"/>
      <c r="AJ52" s="19"/>
      <c r="AK52" s="37"/>
      <c r="AL52" s="19"/>
      <c r="AM52" s="19"/>
      <c r="AN52" s="37"/>
      <c r="AO52" s="19"/>
      <c r="AP52" s="19"/>
      <c r="AQ52" s="37"/>
      <c r="AR52" s="19"/>
      <c r="AS52" s="19"/>
      <c r="AT52" s="37"/>
      <c r="AU52" s="19"/>
      <c r="AV52" s="19"/>
      <c r="AW52" s="37"/>
      <c r="AX52" s="19"/>
      <c r="AY52" s="19"/>
      <c r="AZ52" s="37"/>
      <c r="BA52" s="19"/>
      <c r="BB52" s="19"/>
      <c r="BC52" s="37"/>
      <c r="BD52" s="19"/>
      <c r="BE52" s="19"/>
      <c r="BF52" s="37"/>
      <c r="BG52" s="19"/>
      <c r="BH52" s="19"/>
      <c r="BI52" s="37"/>
      <c r="BJ52" s="19"/>
      <c r="BK52" s="19"/>
      <c r="BL52" s="37"/>
      <c r="BM52" s="19"/>
      <c r="BN52" s="19"/>
      <c r="BO52" s="37"/>
      <c r="BP52" s="19"/>
      <c r="BQ52" s="19"/>
      <c r="BR52" s="37"/>
      <c r="BS52" s="19"/>
      <c r="BT52" s="19"/>
      <c r="BU52" s="37"/>
    </row>
    <row r="53" spans="1:73" ht="12">
      <c r="A53" s="11" t="s">
        <v>43</v>
      </c>
      <c r="B53" s="33">
        <v>44520</v>
      </c>
      <c r="C53" s="34">
        <v>43628.27188781815</v>
      </c>
      <c r="D53" s="35">
        <v>0.020439226070534323</v>
      </c>
      <c r="E53" s="33">
        <v>502739</v>
      </c>
      <c r="F53" s="34">
        <v>508956.3833397614</v>
      </c>
      <c r="G53" s="36">
        <v>-0.012215945301566049</v>
      </c>
      <c r="H53" s="19"/>
      <c r="I53" s="19"/>
      <c r="J53" s="19"/>
      <c r="K53" s="19"/>
      <c r="L53" s="19"/>
      <c r="M53" s="37"/>
      <c r="N53" s="19"/>
      <c r="O53" s="19"/>
      <c r="P53" s="37"/>
      <c r="Q53" s="19"/>
      <c r="R53" s="19"/>
      <c r="S53" s="37"/>
      <c r="T53" s="19"/>
      <c r="U53" s="19"/>
      <c r="V53" s="37"/>
      <c r="W53" s="19"/>
      <c r="X53" s="19"/>
      <c r="Y53" s="37"/>
      <c r="Z53" s="19"/>
      <c r="AA53" s="19"/>
      <c r="AB53" s="37"/>
      <c r="AC53" s="19"/>
      <c r="AD53" s="19"/>
      <c r="AE53" s="37"/>
      <c r="AF53" s="19"/>
      <c r="AG53" s="19"/>
      <c r="AH53" s="37"/>
      <c r="AI53" s="19"/>
      <c r="AJ53" s="19"/>
      <c r="AK53" s="37"/>
      <c r="AL53" s="19"/>
      <c r="AM53" s="19"/>
      <c r="AN53" s="37"/>
      <c r="AO53" s="19"/>
      <c r="AP53" s="19"/>
      <c r="AQ53" s="37"/>
      <c r="AR53" s="19"/>
      <c r="AS53" s="19"/>
      <c r="AT53" s="37"/>
      <c r="AU53" s="19"/>
      <c r="AV53" s="19"/>
      <c r="AW53" s="37"/>
      <c r="AX53" s="19"/>
      <c r="AY53" s="19"/>
      <c r="AZ53" s="37"/>
      <c r="BA53" s="19"/>
      <c r="BB53" s="19"/>
      <c r="BC53" s="37"/>
      <c r="BD53" s="19"/>
      <c r="BE53" s="19"/>
      <c r="BF53" s="37"/>
      <c r="BG53" s="19"/>
      <c r="BH53" s="19"/>
      <c r="BI53" s="37"/>
      <c r="BJ53" s="19"/>
      <c r="BK53" s="19"/>
      <c r="BL53" s="37"/>
      <c r="BM53" s="19"/>
      <c r="BN53" s="19"/>
      <c r="BO53" s="37"/>
      <c r="BP53" s="19"/>
      <c r="BQ53" s="19"/>
      <c r="BR53" s="37"/>
      <c r="BS53" s="19"/>
      <c r="BT53" s="19"/>
      <c r="BU53" s="37"/>
    </row>
    <row r="54" spans="1:73" ht="12">
      <c r="A54" s="8"/>
      <c r="B54" s="33"/>
      <c r="C54" s="34"/>
      <c r="D54" s="30"/>
      <c r="E54" s="33"/>
      <c r="F54" s="34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</row>
    <row r="55" spans="1:73" ht="12">
      <c r="A55" s="11" t="s">
        <v>44</v>
      </c>
      <c r="B55" s="33">
        <v>9308</v>
      </c>
      <c r="C55" s="34">
        <v>9122.446987506248</v>
      </c>
      <c r="D55" s="35">
        <v>0.020340267556268457</v>
      </c>
      <c r="E55" s="33">
        <v>118354</v>
      </c>
      <c r="F55" s="34">
        <v>118141.99618287306</v>
      </c>
      <c r="G55" s="36">
        <v>0.0017944831133442005</v>
      </c>
      <c r="H55" s="19"/>
      <c r="I55" s="19"/>
      <c r="J55" s="19"/>
      <c r="K55" s="19"/>
      <c r="L55" s="19"/>
      <c r="M55" s="37"/>
      <c r="N55" s="19"/>
      <c r="O55" s="19"/>
      <c r="P55" s="37"/>
      <c r="Q55" s="19"/>
      <c r="R55" s="19"/>
      <c r="S55" s="37"/>
      <c r="T55" s="19"/>
      <c r="U55" s="19"/>
      <c r="V55" s="37"/>
      <c r="W55" s="19"/>
      <c r="X55" s="19"/>
      <c r="Y55" s="37"/>
      <c r="Z55" s="19"/>
      <c r="AA55" s="19"/>
      <c r="AB55" s="37"/>
      <c r="AC55" s="19"/>
      <c r="AD55" s="19"/>
      <c r="AE55" s="37"/>
      <c r="AF55" s="19"/>
      <c r="AG55" s="19"/>
      <c r="AH55" s="37"/>
      <c r="AI55" s="19"/>
      <c r="AJ55" s="19"/>
      <c r="AK55" s="37"/>
      <c r="AL55" s="19"/>
      <c r="AM55" s="19"/>
      <c r="AN55" s="37"/>
      <c r="AO55" s="19"/>
      <c r="AP55" s="19"/>
      <c r="AQ55" s="37"/>
      <c r="AR55" s="19"/>
      <c r="AS55" s="19"/>
      <c r="AT55" s="37"/>
      <c r="AU55" s="19"/>
      <c r="AV55" s="19"/>
      <c r="AW55" s="37"/>
      <c r="AX55" s="19"/>
      <c r="AY55" s="19"/>
      <c r="AZ55" s="37"/>
      <c r="BA55" s="19"/>
      <c r="BB55" s="19"/>
      <c r="BC55" s="37"/>
      <c r="BD55" s="19"/>
      <c r="BE55" s="19"/>
      <c r="BF55" s="37"/>
      <c r="BG55" s="19"/>
      <c r="BH55" s="19"/>
      <c r="BI55" s="37"/>
      <c r="BJ55" s="19"/>
      <c r="BK55" s="19"/>
      <c r="BL55" s="37"/>
      <c r="BM55" s="19"/>
      <c r="BN55" s="19"/>
      <c r="BO55" s="37"/>
      <c r="BP55" s="19"/>
      <c r="BQ55" s="19"/>
      <c r="BR55" s="37"/>
      <c r="BS55" s="19"/>
      <c r="BT55" s="19"/>
      <c r="BU55" s="37"/>
    </row>
    <row r="56" spans="1:73" ht="12">
      <c r="A56" s="11" t="s">
        <v>45</v>
      </c>
      <c r="B56" s="33">
        <v>51259</v>
      </c>
      <c r="C56" s="34">
        <v>51295.21006989625</v>
      </c>
      <c r="D56" s="35">
        <v>-0.0007059152276969387</v>
      </c>
      <c r="E56" s="33">
        <v>601111</v>
      </c>
      <c r="F56" s="34">
        <v>611947.9506482714</v>
      </c>
      <c r="G56" s="36">
        <v>-0.017708941809170473</v>
      </c>
      <c r="H56" s="19"/>
      <c r="I56" s="19"/>
      <c r="J56" s="19"/>
      <c r="K56" s="19"/>
      <c r="L56" s="19"/>
      <c r="M56" s="37"/>
      <c r="N56" s="19"/>
      <c r="O56" s="19"/>
      <c r="P56" s="37"/>
      <c r="Q56" s="19"/>
      <c r="R56" s="19"/>
      <c r="S56" s="37"/>
      <c r="T56" s="19"/>
      <c r="U56" s="19"/>
      <c r="V56" s="37"/>
      <c r="W56" s="19"/>
      <c r="X56" s="19"/>
      <c r="Y56" s="37"/>
      <c r="Z56" s="19"/>
      <c r="AA56" s="19"/>
      <c r="AB56" s="37"/>
      <c r="AC56" s="19"/>
      <c r="AD56" s="19"/>
      <c r="AE56" s="37"/>
      <c r="AF56" s="19"/>
      <c r="AG56" s="19"/>
      <c r="AH56" s="37"/>
      <c r="AI56" s="19"/>
      <c r="AJ56" s="19"/>
      <c r="AK56" s="37"/>
      <c r="AL56" s="19"/>
      <c r="AM56" s="19"/>
      <c r="AN56" s="37"/>
      <c r="AO56" s="19"/>
      <c r="AP56" s="19"/>
      <c r="AQ56" s="37"/>
      <c r="AR56" s="19"/>
      <c r="AS56" s="19"/>
      <c r="AT56" s="37"/>
      <c r="AU56" s="19"/>
      <c r="AV56" s="19"/>
      <c r="AW56" s="37"/>
      <c r="AX56" s="19"/>
      <c r="AY56" s="19"/>
      <c r="AZ56" s="37"/>
      <c r="BA56" s="19"/>
      <c r="BB56" s="19"/>
      <c r="BC56" s="37"/>
      <c r="BD56" s="19"/>
      <c r="BE56" s="19"/>
      <c r="BF56" s="37"/>
      <c r="BG56" s="19"/>
      <c r="BH56" s="19"/>
      <c r="BI56" s="37"/>
      <c r="BJ56" s="19"/>
      <c r="BK56" s="19"/>
      <c r="BL56" s="37"/>
      <c r="BM56" s="19"/>
      <c r="BN56" s="19"/>
      <c r="BO56" s="37"/>
      <c r="BP56" s="19"/>
      <c r="BQ56" s="19"/>
      <c r="BR56" s="37"/>
      <c r="BS56" s="19"/>
      <c r="BT56" s="19"/>
      <c r="BU56" s="37"/>
    </row>
    <row r="57" spans="1:73" ht="12">
      <c r="A57" s="11" t="s">
        <v>46</v>
      </c>
      <c r="B57" s="33">
        <v>5135</v>
      </c>
      <c r="C57" s="34">
        <v>4653.189729888429</v>
      </c>
      <c r="D57" s="35">
        <v>0.10354408439802085</v>
      </c>
      <c r="E57" s="33">
        <v>63161</v>
      </c>
      <c r="F57" s="34">
        <v>57552.29179007134</v>
      </c>
      <c r="G57" s="36">
        <v>0.0974541245097081</v>
      </c>
      <c r="H57" s="19"/>
      <c r="I57" s="19"/>
      <c r="J57" s="19"/>
      <c r="K57" s="19"/>
      <c r="L57" s="19"/>
      <c r="M57" s="37"/>
      <c r="N57" s="19"/>
      <c r="O57" s="19"/>
      <c r="P57" s="37"/>
      <c r="Q57" s="19"/>
      <c r="R57" s="19"/>
      <c r="S57" s="37"/>
      <c r="T57" s="19"/>
      <c r="U57" s="19"/>
      <c r="V57" s="37"/>
      <c r="W57" s="19"/>
      <c r="X57" s="19"/>
      <c r="Y57" s="37"/>
      <c r="Z57" s="19"/>
      <c r="AA57" s="19"/>
      <c r="AB57" s="37"/>
      <c r="AC57" s="19"/>
      <c r="AD57" s="19"/>
      <c r="AE57" s="37"/>
      <c r="AF57" s="19"/>
      <c r="AG57" s="19"/>
      <c r="AH57" s="37"/>
      <c r="AI57" s="19"/>
      <c r="AJ57" s="19"/>
      <c r="AK57" s="37"/>
      <c r="AL57" s="19"/>
      <c r="AM57" s="19"/>
      <c r="AN57" s="37"/>
      <c r="AO57" s="19"/>
      <c r="AP57" s="19"/>
      <c r="AQ57" s="37"/>
      <c r="AR57" s="19"/>
      <c r="AS57" s="19"/>
      <c r="AT57" s="37"/>
      <c r="AU57" s="19"/>
      <c r="AV57" s="19"/>
      <c r="AW57" s="37"/>
      <c r="AX57" s="19"/>
      <c r="AY57" s="19"/>
      <c r="AZ57" s="37"/>
      <c r="BA57" s="19"/>
      <c r="BB57" s="19"/>
      <c r="BC57" s="37"/>
      <c r="BD57" s="19"/>
      <c r="BE57" s="19"/>
      <c r="BF57" s="37"/>
      <c r="BG57" s="19"/>
      <c r="BH57" s="19"/>
      <c r="BI57" s="37"/>
      <c r="BJ57" s="19"/>
      <c r="BK57" s="19"/>
      <c r="BL57" s="37"/>
      <c r="BM57" s="19"/>
      <c r="BN57" s="19"/>
      <c r="BO57" s="37"/>
      <c r="BP57" s="19"/>
      <c r="BQ57" s="19"/>
      <c r="BR57" s="37"/>
      <c r="BS57" s="19"/>
      <c r="BT57" s="19"/>
      <c r="BU57" s="37"/>
    </row>
    <row r="58" spans="1:73" ht="12">
      <c r="A58" s="11" t="s">
        <v>47</v>
      </c>
      <c r="B58" s="33">
        <v>7139</v>
      </c>
      <c r="C58" s="34">
        <v>8347.149777349565</v>
      </c>
      <c r="D58" s="35">
        <v>-0.1447380015425078</v>
      </c>
      <c r="E58" s="33">
        <v>96633</v>
      </c>
      <c r="F58" s="34">
        <v>102256.44411514349</v>
      </c>
      <c r="G58" s="36">
        <v>-0.05499354259582251</v>
      </c>
      <c r="H58" s="19"/>
      <c r="I58" s="19"/>
      <c r="J58" s="19"/>
      <c r="K58" s="19"/>
      <c r="L58" s="19"/>
      <c r="M58" s="37"/>
      <c r="N58" s="19"/>
      <c r="O58" s="19"/>
      <c r="P58" s="37"/>
      <c r="Q58" s="19"/>
      <c r="R58" s="19"/>
      <c r="S58" s="37"/>
      <c r="T58" s="19"/>
      <c r="U58" s="19"/>
      <c r="V58" s="37"/>
      <c r="W58" s="19"/>
      <c r="X58" s="19"/>
      <c r="Y58" s="37"/>
      <c r="Z58" s="19"/>
      <c r="AA58" s="19"/>
      <c r="AB58" s="37"/>
      <c r="AC58" s="19"/>
      <c r="AD58" s="19"/>
      <c r="AE58" s="37"/>
      <c r="AF58" s="19"/>
      <c r="AG58" s="19"/>
      <c r="AH58" s="37"/>
      <c r="AI58" s="19"/>
      <c r="AJ58" s="19"/>
      <c r="AK58" s="37"/>
      <c r="AL58" s="19"/>
      <c r="AM58" s="19"/>
      <c r="AN58" s="37"/>
      <c r="AO58" s="19"/>
      <c r="AP58" s="19"/>
      <c r="AQ58" s="37"/>
      <c r="AR58" s="19"/>
      <c r="AS58" s="19"/>
      <c r="AT58" s="37"/>
      <c r="AU58" s="19"/>
      <c r="AV58" s="19"/>
      <c r="AW58" s="37"/>
      <c r="AX58" s="19"/>
      <c r="AY58" s="19"/>
      <c r="AZ58" s="37"/>
      <c r="BA58" s="19"/>
      <c r="BB58" s="19"/>
      <c r="BC58" s="37"/>
      <c r="BD58" s="19"/>
      <c r="BE58" s="19"/>
      <c r="BF58" s="37"/>
      <c r="BG58" s="19"/>
      <c r="BH58" s="19"/>
      <c r="BI58" s="37"/>
      <c r="BJ58" s="19"/>
      <c r="BK58" s="19"/>
      <c r="BL58" s="37"/>
      <c r="BM58" s="19"/>
      <c r="BN58" s="19"/>
      <c r="BO58" s="37"/>
      <c r="BP58" s="19"/>
      <c r="BQ58" s="19"/>
      <c r="BR58" s="37"/>
      <c r="BS58" s="19"/>
      <c r="BT58" s="19"/>
      <c r="BU58" s="37"/>
    </row>
    <row r="59" spans="1:73" ht="12">
      <c r="A59" s="11"/>
      <c r="B59" s="52"/>
      <c r="C59" s="53"/>
      <c r="D59" s="54"/>
      <c r="E59" s="52"/>
      <c r="F59" s="53"/>
      <c r="G59" s="55"/>
      <c r="H59" s="19"/>
      <c r="I59" s="19"/>
      <c r="J59" s="19"/>
      <c r="K59" s="19"/>
      <c r="L59" s="19"/>
      <c r="M59" s="37"/>
      <c r="N59" s="19"/>
      <c r="O59" s="19"/>
      <c r="P59" s="37"/>
      <c r="Q59" s="19"/>
      <c r="R59" s="19"/>
      <c r="S59" s="37"/>
      <c r="T59" s="19"/>
      <c r="U59" s="19"/>
      <c r="V59" s="37"/>
      <c r="W59" s="19"/>
      <c r="X59" s="19"/>
      <c r="Y59" s="37"/>
      <c r="Z59" s="19"/>
      <c r="AA59" s="19"/>
      <c r="AB59" s="37"/>
      <c r="AC59" s="19"/>
      <c r="AD59" s="19"/>
      <c r="AE59" s="37"/>
      <c r="AF59" s="19"/>
      <c r="AG59" s="19"/>
      <c r="AH59" s="37"/>
      <c r="AI59" s="19"/>
      <c r="AJ59" s="19"/>
      <c r="AK59" s="37"/>
      <c r="AL59" s="19"/>
      <c r="AM59" s="19"/>
      <c r="AN59" s="37"/>
      <c r="AO59" s="19"/>
      <c r="AP59" s="19"/>
      <c r="AQ59" s="37"/>
      <c r="AR59" s="19"/>
      <c r="AS59" s="19"/>
      <c r="AT59" s="37"/>
      <c r="AU59" s="19"/>
      <c r="AV59" s="19"/>
      <c r="AW59" s="37"/>
      <c r="AX59" s="19"/>
      <c r="AY59" s="19"/>
      <c r="AZ59" s="37"/>
      <c r="BA59" s="19"/>
      <c r="BB59" s="19"/>
      <c r="BC59" s="37"/>
      <c r="BD59" s="19"/>
      <c r="BE59" s="19"/>
      <c r="BF59" s="37"/>
      <c r="BG59" s="19"/>
      <c r="BH59" s="19"/>
      <c r="BI59" s="37"/>
      <c r="BJ59" s="19"/>
      <c r="BK59" s="19"/>
      <c r="BL59" s="37"/>
      <c r="BM59" s="19"/>
      <c r="BN59" s="19"/>
      <c r="BO59" s="37"/>
      <c r="BP59" s="19"/>
      <c r="BQ59" s="19"/>
      <c r="BR59" s="37"/>
      <c r="BS59" s="19"/>
      <c r="BT59" s="19"/>
      <c r="BU59" s="37"/>
    </row>
    <row r="60" spans="1:73" s="29" customFormat="1" ht="5.25" customHeight="1">
      <c r="A60" s="56"/>
      <c r="B60" s="57"/>
      <c r="C60" s="57"/>
      <c r="D60" s="58"/>
      <c r="E60" s="58"/>
      <c r="F60" s="58"/>
      <c r="G60" s="5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4"/>
      <c r="U60" s="34"/>
      <c r="V60" s="30"/>
      <c r="W60" s="30"/>
      <c r="X60" s="30"/>
      <c r="Y60" s="30"/>
      <c r="Z60" s="34"/>
      <c r="AA60" s="34"/>
      <c r="AB60" s="30"/>
      <c r="AC60" s="30"/>
      <c r="AD60" s="30"/>
      <c r="AE60" s="30"/>
      <c r="AF60" s="34"/>
      <c r="AG60" s="34"/>
      <c r="AH60" s="30"/>
      <c r="AI60" s="30"/>
      <c r="AJ60" s="30"/>
      <c r="AK60" s="30"/>
      <c r="AL60" s="34"/>
      <c r="AM60" s="34"/>
      <c r="AN60" s="30"/>
      <c r="AO60" s="30"/>
      <c r="AP60" s="30"/>
      <c r="AQ60" s="30"/>
      <c r="AR60" s="34"/>
      <c r="AS60" s="34"/>
      <c r="AT60" s="30"/>
      <c r="AU60" s="30"/>
      <c r="AV60" s="30"/>
      <c r="AW60" s="30"/>
      <c r="AX60" s="34"/>
      <c r="AY60" s="34"/>
      <c r="AZ60" s="30"/>
      <c r="BA60" s="30"/>
      <c r="BB60" s="30"/>
      <c r="BC60" s="30"/>
      <c r="BD60" s="34"/>
      <c r="BE60" s="34"/>
      <c r="BF60" s="30"/>
      <c r="BG60" s="30"/>
      <c r="BH60" s="30"/>
      <c r="BI60" s="30"/>
      <c r="BJ60" s="34"/>
      <c r="BK60" s="34"/>
      <c r="BL60" s="30"/>
      <c r="BM60" s="30"/>
      <c r="BN60" s="30"/>
      <c r="BO60" s="30"/>
      <c r="BP60" s="34"/>
      <c r="BQ60" s="34"/>
      <c r="BR60" s="30"/>
      <c r="BS60" s="30"/>
      <c r="BT60" s="30"/>
      <c r="BU60" s="30"/>
    </row>
    <row r="61" spans="1:73" s="29" customFormat="1" ht="12.75">
      <c r="A61" s="59" t="s">
        <v>48</v>
      </c>
      <c r="B61" s="34"/>
      <c r="C61" s="3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4"/>
      <c r="U61" s="34"/>
      <c r="V61" s="30"/>
      <c r="W61" s="30"/>
      <c r="X61" s="30"/>
      <c r="Y61" s="30"/>
      <c r="Z61" s="34"/>
      <c r="AA61" s="34"/>
      <c r="AB61" s="30"/>
      <c r="AC61" s="30"/>
      <c r="AD61" s="30"/>
      <c r="AE61" s="30"/>
      <c r="AF61" s="34"/>
      <c r="AG61" s="34"/>
      <c r="AH61" s="30"/>
      <c r="AI61" s="30"/>
      <c r="AJ61" s="30"/>
      <c r="AK61" s="30"/>
      <c r="AL61" s="34"/>
      <c r="AM61" s="34"/>
      <c r="AN61" s="30"/>
      <c r="AO61" s="30"/>
      <c r="AP61" s="30"/>
      <c r="AQ61" s="30"/>
      <c r="AR61" s="34"/>
      <c r="AS61" s="34"/>
      <c r="AT61" s="30"/>
      <c r="AU61" s="30"/>
      <c r="AV61" s="30"/>
      <c r="AW61" s="30"/>
      <c r="AX61" s="34"/>
      <c r="AY61" s="34"/>
      <c r="AZ61" s="30"/>
      <c r="BA61" s="30"/>
      <c r="BB61" s="30"/>
      <c r="BC61" s="30"/>
      <c r="BD61" s="34"/>
      <c r="BE61" s="34"/>
      <c r="BF61" s="30"/>
      <c r="BG61" s="30"/>
      <c r="BH61" s="30"/>
      <c r="BI61" s="30"/>
      <c r="BJ61" s="34"/>
      <c r="BK61" s="34"/>
      <c r="BL61" s="30"/>
      <c r="BM61" s="30"/>
      <c r="BN61" s="30"/>
      <c r="BO61" s="30"/>
      <c r="BP61" s="34"/>
      <c r="BQ61" s="34"/>
      <c r="BR61" s="30"/>
      <c r="BS61" s="30"/>
      <c r="BT61" s="30"/>
      <c r="BU61" s="30"/>
    </row>
    <row r="62" spans="1:73" ht="15" customHeight="1">
      <c r="A62" s="60"/>
      <c r="B62" s="418" t="s">
        <v>49</v>
      </c>
      <c r="C62" s="419"/>
      <c r="D62" s="419"/>
      <c r="E62" s="419"/>
      <c r="F62" s="419"/>
      <c r="G62" s="420"/>
      <c r="H62" s="32"/>
      <c r="I62" s="32"/>
      <c r="J62" s="32"/>
      <c r="K62" s="32"/>
      <c r="L62" s="32"/>
      <c r="M62" s="19"/>
      <c r="N62" s="32"/>
      <c r="O62" s="32"/>
      <c r="P62" s="19"/>
      <c r="Q62" s="32"/>
      <c r="R62" s="32"/>
      <c r="S62" s="19"/>
      <c r="T62" s="32"/>
      <c r="U62" s="32"/>
      <c r="V62" s="19"/>
      <c r="W62" s="32"/>
      <c r="X62" s="32"/>
      <c r="Y62" s="19"/>
      <c r="Z62" s="32"/>
      <c r="AA62" s="32"/>
      <c r="AB62" s="19"/>
      <c r="AC62" s="32"/>
      <c r="AD62" s="32"/>
      <c r="AE62" s="19"/>
      <c r="AF62" s="32"/>
      <c r="AG62" s="32"/>
      <c r="AH62" s="19"/>
      <c r="AI62" s="32"/>
      <c r="AJ62" s="32"/>
      <c r="AK62" s="19"/>
      <c r="AL62" s="32"/>
      <c r="AM62" s="32"/>
      <c r="AN62" s="19"/>
      <c r="AO62" s="32"/>
      <c r="AP62" s="32"/>
      <c r="AQ62" s="19"/>
      <c r="AR62" s="32"/>
      <c r="AS62" s="32"/>
      <c r="AT62" s="19"/>
      <c r="AU62" s="32"/>
      <c r="AV62" s="32"/>
      <c r="AW62" s="19"/>
      <c r="AX62" s="32"/>
      <c r="AY62" s="32"/>
      <c r="AZ62" s="19"/>
      <c r="BA62" s="32"/>
      <c r="BB62" s="32"/>
      <c r="BC62" s="19"/>
      <c r="BD62" s="32"/>
      <c r="BE62" s="32"/>
      <c r="BF62" s="19"/>
      <c r="BG62" s="32"/>
      <c r="BH62" s="32"/>
      <c r="BI62" s="19"/>
      <c r="BJ62" s="32"/>
      <c r="BK62" s="32"/>
      <c r="BL62" s="19"/>
      <c r="BM62" s="32"/>
      <c r="BN62" s="32"/>
      <c r="BO62" s="19"/>
      <c r="BP62" s="32"/>
      <c r="BQ62" s="32"/>
      <c r="BR62" s="19"/>
      <c r="BS62" s="32"/>
      <c r="BT62" s="32"/>
      <c r="BU62" s="19"/>
    </row>
    <row r="63" spans="1:73" ht="12">
      <c r="A63" s="61"/>
      <c r="B63" s="52"/>
      <c r="C63" s="53"/>
      <c r="D63" s="62"/>
      <c r="E63" s="62"/>
      <c r="F63" s="62"/>
      <c r="G63" s="6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</row>
    <row r="64" spans="1:73" ht="15">
      <c r="A64" s="64"/>
      <c r="B64" s="8"/>
      <c r="C64" s="12" t="s">
        <v>50</v>
      </c>
      <c r="D64" s="13"/>
      <c r="E64" s="65"/>
      <c r="F64" s="66" t="s">
        <v>2</v>
      </c>
      <c r="G64" s="67"/>
      <c r="I64" s="7"/>
      <c r="J64" s="7"/>
      <c r="K64" s="17"/>
      <c r="L64" s="17"/>
      <c r="M64" s="17"/>
      <c r="O64" s="5"/>
      <c r="P64" s="18"/>
      <c r="R64" s="19"/>
      <c r="S64" s="18"/>
      <c r="U64" s="20"/>
      <c r="V64" s="18"/>
      <c r="X64" s="19"/>
      <c r="Y64" s="18"/>
      <c r="AA64" s="19"/>
      <c r="AB64" s="18"/>
      <c r="AD64" s="19"/>
      <c r="AE64" s="18"/>
      <c r="AG64" s="19"/>
      <c r="AH64" s="18"/>
      <c r="AJ64" s="19"/>
      <c r="AK64" s="18"/>
      <c r="AM64" s="19"/>
      <c r="AN64" s="18"/>
      <c r="AP64" s="19"/>
      <c r="AQ64" s="18"/>
      <c r="AS64" s="19"/>
      <c r="AT64" s="18"/>
      <c r="AV64" s="19"/>
      <c r="AW64" s="18"/>
      <c r="AX64" s="17"/>
      <c r="AY64" s="21"/>
      <c r="AZ64" s="22"/>
      <c r="BA64" s="17"/>
      <c r="BB64" s="21"/>
      <c r="BC64" s="22"/>
      <c r="BD64" s="17"/>
      <c r="BE64" s="21"/>
      <c r="BF64" s="22"/>
      <c r="BG64" s="17"/>
      <c r="BH64" s="21"/>
      <c r="BI64" s="22"/>
      <c r="BK64" s="19"/>
      <c r="BL64" s="18"/>
      <c r="BN64" s="19"/>
      <c r="BO64" s="18"/>
      <c r="BQ64" s="19"/>
      <c r="BR64" s="18"/>
      <c r="BT64" s="19"/>
      <c r="BU64" s="18"/>
    </row>
    <row r="65" spans="1:73" s="28" customFormat="1" ht="12">
      <c r="A65" s="68"/>
      <c r="B65" s="24" t="s">
        <v>3</v>
      </c>
      <c r="C65" s="25">
        <v>2010</v>
      </c>
      <c r="D65" s="26" t="s">
        <v>4</v>
      </c>
      <c r="E65" s="24" t="s">
        <v>3</v>
      </c>
      <c r="F65" s="25">
        <v>2010</v>
      </c>
      <c r="G65" s="26" t="s">
        <v>4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</row>
    <row r="66" spans="2:73" ht="12">
      <c r="B66" s="33"/>
      <c r="C66" s="34"/>
      <c r="D66" s="30"/>
      <c r="E66" s="69"/>
      <c r="F66" s="30"/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19"/>
      <c r="AY66" s="19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</row>
    <row r="67" spans="1:73" ht="12">
      <c r="A67" s="11" t="s">
        <v>51</v>
      </c>
      <c r="B67" s="33"/>
      <c r="C67" s="34"/>
      <c r="D67" s="30"/>
      <c r="E67" s="69"/>
      <c r="F67" s="30"/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70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</row>
    <row r="68" spans="1:73" ht="12">
      <c r="A68" s="11" t="s">
        <v>52</v>
      </c>
      <c r="B68" s="33">
        <v>450576</v>
      </c>
      <c r="C68" s="34">
        <v>430164.1119083391</v>
      </c>
      <c r="D68" s="35">
        <v>0.047451397098441254</v>
      </c>
      <c r="E68" s="33">
        <v>5330266</v>
      </c>
      <c r="F68" s="34">
        <v>5176791.76707312</v>
      </c>
      <c r="G68" s="36">
        <v>0.0296465919110461</v>
      </c>
      <c r="H68" s="19"/>
      <c r="I68" s="19"/>
      <c r="J68" s="19"/>
      <c r="K68" s="19"/>
      <c r="L68" s="19"/>
      <c r="M68" s="37"/>
      <c r="N68" s="19"/>
      <c r="O68" s="19"/>
      <c r="P68" s="37"/>
      <c r="Q68" s="19"/>
      <c r="R68" s="19"/>
      <c r="S68" s="37"/>
      <c r="T68" s="19"/>
      <c r="U68" s="19"/>
      <c r="V68" s="37"/>
      <c r="W68" s="19"/>
      <c r="X68" s="19"/>
      <c r="Y68" s="37"/>
      <c r="Z68" s="19"/>
      <c r="AA68" s="19"/>
      <c r="AB68" s="37"/>
      <c r="AC68" s="19"/>
      <c r="AD68" s="19"/>
      <c r="AE68" s="37"/>
      <c r="AF68" s="19"/>
      <c r="AG68" s="19"/>
      <c r="AH68" s="37"/>
      <c r="AI68" s="19"/>
      <c r="AJ68" s="19"/>
      <c r="AK68" s="37"/>
      <c r="AL68" s="19"/>
      <c r="AM68" s="19"/>
      <c r="AN68" s="37"/>
      <c r="AO68" s="19"/>
      <c r="AP68" s="19"/>
      <c r="AQ68" s="37"/>
      <c r="AR68" s="19"/>
      <c r="AS68" s="19"/>
      <c r="AT68" s="37"/>
      <c r="AU68" s="19"/>
      <c r="AV68" s="19"/>
      <c r="AW68" s="37"/>
      <c r="AX68" s="19"/>
      <c r="AY68" s="19"/>
      <c r="AZ68" s="37"/>
      <c r="BA68" s="19"/>
      <c r="BB68" s="19"/>
      <c r="BC68" s="37"/>
      <c r="BD68" s="19"/>
      <c r="BE68" s="19"/>
      <c r="BF68" s="37"/>
      <c r="BG68" s="19"/>
      <c r="BH68" s="19"/>
      <c r="BI68" s="37"/>
      <c r="BJ68" s="19"/>
      <c r="BK68" s="19"/>
      <c r="BL68" s="37"/>
      <c r="BM68" s="19"/>
      <c r="BN68" s="19"/>
      <c r="BO68" s="37"/>
      <c r="BP68" s="19"/>
      <c r="BQ68" s="19"/>
      <c r="BR68" s="37"/>
      <c r="BS68" s="19"/>
      <c r="BT68" s="19"/>
      <c r="BU68" s="37"/>
    </row>
    <row r="69" spans="1:73" ht="12">
      <c r="A69" s="11" t="s">
        <v>53</v>
      </c>
      <c r="B69" s="33">
        <v>49886</v>
      </c>
      <c r="C69" s="34">
        <v>41713.71417692231</v>
      </c>
      <c r="D69" s="35">
        <v>0.19591364577165668</v>
      </c>
      <c r="E69" s="33">
        <v>467691</v>
      </c>
      <c r="F69" s="34">
        <v>457817.9929868472</v>
      </c>
      <c r="G69" s="36">
        <v>0.021565353840159063</v>
      </c>
      <c r="H69" s="19"/>
      <c r="I69" s="19"/>
      <c r="J69" s="19"/>
      <c r="K69" s="19"/>
      <c r="L69" s="19"/>
      <c r="M69" s="37"/>
      <c r="N69" s="19"/>
      <c r="O69" s="19"/>
      <c r="P69" s="37"/>
      <c r="Q69" s="19"/>
      <c r="R69" s="19"/>
      <c r="S69" s="37"/>
      <c r="T69" s="19"/>
      <c r="U69" s="19"/>
      <c r="V69" s="37"/>
      <c r="W69" s="19"/>
      <c r="X69" s="19"/>
      <c r="Y69" s="37"/>
      <c r="Z69" s="19"/>
      <c r="AA69" s="19"/>
      <c r="AB69" s="37"/>
      <c r="AC69" s="19"/>
      <c r="AD69" s="19"/>
      <c r="AE69" s="37"/>
      <c r="AF69" s="19"/>
      <c r="AG69" s="19"/>
      <c r="AH69" s="37"/>
      <c r="AI69" s="19"/>
      <c r="AJ69" s="19"/>
      <c r="AK69" s="37"/>
      <c r="AL69" s="19"/>
      <c r="AM69" s="19"/>
      <c r="AN69" s="37"/>
      <c r="AO69" s="19"/>
      <c r="AP69" s="19"/>
      <c r="AQ69" s="37"/>
      <c r="AR69" s="19"/>
      <c r="AS69" s="19"/>
      <c r="AT69" s="37"/>
      <c r="AU69" s="19"/>
      <c r="AV69" s="19"/>
      <c r="AW69" s="37"/>
      <c r="AX69" s="19"/>
      <c r="AY69" s="19"/>
      <c r="AZ69" s="37"/>
      <c r="BA69" s="19"/>
      <c r="BB69" s="19"/>
      <c r="BC69" s="37"/>
      <c r="BD69" s="19"/>
      <c r="BE69" s="19"/>
      <c r="BF69" s="37"/>
      <c r="BG69" s="19"/>
      <c r="BH69" s="19"/>
      <c r="BI69" s="37"/>
      <c r="BJ69" s="19"/>
      <c r="BK69" s="19"/>
      <c r="BL69" s="37"/>
      <c r="BM69" s="19"/>
      <c r="BN69" s="19"/>
      <c r="BO69" s="37"/>
      <c r="BP69" s="19"/>
      <c r="BQ69" s="19"/>
      <c r="BR69" s="37"/>
      <c r="BS69" s="19"/>
      <c r="BT69" s="19"/>
      <c r="BU69" s="37"/>
    </row>
    <row r="70" spans="1:73" ht="12">
      <c r="A70" s="11" t="s">
        <v>54</v>
      </c>
      <c r="B70" s="33">
        <v>11024</v>
      </c>
      <c r="C70" s="34">
        <v>10108.76988931021</v>
      </c>
      <c r="D70" s="35">
        <v>0.09053822776771533</v>
      </c>
      <c r="E70" s="33">
        <v>110723</v>
      </c>
      <c r="F70" s="34">
        <v>108739.99268003443</v>
      </c>
      <c r="G70" s="36">
        <v>0.018236228190676263</v>
      </c>
      <c r="H70" s="19"/>
      <c r="I70" s="19"/>
      <c r="J70" s="19"/>
      <c r="K70" s="19"/>
      <c r="L70" s="19"/>
      <c r="M70" s="37"/>
      <c r="N70" s="19"/>
      <c r="O70" s="19"/>
      <c r="P70" s="37"/>
      <c r="Q70" s="19"/>
      <c r="R70" s="19"/>
      <c r="S70" s="37"/>
      <c r="T70" s="19"/>
      <c r="U70" s="19"/>
      <c r="V70" s="37"/>
      <c r="W70" s="19"/>
      <c r="X70" s="19"/>
      <c r="Y70" s="37"/>
      <c r="Z70" s="19"/>
      <c r="AA70" s="19"/>
      <c r="AB70" s="37"/>
      <c r="AC70" s="19"/>
      <c r="AD70" s="19"/>
      <c r="AE70" s="37"/>
      <c r="AF70" s="19"/>
      <c r="AG70" s="19"/>
      <c r="AH70" s="37"/>
      <c r="AI70" s="19"/>
      <c r="AJ70" s="19"/>
      <c r="AK70" s="37"/>
      <c r="AL70" s="19"/>
      <c r="AM70" s="19"/>
      <c r="AN70" s="37"/>
      <c r="AO70" s="19"/>
      <c r="AP70" s="19"/>
      <c r="AQ70" s="37"/>
      <c r="AR70" s="19"/>
      <c r="AS70" s="19"/>
      <c r="AT70" s="37"/>
      <c r="AU70" s="19"/>
      <c r="AV70" s="19"/>
      <c r="AW70" s="37"/>
      <c r="AX70" s="19"/>
      <c r="AY70" s="19"/>
      <c r="AZ70" s="37"/>
      <c r="BA70" s="19"/>
      <c r="BB70" s="19"/>
      <c r="BC70" s="37"/>
      <c r="BD70" s="19"/>
      <c r="BE70" s="19"/>
      <c r="BF70" s="37"/>
      <c r="BG70" s="19"/>
      <c r="BH70" s="19"/>
      <c r="BI70" s="37"/>
      <c r="BJ70" s="19"/>
      <c r="BK70" s="19"/>
      <c r="BL70" s="37"/>
      <c r="BM70" s="19"/>
      <c r="BN70" s="19"/>
      <c r="BO70" s="37"/>
      <c r="BP70" s="19"/>
      <c r="BQ70" s="19"/>
      <c r="BR70" s="37"/>
      <c r="BS70" s="19"/>
      <c r="BT70" s="19"/>
      <c r="BU70" s="37"/>
    </row>
    <row r="71" spans="1:73" ht="12">
      <c r="A71" s="11" t="s">
        <v>55</v>
      </c>
      <c r="B71" s="33">
        <v>400311</v>
      </c>
      <c r="C71" s="34">
        <v>388561.84973862075</v>
      </c>
      <c r="D71" s="35">
        <v>0.030237529158569525</v>
      </c>
      <c r="E71" s="33">
        <v>4859919</v>
      </c>
      <c r="F71" s="34">
        <v>4715210.127981767</v>
      </c>
      <c r="G71" s="36">
        <v>0.030689803442582125</v>
      </c>
      <c r="H71" s="19"/>
      <c r="I71" s="19"/>
      <c r="J71" s="19"/>
      <c r="K71" s="19"/>
      <c r="L71" s="19"/>
      <c r="M71" s="37"/>
      <c r="N71" s="19"/>
      <c r="O71" s="19"/>
      <c r="P71" s="37"/>
      <c r="Q71" s="19"/>
      <c r="R71" s="19"/>
      <c r="S71" s="37"/>
      <c r="T71" s="19"/>
      <c r="U71" s="19"/>
      <c r="V71" s="37"/>
      <c r="W71" s="19"/>
      <c r="X71" s="19"/>
      <c r="Y71" s="37"/>
      <c r="Z71" s="19"/>
      <c r="AA71" s="19"/>
      <c r="AB71" s="37"/>
      <c r="AC71" s="19"/>
      <c r="AD71" s="19"/>
      <c r="AE71" s="37"/>
      <c r="AF71" s="19"/>
      <c r="AG71" s="19"/>
      <c r="AH71" s="37"/>
      <c r="AI71" s="19"/>
      <c r="AJ71" s="19"/>
      <c r="AK71" s="37"/>
      <c r="AL71" s="19"/>
      <c r="AM71" s="19"/>
      <c r="AN71" s="37"/>
      <c r="AO71" s="19"/>
      <c r="AP71" s="19"/>
      <c r="AQ71" s="37"/>
      <c r="AR71" s="19"/>
      <c r="AS71" s="19"/>
      <c r="AT71" s="37"/>
      <c r="AU71" s="19"/>
      <c r="AV71" s="19"/>
      <c r="AW71" s="37"/>
      <c r="AX71" s="19"/>
      <c r="AY71" s="19"/>
      <c r="AZ71" s="37"/>
      <c r="BA71" s="19"/>
      <c r="BB71" s="19"/>
      <c r="BC71" s="37"/>
      <c r="BD71" s="19"/>
      <c r="BE71" s="19"/>
      <c r="BF71" s="37"/>
      <c r="BG71" s="19"/>
      <c r="BH71" s="19"/>
      <c r="BI71" s="37"/>
      <c r="BJ71" s="19"/>
      <c r="BK71" s="19"/>
      <c r="BL71" s="37"/>
      <c r="BM71" s="19"/>
      <c r="BN71" s="19"/>
      <c r="BO71" s="37"/>
      <c r="BP71" s="19"/>
      <c r="BQ71" s="19"/>
      <c r="BR71" s="37"/>
      <c r="BS71" s="19"/>
      <c r="BT71" s="19"/>
      <c r="BU71" s="37"/>
    </row>
    <row r="72" spans="1:73" ht="12">
      <c r="A72" s="8"/>
      <c r="B72" s="33"/>
      <c r="C72" s="34"/>
      <c r="D72" s="30"/>
      <c r="E72" s="33"/>
      <c r="F72" s="34"/>
      <c r="G72" s="3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</row>
    <row r="73" spans="1:73" ht="12">
      <c r="A73" s="11" t="s">
        <v>56</v>
      </c>
      <c r="B73" s="33">
        <v>24010</v>
      </c>
      <c r="C73" s="34">
        <v>37578.25309942263</v>
      </c>
      <c r="D73" s="35">
        <v>-0.36106662711341153</v>
      </c>
      <c r="E73" s="33">
        <v>389146</v>
      </c>
      <c r="F73" s="34">
        <v>334643.1457405251</v>
      </c>
      <c r="G73" s="36">
        <v>0.1628685809143547</v>
      </c>
      <c r="H73" s="19"/>
      <c r="I73" s="19"/>
      <c r="J73" s="19"/>
      <c r="K73" s="19"/>
      <c r="L73" s="19"/>
      <c r="M73" s="37"/>
      <c r="N73" s="19"/>
      <c r="O73" s="19"/>
      <c r="P73" s="37"/>
      <c r="Q73" s="19"/>
      <c r="R73" s="19"/>
      <c r="S73" s="37"/>
      <c r="T73" s="19"/>
      <c r="U73" s="19"/>
      <c r="V73" s="37"/>
      <c r="W73" s="19"/>
      <c r="X73" s="19"/>
      <c r="Y73" s="37"/>
      <c r="Z73" s="19"/>
      <c r="AA73" s="19"/>
      <c r="AB73" s="37"/>
      <c r="AC73" s="19"/>
      <c r="AD73" s="19"/>
      <c r="AE73" s="37"/>
      <c r="AF73" s="19"/>
      <c r="AG73" s="19"/>
      <c r="AH73" s="37"/>
      <c r="AI73" s="19"/>
      <c r="AJ73" s="19"/>
      <c r="AK73" s="37"/>
      <c r="AL73" s="19"/>
      <c r="AM73" s="19"/>
      <c r="AN73" s="37"/>
      <c r="AO73" s="19"/>
      <c r="AP73" s="19"/>
      <c r="AQ73" s="37"/>
      <c r="AR73" s="19"/>
      <c r="AS73" s="19"/>
      <c r="AT73" s="37"/>
      <c r="AU73" s="19"/>
      <c r="AV73" s="19"/>
      <c r="AW73" s="37"/>
      <c r="AX73" s="19"/>
      <c r="AY73" s="19"/>
      <c r="AZ73" s="37"/>
      <c r="BA73" s="19"/>
      <c r="BB73" s="19"/>
      <c r="BC73" s="37"/>
      <c r="BD73" s="19"/>
      <c r="BE73" s="19"/>
      <c r="BF73" s="37"/>
      <c r="BG73" s="19"/>
      <c r="BH73" s="19"/>
      <c r="BI73" s="37"/>
      <c r="BJ73" s="19"/>
      <c r="BK73" s="19"/>
      <c r="BL73" s="37"/>
      <c r="BM73" s="19"/>
      <c r="BN73" s="19"/>
      <c r="BO73" s="37"/>
      <c r="BP73" s="19"/>
      <c r="BQ73" s="19"/>
      <c r="BR73" s="37"/>
      <c r="BS73" s="19"/>
      <c r="BT73" s="19"/>
      <c r="BU73" s="37"/>
    </row>
    <row r="74" spans="1:73" ht="12">
      <c r="A74" s="11" t="s">
        <v>57</v>
      </c>
      <c r="B74" s="33">
        <v>15599</v>
      </c>
      <c r="C74" s="34">
        <v>25353.913310925574</v>
      </c>
      <c r="D74" s="35">
        <v>-0.384749809281787</v>
      </c>
      <c r="E74" s="33">
        <v>232310</v>
      </c>
      <c r="F74" s="34">
        <v>198451.78050962623</v>
      </c>
      <c r="G74" s="36">
        <v>0.17061182017830986</v>
      </c>
      <c r="H74" s="19"/>
      <c r="I74" s="19"/>
      <c r="J74" s="19"/>
      <c r="K74" s="19"/>
      <c r="L74" s="19"/>
      <c r="M74" s="37"/>
      <c r="N74" s="19"/>
      <c r="O74" s="19"/>
      <c r="P74" s="37"/>
      <c r="Q74" s="19"/>
      <c r="R74" s="19"/>
      <c r="S74" s="37"/>
      <c r="T74" s="19"/>
      <c r="U74" s="19"/>
      <c r="V74" s="37"/>
      <c r="W74" s="19"/>
      <c r="X74" s="19"/>
      <c r="Y74" s="37"/>
      <c r="Z74" s="19"/>
      <c r="AA74" s="19"/>
      <c r="AB74" s="37"/>
      <c r="AC74" s="19"/>
      <c r="AD74" s="19"/>
      <c r="AE74" s="37"/>
      <c r="AF74" s="19"/>
      <c r="AG74" s="19"/>
      <c r="AH74" s="37"/>
      <c r="AI74" s="19"/>
      <c r="AJ74" s="19"/>
      <c r="AK74" s="37"/>
      <c r="AL74" s="19"/>
      <c r="AM74" s="19"/>
      <c r="AN74" s="37"/>
      <c r="AO74" s="19"/>
      <c r="AP74" s="19"/>
      <c r="AQ74" s="37"/>
      <c r="AR74" s="19"/>
      <c r="AS74" s="19"/>
      <c r="AT74" s="37"/>
      <c r="AU74" s="19"/>
      <c r="AV74" s="19"/>
      <c r="AW74" s="37"/>
      <c r="AX74" s="19"/>
      <c r="AY74" s="19"/>
      <c r="AZ74" s="37"/>
      <c r="BA74" s="19"/>
      <c r="BB74" s="19"/>
      <c r="BC74" s="37"/>
      <c r="BD74" s="19"/>
      <c r="BE74" s="19"/>
      <c r="BF74" s="37"/>
      <c r="BG74" s="19"/>
      <c r="BH74" s="19"/>
      <c r="BI74" s="37"/>
      <c r="BJ74" s="19"/>
      <c r="BK74" s="19"/>
      <c r="BL74" s="37"/>
      <c r="BM74" s="19"/>
      <c r="BN74" s="19"/>
      <c r="BO74" s="37"/>
      <c r="BP74" s="19"/>
      <c r="BQ74" s="19"/>
      <c r="BR74" s="37"/>
      <c r="BS74" s="19"/>
      <c r="BT74" s="19"/>
      <c r="BU74" s="37"/>
    </row>
    <row r="75" spans="1:73" ht="12">
      <c r="A75" s="11" t="s">
        <v>58</v>
      </c>
      <c r="B75" s="33">
        <v>5153</v>
      </c>
      <c r="C75" s="34">
        <v>5971.981387592536</v>
      </c>
      <c r="D75" s="35">
        <v>-0.13713729739581268</v>
      </c>
      <c r="E75" s="33">
        <v>77986</v>
      </c>
      <c r="F75" s="34">
        <v>66133.03566704679</v>
      </c>
      <c r="G75" s="36">
        <v>0.17922909803548284</v>
      </c>
      <c r="H75" s="19"/>
      <c r="I75" s="19"/>
      <c r="J75" s="19"/>
      <c r="K75" s="19"/>
      <c r="L75" s="19"/>
      <c r="M75" s="37"/>
      <c r="N75" s="19"/>
      <c r="O75" s="19"/>
      <c r="P75" s="37"/>
      <c r="Q75" s="19"/>
      <c r="R75" s="19"/>
      <c r="S75" s="37"/>
      <c r="T75" s="19"/>
      <c r="U75" s="19"/>
      <c r="V75" s="37"/>
      <c r="W75" s="19"/>
      <c r="X75" s="19"/>
      <c r="Y75" s="37"/>
      <c r="Z75" s="19"/>
      <c r="AA75" s="19"/>
      <c r="AB75" s="37"/>
      <c r="AC75" s="19"/>
      <c r="AD75" s="19"/>
      <c r="AE75" s="37"/>
      <c r="AF75" s="19"/>
      <c r="AG75" s="19"/>
      <c r="AH75" s="37"/>
      <c r="AI75" s="19"/>
      <c r="AJ75" s="19"/>
      <c r="AK75" s="37"/>
      <c r="AL75" s="19"/>
      <c r="AM75" s="19"/>
      <c r="AN75" s="37"/>
      <c r="AO75" s="19"/>
      <c r="AP75" s="19"/>
      <c r="AQ75" s="37"/>
      <c r="AR75" s="19"/>
      <c r="AS75" s="19"/>
      <c r="AT75" s="37"/>
      <c r="AU75" s="19"/>
      <c r="AV75" s="19"/>
      <c r="AW75" s="37"/>
      <c r="AX75" s="19"/>
      <c r="AY75" s="19"/>
      <c r="AZ75" s="37"/>
      <c r="BA75" s="19"/>
      <c r="BB75" s="19"/>
      <c r="BC75" s="37"/>
      <c r="BD75" s="19"/>
      <c r="BE75" s="19"/>
      <c r="BF75" s="37"/>
      <c r="BG75" s="19"/>
      <c r="BH75" s="19"/>
      <c r="BI75" s="37"/>
      <c r="BJ75" s="19"/>
      <c r="BK75" s="19"/>
      <c r="BL75" s="37"/>
      <c r="BM75" s="19"/>
      <c r="BN75" s="19"/>
      <c r="BO75" s="37"/>
      <c r="BP75" s="19"/>
      <c r="BQ75" s="19"/>
      <c r="BR75" s="37"/>
      <c r="BS75" s="19"/>
      <c r="BT75" s="19"/>
      <c r="BU75" s="37"/>
    </row>
    <row r="76" spans="1:73" ht="12">
      <c r="A76" s="11" t="s">
        <v>59</v>
      </c>
      <c r="B76" s="33">
        <v>3678</v>
      </c>
      <c r="C76" s="34">
        <v>7499.526816965982</v>
      </c>
      <c r="D76" s="35">
        <v>-0.5095690581865302</v>
      </c>
      <c r="E76" s="33">
        <v>92519</v>
      </c>
      <c r="F76" s="34">
        <v>81982.41964817356</v>
      </c>
      <c r="G76" s="36">
        <v>0.12852243684736356</v>
      </c>
      <c r="H76" s="19"/>
      <c r="I76" s="19"/>
      <c r="J76" s="19"/>
      <c r="K76" s="19"/>
      <c r="L76" s="19"/>
      <c r="M76" s="37"/>
      <c r="N76" s="19"/>
      <c r="O76" s="19"/>
      <c r="P76" s="37"/>
      <c r="Q76" s="19"/>
      <c r="R76" s="19"/>
      <c r="S76" s="37"/>
      <c r="T76" s="19"/>
      <c r="U76" s="19"/>
      <c r="V76" s="37"/>
      <c r="W76" s="19"/>
      <c r="X76" s="19"/>
      <c r="Y76" s="37"/>
      <c r="Z76" s="19"/>
      <c r="AA76" s="19"/>
      <c r="AB76" s="37"/>
      <c r="AC76" s="19"/>
      <c r="AD76" s="19"/>
      <c r="AE76" s="37"/>
      <c r="AF76" s="19"/>
      <c r="AG76" s="19"/>
      <c r="AH76" s="37"/>
      <c r="AI76" s="19"/>
      <c r="AJ76" s="19"/>
      <c r="AK76" s="37"/>
      <c r="AL76" s="19"/>
      <c r="AM76" s="19"/>
      <c r="AN76" s="37"/>
      <c r="AO76" s="19"/>
      <c r="AP76" s="19"/>
      <c r="AQ76" s="37"/>
      <c r="AR76" s="19"/>
      <c r="AS76" s="19"/>
      <c r="AT76" s="37"/>
      <c r="AU76" s="19"/>
      <c r="AV76" s="19"/>
      <c r="AW76" s="37"/>
      <c r="AX76" s="19"/>
      <c r="AY76" s="19"/>
      <c r="AZ76" s="37"/>
      <c r="BA76" s="19"/>
      <c r="BB76" s="19"/>
      <c r="BC76" s="37"/>
      <c r="BD76" s="19"/>
      <c r="BE76" s="19"/>
      <c r="BF76" s="37"/>
      <c r="BG76" s="19"/>
      <c r="BH76" s="19"/>
      <c r="BI76" s="37"/>
      <c r="BJ76" s="19"/>
      <c r="BK76" s="19"/>
      <c r="BL76" s="37"/>
      <c r="BM76" s="19"/>
      <c r="BN76" s="19"/>
      <c r="BO76" s="37"/>
      <c r="BP76" s="19"/>
      <c r="BQ76" s="19"/>
      <c r="BR76" s="37"/>
      <c r="BS76" s="19"/>
      <c r="BT76" s="19"/>
      <c r="BU76" s="37"/>
    </row>
    <row r="77" spans="1:73" ht="12">
      <c r="A77" s="8"/>
      <c r="B77" s="33"/>
      <c r="C77" s="34"/>
      <c r="D77" s="30"/>
      <c r="E77" s="33"/>
      <c r="F77" s="34"/>
      <c r="G77" s="31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</row>
    <row r="78" spans="1:73" ht="12">
      <c r="A78" s="11" t="s">
        <v>60</v>
      </c>
      <c r="B78" s="33">
        <v>20740</v>
      </c>
      <c r="C78" s="34">
        <v>21427.36376107823</v>
      </c>
      <c r="D78" s="35">
        <v>-0.03207878340716811</v>
      </c>
      <c r="E78" s="33">
        <v>221590</v>
      </c>
      <c r="F78" s="34">
        <v>219189.48414718645</v>
      </c>
      <c r="G78" s="36">
        <v>0.010951783851097512</v>
      </c>
      <c r="H78" s="19"/>
      <c r="I78" s="19"/>
      <c r="J78" s="19"/>
      <c r="K78" s="19"/>
      <c r="L78" s="19"/>
      <c r="M78" s="37"/>
      <c r="N78" s="19"/>
      <c r="O78" s="19"/>
      <c r="P78" s="37"/>
      <c r="Q78" s="19"/>
      <c r="R78" s="19"/>
      <c r="S78" s="37"/>
      <c r="T78" s="19"/>
      <c r="U78" s="19"/>
      <c r="V78" s="37"/>
      <c r="W78" s="19"/>
      <c r="X78" s="19"/>
      <c r="Y78" s="37"/>
      <c r="Z78" s="19"/>
      <c r="AA78" s="19"/>
      <c r="AB78" s="37"/>
      <c r="AC78" s="19"/>
      <c r="AD78" s="19"/>
      <c r="AE78" s="37"/>
      <c r="AF78" s="19"/>
      <c r="AG78" s="19"/>
      <c r="AH78" s="37"/>
      <c r="AI78" s="19"/>
      <c r="AJ78" s="19"/>
      <c r="AK78" s="37"/>
      <c r="AL78" s="19"/>
      <c r="AM78" s="19"/>
      <c r="AN78" s="37"/>
      <c r="AO78" s="19"/>
      <c r="AP78" s="19"/>
      <c r="AQ78" s="37"/>
      <c r="AR78" s="19"/>
      <c r="AS78" s="19"/>
      <c r="AT78" s="37"/>
      <c r="AU78" s="19"/>
      <c r="AV78" s="19"/>
      <c r="AW78" s="37"/>
      <c r="AX78" s="19"/>
      <c r="AY78" s="19"/>
      <c r="AZ78" s="37"/>
      <c r="BA78" s="19"/>
      <c r="BB78" s="19"/>
      <c r="BC78" s="37"/>
      <c r="BD78" s="19"/>
      <c r="BE78" s="19"/>
      <c r="BF78" s="37"/>
      <c r="BG78" s="19"/>
      <c r="BH78" s="19"/>
      <c r="BI78" s="37"/>
      <c r="BJ78" s="19"/>
      <c r="BK78" s="19"/>
      <c r="BL78" s="37"/>
      <c r="BM78" s="19"/>
      <c r="BN78" s="19"/>
      <c r="BO78" s="37"/>
      <c r="BP78" s="19"/>
      <c r="BQ78" s="19"/>
      <c r="BR78" s="37"/>
      <c r="BS78" s="19"/>
      <c r="BT78" s="19"/>
      <c r="BU78" s="37"/>
    </row>
    <row r="79" spans="1:73" ht="12">
      <c r="A79" s="11" t="s">
        <v>61</v>
      </c>
      <c r="B79" s="33">
        <v>51075</v>
      </c>
      <c r="C79" s="34">
        <v>49672.75763996136</v>
      </c>
      <c r="D79" s="35">
        <v>0.028229605656331543</v>
      </c>
      <c r="E79" s="33">
        <v>573353</v>
      </c>
      <c r="F79" s="34">
        <v>578537.2331720053</v>
      </c>
      <c r="G79" s="36">
        <v>-0.008960932632773089</v>
      </c>
      <c r="H79" s="19"/>
      <c r="I79" s="19"/>
      <c r="J79" s="19"/>
      <c r="K79" s="19"/>
      <c r="L79" s="19"/>
      <c r="M79" s="37"/>
      <c r="N79" s="19"/>
      <c r="O79" s="19"/>
      <c r="P79" s="37"/>
      <c r="Q79" s="19"/>
      <c r="R79" s="19"/>
      <c r="S79" s="37"/>
      <c r="T79" s="19"/>
      <c r="U79" s="19"/>
      <c r="V79" s="37"/>
      <c r="W79" s="19"/>
      <c r="X79" s="19"/>
      <c r="Y79" s="37"/>
      <c r="Z79" s="19"/>
      <c r="AA79" s="19"/>
      <c r="AB79" s="37"/>
      <c r="AC79" s="19"/>
      <c r="AD79" s="19"/>
      <c r="AE79" s="37"/>
      <c r="AF79" s="19"/>
      <c r="AG79" s="19"/>
      <c r="AH79" s="37"/>
      <c r="AI79" s="19"/>
      <c r="AJ79" s="19"/>
      <c r="AK79" s="37"/>
      <c r="AL79" s="19"/>
      <c r="AM79" s="19"/>
      <c r="AN79" s="37"/>
      <c r="AO79" s="19"/>
      <c r="AP79" s="19"/>
      <c r="AQ79" s="37"/>
      <c r="AR79" s="19"/>
      <c r="AS79" s="19"/>
      <c r="AT79" s="37"/>
      <c r="AU79" s="19"/>
      <c r="AV79" s="19"/>
      <c r="AW79" s="37"/>
      <c r="AX79" s="19"/>
      <c r="AY79" s="19"/>
      <c r="AZ79" s="37"/>
      <c r="BA79" s="19"/>
      <c r="BB79" s="19"/>
      <c r="BC79" s="37"/>
      <c r="BD79" s="19"/>
      <c r="BE79" s="19"/>
      <c r="BF79" s="37"/>
      <c r="BG79" s="19"/>
      <c r="BH79" s="19"/>
      <c r="BI79" s="37"/>
      <c r="BJ79" s="19"/>
      <c r="BK79" s="19"/>
      <c r="BL79" s="37"/>
      <c r="BM79" s="19"/>
      <c r="BN79" s="19"/>
      <c r="BO79" s="37"/>
      <c r="BP79" s="19"/>
      <c r="BQ79" s="19"/>
      <c r="BR79" s="37"/>
      <c r="BS79" s="19"/>
      <c r="BT79" s="19"/>
      <c r="BU79" s="37"/>
    </row>
    <row r="80" spans="1:73" ht="12">
      <c r="A80" s="11" t="s">
        <v>62</v>
      </c>
      <c r="B80" s="33">
        <v>9381</v>
      </c>
      <c r="C80" s="34">
        <v>8459.156984734842</v>
      </c>
      <c r="D80" s="35">
        <v>0.10897575454961886</v>
      </c>
      <c r="E80" s="33">
        <v>102362</v>
      </c>
      <c r="F80" s="34">
        <v>114425.9339142696</v>
      </c>
      <c r="G80" s="36">
        <v>-0.10543006730719069</v>
      </c>
      <c r="H80" s="19"/>
      <c r="I80" s="19"/>
      <c r="J80" s="19"/>
      <c r="K80" s="19"/>
      <c r="L80" s="19"/>
      <c r="M80" s="37"/>
      <c r="N80" s="19"/>
      <c r="O80" s="19"/>
      <c r="P80" s="37"/>
      <c r="Q80" s="19"/>
      <c r="R80" s="19"/>
      <c r="S80" s="37"/>
      <c r="T80" s="19"/>
      <c r="U80" s="19"/>
      <c r="V80" s="37"/>
      <c r="W80" s="19"/>
      <c r="X80" s="19"/>
      <c r="Y80" s="37"/>
      <c r="Z80" s="19"/>
      <c r="AA80" s="19"/>
      <c r="AB80" s="37"/>
      <c r="AC80" s="19"/>
      <c r="AD80" s="19"/>
      <c r="AE80" s="37"/>
      <c r="AF80" s="19"/>
      <c r="AG80" s="19"/>
      <c r="AH80" s="37"/>
      <c r="AI80" s="19"/>
      <c r="AJ80" s="19"/>
      <c r="AK80" s="37"/>
      <c r="AL80" s="19"/>
      <c r="AM80" s="19"/>
      <c r="AN80" s="37"/>
      <c r="AO80" s="19"/>
      <c r="AP80" s="19"/>
      <c r="AQ80" s="37"/>
      <c r="AR80" s="19"/>
      <c r="AS80" s="19"/>
      <c r="AT80" s="37"/>
      <c r="AU80" s="19"/>
      <c r="AV80" s="19"/>
      <c r="AW80" s="37"/>
      <c r="AX80" s="19"/>
      <c r="AY80" s="19"/>
      <c r="AZ80" s="37"/>
      <c r="BA80" s="19"/>
      <c r="BB80" s="19"/>
      <c r="BC80" s="37"/>
      <c r="BD80" s="19"/>
      <c r="BE80" s="19"/>
      <c r="BF80" s="37"/>
      <c r="BG80" s="19"/>
      <c r="BH80" s="19"/>
      <c r="BI80" s="37"/>
      <c r="BJ80" s="19"/>
      <c r="BK80" s="19"/>
      <c r="BL80" s="37"/>
      <c r="BM80" s="19"/>
      <c r="BN80" s="19"/>
      <c r="BO80" s="37"/>
      <c r="BP80" s="19"/>
      <c r="BQ80" s="19"/>
      <c r="BR80" s="37"/>
      <c r="BS80" s="19"/>
      <c r="BT80" s="19"/>
      <c r="BU80" s="37"/>
    </row>
    <row r="81" spans="1:73" ht="12">
      <c r="A81" s="11" t="s">
        <v>63</v>
      </c>
      <c r="B81" s="33">
        <v>653</v>
      </c>
      <c r="C81" s="34">
        <v>752.3475087899103</v>
      </c>
      <c r="D81" s="35">
        <v>-0.13205002692133944</v>
      </c>
      <c r="E81" s="33">
        <v>17898</v>
      </c>
      <c r="F81" s="34">
        <v>19554.620334378804</v>
      </c>
      <c r="G81" s="36">
        <v>-0.08471759134419574</v>
      </c>
      <c r="H81" s="19"/>
      <c r="I81" s="19"/>
      <c r="J81" s="19"/>
      <c r="K81" s="19"/>
      <c r="L81" s="19"/>
      <c r="M81" s="37"/>
      <c r="N81" s="19"/>
      <c r="O81" s="19"/>
      <c r="P81" s="37"/>
      <c r="Q81" s="19"/>
      <c r="R81" s="19"/>
      <c r="S81" s="37"/>
      <c r="T81" s="19"/>
      <c r="U81" s="19"/>
      <c r="V81" s="37"/>
      <c r="W81" s="19"/>
      <c r="X81" s="19"/>
      <c r="Y81" s="37"/>
      <c r="Z81" s="19"/>
      <c r="AA81" s="19"/>
      <c r="AB81" s="37"/>
      <c r="AC81" s="19"/>
      <c r="AD81" s="19"/>
      <c r="AE81" s="37"/>
      <c r="AF81" s="19"/>
      <c r="AG81" s="19"/>
      <c r="AH81" s="37"/>
      <c r="AI81" s="19"/>
      <c r="AJ81" s="19"/>
      <c r="AK81" s="37"/>
      <c r="AL81" s="19"/>
      <c r="AM81" s="19"/>
      <c r="AN81" s="37"/>
      <c r="AO81" s="19"/>
      <c r="AP81" s="19"/>
      <c r="AQ81" s="37"/>
      <c r="AR81" s="19"/>
      <c r="AS81" s="19"/>
      <c r="AT81" s="37"/>
      <c r="AU81" s="19"/>
      <c r="AV81" s="19"/>
      <c r="AW81" s="37"/>
      <c r="AX81" s="19"/>
      <c r="AY81" s="19"/>
      <c r="AZ81" s="37"/>
      <c r="BA81" s="19"/>
      <c r="BB81" s="19"/>
      <c r="BC81" s="37"/>
      <c r="BD81" s="19"/>
      <c r="BE81" s="19"/>
      <c r="BF81" s="37"/>
      <c r="BG81" s="19"/>
      <c r="BH81" s="19"/>
      <c r="BI81" s="37"/>
      <c r="BJ81" s="19"/>
      <c r="BK81" s="19"/>
      <c r="BL81" s="37"/>
      <c r="BM81" s="19"/>
      <c r="BN81" s="19"/>
      <c r="BO81" s="37"/>
      <c r="BP81" s="19"/>
      <c r="BQ81" s="19"/>
      <c r="BR81" s="37"/>
      <c r="BS81" s="19"/>
      <c r="BT81" s="19"/>
      <c r="BU81" s="37"/>
    </row>
    <row r="82" spans="1:73" ht="12">
      <c r="A82" s="11" t="s">
        <v>64</v>
      </c>
      <c r="B82" s="33">
        <v>9147</v>
      </c>
      <c r="C82" s="34">
        <v>8999.307866074172</v>
      </c>
      <c r="D82" s="35">
        <v>0.01641149920902268</v>
      </c>
      <c r="E82" s="33">
        <v>74026</v>
      </c>
      <c r="F82" s="34">
        <v>69600.79884773074</v>
      </c>
      <c r="G82" s="36">
        <v>0.06357974657662341</v>
      </c>
      <c r="H82" s="19"/>
      <c r="I82" s="19"/>
      <c r="J82" s="19"/>
      <c r="K82" s="19"/>
      <c r="L82" s="19"/>
      <c r="M82" s="37"/>
      <c r="N82" s="19"/>
      <c r="O82" s="19"/>
      <c r="P82" s="37"/>
      <c r="Q82" s="19"/>
      <c r="R82" s="19"/>
      <c r="S82" s="37"/>
      <c r="T82" s="19"/>
      <c r="U82" s="19"/>
      <c r="V82" s="37"/>
      <c r="W82" s="19"/>
      <c r="X82" s="19"/>
      <c r="Y82" s="37"/>
      <c r="Z82" s="19"/>
      <c r="AA82" s="19"/>
      <c r="AB82" s="37"/>
      <c r="AC82" s="19"/>
      <c r="AD82" s="19"/>
      <c r="AE82" s="37"/>
      <c r="AF82" s="19"/>
      <c r="AG82" s="19"/>
      <c r="AH82" s="37"/>
      <c r="AI82" s="19"/>
      <c r="AJ82" s="19"/>
      <c r="AK82" s="37"/>
      <c r="AL82" s="19"/>
      <c r="AM82" s="19"/>
      <c r="AN82" s="37"/>
      <c r="AO82" s="19"/>
      <c r="AP82" s="19"/>
      <c r="AQ82" s="37"/>
      <c r="AR82" s="19"/>
      <c r="AS82" s="19"/>
      <c r="AT82" s="37"/>
      <c r="AU82" s="19"/>
      <c r="AV82" s="19"/>
      <c r="AW82" s="37"/>
      <c r="AX82" s="19"/>
      <c r="AY82" s="19"/>
      <c r="AZ82" s="37"/>
      <c r="BA82" s="19"/>
      <c r="BB82" s="19"/>
      <c r="BC82" s="37"/>
      <c r="BD82" s="19"/>
      <c r="BE82" s="19"/>
      <c r="BF82" s="37"/>
      <c r="BG82" s="19"/>
      <c r="BH82" s="19"/>
      <c r="BI82" s="37"/>
      <c r="BJ82" s="19"/>
      <c r="BK82" s="19"/>
      <c r="BL82" s="37"/>
      <c r="BM82" s="19"/>
      <c r="BN82" s="19"/>
      <c r="BO82" s="37"/>
      <c r="BP82" s="19"/>
      <c r="BQ82" s="19"/>
      <c r="BR82" s="37"/>
      <c r="BS82" s="19"/>
      <c r="BT82" s="19"/>
      <c r="BU82" s="37"/>
    </row>
    <row r="83" spans="1:73" ht="8.25" customHeight="1">
      <c r="A83" s="42"/>
      <c r="B83" s="43"/>
      <c r="C83" s="44"/>
      <c r="D83" s="46"/>
      <c r="E83" s="43"/>
      <c r="F83" s="44"/>
      <c r="G83" s="46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</row>
    <row r="84" spans="1:73" ht="13.5" customHeight="1">
      <c r="A84" s="11" t="s">
        <v>65</v>
      </c>
      <c r="B84" s="33"/>
      <c r="C84" s="34"/>
      <c r="D84" s="30"/>
      <c r="E84" s="33"/>
      <c r="F84" s="34"/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</row>
    <row r="85" spans="1:73" ht="12">
      <c r="A85" s="11" t="s">
        <v>66</v>
      </c>
      <c r="B85" s="71">
        <v>33.6920382268776</v>
      </c>
      <c r="C85" s="72">
        <v>33.5659420879899</v>
      </c>
      <c r="D85" s="73">
        <v>0.12609613888769644</v>
      </c>
      <c r="E85" s="71">
        <v>34.27728675337821</v>
      </c>
      <c r="F85" s="72">
        <v>34.103742017562766</v>
      </c>
      <c r="G85" s="74">
        <v>0.17354473581544738</v>
      </c>
      <c r="H85" s="75"/>
      <c r="I85" s="75"/>
      <c r="J85" s="75"/>
      <c r="K85" s="19"/>
      <c r="L85" s="19"/>
      <c r="M85" s="37"/>
      <c r="N85" s="75"/>
      <c r="O85" s="75"/>
      <c r="P85" s="37"/>
      <c r="Q85" s="75"/>
      <c r="R85" s="75"/>
      <c r="S85" s="37"/>
      <c r="T85" s="75"/>
      <c r="U85" s="75"/>
      <c r="V85" s="37"/>
      <c r="W85" s="75"/>
      <c r="X85" s="75"/>
      <c r="Y85" s="37"/>
      <c r="Z85" s="75"/>
      <c r="AA85" s="75"/>
      <c r="AB85" s="37"/>
      <c r="AC85" s="75"/>
      <c r="AD85" s="75"/>
      <c r="AE85" s="37"/>
      <c r="AF85" s="75"/>
      <c r="AG85" s="75"/>
      <c r="AH85" s="37"/>
      <c r="AI85" s="75"/>
      <c r="AJ85" s="75"/>
      <c r="AK85" s="37"/>
      <c r="AL85" s="75"/>
      <c r="AM85" s="75"/>
      <c r="AN85" s="37"/>
      <c r="AO85" s="75"/>
      <c r="AP85" s="75"/>
      <c r="AQ85" s="37"/>
      <c r="AR85" s="75"/>
      <c r="AS85" s="75"/>
      <c r="AT85" s="37"/>
      <c r="AU85" s="75"/>
      <c r="AV85" s="75"/>
      <c r="AW85" s="37"/>
      <c r="AX85" s="75"/>
      <c r="AY85" s="75"/>
      <c r="AZ85" s="37"/>
      <c r="BA85" s="75"/>
      <c r="BB85" s="75"/>
      <c r="BC85" s="37"/>
      <c r="BD85" s="75"/>
      <c r="BE85" s="75"/>
      <c r="BF85" s="37"/>
      <c r="BG85" s="75"/>
      <c r="BH85" s="75"/>
      <c r="BI85" s="37"/>
      <c r="BJ85" s="75"/>
      <c r="BK85" s="75"/>
      <c r="BL85" s="37"/>
      <c r="BM85" s="75"/>
      <c r="BN85" s="75"/>
      <c r="BO85" s="37"/>
      <c r="BP85" s="75"/>
      <c r="BQ85" s="75"/>
      <c r="BR85" s="37"/>
      <c r="BS85" s="75"/>
      <c r="BT85" s="75"/>
      <c r="BU85" s="37"/>
    </row>
    <row r="86" spans="1:73" ht="12">
      <c r="A86" s="11" t="s">
        <v>67</v>
      </c>
      <c r="B86" s="71">
        <v>66.30796177312241</v>
      </c>
      <c r="C86" s="72">
        <v>66.4340579120101</v>
      </c>
      <c r="D86" s="73">
        <v>-0.12609613888768934</v>
      </c>
      <c r="E86" s="71">
        <v>65.72271324662178</v>
      </c>
      <c r="F86" s="72">
        <v>65.8962579824372</v>
      </c>
      <c r="G86" s="74">
        <v>-0.17354473581542607</v>
      </c>
      <c r="H86" s="75"/>
      <c r="I86" s="75"/>
      <c r="J86" s="75"/>
      <c r="K86" s="19"/>
      <c r="L86" s="19"/>
      <c r="M86" s="37"/>
      <c r="N86" s="75"/>
      <c r="O86" s="75"/>
      <c r="P86" s="37"/>
      <c r="Q86" s="75"/>
      <c r="R86" s="75"/>
      <c r="S86" s="37"/>
      <c r="T86" s="75"/>
      <c r="U86" s="75"/>
      <c r="V86" s="37"/>
      <c r="W86" s="75"/>
      <c r="X86" s="75"/>
      <c r="Y86" s="37"/>
      <c r="Z86" s="75"/>
      <c r="AA86" s="75"/>
      <c r="AB86" s="37"/>
      <c r="AC86" s="75"/>
      <c r="AD86" s="75"/>
      <c r="AE86" s="37"/>
      <c r="AF86" s="75"/>
      <c r="AG86" s="75"/>
      <c r="AH86" s="37"/>
      <c r="AI86" s="75"/>
      <c r="AJ86" s="75"/>
      <c r="AK86" s="37"/>
      <c r="AL86" s="75"/>
      <c r="AM86" s="75"/>
      <c r="AN86" s="37"/>
      <c r="AO86" s="75"/>
      <c r="AP86" s="75"/>
      <c r="AQ86" s="37"/>
      <c r="AR86" s="75"/>
      <c r="AS86" s="75"/>
      <c r="AT86" s="37"/>
      <c r="AU86" s="75"/>
      <c r="AV86" s="75"/>
      <c r="AW86" s="37"/>
      <c r="AX86" s="75"/>
      <c r="AY86" s="75"/>
      <c r="AZ86" s="37"/>
      <c r="BA86" s="75"/>
      <c r="BB86" s="75"/>
      <c r="BC86" s="37"/>
      <c r="BD86" s="75"/>
      <c r="BE86" s="75"/>
      <c r="BF86" s="37"/>
      <c r="BG86" s="75"/>
      <c r="BH86" s="75"/>
      <c r="BI86" s="37"/>
      <c r="BJ86" s="75"/>
      <c r="BK86" s="75"/>
      <c r="BL86" s="37"/>
      <c r="BM86" s="75"/>
      <c r="BN86" s="75"/>
      <c r="BO86" s="37"/>
      <c r="BP86" s="75"/>
      <c r="BQ86" s="75"/>
      <c r="BR86" s="37"/>
      <c r="BS86" s="75"/>
      <c r="BT86" s="75"/>
      <c r="BU86" s="37"/>
    </row>
    <row r="87" spans="1:73" ht="12">
      <c r="A87" s="11" t="s">
        <v>68</v>
      </c>
      <c r="B87" s="48">
        <v>5.257684682252578</v>
      </c>
      <c r="C87" s="49">
        <v>5.277103728939526</v>
      </c>
      <c r="D87" s="35">
        <v>-0.00367986829223274</v>
      </c>
      <c r="E87" s="48">
        <v>5.048934202521794</v>
      </c>
      <c r="F87" s="49">
        <v>5.07420640581315</v>
      </c>
      <c r="G87" s="36">
        <v>-0.004980523311468734</v>
      </c>
      <c r="H87" s="51"/>
      <c r="I87" s="51"/>
      <c r="J87" s="51"/>
      <c r="K87" s="19"/>
      <c r="L87" s="19"/>
      <c r="M87" s="37"/>
      <c r="N87" s="75"/>
      <c r="O87" s="75"/>
      <c r="P87" s="37"/>
      <c r="Q87" s="75"/>
      <c r="R87" s="75"/>
      <c r="S87" s="37"/>
      <c r="T87" s="75"/>
      <c r="U87" s="75"/>
      <c r="V87" s="37"/>
      <c r="W87" s="75"/>
      <c r="X87" s="75"/>
      <c r="Y87" s="37"/>
      <c r="Z87" s="75"/>
      <c r="AA87" s="75"/>
      <c r="AB87" s="37"/>
      <c r="AC87" s="75"/>
      <c r="AD87" s="75"/>
      <c r="AE87" s="37"/>
      <c r="AF87" s="75"/>
      <c r="AG87" s="75"/>
      <c r="AH87" s="37"/>
      <c r="AI87" s="75"/>
      <c r="AJ87" s="75"/>
      <c r="AK87" s="37"/>
      <c r="AL87" s="75"/>
      <c r="AM87" s="75"/>
      <c r="AN87" s="37"/>
      <c r="AO87" s="75"/>
      <c r="AP87" s="75"/>
      <c r="AQ87" s="37"/>
      <c r="AR87" s="75"/>
      <c r="AS87" s="75"/>
      <c r="AT87" s="37"/>
      <c r="AU87" s="75"/>
      <c r="AV87" s="75"/>
      <c r="AW87" s="37"/>
      <c r="AX87" s="75"/>
      <c r="AY87" s="75"/>
      <c r="AZ87" s="37"/>
      <c r="BA87" s="75"/>
      <c r="BB87" s="75"/>
      <c r="BC87" s="37"/>
      <c r="BD87" s="75"/>
      <c r="BE87" s="75"/>
      <c r="BF87" s="37"/>
      <c r="BG87" s="75"/>
      <c r="BH87" s="75"/>
      <c r="BI87" s="37"/>
      <c r="BJ87" s="75"/>
      <c r="BK87" s="75"/>
      <c r="BL87" s="37"/>
      <c r="BM87" s="75"/>
      <c r="BN87" s="75"/>
      <c r="BO87" s="37"/>
      <c r="BP87" s="75"/>
      <c r="BQ87" s="75"/>
      <c r="BR87" s="37"/>
      <c r="BS87" s="75"/>
      <c r="BT87" s="75"/>
      <c r="BU87" s="37"/>
    </row>
    <row r="88" spans="1:73" ht="12">
      <c r="A88" s="8"/>
      <c r="B88" s="33"/>
      <c r="C88" s="34"/>
      <c r="D88" s="30"/>
      <c r="E88" s="33"/>
      <c r="F88" s="34"/>
      <c r="G88" s="3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</row>
    <row r="89" spans="1:73" ht="12">
      <c r="A89" s="61" t="s">
        <v>69</v>
      </c>
      <c r="B89" s="34">
        <v>43849</v>
      </c>
      <c r="C89" s="34">
        <v>55066.28628715609</v>
      </c>
      <c r="D89" s="35">
        <v>-0.2037051532522261</v>
      </c>
      <c r="E89" s="33">
        <v>555865</v>
      </c>
      <c r="F89" s="34">
        <v>597368.2159581262</v>
      </c>
      <c r="G89" s="36">
        <v>-0.06947677303446538</v>
      </c>
      <c r="H89" s="19"/>
      <c r="I89" s="19"/>
      <c r="J89" s="19"/>
      <c r="K89" s="19"/>
      <c r="L89" s="19"/>
      <c r="M89" s="37"/>
      <c r="N89" s="19"/>
      <c r="O89" s="19"/>
      <c r="P89" s="37"/>
      <c r="Q89" s="19"/>
      <c r="R89" s="19"/>
      <c r="S89" s="37"/>
      <c r="T89" s="19"/>
      <c r="U89" s="19"/>
      <c r="V89" s="37"/>
      <c r="W89" s="19"/>
      <c r="X89" s="19"/>
      <c r="Y89" s="37"/>
      <c r="Z89" s="19"/>
      <c r="AA89" s="19"/>
      <c r="AB89" s="37"/>
      <c r="AC89" s="19"/>
      <c r="AD89" s="19"/>
      <c r="AE89" s="37"/>
      <c r="AF89" s="19"/>
      <c r="AG89" s="19"/>
      <c r="AH89" s="37"/>
      <c r="AI89" s="19"/>
      <c r="AJ89" s="19"/>
      <c r="AK89" s="37"/>
      <c r="AL89" s="19"/>
      <c r="AM89" s="19"/>
      <c r="AN89" s="37"/>
      <c r="AO89" s="19"/>
      <c r="AP89" s="19"/>
      <c r="AQ89" s="37"/>
      <c r="AR89" s="19"/>
      <c r="AS89" s="19"/>
      <c r="AT89" s="37"/>
      <c r="AU89" s="19"/>
      <c r="AV89" s="19"/>
      <c r="AW89" s="37"/>
      <c r="AX89" s="19"/>
      <c r="AY89" s="19"/>
      <c r="AZ89" s="37"/>
      <c r="BA89" s="19"/>
      <c r="BB89" s="19"/>
      <c r="BC89" s="37"/>
      <c r="BD89" s="19"/>
      <c r="BE89" s="19"/>
      <c r="BF89" s="37"/>
      <c r="BG89" s="19"/>
      <c r="BH89" s="19"/>
      <c r="BI89" s="37"/>
      <c r="BJ89" s="19"/>
      <c r="BK89" s="19"/>
      <c r="BL89" s="37"/>
      <c r="BM89" s="19"/>
      <c r="BN89" s="19"/>
      <c r="BO89" s="37"/>
      <c r="BP89" s="19"/>
      <c r="BQ89" s="19"/>
      <c r="BR89" s="37"/>
      <c r="BS89" s="19"/>
      <c r="BT89" s="19"/>
      <c r="BU89" s="37"/>
    </row>
    <row r="90" spans="1:73" ht="12">
      <c r="A90" s="11" t="s">
        <v>70</v>
      </c>
      <c r="B90" s="33">
        <v>511781</v>
      </c>
      <c r="C90" s="34">
        <v>481219.71371284395</v>
      </c>
      <c r="D90" s="35">
        <v>0.06350796822383038</v>
      </c>
      <c r="E90" s="33">
        <v>5940463</v>
      </c>
      <c r="F90" s="34">
        <v>5695616.775117452</v>
      </c>
      <c r="G90" s="36">
        <v>0.04298853566697325</v>
      </c>
      <c r="H90" s="19"/>
      <c r="I90" s="19"/>
      <c r="J90" s="19"/>
      <c r="K90" s="19"/>
      <c r="L90" s="19"/>
      <c r="M90" s="37"/>
      <c r="N90" s="19"/>
      <c r="O90" s="19"/>
      <c r="P90" s="37"/>
      <c r="Q90" s="19"/>
      <c r="R90" s="19"/>
      <c r="S90" s="37"/>
      <c r="T90" s="19"/>
      <c r="U90" s="19"/>
      <c r="V90" s="37"/>
      <c r="W90" s="19"/>
      <c r="X90" s="19"/>
      <c r="Y90" s="37"/>
      <c r="Z90" s="19"/>
      <c r="AA90" s="19"/>
      <c r="AB90" s="37"/>
      <c r="AC90" s="19"/>
      <c r="AD90" s="19"/>
      <c r="AE90" s="37"/>
      <c r="AF90" s="19"/>
      <c r="AG90" s="19"/>
      <c r="AH90" s="37"/>
      <c r="AI90" s="19"/>
      <c r="AJ90" s="19"/>
      <c r="AK90" s="37"/>
      <c r="AL90" s="19"/>
      <c r="AM90" s="19"/>
      <c r="AN90" s="37"/>
      <c r="AO90" s="19"/>
      <c r="AP90" s="19"/>
      <c r="AQ90" s="37"/>
      <c r="AR90" s="19"/>
      <c r="AS90" s="19"/>
      <c r="AT90" s="37"/>
      <c r="AU90" s="19"/>
      <c r="AV90" s="19"/>
      <c r="AW90" s="37"/>
      <c r="AX90" s="19"/>
      <c r="AY90" s="19"/>
      <c r="AZ90" s="37"/>
      <c r="BA90" s="19"/>
      <c r="BB90" s="19"/>
      <c r="BC90" s="37"/>
      <c r="BD90" s="19"/>
      <c r="BE90" s="19"/>
      <c r="BF90" s="37"/>
      <c r="BG90" s="19"/>
      <c r="BH90" s="19"/>
      <c r="BI90" s="37"/>
      <c r="BJ90" s="19"/>
      <c r="BK90" s="19"/>
      <c r="BL90" s="37"/>
      <c r="BM90" s="19"/>
      <c r="BN90" s="19"/>
      <c r="BO90" s="37"/>
      <c r="BP90" s="19"/>
      <c r="BQ90" s="19"/>
      <c r="BR90" s="37"/>
      <c r="BS90" s="19"/>
      <c r="BT90" s="19"/>
      <c r="BU90" s="37"/>
    </row>
    <row r="91" spans="1:73" ht="12">
      <c r="A91" s="8"/>
      <c r="B91" s="33"/>
      <c r="C91" s="34"/>
      <c r="D91" s="30"/>
      <c r="E91" s="33"/>
      <c r="F91" s="34"/>
      <c r="G91" s="31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</row>
    <row r="92" spans="1:73" ht="12">
      <c r="A92" s="11" t="s">
        <v>71</v>
      </c>
      <c r="B92" s="33">
        <v>185685</v>
      </c>
      <c r="C92" s="34">
        <v>183417.27395953098</v>
      </c>
      <c r="D92" s="35">
        <v>0.012363753923032166</v>
      </c>
      <c r="E92" s="33">
        <v>2268891</v>
      </c>
      <c r="F92" s="34">
        <v>2260513.9583165143</v>
      </c>
      <c r="G92" s="36">
        <v>0.0037058128540486492</v>
      </c>
      <c r="H92" s="19"/>
      <c r="I92" s="19"/>
      <c r="J92" s="19"/>
      <c r="K92" s="19"/>
      <c r="L92" s="19"/>
      <c r="M92" s="37"/>
      <c r="N92" s="19"/>
      <c r="O92" s="19"/>
      <c r="P92" s="37"/>
      <c r="Q92" s="19"/>
      <c r="R92" s="19"/>
      <c r="S92" s="37"/>
      <c r="T92" s="19"/>
      <c r="U92" s="19"/>
      <c r="V92" s="37"/>
      <c r="W92" s="19"/>
      <c r="X92" s="19"/>
      <c r="Y92" s="37"/>
      <c r="Z92" s="19"/>
      <c r="AA92" s="19"/>
      <c r="AB92" s="37"/>
      <c r="AC92" s="19"/>
      <c r="AD92" s="19"/>
      <c r="AE92" s="37"/>
      <c r="AF92" s="19"/>
      <c r="AG92" s="19"/>
      <c r="AH92" s="37"/>
      <c r="AI92" s="19"/>
      <c r="AJ92" s="19"/>
      <c r="AK92" s="37"/>
      <c r="AL92" s="19"/>
      <c r="AM92" s="19"/>
      <c r="AN92" s="37"/>
      <c r="AO92" s="19"/>
      <c r="AP92" s="19"/>
      <c r="AQ92" s="37"/>
      <c r="AR92" s="19"/>
      <c r="AS92" s="19"/>
      <c r="AT92" s="37"/>
      <c r="AU92" s="19"/>
      <c r="AV92" s="19"/>
      <c r="AW92" s="37"/>
      <c r="AX92" s="19"/>
      <c r="AY92" s="19"/>
      <c r="AZ92" s="37"/>
      <c r="BA92" s="19"/>
      <c r="BB92" s="19"/>
      <c r="BC92" s="37"/>
      <c r="BD92" s="19"/>
      <c r="BE92" s="19"/>
      <c r="BF92" s="37"/>
      <c r="BG92" s="19"/>
      <c r="BH92" s="19"/>
      <c r="BI92" s="37"/>
      <c r="BJ92" s="19"/>
      <c r="BK92" s="19"/>
      <c r="BL92" s="37"/>
      <c r="BM92" s="19"/>
      <c r="BN92" s="19"/>
      <c r="BO92" s="37"/>
      <c r="BP92" s="19"/>
      <c r="BQ92" s="19"/>
      <c r="BR92" s="37"/>
      <c r="BS92" s="19"/>
      <c r="BT92" s="19"/>
      <c r="BU92" s="37"/>
    </row>
    <row r="93" spans="1:73" ht="12">
      <c r="A93" s="11" t="s">
        <v>72</v>
      </c>
      <c r="B93" s="33">
        <v>369945</v>
      </c>
      <c r="C93" s="34">
        <v>352868.726040469</v>
      </c>
      <c r="D93" s="35">
        <v>0.04839271009120989</v>
      </c>
      <c r="E93" s="33">
        <v>4227437</v>
      </c>
      <c r="F93" s="34">
        <v>4032470.932759064</v>
      </c>
      <c r="G93" s="36">
        <v>0.04834903226631274</v>
      </c>
      <c r="H93" s="19"/>
      <c r="I93" s="19"/>
      <c r="J93" s="19"/>
      <c r="K93" s="19"/>
      <c r="L93" s="19"/>
      <c r="M93" s="37"/>
      <c r="N93" s="19"/>
      <c r="O93" s="19"/>
      <c r="P93" s="37"/>
      <c r="Q93" s="19"/>
      <c r="R93" s="19"/>
      <c r="S93" s="37"/>
      <c r="T93" s="19"/>
      <c r="U93" s="19"/>
      <c r="V93" s="37"/>
      <c r="W93" s="19"/>
      <c r="X93" s="19"/>
      <c r="Y93" s="37"/>
      <c r="Z93" s="19"/>
      <c r="AA93" s="19"/>
      <c r="AB93" s="37"/>
      <c r="AC93" s="19"/>
      <c r="AD93" s="19"/>
      <c r="AE93" s="37"/>
      <c r="AF93" s="19"/>
      <c r="AG93" s="19"/>
      <c r="AH93" s="37"/>
      <c r="AI93" s="19"/>
      <c r="AJ93" s="19"/>
      <c r="AK93" s="37"/>
      <c r="AL93" s="19"/>
      <c r="AM93" s="19"/>
      <c r="AN93" s="37"/>
      <c r="AO93" s="19"/>
      <c r="AP93" s="19"/>
      <c r="AQ93" s="37"/>
      <c r="AR93" s="19"/>
      <c r="AS93" s="19"/>
      <c r="AT93" s="37"/>
      <c r="AU93" s="19"/>
      <c r="AV93" s="19"/>
      <c r="AW93" s="37"/>
      <c r="AX93" s="19"/>
      <c r="AY93" s="19"/>
      <c r="AZ93" s="37"/>
      <c r="BA93" s="19"/>
      <c r="BB93" s="19"/>
      <c r="BC93" s="37"/>
      <c r="BD93" s="19"/>
      <c r="BE93" s="19"/>
      <c r="BF93" s="37"/>
      <c r="BG93" s="19"/>
      <c r="BH93" s="19"/>
      <c r="BI93" s="37"/>
      <c r="BJ93" s="19"/>
      <c r="BK93" s="19"/>
      <c r="BL93" s="37"/>
      <c r="BM93" s="19"/>
      <c r="BN93" s="19"/>
      <c r="BO93" s="37"/>
      <c r="BP93" s="19"/>
      <c r="BQ93" s="19"/>
      <c r="BR93" s="37"/>
      <c r="BS93" s="19"/>
      <c r="BT93" s="19"/>
      <c r="BU93" s="37"/>
    </row>
    <row r="94" spans="1:73" ht="12">
      <c r="A94" s="8"/>
      <c r="B94" s="33"/>
      <c r="C94" s="34"/>
      <c r="D94" s="30"/>
      <c r="E94" s="33"/>
      <c r="F94" s="34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</row>
    <row r="95" spans="1:73" ht="12">
      <c r="A95" s="11" t="s">
        <v>73</v>
      </c>
      <c r="B95" s="33">
        <v>361006</v>
      </c>
      <c r="C95" s="34">
        <v>343316.7424474907</v>
      </c>
      <c r="D95" s="35">
        <v>0.05152459919782337</v>
      </c>
      <c r="E95" s="33">
        <v>4123022</v>
      </c>
      <c r="F95" s="34">
        <v>3935705.1007386474</v>
      </c>
      <c r="G95" s="36">
        <v>0.0475942415569188</v>
      </c>
      <c r="H95" s="19"/>
      <c r="I95" s="19"/>
      <c r="J95" s="19"/>
      <c r="K95" s="19"/>
      <c r="L95" s="19"/>
      <c r="M95" s="37"/>
      <c r="N95" s="19"/>
      <c r="O95" s="19"/>
      <c r="P95" s="37"/>
      <c r="Q95" s="19"/>
      <c r="R95" s="19"/>
      <c r="S95" s="37"/>
      <c r="T95" s="19"/>
      <c r="U95" s="19"/>
      <c r="V95" s="37"/>
      <c r="W95" s="19"/>
      <c r="X95" s="19"/>
      <c r="Y95" s="37"/>
      <c r="Z95" s="19"/>
      <c r="AA95" s="19"/>
      <c r="AB95" s="37"/>
      <c r="AC95" s="19"/>
      <c r="AD95" s="19"/>
      <c r="AE95" s="37"/>
      <c r="AF95" s="19"/>
      <c r="AG95" s="19"/>
      <c r="AH95" s="37"/>
      <c r="AI95" s="19"/>
      <c r="AJ95" s="19"/>
      <c r="AK95" s="37"/>
      <c r="AL95" s="19"/>
      <c r="AM95" s="19"/>
      <c r="AN95" s="37"/>
      <c r="AO95" s="19"/>
      <c r="AP95" s="19"/>
      <c r="AQ95" s="37"/>
      <c r="AR95" s="19"/>
      <c r="AS95" s="19"/>
      <c r="AT95" s="37"/>
      <c r="AU95" s="19"/>
      <c r="AV95" s="19"/>
      <c r="AW95" s="37"/>
      <c r="AX95" s="19"/>
      <c r="AY95" s="19"/>
      <c r="AZ95" s="37"/>
      <c r="BA95" s="19"/>
      <c r="BB95" s="19"/>
      <c r="BC95" s="37"/>
      <c r="BD95" s="19"/>
      <c r="BE95" s="19"/>
      <c r="BF95" s="37"/>
      <c r="BG95" s="19"/>
      <c r="BH95" s="19"/>
      <c r="BI95" s="37"/>
      <c r="BJ95" s="19"/>
      <c r="BK95" s="19"/>
      <c r="BL95" s="37"/>
      <c r="BM95" s="19"/>
      <c r="BN95" s="19"/>
      <c r="BO95" s="37"/>
      <c r="BP95" s="19"/>
      <c r="BQ95" s="19"/>
      <c r="BR95" s="37"/>
      <c r="BS95" s="19"/>
      <c r="BT95" s="19"/>
      <c r="BU95" s="37"/>
    </row>
    <row r="96" spans="1:73" ht="12">
      <c r="A96" s="76"/>
      <c r="B96" s="52"/>
      <c r="C96" s="53"/>
      <c r="D96" s="54"/>
      <c r="E96" s="52"/>
      <c r="F96" s="53"/>
      <c r="G96" s="55"/>
      <c r="H96" s="19"/>
      <c r="I96" s="19"/>
      <c r="J96" s="19"/>
      <c r="K96" s="19"/>
      <c r="L96" s="19"/>
      <c r="M96" s="37"/>
      <c r="N96" s="19"/>
      <c r="O96" s="19"/>
      <c r="P96" s="37"/>
      <c r="Q96" s="19"/>
      <c r="R96" s="19"/>
      <c r="S96" s="37"/>
      <c r="T96" s="19"/>
      <c r="U96" s="19"/>
      <c r="V96" s="37"/>
      <c r="W96" s="19"/>
      <c r="X96" s="19"/>
      <c r="Y96" s="37"/>
      <c r="Z96" s="19"/>
      <c r="AA96" s="19"/>
      <c r="AB96" s="37"/>
      <c r="AC96" s="19"/>
      <c r="AD96" s="19"/>
      <c r="AE96" s="37"/>
      <c r="AF96" s="19"/>
      <c r="AG96" s="19"/>
      <c r="AH96" s="37"/>
      <c r="AI96" s="19"/>
      <c r="AJ96" s="19"/>
      <c r="AK96" s="37"/>
      <c r="AL96" s="19"/>
      <c r="AM96" s="19"/>
      <c r="AN96" s="37"/>
      <c r="AO96" s="19"/>
      <c r="AP96" s="19"/>
      <c r="AQ96" s="37"/>
      <c r="AR96" s="19"/>
      <c r="AS96" s="19"/>
      <c r="AT96" s="37"/>
      <c r="AU96" s="19"/>
      <c r="AV96" s="19"/>
      <c r="AW96" s="37"/>
      <c r="AX96" s="19"/>
      <c r="AY96" s="19"/>
      <c r="AZ96" s="37"/>
      <c r="BA96" s="19"/>
      <c r="BB96" s="19"/>
      <c r="BC96" s="37"/>
      <c r="BD96" s="19"/>
      <c r="BE96" s="19"/>
      <c r="BF96" s="37"/>
      <c r="BG96" s="19"/>
      <c r="BH96" s="19"/>
      <c r="BI96" s="37"/>
      <c r="BJ96" s="19"/>
      <c r="BK96" s="19"/>
      <c r="BL96" s="37"/>
      <c r="BM96" s="19"/>
      <c r="BN96" s="19"/>
      <c r="BO96" s="37"/>
      <c r="BP96" s="19"/>
      <c r="BQ96" s="19"/>
      <c r="BR96" s="37"/>
      <c r="BS96" s="19"/>
      <c r="BT96" s="19"/>
      <c r="BU96" s="37"/>
    </row>
    <row r="97" spans="1:73" s="29" customFormat="1" ht="5.25" customHeight="1">
      <c r="A97" s="56"/>
      <c r="B97" s="57"/>
      <c r="C97" s="57"/>
      <c r="D97" s="58"/>
      <c r="E97" s="58"/>
      <c r="F97" s="58"/>
      <c r="G97" s="58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4"/>
      <c r="U97" s="34"/>
      <c r="V97" s="30"/>
      <c r="W97" s="30"/>
      <c r="X97" s="30"/>
      <c r="Y97" s="30"/>
      <c r="Z97" s="34"/>
      <c r="AA97" s="34"/>
      <c r="AB97" s="30"/>
      <c r="AC97" s="30"/>
      <c r="AD97" s="30"/>
      <c r="AE97" s="30"/>
      <c r="AF97" s="34"/>
      <c r="AG97" s="34"/>
      <c r="AH97" s="30"/>
      <c r="AI97" s="30"/>
      <c r="AJ97" s="30"/>
      <c r="AK97" s="30"/>
      <c r="AL97" s="34"/>
      <c r="AM97" s="34"/>
      <c r="AN97" s="30"/>
      <c r="AO97" s="30"/>
      <c r="AP97" s="30"/>
      <c r="AQ97" s="30"/>
      <c r="AR97" s="34"/>
      <c r="AS97" s="34"/>
      <c r="AT97" s="30"/>
      <c r="AU97" s="30"/>
      <c r="AV97" s="30"/>
      <c r="AW97" s="30"/>
      <c r="AX97" s="34"/>
      <c r="AY97" s="34"/>
      <c r="AZ97" s="30"/>
      <c r="BA97" s="30"/>
      <c r="BB97" s="30"/>
      <c r="BC97" s="30"/>
      <c r="BD97" s="34"/>
      <c r="BE97" s="34"/>
      <c r="BF97" s="30"/>
      <c r="BG97" s="30"/>
      <c r="BH97" s="30"/>
      <c r="BI97" s="30"/>
      <c r="BJ97" s="34"/>
      <c r="BK97" s="34"/>
      <c r="BL97" s="30"/>
      <c r="BM97" s="30"/>
      <c r="BN97" s="30"/>
      <c r="BO97" s="30"/>
      <c r="BP97" s="34"/>
      <c r="BQ97" s="34"/>
      <c r="BR97" s="30"/>
      <c r="BS97" s="30"/>
      <c r="BT97" s="30"/>
      <c r="BU97" s="30"/>
    </row>
    <row r="98" spans="1:73" s="79" customFormat="1" ht="14.25" customHeight="1">
      <c r="A98" s="59" t="s">
        <v>74</v>
      </c>
      <c r="B98" s="77"/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7"/>
      <c r="U98" s="77"/>
      <c r="V98" s="78"/>
      <c r="W98" s="78"/>
      <c r="X98" s="78"/>
      <c r="Y98" s="78"/>
      <c r="Z98" s="77"/>
      <c r="AA98" s="77"/>
      <c r="AB98" s="78"/>
      <c r="AC98" s="78"/>
      <c r="AD98" s="78"/>
      <c r="AE98" s="78"/>
      <c r="AF98" s="77"/>
      <c r="AG98" s="77"/>
      <c r="AH98" s="78"/>
      <c r="AI98" s="78"/>
      <c r="AJ98" s="78"/>
      <c r="AK98" s="78"/>
      <c r="AL98" s="77"/>
      <c r="AM98" s="77"/>
      <c r="AN98" s="78"/>
      <c r="AO98" s="78"/>
      <c r="AP98" s="78"/>
      <c r="AQ98" s="78"/>
      <c r="AR98" s="77"/>
      <c r="AS98" s="77"/>
      <c r="AT98" s="78"/>
      <c r="AU98" s="78"/>
      <c r="AV98" s="78"/>
      <c r="AW98" s="78"/>
      <c r="AX98" s="77"/>
      <c r="AY98" s="77"/>
      <c r="AZ98" s="78"/>
      <c r="BA98" s="78"/>
      <c r="BB98" s="78"/>
      <c r="BC98" s="78"/>
      <c r="BD98" s="77"/>
      <c r="BE98" s="77"/>
      <c r="BF98" s="78"/>
      <c r="BG98" s="78"/>
      <c r="BH98" s="78"/>
      <c r="BI98" s="78"/>
      <c r="BJ98" s="77"/>
      <c r="BK98" s="77"/>
      <c r="BL98" s="78"/>
      <c r="BM98" s="78"/>
      <c r="BN98" s="78"/>
      <c r="BO98" s="78"/>
      <c r="BP98" s="77"/>
      <c r="BQ98" s="77"/>
      <c r="BR98" s="78"/>
      <c r="BS98" s="78"/>
      <c r="BT98" s="78"/>
      <c r="BU98" s="78"/>
    </row>
    <row r="99" spans="1:73" ht="15" customHeight="1">
      <c r="A99" s="80"/>
      <c r="B99" s="418" t="s">
        <v>75</v>
      </c>
      <c r="C99" s="419"/>
      <c r="D99" s="419"/>
      <c r="E99" s="419"/>
      <c r="F99" s="419"/>
      <c r="G99" s="420"/>
      <c r="H99" s="32"/>
      <c r="I99" s="32"/>
      <c r="J99" s="32"/>
      <c r="K99" s="32"/>
      <c r="L99" s="32"/>
      <c r="M99" s="19"/>
      <c r="N99" s="32"/>
      <c r="O99" s="32"/>
      <c r="P99" s="19"/>
      <c r="Q99" s="32"/>
      <c r="R99" s="32"/>
      <c r="S99" s="19"/>
      <c r="T99" s="32"/>
      <c r="U99" s="32"/>
      <c r="V99" s="19"/>
      <c r="W99" s="32"/>
      <c r="X99" s="32"/>
      <c r="Y99" s="19"/>
      <c r="Z99" s="32"/>
      <c r="AA99" s="32"/>
      <c r="AB99" s="19"/>
      <c r="AC99" s="32"/>
      <c r="AD99" s="32"/>
      <c r="AE99" s="19"/>
      <c r="AF99" s="32"/>
      <c r="AG99" s="32"/>
      <c r="AH99" s="19"/>
      <c r="AI99" s="32"/>
      <c r="AJ99" s="32"/>
      <c r="AK99" s="19"/>
      <c r="AL99" s="32"/>
      <c r="AM99" s="32"/>
      <c r="AN99" s="19"/>
      <c r="AO99" s="32"/>
      <c r="AP99" s="32"/>
      <c r="AQ99" s="19"/>
      <c r="AR99" s="32"/>
      <c r="AS99" s="32"/>
      <c r="AT99" s="19"/>
      <c r="AU99" s="32"/>
      <c r="AV99" s="32"/>
      <c r="AW99" s="19"/>
      <c r="AX99" s="32"/>
      <c r="AY99" s="32"/>
      <c r="AZ99" s="19"/>
      <c r="BA99" s="32"/>
      <c r="BB99" s="32"/>
      <c r="BC99" s="19"/>
      <c r="BD99" s="32"/>
      <c r="BE99" s="32"/>
      <c r="BF99" s="19"/>
      <c r="BG99" s="32"/>
      <c r="BH99" s="32"/>
      <c r="BI99" s="19"/>
      <c r="BJ99" s="32"/>
      <c r="BK99" s="32"/>
      <c r="BL99" s="19"/>
      <c r="BM99" s="32"/>
      <c r="BN99" s="32"/>
      <c r="BO99" s="19"/>
      <c r="BP99" s="32"/>
      <c r="BQ99" s="32"/>
      <c r="BR99" s="19"/>
      <c r="BS99" s="32"/>
      <c r="BT99" s="32"/>
      <c r="BU99" s="19"/>
    </row>
    <row r="100" spans="1:73" ht="18" customHeight="1">
      <c r="A100" s="8"/>
      <c r="B100" s="421" t="s">
        <v>76</v>
      </c>
      <c r="C100" s="422"/>
      <c r="D100" s="422"/>
      <c r="E100" s="422"/>
      <c r="F100" s="422"/>
      <c r="G100" s="423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</row>
    <row r="101" spans="1:73" ht="18" customHeight="1">
      <c r="A101" s="11"/>
      <c r="B101" s="8"/>
      <c r="C101" s="12" t="s">
        <v>1</v>
      </c>
      <c r="D101" s="13"/>
      <c r="E101" s="14"/>
      <c r="F101" s="66" t="s">
        <v>2</v>
      </c>
      <c r="G101" s="67"/>
      <c r="I101" s="7"/>
      <c r="J101" s="7"/>
      <c r="K101" s="17"/>
      <c r="L101" s="17"/>
      <c r="M101" s="17"/>
      <c r="O101" s="5"/>
      <c r="P101" s="18"/>
      <c r="R101" s="19"/>
      <c r="S101" s="18"/>
      <c r="U101" s="20"/>
      <c r="V101" s="18"/>
      <c r="X101" s="19"/>
      <c r="Y101" s="18"/>
      <c r="AA101" s="19"/>
      <c r="AB101" s="18"/>
      <c r="AD101" s="19"/>
      <c r="AE101" s="18"/>
      <c r="AG101" s="19"/>
      <c r="AH101" s="18"/>
      <c r="AJ101" s="19"/>
      <c r="AK101" s="18"/>
      <c r="AM101" s="19"/>
      <c r="AN101" s="18"/>
      <c r="AP101" s="19"/>
      <c r="AQ101" s="18"/>
      <c r="AS101" s="19"/>
      <c r="AT101" s="18"/>
      <c r="AV101" s="19"/>
      <c r="AW101" s="18"/>
      <c r="AX101" s="17"/>
      <c r="AY101" s="21"/>
      <c r="AZ101" s="22"/>
      <c r="BA101" s="17"/>
      <c r="BB101" s="21"/>
      <c r="BC101" s="22"/>
      <c r="BD101" s="17"/>
      <c r="BE101" s="21"/>
      <c r="BF101" s="22"/>
      <c r="BG101" s="17"/>
      <c r="BH101" s="21"/>
      <c r="BI101" s="22"/>
      <c r="BK101" s="19"/>
      <c r="BL101" s="18"/>
      <c r="BN101" s="19"/>
      <c r="BO101" s="18"/>
      <c r="BQ101" s="19"/>
      <c r="BR101" s="18"/>
      <c r="BT101" s="19"/>
      <c r="BU101" s="18"/>
    </row>
    <row r="102" spans="1:73" s="28" customFormat="1" ht="18.75" customHeight="1">
      <c r="A102" s="23"/>
      <c r="B102" s="24" t="s">
        <v>3</v>
      </c>
      <c r="C102" s="25">
        <v>2010</v>
      </c>
      <c r="D102" s="26" t="s">
        <v>4</v>
      </c>
      <c r="E102" s="24" t="s">
        <v>3</v>
      </c>
      <c r="F102" s="25">
        <v>2010</v>
      </c>
      <c r="G102" s="26" t="s">
        <v>4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</row>
    <row r="103" spans="1:73" ht="12">
      <c r="A103" s="8"/>
      <c r="B103" s="81"/>
      <c r="C103" s="34"/>
      <c r="D103" s="30"/>
      <c r="E103" s="69"/>
      <c r="F103" s="30"/>
      <c r="G103" s="31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</row>
    <row r="104" spans="1:73" ht="12">
      <c r="A104" s="11" t="s">
        <v>77</v>
      </c>
      <c r="B104" s="33">
        <v>3888876.66</v>
      </c>
      <c r="C104" s="34">
        <v>3777530.88</v>
      </c>
      <c r="D104" s="35">
        <v>0.0294758093413654</v>
      </c>
      <c r="E104" s="33">
        <v>46778153.980000004</v>
      </c>
      <c r="F104" s="34">
        <v>44966671.17566068</v>
      </c>
      <c r="G104" s="36">
        <v>0.0402850101414631</v>
      </c>
      <c r="H104" s="19"/>
      <c r="I104" s="19"/>
      <c r="J104" s="19"/>
      <c r="K104" s="19"/>
      <c r="L104" s="19"/>
      <c r="M104" s="37"/>
      <c r="N104" s="19"/>
      <c r="O104" s="19"/>
      <c r="P104" s="37"/>
      <c r="Q104" s="19"/>
      <c r="R104" s="19"/>
      <c r="S104" s="37"/>
      <c r="T104" s="19"/>
      <c r="U104" s="19"/>
      <c r="V104" s="37"/>
      <c r="W104" s="19"/>
      <c r="X104" s="19"/>
      <c r="Y104" s="37"/>
      <c r="Z104" s="19"/>
      <c r="AA104" s="19"/>
      <c r="AB104" s="37"/>
      <c r="AC104" s="19"/>
      <c r="AD104" s="19"/>
      <c r="AE104" s="37"/>
      <c r="AF104" s="19"/>
      <c r="AG104" s="19"/>
      <c r="AH104" s="37"/>
      <c r="AI104" s="19"/>
      <c r="AJ104" s="19"/>
      <c r="AK104" s="37"/>
      <c r="AL104" s="19"/>
      <c r="AM104" s="19"/>
      <c r="AN104" s="37"/>
      <c r="AO104" s="19"/>
      <c r="AP104" s="19"/>
      <c r="AQ104" s="37"/>
      <c r="AR104" s="19"/>
      <c r="AS104" s="19"/>
      <c r="AT104" s="37"/>
      <c r="AU104" s="19"/>
      <c r="AV104" s="19"/>
      <c r="AW104" s="37"/>
      <c r="AX104" s="19"/>
      <c r="AY104" s="19"/>
      <c r="AZ104" s="37"/>
      <c r="BA104" s="19"/>
      <c r="BB104" s="19"/>
      <c r="BC104" s="37"/>
      <c r="BD104" s="19"/>
      <c r="BE104" s="19"/>
      <c r="BF104" s="37"/>
      <c r="BG104" s="19"/>
      <c r="BH104" s="19"/>
      <c r="BI104" s="37"/>
      <c r="BJ104" s="19"/>
      <c r="BK104" s="19"/>
      <c r="BL104" s="37"/>
      <c r="BM104" s="19"/>
      <c r="BN104" s="19"/>
      <c r="BO104" s="37"/>
      <c r="BP104" s="19"/>
      <c r="BQ104" s="19"/>
      <c r="BR104" s="37"/>
      <c r="BS104" s="19"/>
      <c r="BT104" s="19"/>
      <c r="BU104" s="37"/>
    </row>
    <row r="105" spans="1:73" ht="12">
      <c r="A105" s="11" t="s">
        <v>78</v>
      </c>
      <c r="B105" s="33">
        <v>389667</v>
      </c>
      <c r="C105" s="34">
        <v>380416</v>
      </c>
      <c r="D105" s="35">
        <v>0.02431811490578735</v>
      </c>
      <c r="E105" s="33">
        <v>4663944</v>
      </c>
      <c r="F105" s="34">
        <v>4518785.441436421</v>
      </c>
      <c r="G105" s="36">
        <v>0.0321233571376286</v>
      </c>
      <c r="H105" s="19"/>
      <c r="I105" s="19"/>
      <c r="J105" s="19"/>
      <c r="K105" s="19"/>
      <c r="L105" s="19"/>
      <c r="M105" s="37"/>
      <c r="N105" s="19"/>
      <c r="O105" s="19"/>
      <c r="P105" s="37"/>
      <c r="Q105" s="19"/>
      <c r="R105" s="19"/>
      <c r="S105" s="37"/>
      <c r="T105" s="19"/>
      <c r="U105" s="19"/>
      <c r="V105" s="37"/>
      <c r="W105" s="19"/>
      <c r="X105" s="19"/>
      <c r="Y105" s="37"/>
      <c r="Z105" s="19"/>
      <c r="AA105" s="19"/>
      <c r="AB105" s="37"/>
      <c r="AC105" s="19"/>
      <c r="AD105" s="19"/>
      <c r="AE105" s="37"/>
      <c r="AF105" s="19"/>
      <c r="AG105" s="19"/>
      <c r="AH105" s="37"/>
      <c r="AI105" s="19"/>
      <c r="AJ105" s="19"/>
      <c r="AK105" s="37"/>
      <c r="AL105" s="19"/>
      <c r="AM105" s="19"/>
      <c r="AN105" s="37"/>
      <c r="AO105" s="19"/>
      <c r="AP105" s="19"/>
      <c r="AQ105" s="37"/>
      <c r="AR105" s="19"/>
      <c r="AS105" s="19"/>
      <c r="AT105" s="37"/>
      <c r="AU105" s="19"/>
      <c r="AV105" s="19"/>
      <c r="AW105" s="37"/>
      <c r="AX105" s="19"/>
      <c r="AY105" s="19"/>
      <c r="AZ105" s="37"/>
      <c r="BA105" s="19"/>
      <c r="BB105" s="19"/>
      <c r="BC105" s="37"/>
      <c r="BD105" s="19"/>
      <c r="BE105" s="19"/>
      <c r="BF105" s="37"/>
      <c r="BG105" s="19"/>
      <c r="BH105" s="19"/>
      <c r="BI105" s="37"/>
      <c r="BJ105" s="19"/>
      <c r="BK105" s="19"/>
      <c r="BL105" s="37"/>
      <c r="BM105" s="19"/>
      <c r="BN105" s="19"/>
      <c r="BO105" s="37"/>
      <c r="BP105" s="19"/>
      <c r="BQ105" s="19"/>
      <c r="BR105" s="37"/>
      <c r="BS105" s="19"/>
      <c r="BT105" s="19"/>
      <c r="BU105" s="37"/>
    </row>
    <row r="106" spans="1:73" ht="12">
      <c r="A106" s="11" t="s">
        <v>79</v>
      </c>
      <c r="B106" s="33">
        <v>129629.22200000001</v>
      </c>
      <c r="C106" s="34">
        <v>125917.696</v>
      </c>
      <c r="D106" s="35">
        <v>0.02947580934136543</v>
      </c>
      <c r="E106" s="33">
        <v>140054.35323353295</v>
      </c>
      <c r="F106" s="34">
        <v>134630.75202293615</v>
      </c>
      <c r="G106" s="36">
        <v>0.04028501014146317</v>
      </c>
      <c r="H106" s="19"/>
      <c r="I106" s="19"/>
      <c r="J106" s="19"/>
      <c r="K106" s="19"/>
      <c r="L106" s="19"/>
      <c r="M106" s="37"/>
      <c r="N106" s="19"/>
      <c r="O106" s="19"/>
      <c r="P106" s="37"/>
      <c r="Q106" s="19"/>
      <c r="R106" s="19"/>
      <c r="S106" s="37"/>
      <c r="T106" s="19"/>
      <c r="U106" s="19"/>
      <c r="V106" s="37"/>
      <c r="W106" s="19"/>
      <c r="X106" s="19"/>
      <c r="Y106" s="37"/>
      <c r="Z106" s="19"/>
      <c r="AA106" s="19"/>
      <c r="AB106" s="37"/>
      <c r="AC106" s="19"/>
      <c r="AD106" s="19"/>
      <c r="AE106" s="37"/>
      <c r="AF106" s="19"/>
      <c r="AG106" s="19"/>
      <c r="AH106" s="37"/>
      <c r="AI106" s="19"/>
      <c r="AJ106" s="19"/>
      <c r="AK106" s="37"/>
      <c r="AL106" s="19"/>
      <c r="AM106" s="19"/>
      <c r="AN106" s="37"/>
      <c r="AO106" s="19"/>
      <c r="AP106" s="19"/>
      <c r="AQ106" s="37"/>
      <c r="AR106" s="19"/>
      <c r="AS106" s="19"/>
      <c r="AT106" s="37"/>
      <c r="AU106" s="19"/>
      <c r="AV106" s="19"/>
      <c r="AW106" s="37"/>
      <c r="AX106" s="19"/>
      <c r="AY106" s="19"/>
      <c r="AZ106" s="37"/>
      <c r="BA106" s="19"/>
      <c r="BB106" s="19"/>
      <c r="BC106" s="37"/>
      <c r="BD106" s="19"/>
      <c r="BE106" s="19"/>
      <c r="BF106" s="37"/>
      <c r="BG106" s="19"/>
      <c r="BH106" s="19"/>
      <c r="BI106" s="37"/>
      <c r="BJ106" s="19"/>
      <c r="BK106" s="19"/>
      <c r="BL106" s="37"/>
      <c r="BM106" s="19"/>
      <c r="BN106" s="19"/>
      <c r="BO106" s="37"/>
      <c r="BP106" s="19"/>
      <c r="BQ106" s="19"/>
      <c r="BR106" s="37"/>
      <c r="BS106" s="19"/>
      <c r="BT106" s="19"/>
      <c r="BU106" s="37"/>
    </row>
    <row r="107" spans="1:73" ht="12">
      <c r="A107" s="11" t="s">
        <v>80</v>
      </c>
      <c r="B107" s="33">
        <v>501438</v>
      </c>
      <c r="C107" s="34">
        <v>529068</v>
      </c>
      <c r="D107" s="35">
        <v>-0.052223910726031435</v>
      </c>
      <c r="E107" s="33">
        <v>6060727</v>
      </c>
      <c r="F107" s="34">
        <v>6155740</v>
      </c>
      <c r="G107" s="36">
        <v>-0.01543486242108991</v>
      </c>
      <c r="H107" s="19"/>
      <c r="I107" s="19"/>
      <c r="J107" s="19"/>
      <c r="K107" s="19"/>
      <c r="L107" s="19"/>
      <c r="M107" s="37"/>
      <c r="O107" s="19"/>
      <c r="P107" s="37"/>
      <c r="Q107" s="19"/>
      <c r="R107" s="19"/>
      <c r="S107" s="37"/>
      <c r="T107" s="19"/>
      <c r="U107" s="19"/>
      <c r="V107" s="37"/>
      <c r="W107" s="19"/>
      <c r="X107" s="19"/>
      <c r="Y107" s="37"/>
      <c r="Z107" s="19"/>
      <c r="AA107" s="19"/>
      <c r="AB107" s="37"/>
      <c r="AC107" s="19"/>
      <c r="AD107" s="19"/>
      <c r="AE107" s="37"/>
      <c r="AF107" s="19"/>
      <c r="AG107" s="19"/>
      <c r="AH107" s="37"/>
      <c r="AI107" s="19"/>
      <c r="AJ107" s="19"/>
      <c r="AK107" s="37"/>
      <c r="AL107" s="19"/>
      <c r="AM107" s="19"/>
      <c r="AN107" s="37"/>
      <c r="AO107" s="19"/>
      <c r="AP107" s="19"/>
      <c r="AQ107" s="37"/>
      <c r="AR107" s="19"/>
      <c r="AS107" s="19"/>
      <c r="AT107" s="37"/>
      <c r="AU107" s="19"/>
      <c r="AV107" s="19"/>
      <c r="AW107" s="37"/>
      <c r="AX107" s="19"/>
      <c r="AY107" s="19"/>
      <c r="AZ107" s="37"/>
      <c r="BA107" s="19"/>
      <c r="BB107" s="19"/>
      <c r="BC107" s="37"/>
      <c r="BD107" s="19"/>
      <c r="BE107" s="19"/>
      <c r="BF107" s="37"/>
      <c r="BG107" s="19"/>
      <c r="BH107" s="19"/>
      <c r="BI107" s="37"/>
      <c r="BJ107" s="19"/>
      <c r="BK107" s="19"/>
      <c r="BL107" s="37"/>
      <c r="BM107" s="19"/>
      <c r="BN107" s="19"/>
      <c r="BO107" s="37"/>
      <c r="BP107" s="19"/>
      <c r="BQ107" s="19"/>
      <c r="BR107" s="37"/>
      <c r="BS107" s="19"/>
      <c r="BT107" s="19"/>
      <c r="BU107" s="37"/>
    </row>
    <row r="108" spans="1:73" ht="12">
      <c r="A108" s="11" t="s">
        <v>81</v>
      </c>
      <c r="B108" s="39">
        <v>0.9667476338051764</v>
      </c>
      <c r="C108" s="35">
        <v>0.9383273983684517</v>
      </c>
      <c r="D108" s="40">
        <v>2.8420235436724672</v>
      </c>
      <c r="E108" s="39">
        <v>0.9425064022847424</v>
      </c>
      <c r="F108" s="35">
        <v>0.9156020234772748</v>
      </c>
      <c r="G108" s="41">
        <v>2.6904378807467544</v>
      </c>
      <c r="H108" s="19"/>
      <c r="I108" s="19"/>
      <c r="J108" s="37"/>
      <c r="K108" s="19"/>
      <c r="L108" s="19"/>
      <c r="M108" s="37"/>
      <c r="N108" s="19"/>
      <c r="O108" s="19"/>
      <c r="P108" s="37"/>
      <c r="Q108" s="19"/>
      <c r="R108" s="19"/>
      <c r="S108" s="37"/>
      <c r="T108" s="19"/>
      <c r="U108" s="19"/>
      <c r="V108" s="37"/>
      <c r="W108" s="19"/>
      <c r="X108" s="19"/>
      <c r="Y108" s="37"/>
      <c r="Z108" s="19"/>
      <c r="AA108" s="19"/>
      <c r="AB108" s="37"/>
      <c r="AC108" s="19"/>
      <c r="AD108" s="19"/>
      <c r="AE108" s="37"/>
      <c r="AF108" s="19"/>
      <c r="AG108" s="19"/>
      <c r="AH108" s="37"/>
      <c r="AI108" s="19"/>
      <c r="AJ108" s="19"/>
      <c r="AK108" s="37"/>
      <c r="AL108" s="19"/>
      <c r="AM108" s="19"/>
      <c r="AN108" s="37"/>
      <c r="AO108" s="19"/>
      <c r="AP108" s="19"/>
      <c r="AQ108" s="37"/>
      <c r="AR108" s="19"/>
      <c r="AS108" s="19"/>
      <c r="AT108" s="37"/>
      <c r="AU108" s="19"/>
      <c r="AV108" s="19"/>
      <c r="AW108" s="37"/>
      <c r="AX108" s="19"/>
      <c r="AY108" s="19"/>
      <c r="AZ108" s="37"/>
      <c r="BA108" s="19"/>
      <c r="BB108" s="19"/>
      <c r="BC108" s="37"/>
      <c r="BD108" s="19"/>
      <c r="BE108" s="19"/>
      <c r="BF108" s="37"/>
      <c r="BG108" s="19"/>
      <c r="BH108" s="19"/>
      <c r="BI108" s="37"/>
      <c r="BJ108" s="19"/>
      <c r="BK108" s="19"/>
      <c r="BL108" s="37"/>
      <c r="BM108" s="19"/>
      <c r="BN108" s="19"/>
      <c r="BO108" s="37"/>
      <c r="BP108" s="19"/>
      <c r="BQ108" s="19"/>
      <c r="BR108" s="37"/>
      <c r="BS108" s="19"/>
      <c r="BT108" s="19"/>
      <c r="BU108" s="37"/>
    </row>
    <row r="109" spans="1:73" ht="8.25" customHeight="1">
      <c r="A109" s="42"/>
      <c r="B109" s="43"/>
      <c r="C109" s="44"/>
      <c r="D109" s="45"/>
      <c r="E109" s="43"/>
      <c r="F109" s="44"/>
      <c r="G109" s="46"/>
      <c r="H109" s="32"/>
      <c r="I109" s="32"/>
      <c r="J109" s="32"/>
      <c r="K109" s="32"/>
      <c r="L109" s="32"/>
      <c r="M109" s="32"/>
      <c r="O109" s="32"/>
      <c r="P109" s="32"/>
      <c r="Q109" s="32"/>
      <c r="R109" s="32"/>
      <c r="S109" s="32"/>
      <c r="T109" s="19"/>
      <c r="U109" s="19"/>
      <c r="V109" s="32"/>
      <c r="W109" s="32"/>
      <c r="X109" s="32"/>
      <c r="Y109" s="32"/>
      <c r="Z109" s="19"/>
      <c r="AA109" s="19"/>
      <c r="AB109" s="32"/>
      <c r="AC109" s="32"/>
      <c r="AD109" s="32"/>
      <c r="AE109" s="32"/>
      <c r="AF109" s="19"/>
      <c r="AG109" s="19"/>
      <c r="AH109" s="32"/>
      <c r="AI109" s="32"/>
      <c r="AJ109" s="32"/>
      <c r="AK109" s="32"/>
      <c r="AL109" s="19"/>
      <c r="AM109" s="19"/>
      <c r="AN109" s="32"/>
      <c r="AO109" s="32"/>
      <c r="AP109" s="32"/>
      <c r="AQ109" s="32"/>
      <c r="AR109" s="19"/>
      <c r="AS109" s="19"/>
      <c r="AT109" s="32"/>
      <c r="AU109" s="32"/>
      <c r="AV109" s="32"/>
      <c r="AW109" s="32"/>
      <c r="AX109" s="19"/>
      <c r="AY109" s="19"/>
      <c r="AZ109" s="32"/>
      <c r="BA109" s="32"/>
      <c r="BB109" s="32"/>
      <c r="BC109" s="32"/>
      <c r="BD109" s="19"/>
      <c r="BE109" s="19"/>
      <c r="BF109" s="32"/>
      <c r="BG109" s="32"/>
      <c r="BH109" s="32"/>
      <c r="BI109" s="32"/>
      <c r="BJ109" s="19"/>
      <c r="BK109" s="19"/>
      <c r="BL109" s="32"/>
      <c r="BM109" s="32"/>
      <c r="BN109" s="32"/>
      <c r="BO109" s="32"/>
      <c r="BP109" s="19"/>
      <c r="BQ109" s="19"/>
      <c r="BR109" s="32"/>
      <c r="BS109" s="32"/>
      <c r="BT109" s="32"/>
      <c r="BU109" s="32"/>
    </row>
    <row r="110" spans="1:73" ht="13.5" customHeight="1">
      <c r="A110" s="11" t="s">
        <v>13</v>
      </c>
      <c r="B110" s="33"/>
      <c r="C110" s="34"/>
      <c r="D110" s="30"/>
      <c r="E110" s="33"/>
      <c r="F110" s="34"/>
      <c r="G110" s="31"/>
      <c r="H110" s="32"/>
      <c r="I110" s="32"/>
      <c r="J110" s="32"/>
      <c r="K110" s="32"/>
      <c r="L110" s="32"/>
      <c r="M110" s="32"/>
      <c r="O110" s="32"/>
      <c r="P110" s="32"/>
      <c r="Q110" s="32"/>
      <c r="R110" s="32"/>
      <c r="S110" s="32"/>
      <c r="T110" s="19"/>
      <c r="U110" s="19"/>
      <c r="V110" s="32"/>
      <c r="W110" s="32"/>
      <c r="X110" s="32"/>
      <c r="Y110" s="32"/>
      <c r="Z110" s="19"/>
      <c r="AA110" s="19"/>
      <c r="AB110" s="32"/>
      <c r="AC110" s="32"/>
      <c r="AD110" s="32"/>
      <c r="AE110" s="32"/>
      <c r="AF110" s="19"/>
      <c r="AG110" s="19"/>
      <c r="AH110" s="32"/>
      <c r="AI110" s="32"/>
      <c r="AJ110" s="32"/>
      <c r="AK110" s="32"/>
      <c r="AL110" s="19"/>
      <c r="AM110" s="19"/>
      <c r="AN110" s="32"/>
      <c r="AO110" s="32"/>
      <c r="AP110" s="32"/>
      <c r="AQ110" s="32"/>
      <c r="AR110" s="19"/>
      <c r="AS110" s="19"/>
      <c r="AT110" s="32"/>
      <c r="AU110" s="32"/>
      <c r="AV110" s="32"/>
      <c r="AW110" s="32"/>
      <c r="AX110" s="19"/>
      <c r="AY110" s="19"/>
      <c r="AZ110" s="32"/>
      <c r="BA110" s="32"/>
      <c r="BB110" s="32"/>
      <c r="BC110" s="32"/>
      <c r="BD110" s="19"/>
      <c r="BE110" s="19"/>
      <c r="BF110" s="32"/>
      <c r="BG110" s="32"/>
      <c r="BH110" s="32"/>
      <c r="BI110" s="32"/>
      <c r="BJ110" s="19"/>
      <c r="BK110" s="19"/>
      <c r="BL110" s="32"/>
      <c r="BM110" s="32"/>
      <c r="BN110" s="32"/>
      <c r="BO110" s="32"/>
      <c r="BP110" s="19"/>
      <c r="BQ110" s="19"/>
      <c r="BR110" s="32"/>
      <c r="BS110" s="32"/>
      <c r="BT110" s="32"/>
      <c r="BU110" s="32"/>
    </row>
    <row r="111" spans="1:73" ht="12">
      <c r="A111" s="11" t="s">
        <v>14</v>
      </c>
      <c r="B111" s="33">
        <v>191199</v>
      </c>
      <c r="C111" s="34">
        <v>191720</v>
      </c>
      <c r="D111" s="35">
        <v>-0.002717504694345921</v>
      </c>
      <c r="E111" s="33">
        <v>2353790</v>
      </c>
      <c r="F111" s="34">
        <v>2304462.036389557</v>
      </c>
      <c r="G111" s="36">
        <v>0.021405413858640015</v>
      </c>
      <c r="H111" s="19"/>
      <c r="I111" s="19"/>
      <c r="J111" s="19"/>
      <c r="K111" s="19"/>
      <c r="L111" s="19"/>
      <c r="M111" s="37"/>
      <c r="N111" s="19"/>
      <c r="O111" s="19"/>
      <c r="P111" s="37"/>
      <c r="Q111" s="19"/>
      <c r="R111" s="19"/>
      <c r="S111" s="37"/>
      <c r="T111" s="19"/>
      <c r="U111" s="19"/>
      <c r="V111" s="37"/>
      <c r="W111" s="19"/>
      <c r="X111" s="19"/>
      <c r="Y111" s="37"/>
      <c r="Z111" s="19"/>
      <c r="AA111" s="19"/>
      <c r="AB111" s="37"/>
      <c r="AC111" s="19"/>
      <c r="AD111" s="19"/>
      <c r="AE111" s="37"/>
      <c r="AF111" s="19"/>
      <c r="AG111" s="19"/>
      <c r="AH111" s="37"/>
      <c r="AI111" s="19"/>
      <c r="AJ111" s="19"/>
      <c r="AK111" s="37"/>
      <c r="AL111" s="19"/>
      <c r="AM111" s="19"/>
      <c r="AN111" s="37"/>
      <c r="AO111" s="19"/>
      <c r="AP111" s="19"/>
      <c r="AQ111" s="37"/>
      <c r="AR111" s="19"/>
      <c r="AS111" s="19"/>
      <c r="AT111" s="37"/>
      <c r="AU111" s="19"/>
      <c r="AV111" s="19"/>
      <c r="AW111" s="37"/>
      <c r="AX111" s="19"/>
      <c r="AY111" s="19"/>
      <c r="AZ111" s="37"/>
      <c r="BA111" s="19"/>
      <c r="BB111" s="19"/>
      <c r="BC111" s="37"/>
      <c r="BD111" s="19"/>
      <c r="BE111" s="19"/>
      <c r="BF111" s="37"/>
      <c r="BG111" s="19"/>
      <c r="BH111" s="19"/>
      <c r="BI111" s="37"/>
      <c r="BJ111" s="19"/>
      <c r="BK111" s="19"/>
      <c r="BL111" s="37"/>
      <c r="BM111" s="19"/>
      <c r="BN111" s="19"/>
      <c r="BO111" s="37"/>
      <c r="BP111" s="19"/>
      <c r="BQ111" s="19"/>
      <c r="BR111" s="37"/>
      <c r="BS111" s="19"/>
      <c r="BT111" s="19"/>
      <c r="BU111" s="37"/>
    </row>
    <row r="112" spans="1:73" ht="12">
      <c r="A112" s="11" t="s">
        <v>15</v>
      </c>
      <c r="B112" s="33">
        <v>140557</v>
      </c>
      <c r="C112" s="34">
        <v>139762</v>
      </c>
      <c r="D112" s="35">
        <v>0.005688241439017759</v>
      </c>
      <c r="E112" s="33">
        <v>1666191</v>
      </c>
      <c r="F112" s="34">
        <v>1626956.428081159</v>
      </c>
      <c r="G112" s="36">
        <v>0.02411531817426386</v>
      </c>
      <c r="H112" s="19"/>
      <c r="I112" s="19"/>
      <c r="J112" s="19"/>
      <c r="K112" s="19"/>
      <c r="L112" s="19"/>
      <c r="M112" s="37"/>
      <c r="N112" s="19"/>
      <c r="O112" s="19"/>
      <c r="P112" s="37"/>
      <c r="Q112" s="19"/>
      <c r="R112" s="19"/>
      <c r="S112" s="37"/>
      <c r="T112" s="19"/>
      <c r="U112" s="19"/>
      <c r="V112" s="37"/>
      <c r="W112" s="19"/>
      <c r="X112" s="19"/>
      <c r="Y112" s="37"/>
      <c r="Z112" s="19"/>
      <c r="AA112" s="19"/>
      <c r="AB112" s="37"/>
      <c r="AC112" s="19"/>
      <c r="AD112" s="19"/>
      <c r="AE112" s="37"/>
      <c r="AF112" s="19"/>
      <c r="AG112" s="19"/>
      <c r="AH112" s="37"/>
      <c r="AI112" s="19"/>
      <c r="AJ112" s="19"/>
      <c r="AK112" s="37"/>
      <c r="AL112" s="19"/>
      <c r="AM112" s="19"/>
      <c r="AN112" s="37"/>
      <c r="AO112" s="19"/>
      <c r="AP112" s="19"/>
      <c r="AQ112" s="37"/>
      <c r="AR112" s="19"/>
      <c r="AS112" s="19"/>
      <c r="AT112" s="37"/>
      <c r="AU112" s="19"/>
      <c r="AV112" s="19"/>
      <c r="AW112" s="37"/>
      <c r="AX112" s="19"/>
      <c r="AY112" s="19"/>
      <c r="AZ112" s="37"/>
      <c r="BA112" s="19"/>
      <c r="BB112" s="19"/>
      <c r="BC112" s="37"/>
      <c r="BD112" s="19"/>
      <c r="BE112" s="19"/>
      <c r="BF112" s="37"/>
      <c r="BG112" s="19"/>
      <c r="BH112" s="19"/>
      <c r="BI112" s="37"/>
      <c r="BJ112" s="19"/>
      <c r="BK112" s="19"/>
      <c r="BL112" s="37"/>
      <c r="BM112" s="19"/>
      <c r="BN112" s="19"/>
      <c r="BO112" s="37"/>
      <c r="BP112" s="19"/>
      <c r="BQ112" s="19"/>
      <c r="BR112" s="37"/>
      <c r="BS112" s="19"/>
      <c r="BT112" s="19"/>
      <c r="BU112" s="37"/>
    </row>
    <row r="113" spans="1:73" ht="12">
      <c r="A113" s="11"/>
      <c r="B113" s="33"/>
      <c r="C113" s="34"/>
      <c r="D113" s="30"/>
      <c r="E113" s="33"/>
      <c r="F113" s="34"/>
      <c r="G113" s="31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19"/>
      <c r="U113" s="19"/>
      <c r="V113" s="32"/>
      <c r="W113" s="32"/>
      <c r="X113" s="32"/>
      <c r="Y113" s="32"/>
      <c r="Z113" s="19"/>
      <c r="AA113" s="19"/>
      <c r="AB113" s="32"/>
      <c r="AC113" s="32"/>
      <c r="AD113" s="32"/>
      <c r="AE113" s="32"/>
      <c r="AF113" s="19"/>
      <c r="AG113" s="19"/>
      <c r="AH113" s="32"/>
      <c r="AI113" s="32"/>
      <c r="AJ113" s="32"/>
      <c r="AK113" s="32"/>
      <c r="AL113" s="19"/>
      <c r="AM113" s="19"/>
      <c r="AN113" s="32"/>
      <c r="AO113" s="32"/>
      <c r="AP113" s="32"/>
      <c r="AQ113" s="32"/>
      <c r="AR113" s="19"/>
      <c r="AS113" s="19"/>
      <c r="AT113" s="32"/>
      <c r="AU113" s="32"/>
      <c r="AV113" s="32"/>
      <c r="AW113" s="32"/>
      <c r="AX113" s="19"/>
      <c r="AY113" s="19"/>
      <c r="AZ113" s="32"/>
      <c r="BA113" s="32"/>
      <c r="BB113" s="32"/>
      <c r="BC113" s="32"/>
      <c r="BD113" s="19"/>
      <c r="BE113" s="19"/>
      <c r="BF113" s="32"/>
      <c r="BG113" s="32"/>
      <c r="BH113" s="32"/>
      <c r="BI113" s="32"/>
      <c r="BJ113" s="19"/>
      <c r="BK113" s="19"/>
      <c r="BL113" s="32"/>
      <c r="BM113" s="32"/>
      <c r="BN113" s="32"/>
      <c r="BO113" s="32"/>
      <c r="BP113" s="19"/>
      <c r="BQ113" s="19"/>
      <c r="BR113" s="32"/>
      <c r="BS113" s="32"/>
      <c r="BT113" s="32"/>
      <c r="BU113" s="32"/>
    </row>
    <row r="114" spans="1:73" ht="12">
      <c r="A114" s="11" t="s">
        <v>16</v>
      </c>
      <c r="B114" s="33">
        <v>66355</v>
      </c>
      <c r="C114" s="34">
        <v>62075</v>
      </c>
      <c r="D114" s="35">
        <v>0.0689488521949255</v>
      </c>
      <c r="E114" s="33">
        <v>834869</v>
      </c>
      <c r="F114" s="34">
        <v>798977.9993100156</v>
      </c>
      <c r="G114" s="36">
        <v>0.04492113765457785</v>
      </c>
      <c r="H114" s="19"/>
      <c r="I114" s="19"/>
      <c r="J114" s="19"/>
      <c r="K114" s="19"/>
      <c r="L114" s="19"/>
      <c r="M114" s="37"/>
      <c r="N114" s="19"/>
      <c r="O114" s="19"/>
      <c r="P114" s="37"/>
      <c r="Q114" s="19"/>
      <c r="R114" s="19"/>
      <c r="S114" s="37"/>
      <c r="T114" s="19"/>
      <c r="U114" s="19"/>
      <c r="V114" s="37"/>
      <c r="W114" s="19"/>
      <c r="X114" s="19"/>
      <c r="Y114" s="37"/>
      <c r="Z114" s="19"/>
      <c r="AA114" s="19"/>
      <c r="AB114" s="37"/>
      <c r="AC114" s="19"/>
      <c r="AD114" s="19"/>
      <c r="AE114" s="37"/>
      <c r="AF114" s="19"/>
      <c r="AG114" s="19"/>
      <c r="AH114" s="37"/>
      <c r="AI114" s="19"/>
      <c r="AJ114" s="19"/>
      <c r="AK114" s="37"/>
      <c r="AL114" s="19"/>
      <c r="AM114" s="19"/>
      <c r="AN114" s="37"/>
      <c r="AO114" s="19"/>
      <c r="AP114" s="19"/>
      <c r="AQ114" s="37"/>
      <c r="AR114" s="19"/>
      <c r="AS114" s="19"/>
      <c r="AT114" s="37"/>
      <c r="AU114" s="19"/>
      <c r="AV114" s="19"/>
      <c r="AW114" s="37"/>
      <c r="AX114" s="19"/>
      <c r="AY114" s="19"/>
      <c r="AZ114" s="37"/>
      <c r="BA114" s="19"/>
      <c r="BB114" s="19"/>
      <c r="BC114" s="37"/>
      <c r="BD114" s="19"/>
      <c r="BE114" s="19"/>
      <c r="BF114" s="37"/>
      <c r="BG114" s="19"/>
      <c r="BH114" s="19"/>
      <c r="BI114" s="37"/>
      <c r="BJ114" s="19"/>
      <c r="BK114" s="19"/>
      <c r="BL114" s="37"/>
      <c r="BM114" s="19"/>
      <c r="BN114" s="19"/>
      <c r="BO114" s="37"/>
      <c r="BP114" s="19"/>
      <c r="BQ114" s="19"/>
      <c r="BR114" s="37"/>
      <c r="BS114" s="19"/>
      <c r="BT114" s="19"/>
      <c r="BU114" s="37"/>
    </row>
    <row r="115" spans="1:73" ht="12">
      <c r="A115" s="11" t="s">
        <v>17</v>
      </c>
      <c r="B115" s="33">
        <v>39780</v>
      </c>
      <c r="C115" s="34">
        <v>35402</v>
      </c>
      <c r="D115" s="35">
        <v>0.12366532964239309</v>
      </c>
      <c r="E115" s="33">
        <v>473134</v>
      </c>
      <c r="F115" s="34">
        <v>442934.7401792439</v>
      </c>
      <c r="G115" s="36">
        <v>0.06817993054357231</v>
      </c>
      <c r="H115" s="19"/>
      <c r="I115" s="19"/>
      <c r="J115" s="19"/>
      <c r="K115" s="19"/>
      <c r="L115" s="19"/>
      <c r="M115" s="37"/>
      <c r="N115" s="19"/>
      <c r="O115" s="19"/>
      <c r="P115" s="37"/>
      <c r="Q115" s="19"/>
      <c r="R115" s="19"/>
      <c r="S115" s="37"/>
      <c r="T115" s="19"/>
      <c r="U115" s="19"/>
      <c r="V115" s="37"/>
      <c r="W115" s="19"/>
      <c r="X115" s="19"/>
      <c r="Y115" s="37"/>
      <c r="Z115" s="19"/>
      <c r="AA115" s="19"/>
      <c r="AB115" s="37"/>
      <c r="AC115" s="19"/>
      <c r="AD115" s="19"/>
      <c r="AE115" s="37"/>
      <c r="AF115" s="19"/>
      <c r="AG115" s="19"/>
      <c r="AH115" s="37"/>
      <c r="AI115" s="19"/>
      <c r="AJ115" s="19"/>
      <c r="AK115" s="37"/>
      <c r="AL115" s="19"/>
      <c r="AM115" s="19"/>
      <c r="AN115" s="37"/>
      <c r="AO115" s="19"/>
      <c r="AP115" s="19"/>
      <c r="AQ115" s="37"/>
      <c r="AR115" s="19"/>
      <c r="AS115" s="19"/>
      <c r="AT115" s="37"/>
      <c r="AU115" s="19"/>
      <c r="AV115" s="19"/>
      <c r="AW115" s="37"/>
      <c r="AX115" s="19"/>
      <c r="AY115" s="19"/>
      <c r="AZ115" s="37"/>
      <c r="BA115" s="19"/>
      <c r="BB115" s="19"/>
      <c r="BC115" s="37"/>
      <c r="BD115" s="19"/>
      <c r="BE115" s="19"/>
      <c r="BF115" s="37"/>
      <c r="BG115" s="19"/>
      <c r="BH115" s="19"/>
      <c r="BI115" s="37"/>
      <c r="BJ115" s="19"/>
      <c r="BK115" s="19"/>
      <c r="BL115" s="37"/>
      <c r="BM115" s="19"/>
      <c r="BN115" s="19"/>
      <c r="BO115" s="37"/>
      <c r="BP115" s="19"/>
      <c r="BQ115" s="19"/>
      <c r="BR115" s="37"/>
      <c r="BS115" s="19"/>
      <c r="BT115" s="19"/>
      <c r="BU115" s="37"/>
    </row>
    <row r="116" spans="1:73" ht="12">
      <c r="A116" s="11"/>
      <c r="B116" s="33"/>
      <c r="C116" s="34"/>
      <c r="D116" s="30"/>
      <c r="E116" s="33"/>
      <c r="F116" s="34"/>
      <c r="G116" s="31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19"/>
      <c r="U116" s="19"/>
      <c r="V116" s="32"/>
      <c r="W116" s="32"/>
      <c r="X116" s="32"/>
      <c r="Y116" s="32"/>
      <c r="Z116" s="19"/>
      <c r="AA116" s="19"/>
      <c r="AB116" s="32"/>
      <c r="AC116" s="32"/>
      <c r="AD116" s="32"/>
      <c r="AE116" s="32"/>
      <c r="AF116" s="19"/>
      <c r="AG116" s="19"/>
      <c r="AH116" s="32"/>
      <c r="AI116" s="32"/>
      <c r="AJ116" s="32"/>
      <c r="AK116" s="32"/>
      <c r="AL116" s="19"/>
      <c r="AM116" s="19"/>
      <c r="AN116" s="32"/>
      <c r="AO116" s="32"/>
      <c r="AP116" s="32"/>
      <c r="AQ116" s="32"/>
      <c r="AR116" s="19"/>
      <c r="AS116" s="19"/>
      <c r="AT116" s="32"/>
      <c r="AU116" s="32"/>
      <c r="AV116" s="32"/>
      <c r="AW116" s="32"/>
      <c r="AX116" s="19"/>
      <c r="AY116" s="19"/>
      <c r="AZ116" s="32"/>
      <c r="BA116" s="32"/>
      <c r="BB116" s="32"/>
      <c r="BC116" s="32"/>
      <c r="BD116" s="19"/>
      <c r="BE116" s="19"/>
      <c r="BF116" s="32"/>
      <c r="BG116" s="32"/>
      <c r="BH116" s="32"/>
      <c r="BI116" s="32"/>
      <c r="BJ116" s="19"/>
      <c r="BK116" s="19"/>
      <c r="BL116" s="32"/>
      <c r="BM116" s="32"/>
      <c r="BN116" s="32"/>
      <c r="BO116" s="32"/>
      <c r="BP116" s="19"/>
      <c r="BQ116" s="19"/>
      <c r="BR116" s="32"/>
      <c r="BS116" s="32"/>
      <c r="BT116" s="32"/>
      <c r="BU116" s="32"/>
    </row>
    <row r="117" spans="1:73" ht="12">
      <c r="A117" s="11" t="s">
        <v>18</v>
      </c>
      <c r="B117" s="33">
        <v>142221</v>
      </c>
      <c r="C117" s="34">
        <v>139230</v>
      </c>
      <c r="D117" s="35">
        <v>0.021482439129497953</v>
      </c>
      <c r="E117" s="33">
        <v>1710086</v>
      </c>
      <c r="F117" s="34">
        <v>1669855.742902567</v>
      </c>
      <c r="G117" s="36">
        <v>0.024092055417616068</v>
      </c>
      <c r="H117" s="19"/>
      <c r="I117" s="19"/>
      <c r="J117" s="19"/>
      <c r="K117" s="19"/>
      <c r="L117" s="19"/>
      <c r="M117" s="37"/>
      <c r="N117" s="19"/>
      <c r="O117" s="19"/>
      <c r="P117" s="37"/>
      <c r="Q117" s="19"/>
      <c r="R117" s="19"/>
      <c r="S117" s="37"/>
      <c r="T117" s="19"/>
      <c r="U117" s="19"/>
      <c r="V117" s="37"/>
      <c r="W117" s="19"/>
      <c r="X117" s="19"/>
      <c r="Y117" s="37"/>
      <c r="Z117" s="19"/>
      <c r="AA117" s="19"/>
      <c r="AB117" s="37"/>
      <c r="AC117" s="19"/>
      <c r="AD117" s="19"/>
      <c r="AE117" s="37"/>
      <c r="AF117" s="19"/>
      <c r="AG117" s="19"/>
      <c r="AH117" s="37"/>
      <c r="AI117" s="19"/>
      <c r="AJ117" s="19"/>
      <c r="AK117" s="37"/>
      <c r="AL117" s="19"/>
      <c r="AM117" s="19"/>
      <c r="AN117" s="37"/>
      <c r="AO117" s="19"/>
      <c r="AP117" s="19"/>
      <c r="AQ117" s="37"/>
      <c r="AR117" s="19"/>
      <c r="AS117" s="19"/>
      <c r="AT117" s="37"/>
      <c r="AU117" s="19"/>
      <c r="AV117" s="19"/>
      <c r="AW117" s="37"/>
      <c r="AX117" s="19"/>
      <c r="AY117" s="19"/>
      <c r="AZ117" s="37"/>
      <c r="BA117" s="19"/>
      <c r="BB117" s="19"/>
      <c r="BC117" s="37"/>
      <c r="BD117" s="19"/>
      <c r="BE117" s="19"/>
      <c r="BF117" s="37"/>
      <c r="BG117" s="19"/>
      <c r="BH117" s="19"/>
      <c r="BI117" s="37"/>
      <c r="BJ117" s="19"/>
      <c r="BK117" s="19"/>
      <c r="BL117" s="37"/>
      <c r="BM117" s="19"/>
      <c r="BN117" s="19"/>
      <c r="BO117" s="37"/>
      <c r="BP117" s="19"/>
      <c r="BQ117" s="19"/>
      <c r="BR117" s="37"/>
      <c r="BS117" s="19"/>
      <c r="BT117" s="19"/>
      <c r="BU117" s="37"/>
    </row>
    <row r="118" spans="1:73" ht="12">
      <c r="A118" s="11" t="s">
        <v>19</v>
      </c>
      <c r="B118" s="33">
        <v>139055</v>
      </c>
      <c r="C118" s="34">
        <v>136284</v>
      </c>
      <c r="D118" s="35">
        <v>0.02033254087053506</v>
      </c>
      <c r="E118" s="33">
        <v>1675850</v>
      </c>
      <c r="F118" s="34">
        <v>1636054.0070546577</v>
      </c>
      <c r="G118" s="36">
        <v>0.024324376074226266</v>
      </c>
      <c r="H118" s="19"/>
      <c r="I118" s="19"/>
      <c r="J118" s="19"/>
      <c r="K118" s="19"/>
      <c r="L118" s="19"/>
      <c r="M118" s="37"/>
      <c r="N118" s="19"/>
      <c r="O118" s="19"/>
      <c r="P118" s="37"/>
      <c r="Q118" s="19"/>
      <c r="R118" s="19"/>
      <c r="S118" s="37"/>
      <c r="T118" s="19"/>
      <c r="U118" s="19"/>
      <c r="V118" s="37"/>
      <c r="W118" s="19"/>
      <c r="X118" s="19"/>
      <c r="Y118" s="37"/>
      <c r="Z118" s="19"/>
      <c r="AA118" s="19"/>
      <c r="AB118" s="37"/>
      <c r="AC118" s="19"/>
      <c r="AD118" s="19"/>
      <c r="AE118" s="37"/>
      <c r="AF118" s="19"/>
      <c r="AG118" s="19"/>
      <c r="AH118" s="37"/>
      <c r="AI118" s="19"/>
      <c r="AJ118" s="19"/>
      <c r="AK118" s="37"/>
      <c r="AL118" s="19"/>
      <c r="AM118" s="19"/>
      <c r="AN118" s="37"/>
      <c r="AO118" s="19"/>
      <c r="AP118" s="19"/>
      <c r="AQ118" s="37"/>
      <c r="AR118" s="19"/>
      <c r="AS118" s="19"/>
      <c r="AT118" s="37"/>
      <c r="AU118" s="19"/>
      <c r="AV118" s="19"/>
      <c r="AW118" s="37"/>
      <c r="AX118" s="19"/>
      <c r="AY118" s="19"/>
      <c r="AZ118" s="37"/>
      <c r="BA118" s="19"/>
      <c r="BB118" s="19"/>
      <c r="BC118" s="37"/>
      <c r="BD118" s="19"/>
      <c r="BE118" s="19"/>
      <c r="BF118" s="37"/>
      <c r="BG118" s="19"/>
      <c r="BH118" s="19"/>
      <c r="BI118" s="37"/>
      <c r="BJ118" s="19"/>
      <c r="BK118" s="19"/>
      <c r="BL118" s="37"/>
      <c r="BM118" s="19"/>
      <c r="BN118" s="19"/>
      <c r="BO118" s="37"/>
      <c r="BP118" s="19"/>
      <c r="BQ118" s="19"/>
      <c r="BR118" s="37"/>
      <c r="BS118" s="19"/>
      <c r="BT118" s="19"/>
      <c r="BU118" s="37"/>
    </row>
    <row r="119" spans="1:73" ht="12">
      <c r="A119" s="11" t="s">
        <v>20</v>
      </c>
      <c r="B119" s="33">
        <v>98271</v>
      </c>
      <c r="C119" s="34">
        <v>96164</v>
      </c>
      <c r="D119" s="35">
        <v>0.02191048625265172</v>
      </c>
      <c r="E119" s="33">
        <v>1122026</v>
      </c>
      <c r="F119" s="34">
        <v>1096456.9324734511</v>
      </c>
      <c r="G119" s="36">
        <v>0.023319718968686422</v>
      </c>
      <c r="H119" s="19"/>
      <c r="I119" s="19"/>
      <c r="J119" s="19"/>
      <c r="K119" s="19"/>
      <c r="L119" s="19"/>
      <c r="M119" s="37"/>
      <c r="N119" s="19"/>
      <c r="O119" s="19"/>
      <c r="P119" s="37"/>
      <c r="Q119" s="19"/>
      <c r="R119" s="19"/>
      <c r="S119" s="37"/>
      <c r="T119" s="19"/>
      <c r="U119" s="19"/>
      <c r="V119" s="37"/>
      <c r="W119" s="19"/>
      <c r="X119" s="19"/>
      <c r="Y119" s="37"/>
      <c r="Z119" s="19"/>
      <c r="AA119" s="19"/>
      <c r="AB119" s="37"/>
      <c r="AC119" s="19"/>
      <c r="AD119" s="19"/>
      <c r="AE119" s="37"/>
      <c r="AF119" s="19"/>
      <c r="AG119" s="19"/>
      <c r="AH119" s="37"/>
      <c r="AI119" s="19"/>
      <c r="AJ119" s="19"/>
      <c r="AK119" s="37"/>
      <c r="AL119" s="19"/>
      <c r="AM119" s="19"/>
      <c r="AN119" s="37"/>
      <c r="AO119" s="19"/>
      <c r="AP119" s="19"/>
      <c r="AQ119" s="37"/>
      <c r="AR119" s="19"/>
      <c r="AS119" s="19"/>
      <c r="AT119" s="37"/>
      <c r="AU119" s="19"/>
      <c r="AV119" s="19"/>
      <c r="AW119" s="37"/>
      <c r="AX119" s="19"/>
      <c r="AY119" s="19"/>
      <c r="AZ119" s="37"/>
      <c r="BA119" s="19"/>
      <c r="BB119" s="19"/>
      <c r="BC119" s="37"/>
      <c r="BD119" s="19"/>
      <c r="BE119" s="19"/>
      <c r="BF119" s="37"/>
      <c r="BG119" s="19"/>
      <c r="BH119" s="19"/>
      <c r="BI119" s="37"/>
      <c r="BJ119" s="19"/>
      <c r="BK119" s="19"/>
      <c r="BL119" s="37"/>
      <c r="BM119" s="19"/>
      <c r="BN119" s="19"/>
      <c r="BO119" s="37"/>
      <c r="BP119" s="19"/>
      <c r="BQ119" s="19"/>
      <c r="BR119" s="37"/>
      <c r="BS119" s="19"/>
      <c r="BT119" s="19"/>
      <c r="BU119" s="37"/>
    </row>
    <row r="120" spans="1:73" ht="12">
      <c r="A120" s="8"/>
      <c r="B120" s="33"/>
      <c r="C120" s="34"/>
      <c r="D120" s="30"/>
      <c r="E120" s="33"/>
      <c r="F120" s="34"/>
      <c r="G120" s="31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19"/>
      <c r="U120" s="19"/>
      <c r="V120" s="32"/>
      <c r="W120" s="32"/>
      <c r="X120" s="32"/>
      <c r="Y120" s="32"/>
      <c r="Z120" s="19"/>
      <c r="AA120" s="19"/>
      <c r="AB120" s="32"/>
      <c r="AC120" s="32"/>
      <c r="AD120" s="32"/>
      <c r="AE120" s="32"/>
      <c r="AF120" s="19"/>
      <c r="AG120" s="19"/>
      <c r="AH120" s="32"/>
      <c r="AI120" s="32"/>
      <c r="AJ120" s="32"/>
      <c r="AK120" s="32"/>
      <c r="AL120" s="19"/>
      <c r="AM120" s="19"/>
      <c r="AN120" s="32"/>
      <c r="AO120" s="32"/>
      <c r="AP120" s="32"/>
      <c r="AQ120" s="32"/>
      <c r="AR120" s="19"/>
      <c r="AS120" s="19"/>
      <c r="AT120" s="32"/>
      <c r="AU120" s="32"/>
      <c r="AV120" s="32"/>
      <c r="AW120" s="32"/>
      <c r="AX120" s="19"/>
      <c r="AY120" s="19"/>
      <c r="AZ120" s="32"/>
      <c r="BA120" s="32"/>
      <c r="BB120" s="32"/>
      <c r="BC120" s="32"/>
      <c r="BD120" s="19"/>
      <c r="BE120" s="19"/>
      <c r="BF120" s="32"/>
      <c r="BG120" s="32"/>
      <c r="BH120" s="32"/>
      <c r="BI120" s="32"/>
      <c r="BJ120" s="19"/>
      <c r="BK120" s="19"/>
      <c r="BL120" s="32"/>
      <c r="BM120" s="32"/>
      <c r="BN120" s="32"/>
      <c r="BO120" s="32"/>
      <c r="BP120" s="19"/>
      <c r="BQ120" s="19"/>
      <c r="BR120" s="32"/>
      <c r="BS120" s="32"/>
      <c r="BT120" s="32"/>
      <c r="BU120" s="32"/>
    </row>
    <row r="121" spans="1:73" ht="12.75">
      <c r="A121" s="11" t="s">
        <v>21</v>
      </c>
      <c r="B121" s="33">
        <v>3078</v>
      </c>
      <c r="C121" s="34">
        <v>3126</v>
      </c>
      <c r="D121" s="35">
        <v>-0.015355086372360844</v>
      </c>
      <c r="E121" s="33">
        <v>40066</v>
      </c>
      <c r="F121" s="34">
        <v>37264.85642893277</v>
      </c>
      <c r="G121" s="36">
        <v>0.07516850565114205</v>
      </c>
      <c r="H121" s="19"/>
      <c r="I121" s="19"/>
      <c r="J121" s="19"/>
      <c r="K121" s="19"/>
      <c r="L121" s="19"/>
      <c r="M121" s="37"/>
      <c r="N121" s="19"/>
      <c r="O121" s="19"/>
      <c r="P121" s="37"/>
      <c r="Q121" s="19"/>
      <c r="R121" s="19"/>
      <c r="S121" s="37"/>
      <c r="T121" s="19"/>
      <c r="U121" s="19"/>
      <c r="V121" s="37"/>
      <c r="W121" s="19"/>
      <c r="X121" s="19"/>
      <c r="Y121" s="37"/>
      <c r="Z121" s="19"/>
      <c r="AA121" s="19"/>
      <c r="AB121" s="37"/>
      <c r="AC121" s="19"/>
      <c r="AD121" s="19"/>
      <c r="AE121" s="37"/>
      <c r="AF121" s="19"/>
      <c r="AG121" s="19"/>
      <c r="AH121" s="37"/>
      <c r="AI121" s="19"/>
      <c r="AJ121" s="19"/>
      <c r="AK121" s="37"/>
      <c r="AL121" s="19"/>
      <c r="AM121" s="19"/>
      <c r="AN121" s="37"/>
      <c r="AO121" s="19"/>
      <c r="AP121" s="19"/>
      <c r="AQ121" s="37"/>
      <c r="AR121" s="19"/>
      <c r="AS121" s="19"/>
      <c r="AT121" s="37"/>
      <c r="AU121" s="19"/>
      <c r="AV121" s="19"/>
      <c r="AW121" s="37"/>
      <c r="AX121" s="19"/>
      <c r="AY121" s="19"/>
      <c r="AZ121" s="37"/>
      <c r="BA121" s="19"/>
      <c r="BB121" s="19"/>
      <c r="BC121" s="37"/>
      <c r="BD121" s="19"/>
      <c r="BE121" s="19"/>
      <c r="BF121" s="37"/>
      <c r="BG121" s="19"/>
      <c r="BH121" s="19"/>
      <c r="BI121" s="37"/>
      <c r="BJ121" s="19"/>
      <c r="BK121" s="19"/>
      <c r="BL121" s="37"/>
      <c r="BM121" s="19"/>
      <c r="BN121" s="19"/>
      <c r="BO121" s="37"/>
      <c r="BP121" s="19"/>
      <c r="BQ121" s="19"/>
      <c r="BR121" s="37"/>
      <c r="BS121" s="19"/>
      <c r="BT121" s="19"/>
      <c r="BU121" s="37"/>
    </row>
    <row r="122" spans="1:73" ht="12.75">
      <c r="A122" s="11" t="s">
        <v>22</v>
      </c>
      <c r="B122" s="33">
        <v>582</v>
      </c>
      <c r="C122" s="34">
        <v>558</v>
      </c>
      <c r="D122" s="35">
        <v>0.043010752688172046</v>
      </c>
      <c r="E122" s="33">
        <v>5716</v>
      </c>
      <c r="F122" s="34">
        <v>5696.01162475047</v>
      </c>
      <c r="G122" s="36">
        <v>0.0035091879311965816</v>
      </c>
      <c r="H122" s="19"/>
      <c r="I122" s="19"/>
      <c r="J122" s="19"/>
      <c r="K122" s="19"/>
      <c r="L122" s="19"/>
      <c r="M122" s="37"/>
      <c r="N122" s="19"/>
      <c r="O122" s="19"/>
      <c r="P122" s="37"/>
      <c r="Q122" s="19"/>
      <c r="R122" s="19"/>
      <c r="S122" s="37"/>
      <c r="T122" s="19"/>
      <c r="U122" s="19"/>
      <c r="V122" s="37"/>
      <c r="W122" s="19"/>
      <c r="X122" s="19"/>
      <c r="Y122" s="37"/>
      <c r="Z122" s="19"/>
      <c r="AA122" s="19"/>
      <c r="AB122" s="37"/>
      <c r="AC122" s="19"/>
      <c r="AD122" s="19"/>
      <c r="AE122" s="37"/>
      <c r="AF122" s="19"/>
      <c r="AG122" s="19"/>
      <c r="AH122" s="37"/>
      <c r="AI122" s="19"/>
      <c r="AJ122" s="19"/>
      <c r="AK122" s="37"/>
      <c r="AL122" s="19"/>
      <c r="AM122" s="19"/>
      <c r="AN122" s="37"/>
      <c r="AO122" s="19"/>
      <c r="AP122" s="19"/>
      <c r="AQ122" s="37"/>
      <c r="AR122" s="19"/>
      <c r="AS122" s="19"/>
      <c r="AT122" s="37"/>
      <c r="AU122" s="19"/>
      <c r="AV122" s="19"/>
      <c r="AW122" s="37"/>
      <c r="AX122" s="19"/>
      <c r="AY122" s="19"/>
      <c r="AZ122" s="37"/>
      <c r="BA122" s="19"/>
      <c r="BB122" s="19"/>
      <c r="BC122" s="37"/>
      <c r="BD122" s="19"/>
      <c r="BE122" s="19"/>
      <c r="BF122" s="37"/>
      <c r="BG122" s="19"/>
      <c r="BH122" s="19"/>
      <c r="BI122" s="37"/>
      <c r="BJ122" s="19"/>
      <c r="BK122" s="19"/>
      <c r="BL122" s="37"/>
      <c r="BM122" s="19"/>
      <c r="BN122" s="19"/>
      <c r="BO122" s="37"/>
      <c r="BP122" s="19"/>
      <c r="BQ122" s="19"/>
      <c r="BR122" s="37"/>
      <c r="BS122" s="19"/>
      <c r="BT122" s="19"/>
      <c r="BU122" s="37"/>
    </row>
    <row r="123" spans="1:73" ht="12">
      <c r="A123" s="11"/>
      <c r="B123" s="33"/>
      <c r="C123" s="34"/>
      <c r="D123" s="30"/>
      <c r="E123" s="33"/>
      <c r="F123" s="34"/>
      <c r="G123" s="31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19"/>
      <c r="U123" s="19"/>
      <c r="V123" s="32"/>
      <c r="W123" s="32"/>
      <c r="X123" s="32"/>
      <c r="Y123" s="32"/>
      <c r="Z123" s="19"/>
      <c r="AA123" s="19"/>
      <c r="AB123" s="32"/>
      <c r="AC123" s="32"/>
      <c r="AD123" s="32"/>
      <c r="AE123" s="32"/>
      <c r="AF123" s="19"/>
      <c r="AG123" s="19"/>
      <c r="AH123" s="32"/>
      <c r="AI123" s="32"/>
      <c r="AJ123" s="32"/>
      <c r="AK123" s="32"/>
      <c r="AL123" s="19"/>
      <c r="AM123" s="19"/>
      <c r="AN123" s="32"/>
      <c r="AO123" s="32"/>
      <c r="AP123" s="32"/>
      <c r="AQ123" s="32"/>
      <c r="AR123" s="19"/>
      <c r="AS123" s="19"/>
      <c r="AT123" s="32"/>
      <c r="AU123" s="32"/>
      <c r="AV123" s="32"/>
      <c r="AW123" s="32"/>
      <c r="AX123" s="19"/>
      <c r="AY123" s="19"/>
      <c r="AZ123" s="32"/>
      <c r="BA123" s="32"/>
      <c r="BB123" s="32"/>
      <c r="BC123" s="32"/>
      <c r="BD123" s="19"/>
      <c r="BE123" s="19"/>
      <c r="BF123" s="32"/>
      <c r="BG123" s="32"/>
      <c r="BH123" s="32"/>
      <c r="BI123" s="32"/>
      <c r="BJ123" s="19"/>
      <c r="BK123" s="19"/>
      <c r="BL123" s="32"/>
      <c r="BM123" s="32"/>
      <c r="BN123" s="32"/>
      <c r="BO123" s="32"/>
      <c r="BP123" s="19"/>
      <c r="BQ123" s="19"/>
      <c r="BR123" s="32"/>
      <c r="BS123" s="32"/>
      <c r="BT123" s="32"/>
      <c r="BU123" s="32"/>
    </row>
    <row r="124" spans="1:73" ht="12.75">
      <c r="A124" s="11" t="s">
        <v>23</v>
      </c>
      <c r="B124" s="33">
        <v>4429</v>
      </c>
      <c r="C124" s="34">
        <v>4107</v>
      </c>
      <c r="D124" s="35">
        <v>0.0784027270513757</v>
      </c>
      <c r="E124" s="33">
        <v>56959</v>
      </c>
      <c r="F124" s="34">
        <v>51748.7512042582</v>
      </c>
      <c r="G124" s="36">
        <v>0.10068356577681177</v>
      </c>
      <c r="H124" s="19"/>
      <c r="I124" s="19"/>
      <c r="J124" s="19"/>
      <c r="K124" s="19"/>
      <c r="L124" s="19"/>
      <c r="M124" s="37"/>
      <c r="N124" s="19"/>
      <c r="O124" s="19"/>
      <c r="P124" s="37"/>
      <c r="Q124" s="19"/>
      <c r="R124" s="19"/>
      <c r="S124" s="37"/>
      <c r="T124" s="19"/>
      <c r="U124" s="19"/>
      <c r="V124" s="37"/>
      <c r="W124" s="19"/>
      <c r="X124" s="19"/>
      <c r="Y124" s="37"/>
      <c r="Z124" s="19"/>
      <c r="AA124" s="19"/>
      <c r="AB124" s="37"/>
      <c r="AC124" s="19"/>
      <c r="AD124" s="19"/>
      <c r="AE124" s="37"/>
      <c r="AF124" s="19"/>
      <c r="AG124" s="19"/>
      <c r="AH124" s="37"/>
      <c r="AI124" s="19"/>
      <c r="AJ124" s="19"/>
      <c r="AK124" s="37"/>
      <c r="AL124" s="19"/>
      <c r="AM124" s="19"/>
      <c r="AN124" s="37"/>
      <c r="AO124" s="19"/>
      <c r="AP124" s="19"/>
      <c r="AQ124" s="37"/>
      <c r="AR124" s="19"/>
      <c r="AS124" s="19"/>
      <c r="AT124" s="37"/>
      <c r="AU124" s="19"/>
      <c r="AV124" s="19"/>
      <c r="AW124" s="37"/>
      <c r="AX124" s="19"/>
      <c r="AY124" s="19"/>
      <c r="AZ124" s="37"/>
      <c r="BA124" s="19"/>
      <c r="BB124" s="19"/>
      <c r="BC124" s="37"/>
      <c r="BD124" s="19"/>
      <c r="BE124" s="19"/>
      <c r="BF124" s="37"/>
      <c r="BG124" s="19"/>
      <c r="BH124" s="19"/>
      <c r="BI124" s="37"/>
      <c r="BJ124" s="19"/>
      <c r="BK124" s="19"/>
      <c r="BL124" s="37"/>
      <c r="BM124" s="19"/>
      <c r="BN124" s="19"/>
      <c r="BO124" s="37"/>
      <c r="BP124" s="19"/>
      <c r="BQ124" s="19"/>
      <c r="BR124" s="37"/>
      <c r="BS124" s="19"/>
      <c r="BT124" s="19"/>
      <c r="BU124" s="37"/>
    </row>
    <row r="125" spans="1:73" ht="12.75">
      <c r="A125" s="11" t="s">
        <v>24</v>
      </c>
      <c r="B125" s="33">
        <v>1061</v>
      </c>
      <c r="C125" s="34">
        <v>716</v>
      </c>
      <c r="D125" s="35">
        <v>0.4818435754189944</v>
      </c>
      <c r="E125" s="33">
        <v>10021</v>
      </c>
      <c r="F125" s="34">
        <v>9357.702427003935</v>
      </c>
      <c r="G125" s="36">
        <v>0.07088252465497923</v>
      </c>
      <c r="H125" s="19"/>
      <c r="I125" s="19"/>
      <c r="J125" s="19"/>
      <c r="K125" s="19"/>
      <c r="L125" s="19"/>
      <c r="M125" s="37"/>
      <c r="N125" s="19"/>
      <c r="O125" s="19"/>
      <c r="P125" s="37"/>
      <c r="Q125" s="19"/>
      <c r="R125" s="19"/>
      <c r="S125" s="37"/>
      <c r="T125" s="19"/>
      <c r="U125" s="19"/>
      <c r="V125" s="37"/>
      <c r="W125" s="19"/>
      <c r="X125" s="19"/>
      <c r="Y125" s="37"/>
      <c r="Z125" s="19"/>
      <c r="AA125" s="19"/>
      <c r="AB125" s="37"/>
      <c r="AC125" s="19"/>
      <c r="AD125" s="19"/>
      <c r="AE125" s="37"/>
      <c r="AF125" s="19"/>
      <c r="AG125" s="19"/>
      <c r="AH125" s="37"/>
      <c r="AI125" s="19"/>
      <c r="AJ125" s="19"/>
      <c r="AK125" s="37"/>
      <c r="AL125" s="19"/>
      <c r="AM125" s="19"/>
      <c r="AN125" s="37"/>
      <c r="AO125" s="19"/>
      <c r="AP125" s="19"/>
      <c r="AQ125" s="37"/>
      <c r="AR125" s="19"/>
      <c r="AS125" s="19"/>
      <c r="AT125" s="37"/>
      <c r="AU125" s="19"/>
      <c r="AV125" s="19"/>
      <c r="AW125" s="37"/>
      <c r="AX125" s="19"/>
      <c r="AY125" s="19"/>
      <c r="AZ125" s="37"/>
      <c r="BA125" s="19"/>
      <c r="BB125" s="19"/>
      <c r="BC125" s="37"/>
      <c r="BD125" s="19"/>
      <c r="BE125" s="19"/>
      <c r="BF125" s="37"/>
      <c r="BG125" s="19"/>
      <c r="BH125" s="19"/>
      <c r="BI125" s="37"/>
      <c r="BJ125" s="19"/>
      <c r="BK125" s="19"/>
      <c r="BL125" s="37"/>
      <c r="BM125" s="19"/>
      <c r="BN125" s="19"/>
      <c r="BO125" s="37"/>
      <c r="BP125" s="19"/>
      <c r="BQ125" s="19"/>
      <c r="BR125" s="37"/>
      <c r="BS125" s="19"/>
      <c r="BT125" s="19"/>
      <c r="BU125" s="37"/>
    </row>
    <row r="126" spans="1:73" ht="12">
      <c r="A126" s="11"/>
      <c r="B126" s="33"/>
      <c r="C126" s="34"/>
      <c r="D126" s="30"/>
      <c r="E126" s="33"/>
      <c r="F126" s="34"/>
      <c r="G126" s="31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19"/>
      <c r="U126" s="19"/>
      <c r="V126" s="32"/>
      <c r="W126" s="32"/>
      <c r="X126" s="32"/>
      <c r="Y126" s="32"/>
      <c r="Z126" s="19"/>
      <c r="AA126" s="19"/>
      <c r="AB126" s="32"/>
      <c r="AC126" s="32"/>
      <c r="AD126" s="32"/>
      <c r="AE126" s="32"/>
      <c r="AF126" s="19"/>
      <c r="AG126" s="19"/>
      <c r="AH126" s="32"/>
      <c r="AI126" s="32"/>
      <c r="AJ126" s="32"/>
      <c r="AK126" s="32"/>
      <c r="AL126" s="19"/>
      <c r="AM126" s="19"/>
      <c r="AN126" s="32"/>
      <c r="AO126" s="32"/>
      <c r="AP126" s="32"/>
      <c r="AQ126" s="32"/>
      <c r="AR126" s="19"/>
      <c r="AS126" s="19"/>
      <c r="AT126" s="32"/>
      <c r="AU126" s="32"/>
      <c r="AV126" s="32"/>
      <c r="AW126" s="32"/>
      <c r="AX126" s="19"/>
      <c r="AY126" s="19"/>
      <c r="AZ126" s="32"/>
      <c r="BA126" s="32"/>
      <c r="BB126" s="32"/>
      <c r="BC126" s="32"/>
      <c r="BD126" s="19"/>
      <c r="BE126" s="19"/>
      <c r="BF126" s="32"/>
      <c r="BG126" s="32"/>
      <c r="BH126" s="32"/>
      <c r="BI126" s="32"/>
      <c r="BJ126" s="19"/>
      <c r="BK126" s="19"/>
      <c r="BL126" s="32"/>
      <c r="BM126" s="32"/>
      <c r="BN126" s="32"/>
      <c r="BO126" s="32"/>
      <c r="BP126" s="19"/>
      <c r="BQ126" s="19"/>
      <c r="BR126" s="32"/>
      <c r="BS126" s="32"/>
      <c r="BT126" s="32"/>
      <c r="BU126" s="32"/>
    </row>
    <row r="127" spans="1:73" ht="12">
      <c r="A127" s="11" t="s">
        <v>25</v>
      </c>
      <c r="B127" s="33">
        <v>75050</v>
      </c>
      <c r="C127" s="34">
        <v>73613</v>
      </c>
      <c r="D127" s="35">
        <v>0.019521008517517285</v>
      </c>
      <c r="E127" s="33">
        <v>926062</v>
      </c>
      <c r="F127" s="34">
        <v>889219.4475878967</v>
      </c>
      <c r="G127" s="36">
        <v>0.04143246361968653</v>
      </c>
      <c r="H127" s="19"/>
      <c r="I127" s="19"/>
      <c r="J127" s="19"/>
      <c r="K127" s="19"/>
      <c r="L127" s="19"/>
      <c r="M127" s="37"/>
      <c r="N127" s="19"/>
      <c r="O127" s="19"/>
      <c r="P127" s="37"/>
      <c r="Q127" s="19"/>
      <c r="R127" s="19"/>
      <c r="S127" s="37"/>
      <c r="T127" s="19"/>
      <c r="U127" s="19"/>
      <c r="V127" s="37"/>
      <c r="W127" s="19"/>
      <c r="X127" s="19"/>
      <c r="Y127" s="37"/>
      <c r="Z127" s="19"/>
      <c r="AA127" s="19"/>
      <c r="AB127" s="37"/>
      <c r="AC127" s="19"/>
      <c r="AD127" s="19"/>
      <c r="AE127" s="37"/>
      <c r="AF127" s="19"/>
      <c r="AG127" s="19"/>
      <c r="AH127" s="37"/>
      <c r="AI127" s="19"/>
      <c r="AJ127" s="19"/>
      <c r="AK127" s="37"/>
      <c r="AL127" s="19"/>
      <c r="AM127" s="19"/>
      <c r="AN127" s="37"/>
      <c r="AO127" s="19"/>
      <c r="AP127" s="19"/>
      <c r="AQ127" s="37"/>
      <c r="AR127" s="19"/>
      <c r="AS127" s="19"/>
      <c r="AT127" s="37"/>
      <c r="AU127" s="19"/>
      <c r="AV127" s="19"/>
      <c r="AW127" s="37"/>
      <c r="AX127" s="19"/>
      <c r="AY127" s="19"/>
      <c r="AZ127" s="37"/>
      <c r="BA127" s="19"/>
      <c r="BB127" s="19"/>
      <c r="BC127" s="37"/>
      <c r="BD127" s="19"/>
      <c r="BE127" s="19"/>
      <c r="BF127" s="37"/>
      <c r="BG127" s="19"/>
      <c r="BH127" s="19"/>
      <c r="BI127" s="37"/>
      <c r="BJ127" s="19"/>
      <c r="BK127" s="19"/>
      <c r="BL127" s="37"/>
      <c r="BM127" s="19"/>
      <c r="BN127" s="19"/>
      <c r="BO127" s="37"/>
      <c r="BP127" s="19"/>
      <c r="BQ127" s="19"/>
      <c r="BR127" s="37"/>
      <c r="BS127" s="19"/>
      <c r="BT127" s="19"/>
      <c r="BU127" s="37"/>
    </row>
    <row r="128" spans="1:73" ht="12">
      <c r="A128" s="11" t="s">
        <v>26</v>
      </c>
      <c r="B128" s="33">
        <v>65249</v>
      </c>
      <c r="C128" s="34">
        <v>64232</v>
      </c>
      <c r="D128" s="35">
        <v>0.015833229542906963</v>
      </c>
      <c r="E128" s="33">
        <v>804798</v>
      </c>
      <c r="F128" s="34">
        <v>767206.0764496707</v>
      </c>
      <c r="G128" s="36">
        <v>0.04899846951719933</v>
      </c>
      <c r="H128" s="19"/>
      <c r="I128" s="19"/>
      <c r="J128" s="19"/>
      <c r="K128" s="19"/>
      <c r="L128" s="19"/>
      <c r="M128" s="37"/>
      <c r="N128" s="19"/>
      <c r="O128" s="19"/>
      <c r="P128" s="37"/>
      <c r="Q128" s="19"/>
      <c r="R128" s="19"/>
      <c r="S128" s="37"/>
      <c r="T128" s="19"/>
      <c r="U128" s="19"/>
      <c r="V128" s="37"/>
      <c r="W128" s="19"/>
      <c r="X128" s="19"/>
      <c r="Y128" s="37"/>
      <c r="Z128" s="19"/>
      <c r="AA128" s="19"/>
      <c r="AB128" s="37"/>
      <c r="AC128" s="19"/>
      <c r="AD128" s="19"/>
      <c r="AE128" s="37"/>
      <c r="AF128" s="19"/>
      <c r="AG128" s="19"/>
      <c r="AH128" s="37"/>
      <c r="AI128" s="19"/>
      <c r="AJ128" s="19"/>
      <c r="AK128" s="37"/>
      <c r="AL128" s="19"/>
      <c r="AM128" s="19"/>
      <c r="AN128" s="37"/>
      <c r="AO128" s="19"/>
      <c r="AP128" s="19"/>
      <c r="AQ128" s="37"/>
      <c r="AR128" s="19"/>
      <c r="AS128" s="19"/>
      <c r="AT128" s="37"/>
      <c r="AU128" s="19"/>
      <c r="AV128" s="19"/>
      <c r="AW128" s="37"/>
      <c r="AX128" s="19"/>
      <c r="AY128" s="19"/>
      <c r="AZ128" s="37"/>
      <c r="BA128" s="19"/>
      <c r="BB128" s="19"/>
      <c r="BC128" s="37"/>
      <c r="BD128" s="19"/>
      <c r="BE128" s="19"/>
      <c r="BF128" s="37"/>
      <c r="BG128" s="19"/>
      <c r="BH128" s="19"/>
      <c r="BI128" s="37"/>
      <c r="BJ128" s="19"/>
      <c r="BK128" s="19"/>
      <c r="BL128" s="37"/>
      <c r="BM128" s="19"/>
      <c r="BN128" s="19"/>
      <c r="BO128" s="37"/>
      <c r="BP128" s="19"/>
      <c r="BQ128" s="19"/>
      <c r="BR128" s="37"/>
      <c r="BS128" s="19"/>
      <c r="BT128" s="19"/>
      <c r="BU128" s="37"/>
    </row>
    <row r="129" spans="1:73" ht="12">
      <c r="A129" s="11" t="s">
        <v>27</v>
      </c>
      <c r="B129" s="33">
        <v>24835</v>
      </c>
      <c r="C129" s="34">
        <v>23931</v>
      </c>
      <c r="D129" s="35">
        <v>0.03777527056955413</v>
      </c>
      <c r="E129" s="33">
        <v>313226</v>
      </c>
      <c r="F129" s="34">
        <v>309647.7480538103</v>
      </c>
      <c r="G129" s="36">
        <v>0.011555879119675845</v>
      </c>
      <c r="H129" s="19"/>
      <c r="I129" s="19"/>
      <c r="J129" s="19"/>
      <c r="K129" s="19"/>
      <c r="L129" s="19"/>
      <c r="M129" s="37"/>
      <c r="N129" s="19"/>
      <c r="O129" s="19"/>
      <c r="P129" s="37"/>
      <c r="Q129" s="19"/>
      <c r="R129" s="19"/>
      <c r="S129" s="37"/>
      <c r="T129" s="19"/>
      <c r="U129" s="19"/>
      <c r="V129" s="37"/>
      <c r="W129" s="19"/>
      <c r="X129" s="19"/>
      <c r="Y129" s="37"/>
      <c r="Z129" s="19"/>
      <c r="AA129" s="19"/>
      <c r="AB129" s="37"/>
      <c r="AC129" s="19"/>
      <c r="AD129" s="19"/>
      <c r="AE129" s="37"/>
      <c r="AF129" s="19"/>
      <c r="AG129" s="19"/>
      <c r="AH129" s="37"/>
      <c r="AI129" s="19"/>
      <c r="AJ129" s="19"/>
      <c r="AK129" s="37"/>
      <c r="AL129" s="19"/>
      <c r="AM129" s="19"/>
      <c r="AN129" s="37"/>
      <c r="AO129" s="19"/>
      <c r="AP129" s="19"/>
      <c r="AQ129" s="37"/>
      <c r="AR129" s="19"/>
      <c r="AS129" s="19"/>
      <c r="AT129" s="37"/>
      <c r="AU129" s="19"/>
      <c r="AV129" s="19"/>
      <c r="AW129" s="37"/>
      <c r="AX129" s="19"/>
      <c r="AY129" s="19"/>
      <c r="AZ129" s="37"/>
      <c r="BA129" s="19"/>
      <c r="BB129" s="19"/>
      <c r="BC129" s="37"/>
      <c r="BD129" s="19"/>
      <c r="BE129" s="19"/>
      <c r="BF129" s="37"/>
      <c r="BG129" s="19"/>
      <c r="BH129" s="19"/>
      <c r="BI129" s="37"/>
      <c r="BJ129" s="19"/>
      <c r="BK129" s="19"/>
      <c r="BL129" s="37"/>
      <c r="BM129" s="19"/>
      <c r="BN129" s="19"/>
      <c r="BO129" s="37"/>
      <c r="BP129" s="19"/>
      <c r="BQ129" s="19"/>
      <c r="BR129" s="37"/>
      <c r="BS129" s="19"/>
      <c r="BT129" s="19"/>
      <c r="BU129" s="37"/>
    </row>
    <row r="130" spans="1:73" ht="12">
      <c r="A130" s="11" t="s">
        <v>28</v>
      </c>
      <c r="B130" s="33">
        <v>44708</v>
      </c>
      <c r="C130" s="34">
        <v>43200</v>
      </c>
      <c r="D130" s="35">
        <v>0.03490740740740741</v>
      </c>
      <c r="E130" s="33">
        <v>515169</v>
      </c>
      <c r="F130" s="34">
        <v>483575.51761959604</v>
      </c>
      <c r="G130" s="36">
        <v>0.06533308910244899</v>
      </c>
      <c r="H130" s="19"/>
      <c r="I130" s="19"/>
      <c r="J130" s="19"/>
      <c r="K130" s="19"/>
      <c r="L130" s="19"/>
      <c r="M130" s="37"/>
      <c r="N130" s="19"/>
      <c r="O130" s="19"/>
      <c r="P130" s="37"/>
      <c r="Q130" s="19"/>
      <c r="R130" s="19"/>
      <c r="S130" s="37"/>
      <c r="T130" s="19"/>
      <c r="U130" s="19"/>
      <c r="V130" s="37"/>
      <c r="W130" s="19"/>
      <c r="X130" s="19"/>
      <c r="Y130" s="37"/>
      <c r="Z130" s="19"/>
      <c r="AA130" s="19"/>
      <c r="AB130" s="37"/>
      <c r="AC130" s="19"/>
      <c r="AD130" s="19"/>
      <c r="AE130" s="37"/>
      <c r="AF130" s="19"/>
      <c r="AG130" s="19"/>
      <c r="AH130" s="37"/>
      <c r="AI130" s="19"/>
      <c r="AJ130" s="19"/>
      <c r="AK130" s="37"/>
      <c r="AL130" s="19"/>
      <c r="AM130" s="19"/>
      <c r="AN130" s="37"/>
      <c r="AO130" s="19"/>
      <c r="AP130" s="19"/>
      <c r="AQ130" s="37"/>
      <c r="AR130" s="19"/>
      <c r="AS130" s="19"/>
      <c r="AT130" s="37"/>
      <c r="AU130" s="19"/>
      <c r="AV130" s="19"/>
      <c r="AW130" s="37"/>
      <c r="AX130" s="19"/>
      <c r="AY130" s="19"/>
      <c r="AZ130" s="37"/>
      <c r="BA130" s="19"/>
      <c r="BB130" s="19"/>
      <c r="BC130" s="37"/>
      <c r="BD130" s="19"/>
      <c r="BE130" s="19"/>
      <c r="BF130" s="37"/>
      <c r="BG130" s="19"/>
      <c r="BH130" s="19"/>
      <c r="BI130" s="37"/>
      <c r="BJ130" s="19"/>
      <c r="BK130" s="19"/>
      <c r="BL130" s="37"/>
      <c r="BM130" s="19"/>
      <c r="BN130" s="19"/>
      <c r="BO130" s="37"/>
      <c r="BP130" s="19"/>
      <c r="BQ130" s="19"/>
      <c r="BR130" s="37"/>
      <c r="BS130" s="19"/>
      <c r="BT130" s="19"/>
      <c r="BU130" s="37"/>
    </row>
    <row r="131" spans="1:73" ht="12">
      <c r="A131" s="11"/>
      <c r="B131" s="33"/>
      <c r="C131" s="34"/>
      <c r="D131" s="30"/>
      <c r="E131" s="33"/>
      <c r="F131" s="34"/>
      <c r="G131" s="31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19"/>
      <c r="U131" s="19"/>
      <c r="V131" s="32"/>
      <c r="W131" s="32"/>
      <c r="X131" s="32"/>
      <c r="Y131" s="32"/>
      <c r="Z131" s="19"/>
      <c r="AA131" s="19"/>
      <c r="AB131" s="32"/>
      <c r="AC131" s="32"/>
      <c r="AD131" s="32"/>
      <c r="AE131" s="32"/>
      <c r="AF131" s="19"/>
      <c r="AG131" s="19"/>
      <c r="AH131" s="32"/>
      <c r="AI131" s="32"/>
      <c r="AJ131" s="32"/>
      <c r="AK131" s="32"/>
      <c r="AL131" s="19"/>
      <c r="AM131" s="19"/>
      <c r="AN131" s="32"/>
      <c r="AO131" s="32"/>
      <c r="AP131" s="32"/>
      <c r="AQ131" s="32"/>
      <c r="AR131" s="19"/>
      <c r="AS131" s="19"/>
      <c r="AT131" s="32"/>
      <c r="AU131" s="32"/>
      <c r="AV131" s="32"/>
      <c r="AW131" s="32"/>
      <c r="AX131" s="19"/>
      <c r="AY131" s="19"/>
      <c r="AZ131" s="32"/>
      <c r="BA131" s="32"/>
      <c r="BB131" s="32"/>
      <c r="BC131" s="32"/>
      <c r="BD131" s="19"/>
      <c r="BE131" s="19"/>
      <c r="BF131" s="32"/>
      <c r="BG131" s="32"/>
      <c r="BH131" s="32"/>
      <c r="BI131" s="32"/>
      <c r="BJ131" s="19"/>
      <c r="BK131" s="19"/>
      <c r="BL131" s="32"/>
      <c r="BM131" s="32"/>
      <c r="BN131" s="32"/>
      <c r="BO131" s="32"/>
      <c r="BP131" s="19"/>
      <c r="BQ131" s="19"/>
      <c r="BR131" s="32"/>
      <c r="BS131" s="32"/>
      <c r="BT131" s="32"/>
      <c r="BU131" s="32"/>
    </row>
    <row r="132" spans="1:73" ht="12">
      <c r="A132" s="11" t="s">
        <v>29</v>
      </c>
      <c r="B132" s="33">
        <v>249110</v>
      </c>
      <c r="C132" s="34">
        <v>240654</v>
      </c>
      <c r="D132" s="35">
        <v>0.03513758341851787</v>
      </c>
      <c r="E132" s="33">
        <v>2997753</v>
      </c>
      <c r="F132" s="34">
        <v>2891829.013355262</v>
      </c>
      <c r="G132" s="36">
        <v>0.0366287170353267</v>
      </c>
      <c r="H132" s="19"/>
      <c r="I132" s="19"/>
      <c r="J132" s="19"/>
      <c r="K132" s="19"/>
      <c r="L132" s="19"/>
      <c r="M132" s="37"/>
      <c r="N132" s="19"/>
      <c r="O132" s="19"/>
      <c r="P132" s="37"/>
      <c r="Q132" s="19"/>
      <c r="R132" s="19"/>
      <c r="S132" s="37"/>
      <c r="T132" s="19"/>
      <c r="U132" s="19"/>
      <c r="V132" s="37"/>
      <c r="W132" s="19"/>
      <c r="X132" s="19"/>
      <c r="Y132" s="37"/>
      <c r="Z132" s="19"/>
      <c r="AA132" s="19"/>
      <c r="AB132" s="37"/>
      <c r="AC132" s="19"/>
      <c r="AD132" s="19"/>
      <c r="AE132" s="37"/>
      <c r="AF132" s="19"/>
      <c r="AG132" s="19"/>
      <c r="AH132" s="37"/>
      <c r="AI132" s="19"/>
      <c r="AJ132" s="19"/>
      <c r="AK132" s="37"/>
      <c r="AL132" s="19"/>
      <c r="AM132" s="19"/>
      <c r="AN132" s="37"/>
      <c r="AO132" s="19"/>
      <c r="AP132" s="19"/>
      <c r="AQ132" s="37"/>
      <c r="AR132" s="19"/>
      <c r="AS132" s="19"/>
      <c r="AT132" s="37"/>
      <c r="AU132" s="19"/>
      <c r="AV132" s="19"/>
      <c r="AW132" s="37"/>
      <c r="AX132" s="19"/>
      <c r="AY132" s="19"/>
      <c r="AZ132" s="37"/>
      <c r="BA132" s="19"/>
      <c r="BB132" s="19"/>
      <c r="BC132" s="37"/>
      <c r="BD132" s="19"/>
      <c r="BE132" s="19"/>
      <c r="BF132" s="37"/>
      <c r="BG132" s="19"/>
      <c r="BH132" s="19"/>
      <c r="BI132" s="37"/>
      <c r="BJ132" s="19"/>
      <c r="BK132" s="19"/>
      <c r="BL132" s="37"/>
      <c r="BM132" s="19"/>
      <c r="BN132" s="19"/>
      <c r="BO132" s="37"/>
      <c r="BP132" s="19"/>
      <c r="BQ132" s="19"/>
      <c r="BR132" s="37"/>
      <c r="BS132" s="19"/>
      <c r="BT132" s="19"/>
      <c r="BU132" s="37"/>
    </row>
    <row r="133" spans="1:73" ht="12">
      <c r="A133" s="11" t="s">
        <v>30</v>
      </c>
      <c r="B133" s="33">
        <v>198468</v>
      </c>
      <c r="C133" s="34">
        <v>188696</v>
      </c>
      <c r="D133" s="35">
        <v>0.05178700131428329</v>
      </c>
      <c r="E133" s="33">
        <v>2310154</v>
      </c>
      <c r="F133" s="34">
        <v>2214323.4050468644</v>
      </c>
      <c r="G133" s="36">
        <v>0.04327759654923009</v>
      </c>
      <c r="H133" s="19"/>
      <c r="I133" s="19"/>
      <c r="J133" s="19"/>
      <c r="K133" s="19"/>
      <c r="L133" s="19"/>
      <c r="M133" s="37"/>
      <c r="N133" s="19"/>
      <c r="O133" s="19"/>
      <c r="P133" s="37"/>
      <c r="Q133" s="19"/>
      <c r="R133" s="19"/>
      <c r="S133" s="37"/>
      <c r="T133" s="19"/>
      <c r="U133" s="19"/>
      <c r="V133" s="37"/>
      <c r="W133" s="19"/>
      <c r="X133" s="19"/>
      <c r="Y133" s="37"/>
      <c r="Z133" s="19"/>
      <c r="AA133" s="19"/>
      <c r="AB133" s="37"/>
      <c r="AC133" s="19"/>
      <c r="AD133" s="19"/>
      <c r="AE133" s="37"/>
      <c r="AF133" s="19"/>
      <c r="AG133" s="19"/>
      <c r="AH133" s="37"/>
      <c r="AI133" s="19"/>
      <c r="AJ133" s="19"/>
      <c r="AK133" s="37"/>
      <c r="AL133" s="19"/>
      <c r="AM133" s="19"/>
      <c r="AN133" s="37"/>
      <c r="AO133" s="19"/>
      <c r="AP133" s="19"/>
      <c r="AQ133" s="37"/>
      <c r="AR133" s="19"/>
      <c r="AS133" s="19"/>
      <c r="AT133" s="37"/>
      <c r="AU133" s="19"/>
      <c r="AV133" s="19"/>
      <c r="AW133" s="37"/>
      <c r="AX133" s="19"/>
      <c r="AY133" s="19"/>
      <c r="AZ133" s="37"/>
      <c r="BA133" s="19"/>
      <c r="BB133" s="19"/>
      <c r="BC133" s="37"/>
      <c r="BD133" s="19"/>
      <c r="BE133" s="19"/>
      <c r="BF133" s="37"/>
      <c r="BG133" s="19"/>
      <c r="BH133" s="19"/>
      <c r="BI133" s="37"/>
      <c r="BJ133" s="19"/>
      <c r="BK133" s="19"/>
      <c r="BL133" s="37"/>
      <c r="BM133" s="19"/>
      <c r="BN133" s="19"/>
      <c r="BO133" s="37"/>
      <c r="BP133" s="19"/>
      <c r="BQ133" s="19"/>
      <c r="BR133" s="37"/>
      <c r="BS133" s="19"/>
      <c r="BT133" s="19"/>
      <c r="BU133" s="37"/>
    </row>
    <row r="134" spans="1:73" ht="12">
      <c r="A134" s="11" t="s">
        <v>31</v>
      </c>
      <c r="B134" s="33">
        <v>50642</v>
      </c>
      <c r="C134" s="34">
        <v>51958</v>
      </c>
      <c r="D134" s="35">
        <v>-0.025328149659340236</v>
      </c>
      <c r="E134" s="33">
        <v>687599</v>
      </c>
      <c r="F134" s="34">
        <v>677505.6083083982</v>
      </c>
      <c r="G134" s="36">
        <v>0.01489787179297763</v>
      </c>
      <c r="H134" s="19"/>
      <c r="I134" s="19"/>
      <c r="J134" s="19"/>
      <c r="K134" s="19"/>
      <c r="L134" s="19"/>
      <c r="M134" s="37"/>
      <c r="N134" s="19"/>
      <c r="O134" s="19"/>
      <c r="P134" s="37"/>
      <c r="Q134" s="19"/>
      <c r="R134" s="19"/>
      <c r="S134" s="37"/>
      <c r="T134" s="19"/>
      <c r="U134" s="19"/>
      <c r="V134" s="37"/>
      <c r="W134" s="19"/>
      <c r="X134" s="19"/>
      <c r="Y134" s="37"/>
      <c r="Z134" s="19"/>
      <c r="AA134" s="19"/>
      <c r="AB134" s="37"/>
      <c r="AC134" s="19"/>
      <c r="AD134" s="19"/>
      <c r="AE134" s="37"/>
      <c r="AF134" s="19"/>
      <c r="AG134" s="19"/>
      <c r="AH134" s="37"/>
      <c r="AI134" s="19"/>
      <c r="AJ134" s="19"/>
      <c r="AK134" s="37"/>
      <c r="AL134" s="19"/>
      <c r="AM134" s="19"/>
      <c r="AN134" s="37"/>
      <c r="AO134" s="19"/>
      <c r="AP134" s="19"/>
      <c r="AQ134" s="37"/>
      <c r="AR134" s="19"/>
      <c r="AS134" s="19"/>
      <c r="AT134" s="37"/>
      <c r="AU134" s="19"/>
      <c r="AV134" s="19"/>
      <c r="AW134" s="37"/>
      <c r="AX134" s="19"/>
      <c r="AY134" s="19"/>
      <c r="AZ134" s="37"/>
      <c r="BA134" s="19"/>
      <c r="BB134" s="19"/>
      <c r="BC134" s="37"/>
      <c r="BD134" s="19"/>
      <c r="BE134" s="19"/>
      <c r="BF134" s="37"/>
      <c r="BG134" s="19"/>
      <c r="BH134" s="19"/>
      <c r="BI134" s="37"/>
      <c r="BJ134" s="19"/>
      <c r="BK134" s="19"/>
      <c r="BL134" s="37"/>
      <c r="BM134" s="19"/>
      <c r="BN134" s="19"/>
      <c r="BO134" s="37"/>
      <c r="BP134" s="19"/>
      <c r="BQ134" s="19"/>
      <c r="BR134" s="37"/>
      <c r="BS134" s="19"/>
      <c r="BT134" s="19"/>
      <c r="BU134" s="37"/>
    </row>
    <row r="135" spans="1:73" ht="12">
      <c r="A135" s="11" t="s">
        <v>32</v>
      </c>
      <c r="B135" s="33">
        <v>324959</v>
      </c>
      <c r="C135" s="34">
        <v>315802</v>
      </c>
      <c r="D135" s="35">
        <v>0.028996016491345842</v>
      </c>
      <c r="E135" s="33">
        <v>3792257</v>
      </c>
      <c r="F135" s="34">
        <v>3664977.3324052044</v>
      </c>
      <c r="G135" s="36">
        <v>0.0347286370557894</v>
      </c>
      <c r="H135" s="19"/>
      <c r="I135" s="19"/>
      <c r="J135" s="19"/>
      <c r="K135" s="19"/>
      <c r="L135" s="19"/>
      <c r="M135" s="37"/>
      <c r="N135" s="19"/>
      <c r="O135" s="19"/>
      <c r="P135" s="37"/>
      <c r="Q135" s="19"/>
      <c r="R135" s="19"/>
      <c r="S135" s="37"/>
      <c r="T135" s="19"/>
      <c r="U135" s="19"/>
      <c r="V135" s="37"/>
      <c r="W135" s="19"/>
      <c r="X135" s="19"/>
      <c r="Y135" s="37"/>
      <c r="Z135" s="19"/>
      <c r="AA135" s="19"/>
      <c r="AB135" s="37"/>
      <c r="AC135" s="19"/>
      <c r="AD135" s="19"/>
      <c r="AE135" s="37"/>
      <c r="AF135" s="19"/>
      <c r="AG135" s="19"/>
      <c r="AH135" s="37"/>
      <c r="AI135" s="19"/>
      <c r="AJ135" s="19"/>
      <c r="AK135" s="37"/>
      <c r="AL135" s="19"/>
      <c r="AM135" s="19"/>
      <c r="AN135" s="37"/>
      <c r="AO135" s="19"/>
      <c r="AP135" s="19"/>
      <c r="AQ135" s="37"/>
      <c r="AR135" s="19"/>
      <c r="AS135" s="19"/>
      <c r="AT135" s="37"/>
      <c r="AU135" s="19"/>
      <c r="AV135" s="19"/>
      <c r="AW135" s="37"/>
      <c r="AX135" s="19"/>
      <c r="AY135" s="19"/>
      <c r="AZ135" s="37"/>
      <c r="BA135" s="19"/>
      <c r="BB135" s="19"/>
      <c r="BC135" s="37"/>
      <c r="BD135" s="19"/>
      <c r="BE135" s="19"/>
      <c r="BF135" s="37"/>
      <c r="BG135" s="19"/>
      <c r="BH135" s="19"/>
      <c r="BI135" s="37"/>
      <c r="BJ135" s="19"/>
      <c r="BK135" s="19"/>
      <c r="BL135" s="37"/>
      <c r="BM135" s="19"/>
      <c r="BN135" s="19"/>
      <c r="BO135" s="37"/>
      <c r="BP135" s="19"/>
      <c r="BQ135" s="19"/>
      <c r="BR135" s="37"/>
      <c r="BS135" s="19"/>
      <c r="BT135" s="19"/>
      <c r="BU135" s="37"/>
    </row>
    <row r="136" spans="1:73" ht="12">
      <c r="A136" s="47" t="s">
        <v>33</v>
      </c>
      <c r="B136" s="33">
        <v>64708</v>
      </c>
      <c r="C136" s="34">
        <v>64614</v>
      </c>
      <c r="D136" s="35">
        <v>0.0014547930788993098</v>
      </c>
      <c r="E136" s="33">
        <v>871687</v>
      </c>
      <c r="F136" s="34">
        <v>853808.1090312167</v>
      </c>
      <c r="G136" s="36">
        <v>0.02094017470631637</v>
      </c>
      <c r="H136" s="19"/>
      <c r="I136" s="19"/>
      <c r="J136" s="19"/>
      <c r="K136" s="19"/>
      <c r="L136" s="19"/>
      <c r="M136" s="37"/>
      <c r="N136" s="19"/>
      <c r="O136" s="19"/>
      <c r="P136" s="37"/>
      <c r="Q136" s="19"/>
      <c r="R136" s="19"/>
      <c r="S136" s="37"/>
      <c r="T136" s="19"/>
      <c r="U136" s="19"/>
      <c r="V136" s="37"/>
      <c r="W136" s="19"/>
      <c r="X136" s="19"/>
      <c r="Y136" s="37"/>
      <c r="Z136" s="19"/>
      <c r="AA136" s="19"/>
      <c r="AB136" s="37"/>
      <c r="AC136" s="19"/>
      <c r="AD136" s="19"/>
      <c r="AE136" s="37"/>
      <c r="AF136" s="19"/>
      <c r="AG136" s="19"/>
      <c r="AH136" s="37"/>
      <c r="AI136" s="19"/>
      <c r="AJ136" s="19"/>
      <c r="AK136" s="37"/>
      <c r="AL136" s="19"/>
      <c r="AM136" s="19"/>
      <c r="AN136" s="37"/>
      <c r="AO136" s="19"/>
      <c r="AP136" s="19"/>
      <c r="AQ136" s="37"/>
      <c r="AR136" s="19"/>
      <c r="AS136" s="19"/>
      <c r="AT136" s="37"/>
      <c r="AU136" s="19"/>
      <c r="AV136" s="19"/>
      <c r="AW136" s="37"/>
      <c r="AX136" s="19"/>
      <c r="AY136" s="19"/>
      <c r="AZ136" s="37"/>
      <c r="BA136" s="19"/>
      <c r="BB136" s="19"/>
      <c r="BC136" s="37"/>
      <c r="BD136" s="19"/>
      <c r="BE136" s="19"/>
      <c r="BF136" s="37"/>
      <c r="BG136" s="19"/>
      <c r="BH136" s="19"/>
      <c r="BI136" s="37"/>
      <c r="BJ136" s="19"/>
      <c r="BK136" s="19"/>
      <c r="BL136" s="37"/>
      <c r="BM136" s="19"/>
      <c r="BN136" s="19"/>
      <c r="BO136" s="37"/>
      <c r="BP136" s="19"/>
      <c r="BQ136" s="19"/>
      <c r="BR136" s="37"/>
      <c r="BS136" s="19"/>
      <c r="BT136" s="19"/>
      <c r="BU136" s="37"/>
    </row>
    <row r="137" spans="1:73" s="83" customFormat="1" ht="12">
      <c r="A137" s="47" t="s">
        <v>34</v>
      </c>
      <c r="B137" s="48">
        <v>1.22968072739031</v>
      </c>
      <c r="C137" s="49">
        <v>1.2379211179340512</v>
      </c>
      <c r="D137" s="35">
        <v>-0.006656636214020986</v>
      </c>
      <c r="E137" s="48">
        <v>1.2623642136354982</v>
      </c>
      <c r="F137" s="49">
        <v>1.2653238734339598</v>
      </c>
      <c r="G137" s="36">
        <v>-0.0023390531551652177</v>
      </c>
      <c r="H137" s="82"/>
      <c r="I137" s="82"/>
      <c r="J137" s="82"/>
      <c r="K137" s="19"/>
      <c r="L137" s="19"/>
      <c r="M137" s="37"/>
      <c r="N137" s="82"/>
      <c r="O137" s="82"/>
      <c r="P137" s="37"/>
      <c r="Q137" s="82"/>
      <c r="R137" s="82"/>
      <c r="S137" s="37"/>
      <c r="T137" s="82"/>
      <c r="U137" s="82"/>
      <c r="V137" s="37"/>
      <c r="W137" s="82"/>
      <c r="X137" s="82"/>
      <c r="Y137" s="37"/>
      <c r="Z137" s="82"/>
      <c r="AA137" s="82"/>
      <c r="AB137" s="37"/>
      <c r="AC137" s="82"/>
      <c r="AD137" s="82"/>
      <c r="AE137" s="37"/>
      <c r="AF137" s="82"/>
      <c r="AG137" s="82"/>
      <c r="AH137" s="37"/>
      <c r="AI137" s="82"/>
      <c r="AJ137" s="82"/>
      <c r="AK137" s="37"/>
      <c r="AL137" s="82"/>
      <c r="AM137" s="82"/>
      <c r="AN137" s="37"/>
      <c r="AO137" s="82"/>
      <c r="AP137" s="82"/>
      <c r="AQ137" s="37"/>
      <c r="AR137" s="82"/>
      <c r="AS137" s="82"/>
      <c r="AT137" s="37"/>
      <c r="AU137" s="82"/>
      <c r="AV137" s="82"/>
      <c r="AW137" s="37"/>
      <c r="AX137" s="82"/>
      <c r="AY137" s="82"/>
      <c r="AZ137" s="37"/>
      <c r="BA137" s="82"/>
      <c r="BB137" s="82"/>
      <c r="BC137" s="37"/>
      <c r="BD137" s="82"/>
      <c r="BE137" s="82"/>
      <c r="BF137" s="37"/>
      <c r="BG137" s="82"/>
      <c r="BH137" s="82"/>
      <c r="BI137" s="37"/>
      <c r="BJ137" s="82"/>
      <c r="BK137" s="82"/>
      <c r="BL137" s="37"/>
      <c r="BM137" s="82"/>
      <c r="BN137" s="82"/>
      <c r="BO137" s="37"/>
      <c r="BP137" s="82"/>
      <c r="BQ137" s="82"/>
      <c r="BR137" s="37"/>
      <c r="BS137" s="82"/>
      <c r="BT137" s="82"/>
      <c r="BU137" s="37"/>
    </row>
    <row r="138" spans="1:73" ht="12">
      <c r="A138" s="8"/>
      <c r="B138" s="33"/>
      <c r="C138" s="34"/>
      <c r="D138" s="30"/>
      <c r="E138" s="33"/>
      <c r="F138" s="34"/>
      <c r="G138" s="31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19"/>
      <c r="U138" s="19"/>
      <c r="V138" s="32"/>
      <c r="W138" s="32"/>
      <c r="X138" s="32"/>
      <c r="Y138" s="32"/>
      <c r="Z138" s="19"/>
      <c r="AA138" s="19"/>
      <c r="AB138" s="32"/>
      <c r="AC138" s="32"/>
      <c r="AD138" s="32"/>
      <c r="AE138" s="32"/>
      <c r="AF138" s="19"/>
      <c r="AG138" s="19"/>
      <c r="AH138" s="32"/>
      <c r="AI138" s="32"/>
      <c r="AJ138" s="32"/>
      <c r="AK138" s="32"/>
      <c r="AL138" s="19"/>
      <c r="AM138" s="19"/>
      <c r="AN138" s="32"/>
      <c r="AO138" s="32"/>
      <c r="AP138" s="32"/>
      <c r="AQ138" s="32"/>
      <c r="AR138" s="19"/>
      <c r="AS138" s="19"/>
      <c r="AT138" s="32"/>
      <c r="AU138" s="32"/>
      <c r="AV138" s="32"/>
      <c r="AW138" s="32"/>
      <c r="AX138" s="19"/>
      <c r="AY138" s="19"/>
      <c r="AZ138" s="32"/>
      <c r="BA138" s="32"/>
      <c r="BB138" s="32"/>
      <c r="BC138" s="32"/>
      <c r="BD138" s="19"/>
      <c r="BE138" s="19"/>
      <c r="BF138" s="32"/>
      <c r="BG138" s="32"/>
      <c r="BH138" s="32"/>
      <c r="BI138" s="32"/>
      <c r="BJ138" s="19"/>
      <c r="BK138" s="19"/>
      <c r="BL138" s="32"/>
      <c r="BM138" s="32"/>
      <c r="BN138" s="32"/>
      <c r="BO138" s="32"/>
      <c r="BP138" s="19"/>
      <c r="BQ138" s="19"/>
      <c r="BR138" s="32"/>
      <c r="BS138" s="32"/>
      <c r="BT138" s="32"/>
      <c r="BU138" s="32"/>
    </row>
    <row r="139" spans="1:73" ht="12">
      <c r="A139" s="11" t="s">
        <v>35</v>
      </c>
      <c r="B139" s="33"/>
      <c r="C139" s="34"/>
      <c r="D139" s="31"/>
      <c r="E139" s="33"/>
      <c r="F139" s="34"/>
      <c r="G139" s="31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19"/>
      <c r="U139" s="19"/>
      <c r="V139" s="32"/>
      <c r="W139" s="32"/>
      <c r="X139" s="32"/>
      <c r="Y139" s="32"/>
      <c r="Z139" s="19"/>
      <c r="AA139" s="19"/>
      <c r="AB139" s="32"/>
      <c r="AC139" s="32"/>
      <c r="AD139" s="32"/>
      <c r="AE139" s="32"/>
      <c r="AF139" s="19"/>
      <c r="AG139" s="19"/>
      <c r="AH139" s="32"/>
      <c r="AI139" s="32"/>
      <c r="AJ139" s="32"/>
      <c r="AK139" s="32"/>
      <c r="AL139" s="19"/>
      <c r="AM139" s="19"/>
      <c r="AN139" s="32"/>
      <c r="AO139" s="32"/>
      <c r="AP139" s="32"/>
      <c r="AQ139" s="32"/>
      <c r="AR139" s="19"/>
      <c r="AS139" s="19"/>
      <c r="AT139" s="32"/>
      <c r="AU139" s="32"/>
      <c r="AV139" s="32"/>
      <c r="AW139" s="32"/>
      <c r="AX139" s="19"/>
      <c r="AY139" s="19"/>
      <c r="AZ139" s="32"/>
      <c r="BA139" s="32"/>
      <c r="BB139" s="32"/>
      <c r="BC139" s="32"/>
      <c r="BD139" s="19"/>
      <c r="BE139" s="19"/>
      <c r="BF139" s="32"/>
      <c r="BG139" s="32"/>
      <c r="BH139" s="32"/>
      <c r="BI139" s="32"/>
      <c r="BJ139" s="19"/>
      <c r="BK139" s="19"/>
      <c r="BL139" s="32"/>
      <c r="BM139" s="32"/>
      <c r="BN139" s="32"/>
      <c r="BO139" s="32"/>
      <c r="BP139" s="19"/>
      <c r="BQ139" s="19"/>
      <c r="BR139" s="32"/>
      <c r="BS139" s="32"/>
      <c r="BT139" s="32"/>
      <c r="BU139" s="32"/>
    </row>
    <row r="140" spans="1:73" s="83" customFormat="1" ht="12">
      <c r="A140" s="11" t="s">
        <v>36</v>
      </c>
      <c r="B140" s="48">
        <v>9.98</v>
      </c>
      <c r="C140" s="49">
        <v>9.93</v>
      </c>
      <c r="D140" s="36">
        <v>0.005035246727089699</v>
      </c>
      <c r="E140" s="49">
        <v>10.029741776487883</v>
      </c>
      <c r="F140" s="49">
        <v>9.951052502587238</v>
      </c>
      <c r="G140" s="36">
        <v>0.007907633275996296</v>
      </c>
      <c r="H140" s="82"/>
      <c r="I140" s="82"/>
      <c r="J140" s="82"/>
      <c r="K140" s="82"/>
      <c r="L140" s="82"/>
      <c r="M140" s="37"/>
      <c r="N140" s="82"/>
      <c r="O140" s="82"/>
      <c r="P140" s="37"/>
      <c r="Q140" s="82"/>
      <c r="R140" s="82"/>
      <c r="S140" s="37"/>
      <c r="T140" s="82"/>
      <c r="U140" s="82"/>
      <c r="V140" s="37"/>
      <c r="W140" s="82"/>
      <c r="X140" s="82"/>
      <c r="Y140" s="37"/>
      <c r="Z140" s="82"/>
      <c r="AA140" s="82"/>
      <c r="AB140" s="37"/>
      <c r="AC140" s="82"/>
      <c r="AD140" s="82"/>
      <c r="AE140" s="37"/>
      <c r="AF140" s="82"/>
      <c r="AG140" s="82"/>
      <c r="AH140" s="37"/>
      <c r="AI140" s="82"/>
      <c r="AJ140" s="82"/>
      <c r="AK140" s="37"/>
      <c r="AL140" s="82"/>
      <c r="AM140" s="82"/>
      <c r="AN140" s="37"/>
      <c r="AO140" s="82"/>
      <c r="AP140" s="82"/>
      <c r="AQ140" s="37"/>
      <c r="AR140" s="82"/>
      <c r="AS140" s="82"/>
      <c r="AT140" s="37"/>
      <c r="AU140" s="82"/>
      <c r="AV140" s="82"/>
      <c r="AW140" s="37"/>
      <c r="AX140" s="82"/>
      <c r="AY140" s="82"/>
      <c r="AZ140" s="37"/>
      <c r="BA140" s="82"/>
      <c r="BB140" s="82"/>
      <c r="BC140" s="37"/>
      <c r="BD140" s="82"/>
      <c r="BE140" s="82"/>
      <c r="BF140" s="37"/>
      <c r="BG140" s="82"/>
      <c r="BH140" s="82"/>
      <c r="BI140" s="37"/>
      <c r="BJ140" s="82"/>
      <c r="BK140" s="82"/>
      <c r="BL140" s="37"/>
      <c r="BM140" s="82"/>
      <c r="BN140" s="82"/>
      <c r="BO140" s="37"/>
      <c r="BP140" s="82"/>
      <c r="BQ140" s="82"/>
      <c r="BR140" s="37"/>
      <c r="BS140" s="82"/>
      <c r="BT140" s="82"/>
      <c r="BU140" s="37"/>
    </row>
    <row r="141" spans="1:73" ht="8.25" customHeight="1">
      <c r="A141" s="42"/>
      <c r="B141" s="43"/>
      <c r="C141" s="44"/>
      <c r="D141" s="46"/>
      <c r="E141" s="43"/>
      <c r="F141" s="44"/>
      <c r="G141" s="46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19"/>
      <c r="U141" s="19"/>
      <c r="V141" s="32"/>
      <c r="W141" s="32"/>
      <c r="X141" s="32"/>
      <c r="Y141" s="32"/>
      <c r="Z141" s="19"/>
      <c r="AA141" s="19"/>
      <c r="AB141" s="32"/>
      <c r="AC141" s="32"/>
      <c r="AD141" s="32"/>
      <c r="AE141" s="32"/>
      <c r="AF141" s="19"/>
      <c r="AG141" s="19"/>
      <c r="AH141" s="32"/>
      <c r="AI141" s="32"/>
      <c r="AJ141" s="32"/>
      <c r="AK141" s="32"/>
      <c r="AL141" s="19"/>
      <c r="AM141" s="19"/>
      <c r="AN141" s="32"/>
      <c r="AO141" s="32"/>
      <c r="AP141" s="32"/>
      <c r="AQ141" s="32"/>
      <c r="AR141" s="19"/>
      <c r="AS141" s="19"/>
      <c r="AT141" s="32"/>
      <c r="AU141" s="32"/>
      <c r="AV141" s="32"/>
      <c r="AW141" s="32"/>
      <c r="AX141" s="19"/>
      <c r="AY141" s="19"/>
      <c r="AZ141" s="32"/>
      <c r="BA141" s="32"/>
      <c r="BB141" s="32"/>
      <c r="BC141" s="32"/>
      <c r="BD141" s="19"/>
      <c r="BE141" s="19"/>
      <c r="BF141" s="32"/>
      <c r="BG141" s="32"/>
      <c r="BH141" s="32"/>
      <c r="BI141" s="32"/>
      <c r="BJ141" s="19"/>
      <c r="BK141" s="19"/>
      <c r="BL141" s="32"/>
      <c r="BM141" s="32"/>
      <c r="BN141" s="32"/>
      <c r="BO141" s="32"/>
      <c r="BP141" s="19"/>
      <c r="BQ141" s="19"/>
      <c r="BR141" s="32"/>
      <c r="BS141" s="32"/>
      <c r="BT141" s="32"/>
      <c r="BU141" s="32"/>
    </row>
    <row r="142" spans="1:73" ht="13.5" customHeight="1">
      <c r="A142" s="11" t="s">
        <v>37</v>
      </c>
      <c r="B142" s="33"/>
      <c r="C142" s="34"/>
      <c r="D142" s="31"/>
      <c r="E142" s="33"/>
      <c r="F142" s="34"/>
      <c r="G142" s="3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19"/>
      <c r="U142" s="19"/>
      <c r="V142" s="32"/>
      <c r="W142" s="32"/>
      <c r="X142" s="32"/>
      <c r="Y142" s="32"/>
      <c r="Z142" s="19"/>
      <c r="AA142" s="19"/>
      <c r="AB142" s="32"/>
      <c r="AC142" s="32"/>
      <c r="AD142" s="32"/>
      <c r="AE142" s="32"/>
      <c r="AF142" s="19"/>
      <c r="AG142" s="19"/>
      <c r="AH142" s="32"/>
      <c r="AI142" s="32"/>
      <c r="AJ142" s="32"/>
      <c r="AK142" s="32"/>
      <c r="AL142" s="19"/>
      <c r="AM142" s="19"/>
      <c r="AN142" s="32"/>
      <c r="AO142" s="32"/>
      <c r="AP142" s="32"/>
      <c r="AQ142" s="32"/>
      <c r="AR142" s="19"/>
      <c r="AS142" s="19"/>
      <c r="AT142" s="32"/>
      <c r="AU142" s="32"/>
      <c r="AV142" s="32"/>
      <c r="AW142" s="32"/>
      <c r="AX142" s="19"/>
      <c r="AY142" s="19"/>
      <c r="AZ142" s="32"/>
      <c r="BA142" s="32"/>
      <c r="BB142" s="32"/>
      <c r="BC142" s="32"/>
      <c r="BD142" s="19"/>
      <c r="BE142" s="19"/>
      <c r="BF142" s="32"/>
      <c r="BG142" s="32"/>
      <c r="BH142" s="32"/>
      <c r="BI142" s="32"/>
      <c r="BJ142" s="19"/>
      <c r="BK142" s="19"/>
      <c r="BL142" s="32"/>
      <c r="BM142" s="32"/>
      <c r="BN142" s="32"/>
      <c r="BO142" s="32"/>
      <c r="BP142" s="19"/>
      <c r="BQ142" s="19"/>
      <c r="BR142" s="32"/>
      <c r="BS142" s="32"/>
      <c r="BT142" s="32"/>
      <c r="BU142" s="32"/>
    </row>
    <row r="143" spans="1:73" ht="12">
      <c r="A143" s="11" t="s">
        <v>38</v>
      </c>
      <c r="B143" s="33">
        <v>212020</v>
      </c>
      <c r="C143" s="34">
        <v>207338</v>
      </c>
      <c r="D143" s="35">
        <v>0.022581485304189294</v>
      </c>
      <c r="E143" s="33">
        <v>2611509</v>
      </c>
      <c r="F143" s="34">
        <v>2510481.0355872028</v>
      </c>
      <c r="G143" s="36">
        <v>0.040242472649934496</v>
      </c>
      <c r="H143" s="19"/>
      <c r="I143" s="19"/>
      <c r="J143" s="19"/>
      <c r="K143" s="19"/>
      <c r="L143" s="19"/>
      <c r="M143" s="37"/>
      <c r="N143" s="19"/>
      <c r="O143" s="19"/>
      <c r="P143" s="37"/>
      <c r="Q143" s="19"/>
      <c r="R143" s="19"/>
      <c r="S143" s="37"/>
      <c r="T143" s="19"/>
      <c r="U143" s="19"/>
      <c r="V143" s="37"/>
      <c r="W143" s="19"/>
      <c r="X143" s="19"/>
      <c r="Y143" s="37"/>
      <c r="Z143" s="19"/>
      <c r="AA143" s="19"/>
      <c r="AB143" s="37"/>
      <c r="AC143" s="19"/>
      <c r="AD143" s="19"/>
      <c r="AE143" s="37"/>
      <c r="AF143" s="19"/>
      <c r="AG143" s="19"/>
      <c r="AH143" s="37"/>
      <c r="AI143" s="19"/>
      <c r="AJ143" s="19"/>
      <c r="AK143" s="37"/>
      <c r="AL143" s="19"/>
      <c r="AM143" s="19"/>
      <c r="AN143" s="37"/>
      <c r="AO143" s="19"/>
      <c r="AP143" s="19"/>
      <c r="AQ143" s="37"/>
      <c r="AR143" s="19"/>
      <c r="AS143" s="19"/>
      <c r="AT143" s="37"/>
      <c r="AU143" s="19"/>
      <c r="AV143" s="19"/>
      <c r="AW143" s="37"/>
      <c r="AX143" s="19"/>
      <c r="AY143" s="19"/>
      <c r="AZ143" s="37"/>
      <c r="BA143" s="19"/>
      <c r="BB143" s="19"/>
      <c r="BC143" s="37"/>
      <c r="BD143" s="19"/>
      <c r="BE143" s="19"/>
      <c r="BF143" s="37"/>
      <c r="BG143" s="19"/>
      <c r="BH143" s="19"/>
      <c r="BI143" s="37"/>
      <c r="BJ143" s="19"/>
      <c r="BK143" s="19"/>
      <c r="BL143" s="37"/>
      <c r="BM143" s="19"/>
      <c r="BN143" s="19"/>
      <c r="BO143" s="37"/>
      <c r="BP143" s="19"/>
      <c r="BQ143" s="19"/>
      <c r="BR143" s="37"/>
      <c r="BS143" s="19"/>
      <c r="BT143" s="19"/>
      <c r="BU143" s="37"/>
    </row>
    <row r="144" spans="1:73" ht="12">
      <c r="A144" s="11" t="s">
        <v>39</v>
      </c>
      <c r="B144" s="33">
        <v>178270</v>
      </c>
      <c r="C144" s="34">
        <v>175673</v>
      </c>
      <c r="D144" s="35">
        <v>0.014783148235642357</v>
      </c>
      <c r="E144" s="33">
        <v>2194579</v>
      </c>
      <c r="F144" s="34">
        <v>2112882.8085402</v>
      </c>
      <c r="G144" s="36">
        <v>0.038665746689587756</v>
      </c>
      <c r="H144" s="19"/>
      <c r="I144" s="19"/>
      <c r="J144" s="19"/>
      <c r="K144" s="19"/>
      <c r="L144" s="19"/>
      <c r="M144" s="37"/>
      <c r="N144" s="19"/>
      <c r="O144" s="19"/>
      <c r="P144" s="37"/>
      <c r="Q144" s="19"/>
      <c r="R144" s="19"/>
      <c r="S144" s="37"/>
      <c r="T144" s="19"/>
      <c r="U144" s="19"/>
      <c r="V144" s="37"/>
      <c r="W144" s="19"/>
      <c r="X144" s="19"/>
      <c r="Y144" s="37"/>
      <c r="Z144" s="19"/>
      <c r="AA144" s="19"/>
      <c r="AB144" s="37"/>
      <c r="AC144" s="19"/>
      <c r="AD144" s="19"/>
      <c r="AE144" s="37"/>
      <c r="AF144" s="19"/>
      <c r="AG144" s="19"/>
      <c r="AH144" s="37"/>
      <c r="AI144" s="19"/>
      <c r="AJ144" s="19"/>
      <c r="AK144" s="37"/>
      <c r="AL144" s="19"/>
      <c r="AM144" s="19"/>
      <c r="AN144" s="37"/>
      <c r="AO144" s="19"/>
      <c r="AP144" s="19"/>
      <c r="AQ144" s="37"/>
      <c r="AR144" s="19"/>
      <c r="AS144" s="19"/>
      <c r="AT144" s="37"/>
      <c r="AU144" s="19"/>
      <c r="AV144" s="19"/>
      <c r="AW144" s="37"/>
      <c r="AX144" s="19"/>
      <c r="AY144" s="19"/>
      <c r="AZ144" s="37"/>
      <c r="BA144" s="19"/>
      <c r="BB144" s="19"/>
      <c r="BC144" s="37"/>
      <c r="BD144" s="19"/>
      <c r="BE144" s="19"/>
      <c r="BF144" s="37"/>
      <c r="BG144" s="19"/>
      <c r="BH144" s="19"/>
      <c r="BI144" s="37"/>
      <c r="BJ144" s="19"/>
      <c r="BK144" s="19"/>
      <c r="BL144" s="37"/>
      <c r="BM144" s="19"/>
      <c r="BN144" s="19"/>
      <c r="BO144" s="37"/>
      <c r="BP144" s="19"/>
      <c r="BQ144" s="19"/>
      <c r="BR144" s="37"/>
      <c r="BS144" s="19"/>
      <c r="BT144" s="19"/>
      <c r="BU144" s="37"/>
    </row>
    <row r="145" spans="1:73" ht="12">
      <c r="A145" s="11" t="s">
        <v>40</v>
      </c>
      <c r="B145" s="33">
        <v>79969</v>
      </c>
      <c r="C145" s="34">
        <v>75872</v>
      </c>
      <c r="D145" s="35">
        <v>0.05399884015183467</v>
      </c>
      <c r="E145" s="33">
        <v>928475</v>
      </c>
      <c r="F145" s="34">
        <v>879372.7752228032</v>
      </c>
      <c r="G145" s="36">
        <v>0.055837781383163615</v>
      </c>
      <c r="H145" s="19"/>
      <c r="I145" s="19"/>
      <c r="J145" s="19"/>
      <c r="K145" s="19"/>
      <c r="L145" s="19"/>
      <c r="M145" s="37"/>
      <c r="N145" s="19"/>
      <c r="O145" s="19"/>
      <c r="P145" s="37"/>
      <c r="Q145" s="19"/>
      <c r="R145" s="19"/>
      <c r="S145" s="37"/>
      <c r="T145" s="19"/>
      <c r="U145" s="19"/>
      <c r="V145" s="37"/>
      <c r="W145" s="19"/>
      <c r="X145" s="19"/>
      <c r="Y145" s="37"/>
      <c r="Z145" s="19"/>
      <c r="AA145" s="19"/>
      <c r="AB145" s="37"/>
      <c r="AC145" s="19"/>
      <c r="AD145" s="19"/>
      <c r="AE145" s="37"/>
      <c r="AF145" s="19"/>
      <c r="AG145" s="19"/>
      <c r="AH145" s="37"/>
      <c r="AI145" s="19"/>
      <c r="AJ145" s="19"/>
      <c r="AK145" s="37"/>
      <c r="AL145" s="19"/>
      <c r="AM145" s="19"/>
      <c r="AN145" s="37"/>
      <c r="AO145" s="19"/>
      <c r="AP145" s="19"/>
      <c r="AQ145" s="37"/>
      <c r="AR145" s="19"/>
      <c r="AS145" s="19"/>
      <c r="AT145" s="37"/>
      <c r="AU145" s="19"/>
      <c r="AV145" s="19"/>
      <c r="AW145" s="37"/>
      <c r="AX145" s="19"/>
      <c r="AY145" s="19"/>
      <c r="AZ145" s="37"/>
      <c r="BA145" s="19"/>
      <c r="BB145" s="19"/>
      <c r="BC145" s="37"/>
      <c r="BD145" s="19"/>
      <c r="BE145" s="19"/>
      <c r="BF145" s="37"/>
      <c r="BG145" s="19"/>
      <c r="BH145" s="19"/>
      <c r="BI145" s="37"/>
      <c r="BJ145" s="19"/>
      <c r="BK145" s="19"/>
      <c r="BL145" s="37"/>
      <c r="BM145" s="19"/>
      <c r="BN145" s="19"/>
      <c r="BO145" s="37"/>
      <c r="BP145" s="19"/>
      <c r="BQ145" s="19"/>
      <c r="BR145" s="37"/>
      <c r="BS145" s="19"/>
      <c r="BT145" s="19"/>
      <c r="BU145" s="37"/>
    </row>
    <row r="146" spans="1:73" ht="12">
      <c r="A146" s="11" t="s">
        <v>41</v>
      </c>
      <c r="B146" s="33">
        <v>64001</v>
      </c>
      <c r="C146" s="34">
        <v>60938</v>
      </c>
      <c r="D146" s="35">
        <v>0.050264202960385966</v>
      </c>
      <c r="E146" s="33">
        <v>729517</v>
      </c>
      <c r="F146" s="34">
        <v>693001.8329917361</v>
      </c>
      <c r="G146" s="36">
        <v>0.05269129931536459</v>
      </c>
      <c r="H146" s="19"/>
      <c r="I146" s="19"/>
      <c r="J146" s="19"/>
      <c r="K146" s="19"/>
      <c r="L146" s="19"/>
      <c r="M146" s="37"/>
      <c r="N146" s="19"/>
      <c r="O146" s="19"/>
      <c r="P146" s="37"/>
      <c r="Q146" s="19"/>
      <c r="R146" s="19"/>
      <c r="S146" s="37"/>
      <c r="T146" s="19"/>
      <c r="U146" s="19"/>
      <c r="V146" s="37"/>
      <c r="W146" s="19"/>
      <c r="X146" s="19"/>
      <c r="Y146" s="37"/>
      <c r="Z146" s="19"/>
      <c r="AA146" s="19"/>
      <c r="AB146" s="37"/>
      <c r="AC146" s="19"/>
      <c r="AD146" s="19"/>
      <c r="AE146" s="37"/>
      <c r="AF146" s="19"/>
      <c r="AG146" s="19"/>
      <c r="AH146" s="37"/>
      <c r="AI146" s="19"/>
      <c r="AJ146" s="19"/>
      <c r="AK146" s="37"/>
      <c r="AL146" s="19"/>
      <c r="AM146" s="19"/>
      <c r="AN146" s="37"/>
      <c r="AO146" s="19"/>
      <c r="AP146" s="19"/>
      <c r="AQ146" s="37"/>
      <c r="AR146" s="19"/>
      <c r="AS146" s="19"/>
      <c r="AT146" s="37"/>
      <c r="AU146" s="19"/>
      <c r="AV146" s="19"/>
      <c r="AW146" s="37"/>
      <c r="AX146" s="19"/>
      <c r="AY146" s="19"/>
      <c r="AZ146" s="37"/>
      <c r="BA146" s="19"/>
      <c r="BB146" s="19"/>
      <c r="BC146" s="37"/>
      <c r="BD146" s="19"/>
      <c r="BE146" s="19"/>
      <c r="BF146" s="37"/>
      <c r="BG146" s="19"/>
      <c r="BH146" s="19"/>
      <c r="BI146" s="37"/>
      <c r="BJ146" s="19"/>
      <c r="BK146" s="19"/>
      <c r="BL146" s="37"/>
      <c r="BM146" s="19"/>
      <c r="BN146" s="19"/>
      <c r="BO146" s="37"/>
      <c r="BP146" s="19"/>
      <c r="BQ146" s="19"/>
      <c r="BR146" s="37"/>
      <c r="BS146" s="19"/>
      <c r="BT146" s="19"/>
      <c r="BU146" s="37"/>
    </row>
    <row r="147" spans="1:73" ht="12">
      <c r="A147" s="11" t="s">
        <v>42</v>
      </c>
      <c r="B147" s="33">
        <v>50596</v>
      </c>
      <c r="C147" s="34">
        <v>49911</v>
      </c>
      <c r="D147" s="35">
        <v>0.01372442948448238</v>
      </c>
      <c r="E147" s="33">
        <v>582498</v>
      </c>
      <c r="F147" s="34">
        <v>588959.4804986885</v>
      </c>
      <c r="G147" s="36">
        <v>-0.010971010252211937</v>
      </c>
      <c r="H147" s="19"/>
      <c r="I147" s="19"/>
      <c r="J147" s="19"/>
      <c r="K147" s="19"/>
      <c r="L147" s="19"/>
      <c r="M147" s="37"/>
      <c r="N147" s="19"/>
      <c r="O147" s="19"/>
      <c r="P147" s="37"/>
      <c r="Q147" s="19"/>
      <c r="R147" s="19"/>
      <c r="S147" s="37"/>
      <c r="T147" s="19"/>
      <c r="U147" s="19"/>
      <c r="V147" s="37"/>
      <c r="W147" s="19"/>
      <c r="X147" s="19"/>
      <c r="Y147" s="37"/>
      <c r="Z147" s="19"/>
      <c r="AA147" s="19"/>
      <c r="AB147" s="37"/>
      <c r="AC147" s="19"/>
      <c r="AD147" s="19"/>
      <c r="AE147" s="37"/>
      <c r="AF147" s="19"/>
      <c r="AG147" s="19"/>
      <c r="AH147" s="37"/>
      <c r="AI147" s="19"/>
      <c r="AJ147" s="19"/>
      <c r="AK147" s="37"/>
      <c r="AL147" s="19"/>
      <c r="AM147" s="19"/>
      <c r="AN147" s="37"/>
      <c r="AO147" s="19"/>
      <c r="AP147" s="19"/>
      <c r="AQ147" s="37"/>
      <c r="AR147" s="19"/>
      <c r="AS147" s="19"/>
      <c r="AT147" s="37"/>
      <c r="AU147" s="19"/>
      <c r="AV147" s="19"/>
      <c r="AW147" s="37"/>
      <c r="AX147" s="19"/>
      <c r="AY147" s="19"/>
      <c r="AZ147" s="37"/>
      <c r="BA147" s="19"/>
      <c r="BB147" s="19"/>
      <c r="BC147" s="37"/>
      <c r="BD147" s="19"/>
      <c r="BE147" s="19"/>
      <c r="BF147" s="37"/>
      <c r="BG147" s="19"/>
      <c r="BH147" s="19"/>
      <c r="BI147" s="37"/>
      <c r="BJ147" s="19"/>
      <c r="BK147" s="19"/>
      <c r="BL147" s="37"/>
      <c r="BM147" s="19"/>
      <c r="BN147" s="19"/>
      <c r="BO147" s="37"/>
      <c r="BP147" s="19"/>
      <c r="BQ147" s="19"/>
      <c r="BR147" s="37"/>
      <c r="BS147" s="19"/>
      <c r="BT147" s="19"/>
      <c r="BU147" s="37"/>
    </row>
    <row r="148" spans="1:73" ht="12">
      <c r="A148" s="8" t="s">
        <v>43</v>
      </c>
      <c r="B148" s="33">
        <v>39570</v>
      </c>
      <c r="C148" s="34">
        <v>39079</v>
      </c>
      <c r="D148" s="35">
        <v>0.012564292842703242</v>
      </c>
      <c r="E148" s="33">
        <v>451418</v>
      </c>
      <c r="F148" s="34">
        <v>458785.6503080721</v>
      </c>
      <c r="G148" s="36">
        <v>-0.016059025174664385</v>
      </c>
      <c r="H148" s="19"/>
      <c r="I148" s="19"/>
      <c r="J148" s="19"/>
      <c r="K148" s="19"/>
      <c r="L148" s="19"/>
      <c r="M148" s="37"/>
      <c r="N148" s="19"/>
      <c r="O148" s="19"/>
      <c r="P148" s="37"/>
      <c r="Q148" s="19"/>
      <c r="R148" s="19"/>
      <c r="S148" s="37"/>
      <c r="T148" s="19"/>
      <c r="U148" s="19"/>
      <c r="V148" s="37"/>
      <c r="W148" s="19"/>
      <c r="X148" s="19"/>
      <c r="Y148" s="37"/>
      <c r="Z148" s="19"/>
      <c r="AA148" s="19"/>
      <c r="AB148" s="37"/>
      <c r="AC148" s="19"/>
      <c r="AD148" s="19"/>
      <c r="AE148" s="37"/>
      <c r="AF148" s="19"/>
      <c r="AG148" s="19"/>
      <c r="AH148" s="37"/>
      <c r="AI148" s="19"/>
      <c r="AJ148" s="19"/>
      <c r="AK148" s="37"/>
      <c r="AL148" s="19"/>
      <c r="AM148" s="19"/>
      <c r="AN148" s="37"/>
      <c r="AO148" s="19"/>
      <c r="AP148" s="19"/>
      <c r="AQ148" s="37"/>
      <c r="AR148" s="19"/>
      <c r="AS148" s="19"/>
      <c r="AT148" s="37"/>
      <c r="AU148" s="19"/>
      <c r="AV148" s="19"/>
      <c r="AW148" s="37"/>
      <c r="AX148" s="19"/>
      <c r="AY148" s="19"/>
      <c r="AZ148" s="37"/>
      <c r="BA148" s="19"/>
      <c r="BB148" s="19"/>
      <c r="BC148" s="37"/>
      <c r="BD148" s="19"/>
      <c r="BE148" s="19"/>
      <c r="BF148" s="37"/>
      <c r="BG148" s="19"/>
      <c r="BH148" s="19"/>
      <c r="BI148" s="37"/>
      <c r="BJ148" s="19"/>
      <c r="BK148" s="19"/>
      <c r="BL148" s="37"/>
      <c r="BM148" s="19"/>
      <c r="BN148" s="19"/>
      <c r="BO148" s="37"/>
      <c r="BP148" s="19"/>
      <c r="BQ148" s="19"/>
      <c r="BR148" s="37"/>
      <c r="BS148" s="19"/>
      <c r="BT148" s="19"/>
      <c r="BU148" s="37"/>
    </row>
    <row r="149" spans="1:73" ht="12">
      <c r="A149" s="8"/>
      <c r="B149" s="33"/>
      <c r="C149" s="34"/>
      <c r="D149" s="30"/>
      <c r="E149" s="33"/>
      <c r="F149" s="34"/>
      <c r="G149" s="31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19"/>
      <c r="U149" s="19"/>
      <c r="V149" s="32"/>
      <c r="W149" s="32"/>
      <c r="X149" s="32"/>
      <c r="Y149" s="32"/>
      <c r="Z149" s="19"/>
      <c r="AA149" s="19"/>
      <c r="AB149" s="32"/>
      <c r="AC149" s="32"/>
      <c r="AD149" s="32"/>
      <c r="AE149" s="32"/>
      <c r="AF149" s="19"/>
      <c r="AG149" s="19"/>
      <c r="AH149" s="32"/>
      <c r="AI149" s="32"/>
      <c r="AJ149" s="32"/>
      <c r="AK149" s="32"/>
      <c r="AL149" s="19"/>
      <c r="AM149" s="19"/>
      <c r="AN149" s="32"/>
      <c r="AO149" s="32"/>
      <c r="AP149" s="32"/>
      <c r="AQ149" s="32"/>
      <c r="AR149" s="19"/>
      <c r="AS149" s="19"/>
      <c r="AT149" s="32"/>
      <c r="AU149" s="32"/>
      <c r="AV149" s="32"/>
      <c r="AW149" s="32"/>
      <c r="AX149" s="19"/>
      <c r="AY149" s="19"/>
      <c r="AZ149" s="32"/>
      <c r="BA149" s="32"/>
      <c r="BB149" s="32"/>
      <c r="BC149" s="32"/>
      <c r="BD149" s="19"/>
      <c r="BE149" s="19"/>
      <c r="BF149" s="32"/>
      <c r="BG149" s="32"/>
      <c r="BH149" s="32"/>
      <c r="BI149" s="32"/>
      <c r="BJ149" s="19"/>
      <c r="BK149" s="19"/>
      <c r="BL149" s="32"/>
      <c r="BM149" s="32"/>
      <c r="BN149" s="32"/>
      <c r="BO149" s="32"/>
      <c r="BP149" s="19"/>
      <c r="BQ149" s="19"/>
      <c r="BR149" s="32"/>
      <c r="BS149" s="32"/>
      <c r="BT149" s="32"/>
      <c r="BU149" s="32"/>
    </row>
    <row r="150" spans="1:73" ht="12">
      <c r="A150" s="11" t="s">
        <v>44</v>
      </c>
      <c r="B150" s="33">
        <v>8059</v>
      </c>
      <c r="C150" s="34">
        <v>8136</v>
      </c>
      <c r="D150" s="35">
        <v>-0.009464110127826941</v>
      </c>
      <c r="E150" s="33">
        <v>99135</v>
      </c>
      <c r="F150" s="34">
        <v>106746.98832046588</v>
      </c>
      <c r="G150" s="36">
        <v>-0.07130869395222543</v>
      </c>
      <c r="H150" s="19"/>
      <c r="I150" s="19"/>
      <c r="J150" s="19"/>
      <c r="K150" s="19"/>
      <c r="L150" s="19"/>
      <c r="M150" s="37"/>
      <c r="N150" s="19"/>
      <c r="O150" s="19"/>
      <c r="P150" s="37"/>
      <c r="Q150" s="19"/>
      <c r="R150" s="19"/>
      <c r="S150" s="37"/>
      <c r="T150" s="19"/>
      <c r="U150" s="19"/>
      <c r="V150" s="37"/>
      <c r="W150" s="19"/>
      <c r="X150" s="19"/>
      <c r="Y150" s="37"/>
      <c r="Z150" s="19"/>
      <c r="AA150" s="19"/>
      <c r="AB150" s="37"/>
      <c r="AC150" s="19"/>
      <c r="AD150" s="19"/>
      <c r="AE150" s="37"/>
      <c r="AF150" s="19"/>
      <c r="AG150" s="19"/>
      <c r="AH150" s="37"/>
      <c r="AI150" s="19"/>
      <c r="AJ150" s="19"/>
      <c r="AK150" s="37"/>
      <c r="AL150" s="19"/>
      <c r="AM150" s="19"/>
      <c r="AN150" s="37"/>
      <c r="AO150" s="19"/>
      <c r="AP150" s="19"/>
      <c r="AQ150" s="37"/>
      <c r="AR150" s="19"/>
      <c r="AS150" s="19"/>
      <c r="AT150" s="37"/>
      <c r="AU150" s="19"/>
      <c r="AV150" s="19"/>
      <c r="AW150" s="37"/>
      <c r="AX150" s="19"/>
      <c r="AY150" s="19"/>
      <c r="AZ150" s="37"/>
      <c r="BA150" s="19"/>
      <c r="BB150" s="19"/>
      <c r="BC150" s="37"/>
      <c r="BD150" s="19"/>
      <c r="BE150" s="19"/>
      <c r="BF150" s="37"/>
      <c r="BG150" s="19"/>
      <c r="BH150" s="19"/>
      <c r="BI150" s="37"/>
      <c r="BJ150" s="19"/>
      <c r="BK150" s="19"/>
      <c r="BL150" s="37"/>
      <c r="BM150" s="19"/>
      <c r="BN150" s="19"/>
      <c r="BO150" s="37"/>
      <c r="BP150" s="19"/>
      <c r="BQ150" s="19"/>
      <c r="BR150" s="37"/>
      <c r="BS150" s="19"/>
      <c r="BT150" s="19"/>
      <c r="BU150" s="37"/>
    </row>
    <row r="151" spans="1:73" ht="12">
      <c r="A151" s="11" t="s">
        <v>45</v>
      </c>
      <c r="B151" s="33">
        <v>44530</v>
      </c>
      <c r="C151" s="34">
        <v>46797</v>
      </c>
      <c r="D151" s="35">
        <v>-0.04844327627839391</v>
      </c>
      <c r="E151" s="33">
        <v>527905</v>
      </c>
      <c r="F151" s="34">
        <v>544615.0581242184</v>
      </c>
      <c r="G151" s="36">
        <v>-0.03068232850882184</v>
      </c>
      <c r="H151" s="19"/>
      <c r="I151" s="19"/>
      <c r="J151" s="19"/>
      <c r="K151" s="19"/>
      <c r="L151" s="19"/>
      <c r="M151" s="37"/>
      <c r="N151" s="19"/>
      <c r="O151" s="19"/>
      <c r="P151" s="37"/>
      <c r="Q151" s="19"/>
      <c r="R151" s="19"/>
      <c r="S151" s="37"/>
      <c r="T151" s="19"/>
      <c r="U151" s="19"/>
      <c r="V151" s="37"/>
      <c r="W151" s="19"/>
      <c r="X151" s="19"/>
      <c r="Y151" s="37"/>
      <c r="Z151" s="19"/>
      <c r="AA151" s="19"/>
      <c r="AB151" s="37"/>
      <c r="AC151" s="19"/>
      <c r="AD151" s="19"/>
      <c r="AE151" s="37"/>
      <c r="AF151" s="19"/>
      <c r="AG151" s="19"/>
      <c r="AH151" s="37"/>
      <c r="AI151" s="19"/>
      <c r="AJ151" s="19"/>
      <c r="AK151" s="37"/>
      <c r="AL151" s="19"/>
      <c r="AM151" s="19"/>
      <c r="AN151" s="37"/>
      <c r="AO151" s="19"/>
      <c r="AP151" s="19"/>
      <c r="AQ151" s="37"/>
      <c r="AR151" s="19"/>
      <c r="AS151" s="19"/>
      <c r="AT151" s="37"/>
      <c r="AU151" s="19"/>
      <c r="AV151" s="19"/>
      <c r="AW151" s="37"/>
      <c r="AX151" s="19"/>
      <c r="AY151" s="19"/>
      <c r="AZ151" s="37"/>
      <c r="BA151" s="19"/>
      <c r="BB151" s="19"/>
      <c r="BC151" s="37"/>
      <c r="BD151" s="19"/>
      <c r="BE151" s="19"/>
      <c r="BF151" s="37"/>
      <c r="BG151" s="19"/>
      <c r="BH151" s="19"/>
      <c r="BI151" s="37"/>
      <c r="BJ151" s="19"/>
      <c r="BK151" s="19"/>
      <c r="BL151" s="37"/>
      <c r="BM151" s="19"/>
      <c r="BN151" s="19"/>
      <c r="BO151" s="37"/>
      <c r="BP151" s="19"/>
      <c r="BQ151" s="19"/>
      <c r="BR151" s="37"/>
      <c r="BS151" s="19"/>
      <c r="BT151" s="19"/>
      <c r="BU151" s="37"/>
    </row>
    <row r="152" spans="1:73" ht="12">
      <c r="A152" s="11" t="s">
        <v>46</v>
      </c>
      <c r="B152" s="33">
        <v>4438</v>
      </c>
      <c r="C152" s="34">
        <v>4179</v>
      </c>
      <c r="D152" s="35">
        <v>0.06197654941373534</v>
      </c>
      <c r="E152" s="33">
        <v>52957</v>
      </c>
      <c r="F152" s="34">
        <v>48620.56897794635</v>
      </c>
      <c r="G152" s="36">
        <v>0.08918922820546583</v>
      </c>
      <c r="H152" s="19"/>
      <c r="I152" s="19"/>
      <c r="J152" s="19"/>
      <c r="K152" s="19"/>
      <c r="L152" s="19"/>
      <c r="M152" s="37"/>
      <c r="N152" s="19"/>
      <c r="O152" s="19"/>
      <c r="P152" s="37"/>
      <c r="Q152" s="19"/>
      <c r="R152" s="19"/>
      <c r="S152" s="37"/>
      <c r="T152" s="19"/>
      <c r="U152" s="19"/>
      <c r="V152" s="37"/>
      <c r="W152" s="19"/>
      <c r="X152" s="19"/>
      <c r="Y152" s="37"/>
      <c r="Z152" s="19"/>
      <c r="AA152" s="19"/>
      <c r="AB152" s="37"/>
      <c r="AC152" s="19"/>
      <c r="AD152" s="19"/>
      <c r="AE152" s="37"/>
      <c r="AF152" s="19"/>
      <c r="AG152" s="19"/>
      <c r="AH152" s="37"/>
      <c r="AI152" s="19"/>
      <c r="AJ152" s="19"/>
      <c r="AK152" s="37"/>
      <c r="AL152" s="19"/>
      <c r="AM152" s="19"/>
      <c r="AN152" s="37"/>
      <c r="AO152" s="19"/>
      <c r="AP152" s="19"/>
      <c r="AQ152" s="37"/>
      <c r="AR152" s="19"/>
      <c r="AS152" s="19"/>
      <c r="AT152" s="37"/>
      <c r="AU152" s="19"/>
      <c r="AV152" s="19"/>
      <c r="AW152" s="37"/>
      <c r="AX152" s="19"/>
      <c r="AY152" s="19"/>
      <c r="AZ152" s="37"/>
      <c r="BA152" s="19"/>
      <c r="BB152" s="19"/>
      <c r="BC152" s="37"/>
      <c r="BD152" s="19"/>
      <c r="BE152" s="19"/>
      <c r="BF152" s="37"/>
      <c r="BG152" s="19"/>
      <c r="BH152" s="19"/>
      <c r="BI152" s="37"/>
      <c r="BJ152" s="19"/>
      <c r="BK152" s="19"/>
      <c r="BL152" s="37"/>
      <c r="BM152" s="19"/>
      <c r="BN152" s="19"/>
      <c r="BO152" s="37"/>
      <c r="BP152" s="19"/>
      <c r="BQ152" s="19"/>
      <c r="BR152" s="37"/>
      <c r="BS152" s="19"/>
      <c r="BT152" s="19"/>
      <c r="BU152" s="37"/>
    </row>
    <row r="153" spans="1:73" ht="12">
      <c r="A153" s="11" t="s">
        <v>47</v>
      </c>
      <c r="B153" s="33">
        <v>7002</v>
      </c>
      <c r="C153" s="34">
        <v>6125</v>
      </c>
      <c r="D153" s="35">
        <v>0.14318367346938776</v>
      </c>
      <c r="E153" s="33">
        <v>81469</v>
      </c>
      <c r="F153" s="34">
        <v>80304.56684762036</v>
      </c>
      <c r="G153" s="36">
        <v>0.014500210860849043</v>
      </c>
      <c r="H153" s="19"/>
      <c r="I153" s="19"/>
      <c r="J153" s="19"/>
      <c r="K153" s="19"/>
      <c r="L153" s="19"/>
      <c r="M153" s="37"/>
      <c r="N153" s="19"/>
      <c r="O153" s="19"/>
      <c r="P153" s="37"/>
      <c r="Q153" s="19"/>
      <c r="R153" s="19"/>
      <c r="S153" s="37"/>
      <c r="T153" s="19"/>
      <c r="U153" s="19"/>
      <c r="V153" s="37"/>
      <c r="W153" s="19"/>
      <c r="X153" s="19"/>
      <c r="Y153" s="37"/>
      <c r="Z153" s="19"/>
      <c r="AA153" s="19"/>
      <c r="AB153" s="37"/>
      <c r="AC153" s="19"/>
      <c r="AD153" s="19"/>
      <c r="AE153" s="37"/>
      <c r="AF153" s="19"/>
      <c r="AG153" s="19"/>
      <c r="AH153" s="37"/>
      <c r="AI153" s="19"/>
      <c r="AJ153" s="19"/>
      <c r="AK153" s="37"/>
      <c r="AL153" s="19"/>
      <c r="AM153" s="19"/>
      <c r="AN153" s="37"/>
      <c r="AO153" s="19"/>
      <c r="AP153" s="19"/>
      <c r="AQ153" s="37"/>
      <c r="AR153" s="19"/>
      <c r="AS153" s="19"/>
      <c r="AT153" s="37"/>
      <c r="AU153" s="19"/>
      <c r="AV153" s="19"/>
      <c r="AW153" s="37"/>
      <c r="AX153" s="19"/>
      <c r="AY153" s="19"/>
      <c r="AZ153" s="37"/>
      <c r="BA153" s="19"/>
      <c r="BB153" s="19"/>
      <c r="BC153" s="37"/>
      <c r="BD153" s="19"/>
      <c r="BE153" s="19"/>
      <c r="BF153" s="37"/>
      <c r="BG153" s="19"/>
      <c r="BH153" s="19"/>
      <c r="BI153" s="37"/>
      <c r="BJ153" s="19"/>
      <c r="BK153" s="19"/>
      <c r="BL153" s="37"/>
      <c r="BM153" s="19"/>
      <c r="BN153" s="19"/>
      <c r="BO153" s="37"/>
      <c r="BP153" s="19"/>
      <c r="BQ153" s="19"/>
      <c r="BR153" s="37"/>
      <c r="BS153" s="19"/>
      <c r="BT153" s="19"/>
      <c r="BU153" s="37"/>
    </row>
    <row r="154" spans="1:73" ht="12">
      <c r="A154" s="9"/>
      <c r="B154" s="52"/>
      <c r="C154" s="53"/>
      <c r="D154" s="62"/>
      <c r="E154" s="84"/>
      <c r="F154" s="62"/>
      <c r="G154" s="63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19"/>
      <c r="U154" s="19"/>
      <c r="V154" s="32"/>
      <c r="W154" s="32"/>
      <c r="X154" s="32"/>
      <c r="Y154" s="32"/>
      <c r="Z154" s="19"/>
      <c r="AA154" s="19"/>
      <c r="AB154" s="32"/>
      <c r="AC154" s="32"/>
      <c r="AD154" s="32"/>
      <c r="AE154" s="32"/>
      <c r="AF154" s="19"/>
      <c r="AG154" s="19"/>
      <c r="AH154" s="32"/>
      <c r="AI154" s="32"/>
      <c r="AJ154" s="32"/>
      <c r="AK154" s="32"/>
      <c r="AL154" s="19"/>
      <c r="AM154" s="19"/>
      <c r="AN154" s="32"/>
      <c r="AO154" s="32"/>
      <c r="AP154" s="32"/>
      <c r="AQ154" s="32"/>
      <c r="AR154" s="19"/>
      <c r="AS154" s="19"/>
      <c r="AT154" s="32"/>
      <c r="AU154" s="32"/>
      <c r="AV154" s="32"/>
      <c r="AW154" s="32"/>
      <c r="AX154" s="19"/>
      <c r="AY154" s="19"/>
      <c r="AZ154" s="32"/>
      <c r="BA154" s="32"/>
      <c r="BB154" s="32"/>
      <c r="BC154" s="32"/>
      <c r="BD154" s="19"/>
      <c r="BE154" s="19"/>
      <c r="BF154" s="32"/>
      <c r="BG154" s="32"/>
      <c r="BH154" s="32"/>
      <c r="BI154" s="32"/>
      <c r="BJ154" s="19"/>
      <c r="BK154" s="19"/>
      <c r="BL154" s="32"/>
      <c r="BM154" s="32"/>
      <c r="BN154" s="32"/>
      <c r="BO154" s="32"/>
      <c r="BP154" s="19"/>
      <c r="BQ154" s="19"/>
      <c r="BR154" s="32"/>
      <c r="BS154" s="32"/>
      <c r="BT154" s="32"/>
      <c r="BU154" s="32"/>
    </row>
    <row r="155" spans="1:73" s="29" customFormat="1" ht="5.25" customHeight="1">
      <c r="A155" s="56"/>
      <c r="B155" s="57"/>
      <c r="C155" s="57"/>
      <c r="D155" s="58"/>
      <c r="E155" s="58"/>
      <c r="F155" s="58"/>
      <c r="G155" s="58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4"/>
      <c r="U155" s="34"/>
      <c r="V155" s="30"/>
      <c r="W155" s="30"/>
      <c r="X155" s="30"/>
      <c r="Y155" s="30"/>
      <c r="Z155" s="34"/>
      <c r="AA155" s="34"/>
      <c r="AB155" s="30"/>
      <c r="AC155" s="30"/>
      <c r="AD155" s="30"/>
      <c r="AE155" s="30"/>
      <c r="AF155" s="34"/>
      <c r="AG155" s="34"/>
      <c r="AH155" s="30"/>
      <c r="AI155" s="30"/>
      <c r="AJ155" s="30"/>
      <c r="AK155" s="30"/>
      <c r="AL155" s="34"/>
      <c r="AM155" s="34"/>
      <c r="AN155" s="30"/>
      <c r="AO155" s="30"/>
      <c r="AP155" s="30"/>
      <c r="AQ155" s="30"/>
      <c r="AR155" s="34"/>
      <c r="AS155" s="34"/>
      <c r="AT155" s="30"/>
      <c r="AU155" s="30"/>
      <c r="AV155" s="30"/>
      <c r="AW155" s="30"/>
      <c r="AX155" s="34"/>
      <c r="AY155" s="34"/>
      <c r="AZ155" s="30"/>
      <c r="BA155" s="30"/>
      <c r="BB155" s="30"/>
      <c r="BC155" s="30"/>
      <c r="BD155" s="34"/>
      <c r="BE155" s="34"/>
      <c r="BF155" s="30"/>
      <c r="BG155" s="30"/>
      <c r="BH155" s="30"/>
      <c r="BI155" s="30"/>
      <c r="BJ155" s="34"/>
      <c r="BK155" s="34"/>
      <c r="BL155" s="30"/>
      <c r="BM155" s="30"/>
      <c r="BN155" s="30"/>
      <c r="BO155" s="30"/>
      <c r="BP155" s="34"/>
      <c r="BQ155" s="34"/>
      <c r="BR155" s="30"/>
      <c r="BS155" s="30"/>
      <c r="BT155" s="30"/>
      <c r="BU155" s="30"/>
    </row>
    <row r="156" spans="1:73" s="29" customFormat="1" ht="12.75">
      <c r="A156" s="59" t="s">
        <v>48</v>
      </c>
      <c r="B156" s="34"/>
      <c r="C156" s="34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4"/>
      <c r="U156" s="34"/>
      <c r="V156" s="30"/>
      <c r="W156" s="30"/>
      <c r="X156" s="30"/>
      <c r="Y156" s="30"/>
      <c r="Z156" s="34"/>
      <c r="AA156" s="34"/>
      <c r="AB156" s="30"/>
      <c r="AC156" s="30"/>
      <c r="AD156" s="30"/>
      <c r="AE156" s="30"/>
      <c r="AF156" s="34"/>
      <c r="AG156" s="34"/>
      <c r="AH156" s="30"/>
      <c r="AI156" s="30"/>
      <c r="AJ156" s="30"/>
      <c r="AK156" s="30"/>
      <c r="AL156" s="34"/>
      <c r="AM156" s="34"/>
      <c r="AN156" s="30"/>
      <c r="AO156" s="30"/>
      <c r="AP156" s="30"/>
      <c r="AQ156" s="30"/>
      <c r="AR156" s="34"/>
      <c r="AS156" s="34"/>
      <c r="AT156" s="30"/>
      <c r="AU156" s="30"/>
      <c r="AV156" s="30"/>
      <c r="AW156" s="30"/>
      <c r="AX156" s="34"/>
      <c r="AY156" s="34"/>
      <c r="AZ156" s="30"/>
      <c r="BA156" s="30"/>
      <c r="BB156" s="30"/>
      <c r="BC156" s="30"/>
      <c r="BD156" s="34"/>
      <c r="BE156" s="34"/>
      <c r="BF156" s="30"/>
      <c r="BG156" s="30"/>
      <c r="BH156" s="30"/>
      <c r="BI156" s="30"/>
      <c r="BJ156" s="34"/>
      <c r="BK156" s="34"/>
      <c r="BL156" s="30"/>
      <c r="BM156" s="30"/>
      <c r="BN156" s="30"/>
      <c r="BO156" s="30"/>
      <c r="BP156" s="34"/>
      <c r="BQ156" s="34"/>
      <c r="BR156" s="30"/>
      <c r="BS156" s="30"/>
      <c r="BT156" s="30"/>
      <c r="BU156" s="30"/>
    </row>
    <row r="157" spans="1:73" ht="15" customHeight="1">
      <c r="A157" s="80"/>
      <c r="B157" s="418" t="s">
        <v>82</v>
      </c>
      <c r="C157" s="419"/>
      <c r="D157" s="419"/>
      <c r="E157" s="419"/>
      <c r="F157" s="419"/>
      <c r="G157" s="420"/>
      <c r="H157" s="32"/>
      <c r="I157" s="32"/>
      <c r="J157" s="32"/>
      <c r="K157" s="32"/>
      <c r="L157" s="32"/>
      <c r="M157" s="19"/>
      <c r="N157" s="32"/>
      <c r="O157" s="32"/>
      <c r="P157" s="19"/>
      <c r="Q157" s="32"/>
      <c r="R157" s="32"/>
      <c r="S157" s="19"/>
      <c r="T157" s="19"/>
      <c r="U157" s="19"/>
      <c r="V157" s="19"/>
      <c r="W157" s="32"/>
      <c r="X157" s="32"/>
      <c r="Y157" s="19"/>
      <c r="Z157" s="19"/>
      <c r="AA157" s="19"/>
      <c r="AB157" s="19"/>
      <c r="AC157" s="32"/>
      <c r="AD157" s="32"/>
      <c r="AE157" s="19"/>
      <c r="AF157" s="19"/>
      <c r="AG157" s="19"/>
      <c r="AH157" s="19"/>
      <c r="AI157" s="32"/>
      <c r="AJ157" s="32"/>
      <c r="AK157" s="19"/>
      <c r="AL157" s="19"/>
      <c r="AM157" s="19"/>
      <c r="AN157" s="19"/>
      <c r="AO157" s="32"/>
      <c r="AP157" s="32"/>
      <c r="AQ157" s="19"/>
      <c r="AR157" s="19"/>
      <c r="AS157" s="19"/>
      <c r="AT157" s="19"/>
      <c r="AU157" s="32"/>
      <c r="AV157" s="32"/>
      <c r="AW157" s="19"/>
      <c r="AX157" s="19"/>
      <c r="AY157" s="19"/>
      <c r="AZ157" s="19"/>
      <c r="BA157" s="32"/>
      <c r="BB157" s="32"/>
      <c r="BC157" s="19"/>
      <c r="BD157" s="19"/>
      <c r="BE157" s="19"/>
      <c r="BF157" s="19"/>
      <c r="BG157" s="32"/>
      <c r="BH157" s="32"/>
      <c r="BI157" s="19"/>
      <c r="BJ157" s="19"/>
      <c r="BK157" s="19"/>
      <c r="BL157" s="19"/>
      <c r="BM157" s="32"/>
      <c r="BN157" s="32"/>
      <c r="BO157" s="19"/>
      <c r="BP157" s="19"/>
      <c r="BQ157" s="19"/>
      <c r="BR157" s="19"/>
      <c r="BS157" s="32"/>
      <c r="BT157" s="32"/>
      <c r="BU157" s="19"/>
    </row>
    <row r="158" spans="1:73" ht="18.75" customHeight="1">
      <c r="A158" s="8"/>
      <c r="B158" s="421" t="s">
        <v>76</v>
      </c>
      <c r="C158" s="422"/>
      <c r="D158" s="422"/>
      <c r="E158" s="422"/>
      <c r="F158" s="422"/>
      <c r="G158" s="423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19"/>
      <c r="U158" s="19"/>
      <c r="V158" s="32"/>
      <c r="W158" s="32"/>
      <c r="X158" s="32"/>
      <c r="Y158" s="32"/>
      <c r="Z158" s="19"/>
      <c r="AA158" s="19"/>
      <c r="AB158" s="32"/>
      <c r="AC158" s="32"/>
      <c r="AD158" s="32"/>
      <c r="AE158" s="32"/>
      <c r="AF158" s="19"/>
      <c r="AG158" s="19"/>
      <c r="AH158" s="32"/>
      <c r="AI158" s="32"/>
      <c r="AJ158" s="32"/>
      <c r="AK158" s="32"/>
      <c r="AL158" s="19"/>
      <c r="AM158" s="19"/>
      <c r="AN158" s="32"/>
      <c r="AO158" s="32"/>
      <c r="AP158" s="32"/>
      <c r="AQ158" s="32"/>
      <c r="AR158" s="19"/>
      <c r="AS158" s="19"/>
      <c r="AT158" s="32"/>
      <c r="AU158" s="32"/>
      <c r="AV158" s="32"/>
      <c r="AW158" s="32"/>
      <c r="AX158" s="19"/>
      <c r="AY158" s="19"/>
      <c r="AZ158" s="32"/>
      <c r="BA158" s="32"/>
      <c r="BB158" s="32"/>
      <c r="BC158" s="32"/>
      <c r="BD158" s="19"/>
      <c r="BE158" s="19"/>
      <c r="BF158" s="32"/>
      <c r="BG158" s="32"/>
      <c r="BH158" s="32"/>
      <c r="BI158" s="32"/>
      <c r="BJ158" s="19"/>
      <c r="BK158" s="19"/>
      <c r="BL158" s="32"/>
      <c r="BM158" s="32"/>
      <c r="BN158" s="32"/>
      <c r="BO158" s="32"/>
      <c r="BP158" s="19"/>
      <c r="BQ158" s="19"/>
      <c r="BR158" s="32"/>
      <c r="BS158" s="32"/>
      <c r="BT158" s="32"/>
      <c r="BU158" s="32"/>
    </row>
    <row r="159" spans="1:73" ht="18" customHeight="1">
      <c r="A159" s="11"/>
      <c r="B159" s="80"/>
      <c r="C159" s="85" t="s">
        <v>83</v>
      </c>
      <c r="D159" s="86"/>
      <c r="E159" s="14"/>
      <c r="F159" s="15" t="s">
        <v>2</v>
      </c>
      <c r="G159" s="16"/>
      <c r="I159" s="7"/>
      <c r="J159" s="7"/>
      <c r="K159" s="17"/>
      <c r="L159" s="17"/>
      <c r="M159" s="17"/>
      <c r="O159" s="5"/>
      <c r="P159" s="18"/>
      <c r="R159" s="19"/>
      <c r="S159" s="18"/>
      <c r="U159" s="20"/>
      <c r="V159" s="18"/>
      <c r="X159" s="19"/>
      <c r="Y159" s="18"/>
      <c r="AA159" s="19"/>
      <c r="AB159" s="18"/>
      <c r="AD159" s="19"/>
      <c r="AE159" s="18"/>
      <c r="AG159" s="19"/>
      <c r="AH159" s="18"/>
      <c r="AJ159" s="19"/>
      <c r="AK159" s="18"/>
      <c r="AM159" s="19"/>
      <c r="AN159" s="18"/>
      <c r="AP159" s="19"/>
      <c r="AQ159" s="18"/>
      <c r="AS159" s="19"/>
      <c r="AT159" s="18"/>
      <c r="AV159" s="19"/>
      <c r="AW159" s="18"/>
      <c r="AX159" s="17"/>
      <c r="AY159" s="21"/>
      <c r="AZ159" s="22"/>
      <c r="BA159" s="17"/>
      <c r="BB159" s="21"/>
      <c r="BC159" s="22"/>
      <c r="BD159" s="17"/>
      <c r="BE159" s="21"/>
      <c r="BF159" s="22"/>
      <c r="BG159" s="17"/>
      <c r="BH159" s="21"/>
      <c r="BI159" s="22"/>
      <c r="BK159" s="19"/>
      <c r="BL159" s="18"/>
      <c r="BN159" s="19"/>
      <c r="BO159" s="18"/>
      <c r="BQ159" s="19"/>
      <c r="BR159" s="18"/>
      <c r="BT159" s="19"/>
      <c r="BU159" s="18"/>
    </row>
    <row r="160" spans="1:73" s="28" customFormat="1" ht="18" customHeight="1">
      <c r="A160" s="23"/>
      <c r="B160" s="24" t="s">
        <v>3</v>
      </c>
      <c r="C160" s="25">
        <v>2010</v>
      </c>
      <c r="D160" s="26" t="s">
        <v>4</v>
      </c>
      <c r="E160" s="24" t="s">
        <v>3</v>
      </c>
      <c r="F160" s="25">
        <v>2010</v>
      </c>
      <c r="G160" s="26" t="s">
        <v>4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</row>
    <row r="161" spans="1:73" ht="12">
      <c r="A161" s="8"/>
      <c r="B161" s="33"/>
      <c r="C161" s="34"/>
      <c r="D161" s="30"/>
      <c r="E161" s="69"/>
      <c r="F161" s="30"/>
      <c r="G161" s="31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19"/>
      <c r="U161" s="19"/>
      <c r="V161" s="32"/>
      <c r="W161" s="32"/>
      <c r="X161" s="32"/>
      <c r="Y161" s="32"/>
      <c r="Z161" s="19"/>
      <c r="AA161" s="19"/>
      <c r="AB161" s="32"/>
      <c r="AC161" s="32"/>
      <c r="AD161" s="32"/>
      <c r="AE161" s="32"/>
      <c r="AF161" s="19"/>
      <c r="AG161" s="19"/>
      <c r="AH161" s="32"/>
      <c r="AI161" s="32"/>
      <c r="AJ161" s="32"/>
      <c r="AK161" s="32"/>
      <c r="AL161" s="19"/>
      <c r="AM161" s="19"/>
      <c r="AN161" s="32"/>
      <c r="AO161" s="32"/>
      <c r="AP161" s="32"/>
      <c r="AQ161" s="32"/>
      <c r="AR161" s="19"/>
      <c r="AS161" s="19"/>
      <c r="AT161" s="32"/>
      <c r="AU161" s="32"/>
      <c r="AV161" s="32"/>
      <c r="AW161" s="32"/>
      <c r="AX161" s="19"/>
      <c r="AY161" s="19"/>
      <c r="AZ161" s="32"/>
      <c r="BA161" s="32"/>
      <c r="BB161" s="32"/>
      <c r="BC161" s="32"/>
      <c r="BD161" s="19"/>
      <c r="BE161" s="19"/>
      <c r="BF161" s="32"/>
      <c r="BG161" s="32"/>
      <c r="BH161" s="32"/>
      <c r="BI161" s="32"/>
      <c r="BJ161" s="19"/>
      <c r="BK161" s="19"/>
      <c r="BL161" s="32"/>
      <c r="BM161" s="32"/>
      <c r="BN161" s="32"/>
      <c r="BO161" s="32"/>
      <c r="BP161" s="19"/>
      <c r="BQ161" s="19"/>
      <c r="BR161" s="32"/>
      <c r="BS161" s="32"/>
      <c r="BT161" s="32"/>
      <c r="BU161" s="32"/>
    </row>
    <row r="162" spans="1:73" ht="12">
      <c r="A162" s="11" t="s">
        <v>51</v>
      </c>
      <c r="B162" s="33"/>
      <c r="C162" s="34"/>
      <c r="D162" s="30"/>
      <c r="E162" s="69"/>
      <c r="F162" s="30"/>
      <c r="G162" s="31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19"/>
      <c r="U162" s="19"/>
      <c r="V162" s="32"/>
      <c r="W162" s="32"/>
      <c r="X162" s="32"/>
      <c r="Y162" s="32"/>
      <c r="Z162" s="19"/>
      <c r="AA162" s="19"/>
      <c r="AB162" s="32"/>
      <c r="AC162" s="32"/>
      <c r="AD162" s="32"/>
      <c r="AE162" s="32"/>
      <c r="AF162" s="19"/>
      <c r="AG162" s="19"/>
      <c r="AH162" s="32"/>
      <c r="AI162" s="32"/>
      <c r="AJ162" s="32"/>
      <c r="AK162" s="32"/>
      <c r="AL162" s="19"/>
      <c r="AM162" s="19"/>
      <c r="AN162" s="32"/>
      <c r="AO162" s="32"/>
      <c r="AP162" s="32"/>
      <c r="AQ162" s="32"/>
      <c r="AR162" s="19"/>
      <c r="AS162" s="19"/>
      <c r="AT162" s="32"/>
      <c r="AU162" s="32"/>
      <c r="AV162" s="32"/>
      <c r="AW162" s="32"/>
      <c r="AX162" s="19"/>
      <c r="AY162" s="19"/>
      <c r="AZ162" s="32"/>
      <c r="BA162" s="32"/>
      <c r="BB162" s="32"/>
      <c r="BC162" s="32"/>
      <c r="BD162" s="19"/>
      <c r="BE162" s="19"/>
      <c r="BF162" s="32"/>
      <c r="BG162" s="32"/>
      <c r="BH162" s="32"/>
      <c r="BI162" s="32"/>
      <c r="BJ162" s="19"/>
      <c r="BK162" s="19"/>
      <c r="BL162" s="32"/>
      <c r="BM162" s="32"/>
      <c r="BN162" s="32"/>
      <c r="BO162" s="32"/>
      <c r="BP162" s="19"/>
      <c r="BQ162" s="19"/>
      <c r="BR162" s="32"/>
      <c r="BS162" s="32"/>
      <c r="BT162" s="32"/>
      <c r="BU162" s="32"/>
    </row>
    <row r="163" spans="1:73" ht="12">
      <c r="A163" s="11" t="s">
        <v>52</v>
      </c>
      <c r="B163" s="33">
        <v>312650</v>
      </c>
      <c r="C163" s="34">
        <v>302867</v>
      </c>
      <c r="D163" s="35">
        <v>0.03230130717443631</v>
      </c>
      <c r="E163" s="33">
        <v>3802268</v>
      </c>
      <c r="F163" s="34">
        <v>3681519.483131382</v>
      </c>
      <c r="G163" s="36">
        <v>0.032798554352865474</v>
      </c>
      <c r="H163" s="19"/>
      <c r="I163" s="19"/>
      <c r="J163" s="19"/>
      <c r="K163" s="19"/>
      <c r="L163" s="19"/>
      <c r="M163" s="37"/>
      <c r="N163" s="19"/>
      <c r="O163" s="19"/>
      <c r="P163" s="37"/>
      <c r="Q163" s="19"/>
      <c r="R163" s="19"/>
      <c r="S163" s="37"/>
      <c r="T163" s="19"/>
      <c r="U163" s="19"/>
      <c r="V163" s="37"/>
      <c r="W163" s="19"/>
      <c r="X163" s="19"/>
      <c r="Y163" s="37"/>
      <c r="Z163" s="19"/>
      <c r="AA163" s="19"/>
      <c r="AB163" s="37"/>
      <c r="AC163" s="19"/>
      <c r="AD163" s="19"/>
      <c r="AE163" s="37"/>
      <c r="AF163" s="19"/>
      <c r="AG163" s="19"/>
      <c r="AH163" s="37"/>
      <c r="AI163" s="19"/>
      <c r="AJ163" s="19"/>
      <c r="AK163" s="37"/>
      <c r="AL163" s="19"/>
      <c r="AM163" s="19"/>
      <c r="AN163" s="37"/>
      <c r="AO163" s="19"/>
      <c r="AP163" s="19"/>
      <c r="AQ163" s="37"/>
      <c r="AR163" s="19"/>
      <c r="AS163" s="19"/>
      <c r="AT163" s="37"/>
      <c r="AU163" s="19"/>
      <c r="AV163" s="19"/>
      <c r="AW163" s="37"/>
      <c r="AX163" s="19"/>
      <c r="AY163" s="19"/>
      <c r="AZ163" s="37"/>
      <c r="BA163" s="19"/>
      <c r="BB163" s="19"/>
      <c r="BC163" s="37"/>
      <c r="BD163" s="19"/>
      <c r="BE163" s="19"/>
      <c r="BF163" s="37"/>
      <c r="BG163" s="19"/>
      <c r="BH163" s="19"/>
      <c r="BI163" s="37"/>
      <c r="BJ163" s="19"/>
      <c r="BK163" s="19"/>
      <c r="BL163" s="37"/>
      <c r="BM163" s="19"/>
      <c r="BN163" s="19"/>
      <c r="BO163" s="37"/>
      <c r="BP163" s="19"/>
      <c r="BQ163" s="19"/>
      <c r="BR163" s="37"/>
      <c r="BS163" s="19"/>
      <c r="BT163" s="19"/>
      <c r="BU163" s="37"/>
    </row>
    <row r="164" spans="1:73" ht="12">
      <c r="A164" s="11" t="s">
        <v>53</v>
      </c>
      <c r="B164" s="33">
        <v>17359</v>
      </c>
      <c r="C164" s="34">
        <v>15619</v>
      </c>
      <c r="D164" s="35">
        <v>0.11140277866700814</v>
      </c>
      <c r="E164" s="33">
        <v>220775</v>
      </c>
      <c r="F164" s="34">
        <v>219419.499279595</v>
      </c>
      <c r="G164" s="36">
        <v>0.00617766754939927</v>
      </c>
      <c r="H164" s="19"/>
      <c r="I164" s="19"/>
      <c r="J164" s="19"/>
      <c r="K164" s="19"/>
      <c r="L164" s="19"/>
      <c r="M164" s="37"/>
      <c r="N164" s="19"/>
      <c r="O164" s="19"/>
      <c r="P164" s="37"/>
      <c r="Q164" s="19"/>
      <c r="R164" s="19"/>
      <c r="S164" s="37"/>
      <c r="T164" s="19"/>
      <c r="U164" s="19"/>
      <c r="V164" s="37"/>
      <c r="W164" s="19"/>
      <c r="X164" s="19"/>
      <c r="Y164" s="37"/>
      <c r="Z164" s="19"/>
      <c r="AA164" s="19"/>
      <c r="AB164" s="37"/>
      <c r="AC164" s="19"/>
      <c r="AD164" s="19"/>
      <c r="AE164" s="37"/>
      <c r="AF164" s="19"/>
      <c r="AG164" s="19"/>
      <c r="AH164" s="37"/>
      <c r="AI164" s="19"/>
      <c r="AJ164" s="19"/>
      <c r="AK164" s="37"/>
      <c r="AL164" s="19"/>
      <c r="AM164" s="19"/>
      <c r="AN164" s="37"/>
      <c r="AO164" s="19"/>
      <c r="AP164" s="19"/>
      <c r="AQ164" s="37"/>
      <c r="AR164" s="19"/>
      <c r="AS164" s="19"/>
      <c r="AT164" s="37"/>
      <c r="AU164" s="19"/>
      <c r="AV164" s="19"/>
      <c r="AW164" s="37"/>
      <c r="AX164" s="19"/>
      <c r="AY164" s="19"/>
      <c r="AZ164" s="37"/>
      <c r="BA164" s="19"/>
      <c r="BB164" s="19"/>
      <c r="BC164" s="37"/>
      <c r="BD164" s="19"/>
      <c r="BE164" s="19"/>
      <c r="BF164" s="37"/>
      <c r="BG164" s="19"/>
      <c r="BH164" s="19"/>
      <c r="BI164" s="37"/>
      <c r="BJ164" s="19"/>
      <c r="BK164" s="19"/>
      <c r="BL164" s="37"/>
      <c r="BM164" s="19"/>
      <c r="BN164" s="19"/>
      <c r="BO164" s="37"/>
      <c r="BP164" s="19"/>
      <c r="BQ164" s="19"/>
      <c r="BR164" s="37"/>
      <c r="BS164" s="19"/>
      <c r="BT164" s="19"/>
      <c r="BU164" s="37"/>
    </row>
    <row r="165" spans="1:73" ht="12">
      <c r="A165" s="11" t="s">
        <v>54</v>
      </c>
      <c r="B165" s="33">
        <v>5115</v>
      </c>
      <c r="C165" s="34">
        <v>3537</v>
      </c>
      <c r="D165" s="35">
        <v>0.44614079728583544</v>
      </c>
      <c r="E165" s="33">
        <v>51650</v>
      </c>
      <c r="F165" s="34">
        <v>49560.154579988055</v>
      </c>
      <c r="G165" s="36">
        <v>0.042167855159511665</v>
      </c>
      <c r="H165" s="19"/>
      <c r="I165" s="19"/>
      <c r="J165" s="19"/>
      <c r="K165" s="19"/>
      <c r="L165" s="19"/>
      <c r="M165" s="37"/>
      <c r="N165" s="19"/>
      <c r="O165" s="19"/>
      <c r="P165" s="37"/>
      <c r="Q165" s="19"/>
      <c r="R165" s="19"/>
      <c r="S165" s="37"/>
      <c r="T165" s="19"/>
      <c r="U165" s="19"/>
      <c r="V165" s="37"/>
      <c r="W165" s="19"/>
      <c r="X165" s="19"/>
      <c r="Y165" s="37"/>
      <c r="Z165" s="19"/>
      <c r="AA165" s="19"/>
      <c r="AB165" s="37"/>
      <c r="AC165" s="19"/>
      <c r="AD165" s="19"/>
      <c r="AE165" s="37"/>
      <c r="AF165" s="19"/>
      <c r="AG165" s="19"/>
      <c r="AH165" s="37"/>
      <c r="AI165" s="19"/>
      <c r="AJ165" s="19"/>
      <c r="AK165" s="37"/>
      <c r="AL165" s="19"/>
      <c r="AM165" s="19"/>
      <c r="AN165" s="37"/>
      <c r="AO165" s="19"/>
      <c r="AP165" s="19"/>
      <c r="AQ165" s="37"/>
      <c r="AR165" s="19"/>
      <c r="AS165" s="19"/>
      <c r="AT165" s="37"/>
      <c r="AU165" s="19"/>
      <c r="AV165" s="19"/>
      <c r="AW165" s="37"/>
      <c r="AX165" s="19"/>
      <c r="AY165" s="19"/>
      <c r="AZ165" s="37"/>
      <c r="BA165" s="19"/>
      <c r="BB165" s="19"/>
      <c r="BC165" s="37"/>
      <c r="BD165" s="19"/>
      <c r="BE165" s="19"/>
      <c r="BF165" s="37"/>
      <c r="BG165" s="19"/>
      <c r="BH165" s="19"/>
      <c r="BI165" s="37"/>
      <c r="BJ165" s="19"/>
      <c r="BK165" s="19"/>
      <c r="BL165" s="37"/>
      <c r="BM165" s="19"/>
      <c r="BN165" s="19"/>
      <c r="BO165" s="37"/>
      <c r="BP165" s="19"/>
      <c r="BQ165" s="19"/>
      <c r="BR165" s="37"/>
      <c r="BS165" s="19"/>
      <c r="BT165" s="19"/>
      <c r="BU165" s="37"/>
    </row>
    <row r="166" spans="1:73" ht="12">
      <c r="A166" s="11" t="s">
        <v>55</v>
      </c>
      <c r="B166" s="33">
        <v>295116</v>
      </c>
      <c r="C166" s="34">
        <v>287679</v>
      </c>
      <c r="D166" s="35">
        <v>0.025851730574703056</v>
      </c>
      <c r="E166" s="33">
        <v>3586308</v>
      </c>
      <c r="F166" s="34">
        <v>3467194.045154664</v>
      </c>
      <c r="G166" s="36">
        <v>0.03435456836106281</v>
      </c>
      <c r="H166" s="19"/>
      <c r="I166" s="19"/>
      <c r="J166" s="19"/>
      <c r="K166" s="19"/>
      <c r="L166" s="19"/>
      <c r="M166" s="37"/>
      <c r="N166" s="19"/>
      <c r="O166" s="19"/>
      <c r="P166" s="37"/>
      <c r="Q166" s="19"/>
      <c r="R166" s="19"/>
      <c r="S166" s="37"/>
      <c r="T166" s="19"/>
      <c r="U166" s="19"/>
      <c r="V166" s="37"/>
      <c r="W166" s="19"/>
      <c r="X166" s="19"/>
      <c r="Y166" s="37"/>
      <c r="Z166" s="19"/>
      <c r="AA166" s="19"/>
      <c r="AB166" s="37"/>
      <c r="AC166" s="19"/>
      <c r="AD166" s="19"/>
      <c r="AE166" s="37"/>
      <c r="AF166" s="19"/>
      <c r="AG166" s="19"/>
      <c r="AH166" s="37"/>
      <c r="AI166" s="19"/>
      <c r="AJ166" s="19"/>
      <c r="AK166" s="37"/>
      <c r="AL166" s="19"/>
      <c r="AM166" s="19"/>
      <c r="AN166" s="37"/>
      <c r="AO166" s="19"/>
      <c r="AP166" s="19"/>
      <c r="AQ166" s="37"/>
      <c r="AR166" s="19"/>
      <c r="AS166" s="19"/>
      <c r="AT166" s="37"/>
      <c r="AU166" s="19"/>
      <c r="AV166" s="19"/>
      <c r="AW166" s="37"/>
      <c r="AX166" s="19"/>
      <c r="AY166" s="19"/>
      <c r="AZ166" s="37"/>
      <c r="BA166" s="19"/>
      <c r="BB166" s="19"/>
      <c r="BC166" s="37"/>
      <c r="BD166" s="19"/>
      <c r="BE166" s="19"/>
      <c r="BF166" s="37"/>
      <c r="BG166" s="19"/>
      <c r="BH166" s="19"/>
      <c r="BI166" s="37"/>
      <c r="BJ166" s="19"/>
      <c r="BK166" s="19"/>
      <c r="BL166" s="37"/>
      <c r="BM166" s="19"/>
      <c r="BN166" s="19"/>
      <c r="BO166" s="37"/>
      <c r="BP166" s="19"/>
      <c r="BQ166" s="19"/>
      <c r="BR166" s="37"/>
      <c r="BS166" s="19"/>
      <c r="BT166" s="19"/>
      <c r="BU166" s="37"/>
    </row>
    <row r="167" spans="1:73" ht="12">
      <c r="A167" s="8"/>
      <c r="B167" s="33"/>
      <c r="C167" s="34"/>
      <c r="D167" s="30"/>
      <c r="E167" s="33"/>
      <c r="F167" s="34"/>
      <c r="G167" s="31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19"/>
      <c r="U167" s="19"/>
      <c r="V167" s="32"/>
      <c r="W167" s="32"/>
      <c r="X167" s="32"/>
      <c r="Y167" s="32"/>
      <c r="Z167" s="19"/>
      <c r="AA167" s="19"/>
      <c r="AB167" s="32"/>
      <c r="AC167" s="32"/>
      <c r="AD167" s="32"/>
      <c r="AE167" s="32"/>
      <c r="AF167" s="19"/>
      <c r="AG167" s="19"/>
      <c r="AH167" s="32"/>
      <c r="AI167" s="32"/>
      <c r="AJ167" s="32"/>
      <c r="AK167" s="32"/>
      <c r="AL167" s="19"/>
      <c r="AM167" s="19"/>
      <c r="AN167" s="32"/>
      <c r="AO167" s="32"/>
      <c r="AP167" s="32"/>
      <c r="AQ167" s="32"/>
      <c r="AR167" s="19"/>
      <c r="AS167" s="19"/>
      <c r="AT167" s="32"/>
      <c r="AU167" s="32"/>
      <c r="AV167" s="32"/>
      <c r="AW167" s="32"/>
      <c r="AX167" s="19"/>
      <c r="AY167" s="19"/>
      <c r="AZ167" s="32"/>
      <c r="BA167" s="32"/>
      <c r="BB167" s="32"/>
      <c r="BC167" s="32"/>
      <c r="BD167" s="19"/>
      <c r="BE167" s="19"/>
      <c r="BF167" s="32"/>
      <c r="BG167" s="32"/>
      <c r="BH167" s="32"/>
      <c r="BI167" s="32"/>
      <c r="BJ167" s="19"/>
      <c r="BK167" s="19"/>
      <c r="BL167" s="32"/>
      <c r="BM167" s="32"/>
      <c r="BN167" s="32"/>
      <c r="BO167" s="32"/>
      <c r="BP167" s="19"/>
      <c r="BQ167" s="19"/>
      <c r="BR167" s="32"/>
      <c r="BS167" s="32"/>
      <c r="BT167" s="32"/>
      <c r="BU167" s="32"/>
    </row>
    <row r="168" spans="1:73" ht="12">
      <c r="A168" s="11" t="s">
        <v>56</v>
      </c>
      <c r="B168" s="33">
        <v>16889</v>
      </c>
      <c r="C168" s="34">
        <v>27459</v>
      </c>
      <c r="D168" s="35">
        <v>-0.3849375432462945</v>
      </c>
      <c r="E168" s="33">
        <v>286252</v>
      </c>
      <c r="F168" s="34">
        <v>250146.62872535316</v>
      </c>
      <c r="G168" s="36">
        <v>0.14433682939732317</v>
      </c>
      <c r="H168" s="19"/>
      <c r="I168" s="19"/>
      <c r="J168" s="19"/>
      <c r="K168" s="19"/>
      <c r="L168" s="19"/>
      <c r="M168" s="37"/>
      <c r="N168" s="19"/>
      <c r="O168" s="19"/>
      <c r="P168" s="37"/>
      <c r="Q168" s="19"/>
      <c r="R168" s="19"/>
      <c r="S168" s="37"/>
      <c r="T168" s="19"/>
      <c r="U168" s="19"/>
      <c r="V168" s="37"/>
      <c r="W168" s="19"/>
      <c r="X168" s="19"/>
      <c r="Y168" s="37"/>
      <c r="Z168" s="19"/>
      <c r="AA168" s="19"/>
      <c r="AB168" s="37"/>
      <c r="AC168" s="19"/>
      <c r="AD168" s="19"/>
      <c r="AE168" s="37"/>
      <c r="AF168" s="19"/>
      <c r="AG168" s="19"/>
      <c r="AH168" s="37"/>
      <c r="AI168" s="19"/>
      <c r="AJ168" s="19"/>
      <c r="AK168" s="37"/>
      <c r="AL168" s="19"/>
      <c r="AM168" s="19"/>
      <c r="AN168" s="37"/>
      <c r="AO168" s="19"/>
      <c r="AP168" s="19"/>
      <c r="AQ168" s="37"/>
      <c r="AR168" s="19"/>
      <c r="AS168" s="19"/>
      <c r="AT168" s="37"/>
      <c r="AU168" s="19"/>
      <c r="AV168" s="19"/>
      <c r="AW168" s="37"/>
      <c r="AX168" s="19"/>
      <c r="AY168" s="19"/>
      <c r="AZ168" s="37"/>
      <c r="BA168" s="19"/>
      <c r="BB168" s="19"/>
      <c r="BC168" s="37"/>
      <c r="BD168" s="19"/>
      <c r="BE168" s="19"/>
      <c r="BF168" s="37"/>
      <c r="BG168" s="19"/>
      <c r="BH168" s="19"/>
      <c r="BI168" s="37"/>
      <c r="BJ168" s="19"/>
      <c r="BK168" s="19"/>
      <c r="BL168" s="37"/>
      <c r="BM168" s="19"/>
      <c r="BN168" s="19"/>
      <c r="BO168" s="37"/>
      <c r="BP168" s="19"/>
      <c r="BQ168" s="19"/>
      <c r="BR168" s="37"/>
      <c r="BS168" s="19"/>
      <c r="BT168" s="19"/>
      <c r="BU168" s="37"/>
    </row>
    <row r="169" spans="1:73" ht="12">
      <c r="A169" s="11" t="s">
        <v>57</v>
      </c>
      <c r="B169" s="33">
        <v>10856</v>
      </c>
      <c r="C169" s="34">
        <v>21141</v>
      </c>
      <c r="D169" s="35">
        <v>-0.48649543540986706</v>
      </c>
      <c r="E169" s="33">
        <v>178084</v>
      </c>
      <c r="F169" s="34">
        <v>158959.76182078544</v>
      </c>
      <c r="G169" s="36">
        <v>0.12030867409562193</v>
      </c>
      <c r="H169" s="19"/>
      <c r="I169" s="19"/>
      <c r="J169" s="19"/>
      <c r="K169" s="19"/>
      <c r="L169" s="19"/>
      <c r="M169" s="37"/>
      <c r="N169" s="19"/>
      <c r="O169" s="19"/>
      <c r="P169" s="37"/>
      <c r="Q169" s="19"/>
      <c r="R169" s="19"/>
      <c r="S169" s="37"/>
      <c r="T169" s="19"/>
      <c r="U169" s="19"/>
      <c r="V169" s="37"/>
      <c r="W169" s="19"/>
      <c r="X169" s="19"/>
      <c r="Y169" s="37"/>
      <c r="Z169" s="19"/>
      <c r="AA169" s="19"/>
      <c r="AB169" s="37"/>
      <c r="AC169" s="19"/>
      <c r="AD169" s="19"/>
      <c r="AE169" s="37"/>
      <c r="AF169" s="19"/>
      <c r="AG169" s="19"/>
      <c r="AH169" s="37"/>
      <c r="AI169" s="19"/>
      <c r="AJ169" s="19"/>
      <c r="AK169" s="37"/>
      <c r="AL169" s="19"/>
      <c r="AM169" s="19"/>
      <c r="AN169" s="37"/>
      <c r="AO169" s="19"/>
      <c r="AP169" s="19"/>
      <c r="AQ169" s="37"/>
      <c r="AR169" s="19"/>
      <c r="AS169" s="19"/>
      <c r="AT169" s="37"/>
      <c r="AU169" s="19"/>
      <c r="AV169" s="19"/>
      <c r="AW169" s="37"/>
      <c r="AX169" s="19"/>
      <c r="AY169" s="19"/>
      <c r="AZ169" s="37"/>
      <c r="BA169" s="19"/>
      <c r="BB169" s="19"/>
      <c r="BC169" s="37"/>
      <c r="BD169" s="19"/>
      <c r="BE169" s="19"/>
      <c r="BF169" s="37"/>
      <c r="BG169" s="19"/>
      <c r="BH169" s="19"/>
      <c r="BI169" s="37"/>
      <c r="BJ169" s="19"/>
      <c r="BK169" s="19"/>
      <c r="BL169" s="37"/>
      <c r="BM169" s="19"/>
      <c r="BN169" s="19"/>
      <c r="BO169" s="37"/>
      <c r="BP169" s="19"/>
      <c r="BQ169" s="19"/>
      <c r="BR169" s="37"/>
      <c r="BS169" s="19"/>
      <c r="BT169" s="19"/>
      <c r="BU169" s="37"/>
    </row>
    <row r="170" spans="1:73" ht="12">
      <c r="A170" s="11" t="s">
        <v>58</v>
      </c>
      <c r="B170" s="33">
        <v>4021</v>
      </c>
      <c r="C170" s="34">
        <v>4324</v>
      </c>
      <c r="D170" s="35">
        <v>-0.07007400555041628</v>
      </c>
      <c r="E170" s="33">
        <v>62117</v>
      </c>
      <c r="F170" s="34">
        <v>51235.55290719906</v>
      </c>
      <c r="G170" s="36">
        <v>0.21238078785858086</v>
      </c>
      <c r="H170" s="19"/>
      <c r="I170" s="19"/>
      <c r="J170" s="19"/>
      <c r="K170" s="19"/>
      <c r="L170" s="19"/>
      <c r="M170" s="37"/>
      <c r="N170" s="19"/>
      <c r="O170" s="19"/>
      <c r="P170" s="37"/>
      <c r="Q170" s="19"/>
      <c r="R170" s="19"/>
      <c r="S170" s="37"/>
      <c r="T170" s="19"/>
      <c r="U170" s="19"/>
      <c r="V170" s="37"/>
      <c r="W170" s="19"/>
      <c r="X170" s="19"/>
      <c r="Y170" s="37"/>
      <c r="Z170" s="19"/>
      <c r="AA170" s="19"/>
      <c r="AB170" s="37"/>
      <c r="AC170" s="19"/>
      <c r="AD170" s="19"/>
      <c r="AE170" s="37"/>
      <c r="AF170" s="19"/>
      <c r="AG170" s="19"/>
      <c r="AH170" s="37"/>
      <c r="AI170" s="19"/>
      <c r="AJ170" s="19"/>
      <c r="AK170" s="37"/>
      <c r="AL170" s="19"/>
      <c r="AM170" s="19"/>
      <c r="AN170" s="37"/>
      <c r="AO170" s="19"/>
      <c r="AP170" s="19"/>
      <c r="AQ170" s="37"/>
      <c r="AR170" s="19"/>
      <c r="AS170" s="19"/>
      <c r="AT170" s="37"/>
      <c r="AU170" s="19"/>
      <c r="AV170" s="19"/>
      <c r="AW170" s="37"/>
      <c r="AX170" s="19"/>
      <c r="AY170" s="19"/>
      <c r="AZ170" s="37"/>
      <c r="BA170" s="19"/>
      <c r="BB170" s="19"/>
      <c r="BC170" s="37"/>
      <c r="BD170" s="19"/>
      <c r="BE170" s="19"/>
      <c r="BF170" s="37"/>
      <c r="BG170" s="19"/>
      <c r="BH170" s="19"/>
      <c r="BI170" s="37"/>
      <c r="BJ170" s="19"/>
      <c r="BK170" s="19"/>
      <c r="BL170" s="37"/>
      <c r="BM170" s="19"/>
      <c r="BN170" s="19"/>
      <c r="BO170" s="37"/>
      <c r="BP170" s="19"/>
      <c r="BQ170" s="19"/>
      <c r="BR170" s="37"/>
      <c r="BS170" s="19"/>
      <c r="BT170" s="19"/>
      <c r="BU170" s="37"/>
    </row>
    <row r="171" spans="1:73" ht="12">
      <c r="A171" s="11" t="s">
        <v>59</v>
      </c>
      <c r="B171" s="33">
        <v>2419</v>
      </c>
      <c r="C171" s="34">
        <v>2548</v>
      </c>
      <c r="D171" s="35">
        <v>-0.05062794348508634</v>
      </c>
      <c r="E171" s="33">
        <v>57495</v>
      </c>
      <c r="F171" s="34">
        <v>49025.446144834386</v>
      </c>
      <c r="G171" s="36">
        <v>0.17275832289509957</v>
      </c>
      <c r="H171" s="19"/>
      <c r="I171" s="19"/>
      <c r="J171" s="19"/>
      <c r="K171" s="19"/>
      <c r="L171" s="19"/>
      <c r="M171" s="37"/>
      <c r="N171" s="19"/>
      <c r="O171" s="19"/>
      <c r="P171" s="37"/>
      <c r="Q171" s="19"/>
      <c r="R171" s="19"/>
      <c r="S171" s="37"/>
      <c r="T171" s="19"/>
      <c r="U171" s="19"/>
      <c r="V171" s="37"/>
      <c r="W171" s="19"/>
      <c r="X171" s="19"/>
      <c r="Y171" s="37"/>
      <c r="Z171" s="19"/>
      <c r="AA171" s="19"/>
      <c r="AB171" s="37"/>
      <c r="AC171" s="19"/>
      <c r="AD171" s="19"/>
      <c r="AE171" s="37"/>
      <c r="AF171" s="19"/>
      <c r="AG171" s="19"/>
      <c r="AH171" s="37"/>
      <c r="AI171" s="19"/>
      <c r="AJ171" s="19"/>
      <c r="AK171" s="37"/>
      <c r="AL171" s="19"/>
      <c r="AM171" s="19"/>
      <c r="AN171" s="37"/>
      <c r="AO171" s="19"/>
      <c r="AP171" s="19"/>
      <c r="AQ171" s="37"/>
      <c r="AR171" s="19"/>
      <c r="AS171" s="19"/>
      <c r="AT171" s="37"/>
      <c r="AU171" s="19"/>
      <c r="AV171" s="19"/>
      <c r="AW171" s="37"/>
      <c r="AX171" s="19"/>
      <c r="AY171" s="19"/>
      <c r="AZ171" s="37"/>
      <c r="BA171" s="19"/>
      <c r="BB171" s="19"/>
      <c r="BC171" s="37"/>
      <c r="BD171" s="19"/>
      <c r="BE171" s="19"/>
      <c r="BF171" s="37"/>
      <c r="BG171" s="19"/>
      <c r="BH171" s="19"/>
      <c r="BI171" s="37"/>
      <c r="BJ171" s="19"/>
      <c r="BK171" s="19"/>
      <c r="BL171" s="37"/>
      <c r="BM171" s="19"/>
      <c r="BN171" s="19"/>
      <c r="BO171" s="37"/>
      <c r="BP171" s="19"/>
      <c r="BQ171" s="19"/>
      <c r="BR171" s="37"/>
      <c r="BS171" s="19"/>
      <c r="BT171" s="19"/>
      <c r="BU171" s="37"/>
    </row>
    <row r="172" spans="1:73" ht="12">
      <c r="A172" s="8"/>
      <c r="B172" s="33"/>
      <c r="C172" s="34"/>
      <c r="D172" s="30"/>
      <c r="E172" s="33"/>
      <c r="F172" s="34"/>
      <c r="G172" s="31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19"/>
      <c r="U172" s="19"/>
      <c r="V172" s="32"/>
      <c r="W172" s="32"/>
      <c r="X172" s="32"/>
      <c r="Y172" s="32"/>
      <c r="Z172" s="19"/>
      <c r="AA172" s="19"/>
      <c r="AB172" s="32"/>
      <c r="AC172" s="32"/>
      <c r="AD172" s="32"/>
      <c r="AE172" s="32"/>
      <c r="AF172" s="19"/>
      <c r="AG172" s="19"/>
      <c r="AH172" s="32"/>
      <c r="AI172" s="32"/>
      <c r="AJ172" s="32"/>
      <c r="AK172" s="32"/>
      <c r="AL172" s="19"/>
      <c r="AM172" s="19"/>
      <c r="AN172" s="32"/>
      <c r="AO172" s="32"/>
      <c r="AP172" s="32"/>
      <c r="AQ172" s="32"/>
      <c r="AR172" s="19"/>
      <c r="AS172" s="19"/>
      <c r="AT172" s="32"/>
      <c r="AU172" s="32"/>
      <c r="AV172" s="32"/>
      <c r="AW172" s="32"/>
      <c r="AX172" s="19"/>
      <c r="AY172" s="19"/>
      <c r="AZ172" s="32"/>
      <c r="BA172" s="32"/>
      <c r="BB172" s="32"/>
      <c r="BC172" s="32"/>
      <c r="BD172" s="19"/>
      <c r="BE172" s="19"/>
      <c r="BF172" s="32"/>
      <c r="BG172" s="32"/>
      <c r="BH172" s="32"/>
      <c r="BI172" s="32"/>
      <c r="BJ172" s="19"/>
      <c r="BK172" s="19"/>
      <c r="BL172" s="32"/>
      <c r="BM172" s="32"/>
      <c r="BN172" s="32"/>
      <c r="BO172" s="32"/>
      <c r="BP172" s="19"/>
      <c r="BQ172" s="19"/>
      <c r="BR172" s="32"/>
      <c r="BS172" s="32"/>
      <c r="BT172" s="32"/>
      <c r="BU172" s="32"/>
    </row>
    <row r="173" spans="1:73" ht="12">
      <c r="A173" s="11" t="s">
        <v>60</v>
      </c>
      <c r="B173" s="33">
        <v>18344</v>
      </c>
      <c r="C173" s="34">
        <v>19237</v>
      </c>
      <c r="D173" s="35">
        <v>-0.046420959609086654</v>
      </c>
      <c r="E173" s="33">
        <v>197128</v>
      </c>
      <c r="F173" s="34">
        <v>198338.70741722957</v>
      </c>
      <c r="G173" s="36">
        <v>-0.00610424174380999</v>
      </c>
      <c r="H173" s="19"/>
      <c r="I173" s="19"/>
      <c r="J173" s="19"/>
      <c r="K173" s="19"/>
      <c r="L173" s="19"/>
      <c r="M173" s="37"/>
      <c r="N173" s="19"/>
      <c r="O173" s="19"/>
      <c r="P173" s="37"/>
      <c r="Q173" s="19"/>
      <c r="R173" s="19"/>
      <c r="S173" s="37"/>
      <c r="T173" s="19"/>
      <c r="U173" s="19"/>
      <c r="V173" s="37"/>
      <c r="W173" s="19"/>
      <c r="X173" s="19"/>
      <c r="Y173" s="37"/>
      <c r="Z173" s="19"/>
      <c r="AA173" s="19"/>
      <c r="AB173" s="37"/>
      <c r="AC173" s="19"/>
      <c r="AD173" s="19"/>
      <c r="AE173" s="37"/>
      <c r="AF173" s="19"/>
      <c r="AG173" s="19"/>
      <c r="AH173" s="37"/>
      <c r="AI173" s="19"/>
      <c r="AJ173" s="19"/>
      <c r="AK173" s="37"/>
      <c r="AL173" s="19"/>
      <c r="AM173" s="19"/>
      <c r="AN173" s="37"/>
      <c r="AO173" s="19"/>
      <c r="AP173" s="19"/>
      <c r="AQ173" s="37"/>
      <c r="AR173" s="19"/>
      <c r="AS173" s="19"/>
      <c r="AT173" s="37"/>
      <c r="AU173" s="19"/>
      <c r="AV173" s="19"/>
      <c r="AW173" s="37"/>
      <c r="AX173" s="19"/>
      <c r="AY173" s="19"/>
      <c r="AZ173" s="37"/>
      <c r="BA173" s="19"/>
      <c r="BB173" s="19"/>
      <c r="BC173" s="37"/>
      <c r="BD173" s="19"/>
      <c r="BE173" s="19"/>
      <c r="BF173" s="37"/>
      <c r="BG173" s="19"/>
      <c r="BH173" s="19"/>
      <c r="BI173" s="37"/>
      <c r="BJ173" s="19"/>
      <c r="BK173" s="19"/>
      <c r="BL173" s="37"/>
      <c r="BM173" s="19"/>
      <c r="BN173" s="19"/>
      <c r="BO173" s="37"/>
      <c r="BP173" s="19"/>
      <c r="BQ173" s="19"/>
      <c r="BR173" s="37"/>
      <c r="BS173" s="19"/>
      <c r="BT173" s="19"/>
      <c r="BU173" s="37"/>
    </row>
    <row r="174" spans="1:73" ht="12">
      <c r="A174" s="11" t="s">
        <v>61</v>
      </c>
      <c r="B174" s="33">
        <v>44858</v>
      </c>
      <c r="C174" s="34">
        <v>46026</v>
      </c>
      <c r="D174" s="35">
        <v>-0.025376960848216227</v>
      </c>
      <c r="E174" s="33">
        <v>507669</v>
      </c>
      <c r="F174" s="34">
        <v>517095.8047518325</v>
      </c>
      <c r="G174" s="36">
        <v>-0.01823028666101182</v>
      </c>
      <c r="H174" s="19"/>
      <c r="I174" s="19"/>
      <c r="J174" s="19"/>
      <c r="K174" s="19"/>
      <c r="L174" s="19"/>
      <c r="M174" s="37"/>
      <c r="N174" s="19"/>
      <c r="O174" s="19"/>
      <c r="P174" s="37"/>
      <c r="Q174" s="19"/>
      <c r="R174" s="19"/>
      <c r="S174" s="37"/>
      <c r="T174" s="19"/>
      <c r="U174" s="19"/>
      <c r="V174" s="37"/>
      <c r="W174" s="19"/>
      <c r="X174" s="19"/>
      <c r="Y174" s="37"/>
      <c r="Z174" s="19"/>
      <c r="AA174" s="19"/>
      <c r="AB174" s="37"/>
      <c r="AC174" s="19"/>
      <c r="AD174" s="19"/>
      <c r="AE174" s="37"/>
      <c r="AF174" s="19"/>
      <c r="AG174" s="19"/>
      <c r="AH174" s="37"/>
      <c r="AI174" s="19"/>
      <c r="AJ174" s="19"/>
      <c r="AK174" s="37"/>
      <c r="AL174" s="19"/>
      <c r="AM174" s="19"/>
      <c r="AN174" s="37"/>
      <c r="AO174" s="19"/>
      <c r="AP174" s="19"/>
      <c r="AQ174" s="37"/>
      <c r="AR174" s="19"/>
      <c r="AS174" s="19"/>
      <c r="AT174" s="37"/>
      <c r="AU174" s="19"/>
      <c r="AV174" s="19"/>
      <c r="AW174" s="37"/>
      <c r="AX174" s="19"/>
      <c r="AY174" s="19"/>
      <c r="AZ174" s="37"/>
      <c r="BA174" s="19"/>
      <c r="BB174" s="19"/>
      <c r="BC174" s="37"/>
      <c r="BD174" s="19"/>
      <c r="BE174" s="19"/>
      <c r="BF174" s="37"/>
      <c r="BG174" s="19"/>
      <c r="BH174" s="19"/>
      <c r="BI174" s="37"/>
      <c r="BJ174" s="19"/>
      <c r="BK174" s="19"/>
      <c r="BL174" s="37"/>
      <c r="BM174" s="19"/>
      <c r="BN174" s="19"/>
      <c r="BO174" s="37"/>
      <c r="BP174" s="19"/>
      <c r="BQ174" s="19"/>
      <c r="BR174" s="37"/>
      <c r="BS174" s="19"/>
      <c r="BT174" s="19"/>
      <c r="BU174" s="37"/>
    </row>
    <row r="175" spans="1:73" ht="12">
      <c r="A175" s="11" t="s">
        <v>62</v>
      </c>
      <c r="B175" s="33">
        <v>8359</v>
      </c>
      <c r="C175" s="34">
        <v>6221</v>
      </c>
      <c r="D175" s="35">
        <v>0.3436746503777528</v>
      </c>
      <c r="E175" s="33">
        <v>81357</v>
      </c>
      <c r="F175" s="34">
        <v>86803.12186866652</v>
      </c>
      <c r="G175" s="36">
        <v>-0.06274108294061737</v>
      </c>
      <c r="H175" s="19"/>
      <c r="I175" s="19"/>
      <c r="J175" s="19"/>
      <c r="K175" s="19"/>
      <c r="L175" s="19"/>
      <c r="M175" s="37"/>
      <c r="N175" s="19"/>
      <c r="O175" s="19"/>
      <c r="P175" s="37"/>
      <c r="Q175" s="19"/>
      <c r="R175" s="19"/>
      <c r="S175" s="37"/>
      <c r="T175" s="19"/>
      <c r="U175" s="19"/>
      <c r="V175" s="37"/>
      <c r="W175" s="19"/>
      <c r="X175" s="19"/>
      <c r="Y175" s="37"/>
      <c r="Z175" s="19"/>
      <c r="AA175" s="19"/>
      <c r="AB175" s="37"/>
      <c r="AC175" s="19"/>
      <c r="AD175" s="19"/>
      <c r="AE175" s="37"/>
      <c r="AF175" s="19"/>
      <c r="AG175" s="19"/>
      <c r="AH175" s="37"/>
      <c r="AI175" s="19"/>
      <c r="AJ175" s="19"/>
      <c r="AK175" s="37"/>
      <c r="AL175" s="19"/>
      <c r="AM175" s="19"/>
      <c r="AN175" s="37"/>
      <c r="AO175" s="19"/>
      <c r="AP175" s="19"/>
      <c r="AQ175" s="37"/>
      <c r="AR175" s="19"/>
      <c r="AS175" s="19"/>
      <c r="AT175" s="37"/>
      <c r="AU175" s="19"/>
      <c r="AV175" s="19"/>
      <c r="AW175" s="37"/>
      <c r="AX175" s="19"/>
      <c r="AY175" s="19"/>
      <c r="AZ175" s="37"/>
      <c r="BA175" s="19"/>
      <c r="BB175" s="19"/>
      <c r="BC175" s="37"/>
      <c r="BD175" s="19"/>
      <c r="BE175" s="19"/>
      <c r="BF175" s="37"/>
      <c r="BG175" s="19"/>
      <c r="BH175" s="19"/>
      <c r="BI175" s="37"/>
      <c r="BJ175" s="19"/>
      <c r="BK175" s="19"/>
      <c r="BL175" s="37"/>
      <c r="BM175" s="19"/>
      <c r="BN175" s="19"/>
      <c r="BO175" s="37"/>
      <c r="BP175" s="19"/>
      <c r="BQ175" s="19"/>
      <c r="BR175" s="37"/>
      <c r="BS175" s="19"/>
      <c r="BT175" s="19"/>
      <c r="BU175" s="37"/>
    </row>
    <row r="176" spans="1:73" ht="12">
      <c r="A176" s="11" t="s">
        <v>63</v>
      </c>
      <c r="B176" s="33">
        <v>539</v>
      </c>
      <c r="C176" s="34">
        <v>553</v>
      </c>
      <c r="D176" s="35">
        <v>-0.02531645569620253</v>
      </c>
      <c r="E176" s="33">
        <v>13087</v>
      </c>
      <c r="F176" s="34">
        <v>12382.389576307662</v>
      </c>
      <c r="G176" s="36">
        <v>0.05690423640365288</v>
      </c>
      <c r="H176" s="19"/>
      <c r="I176" s="19"/>
      <c r="J176" s="19"/>
      <c r="K176" s="19"/>
      <c r="L176" s="19"/>
      <c r="M176" s="37"/>
      <c r="N176" s="19"/>
      <c r="O176" s="19"/>
      <c r="P176" s="37"/>
      <c r="Q176" s="19"/>
      <c r="R176" s="19"/>
      <c r="S176" s="37"/>
      <c r="T176" s="19"/>
      <c r="U176" s="19"/>
      <c r="V176" s="37"/>
      <c r="W176" s="19"/>
      <c r="X176" s="19"/>
      <c r="Y176" s="37"/>
      <c r="Z176" s="19"/>
      <c r="AA176" s="19"/>
      <c r="AB176" s="37"/>
      <c r="AC176" s="19"/>
      <c r="AD176" s="19"/>
      <c r="AE176" s="37"/>
      <c r="AF176" s="19"/>
      <c r="AG176" s="19"/>
      <c r="AH176" s="37"/>
      <c r="AI176" s="19"/>
      <c r="AJ176" s="19"/>
      <c r="AK176" s="37"/>
      <c r="AL176" s="19"/>
      <c r="AM176" s="19"/>
      <c r="AN176" s="37"/>
      <c r="AO176" s="19"/>
      <c r="AP176" s="19"/>
      <c r="AQ176" s="37"/>
      <c r="AR176" s="19"/>
      <c r="AS176" s="19"/>
      <c r="AT176" s="37"/>
      <c r="AU176" s="19"/>
      <c r="AV176" s="19"/>
      <c r="AW176" s="37"/>
      <c r="AX176" s="19"/>
      <c r="AY176" s="19"/>
      <c r="AZ176" s="37"/>
      <c r="BA176" s="19"/>
      <c r="BB176" s="19"/>
      <c r="BC176" s="37"/>
      <c r="BD176" s="19"/>
      <c r="BE176" s="19"/>
      <c r="BF176" s="37"/>
      <c r="BG176" s="19"/>
      <c r="BH176" s="19"/>
      <c r="BI176" s="37"/>
      <c r="BJ176" s="19"/>
      <c r="BK176" s="19"/>
      <c r="BL176" s="37"/>
      <c r="BM176" s="19"/>
      <c r="BN176" s="19"/>
      <c r="BO176" s="37"/>
      <c r="BP176" s="19"/>
      <c r="BQ176" s="19"/>
      <c r="BR176" s="37"/>
      <c r="BS176" s="19"/>
      <c r="BT176" s="19"/>
      <c r="BU176" s="37"/>
    </row>
    <row r="177" spans="1:73" ht="12">
      <c r="A177" s="11" t="s">
        <v>64</v>
      </c>
      <c r="B177" s="33">
        <v>7741</v>
      </c>
      <c r="C177" s="34">
        <v>6046</v>
      </c>
      <c r="D177" s="35">
        <v>0.2803506450545815</v>
      </c>
      <c r="E177" s="33">
        <v>51561</v>
      </c>
      <c r="F177" s="34">
        <v>44000.36594350712</v>
      </c>
      <c r="G177" s="36">
        <v>0.1718311630907825</v>
      </c>
      <c r="H177" s="19"/>
      <c r="I177" s="19"/>
      <c r="J177" s="19"/>
      <c r="K177" s="19"/>
      <c r="L177" s="19"/>
      <c r="M177" s="37"/>
      <c r="N177" s="19"/>
      <c r="O177" s="19"/>
      <c r="P177" s="37"/>
      <c r="Q177" s="19"/>
      <c r="R177" s="19"/>
      <c r="S177" s="37"/>
      <c r="T177" s="19"/>
      <c r="U177" s="19"/>
      <c r="V177" s="37"/>
      <c r="W177" s="19"/>
      <c r="X177" s="19"/>
      <c r="Y177" s="37"/>
      <c r="Z177" s="19"/>
      <c r="AA177" s="19"/>
      <c r="AB177" s="37"/>
      <c r="AC177" s="19"/>
      <c r="AD177" s="19"/>
      <c r="AE177" s="37"/>
      <c r="AF177" s="19"/>
      <c r="AG177" s="19"/>
      <c r="AH177" s="37"/>
      <c r="AI177" s="19"/>
      <c r="AJ177" s="19"/>
      <c r="AK177" s="37"/>
      <c r="AL177" s="19"/>
      <c r="AM177" s="19"/>
      <c r="AN177" s="37"/>
      <c r="AO177" s="19"/>
      <c r="AP177" s="19"/>
      <c r="AQ177" s="37"/>
      <c r="AR177" s="19"/>
      <c r="AS177" s="19"/>
      <c r="AT177" s="37"/>
      <c r="AU177" s="19"/>
      <c r="AV177" s="19"/>
      <c r="AW177" s="37"/>
      <c r="AX177" s="19"/>
      <c r="AY177" s="19"/>
      <c r="AZ177" s="37"/>
      <c r="BA177" s="19"/>
      <c r="BB177" s="19"/>
      <c r="BC177" s="37"/>
      <c r="BD177" s="19"/>
      <c r="BE177" s="19"/>
      <c r="BF177" s="37"/>
      <c r="BG177" s="19"/>
      <c r="BH177" s="19"/>
      <c r="BI177" s="37"/>
      <c r="BJ177" s="19"/>
      <c r="BK177" s="19"/>
      <c r="BL177" s="37"/>
      <c r="BM177" s="19"/>
      <c r="BN177" s="19"/>
      <c r="BO177" s="37"/>
      <c r="BP177" s="19"/>
      <c r="BQ177" s="19"/>
      <c r="BR177" s="37"/>
      <c r="BS177" s="19"/>
      <c r="BT177" s="19"/>
      <c r="BU177" s="37"/>
    </row>
    <row r="178" spans="1:73" ht="8.25" customHeight="1">
      <c r="A178" s="42"/>
      <c r="B178" s="43"/>
      <c r="C178" s="44"/>
      <c r="D178" s="45"/>
      <c r="E178" s="43"/>
      <c r="F178" s="44"/>
      <c r="G178" s="46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19"/>
      <c r="U178" s="19"/>
      <c r="V178" s="32"/>
      <c r="W178" s="32"/>
      <c r="X178" s="32"/>
      <c r="Y178" s="32"/>
      <c r="Z178" s="19"/>
      <c r="AA178" s="19"/>
      <c r="AB178" s="32"/>
      <c r="AC178" s="32"/>
      <c r="AD178" s="32"/>
      <c r="AE178" s="32"/>
      <c r="AF178" s="19"/>
      <c r="AG178" s="19"/>
      <c r="AH178" s="32"/>
      <c r="AI178" s="32"/>
      <c r="AJ178" s="32"/>
      <c r="AK178" s="32"/>
      <c r="AL178" s="19"/>
      <c r="AM178" s="19"/>
      <c r="AN178" s="32"/>
      <c r="AO178" s="32"/>
      <c r="AP178" s="32"/>
      <c r="AQ178" s="32"/>
      <c r="AR178" s="19"/>
      <c r="AS178" s="19"/>
      <c r="AT178" s="32"/>
      <c r="AU178" s="32"/>
      <c r="AV178" s="32"/>
      <c r="AW178" s="32"/>
      <c r="AX178" s="19"/>
      <c r="AY178" s="19"/>
      <c r="AZ178" s="32"/>
      <c r="BA178" s="32"/>
      <c r="BB178" s="32"/>
      <c r="BC178" s="32"/>
      <c r="BD178" s="19"/>
      <c r="BE178" s="19"/>
      <c r="BF178" s="32"/>
      <c r="BG178" s="32"/>
      <c r="BH178" s="32"/>
      <c r="BI178" s="32"/>
      <c r="BJ178" s="19"/>
      <c r="BK178" s="19"/>
      <c r="BL178" s="32"/>
      <c r="BM178" s="32"/>
      <c r="BN178" s="32"/>
      <c r="BO178" s="32"/>
      <c r="BP178" s="19"/>
      <c r="BQ178" s="19"/>
      <c r="BR178" s="32"/>
      <c r="BS178" s="32"/>
      <c r="BT178" s="32"/>
      <c r="BU178" s="32"/>
    </row>
    <row r="179" spans="1:73" ht="13.5" customHeight="1">
      <c r="A179" s="11" t="s">
        <v>65</v>
      </c>
      <c r="B179" s="33"/>
      <c r="C179" s="34"/>
      <c r="D179" s="30"/>
      <c r="E179" s="33"/>
      <c r="F179" s="34"/>
      <c r="G179" s="31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19"/>
      <c r="U179" s="19"/>
      <c r="V179" s="32"/>
      <c r="W179" s="32"/>
      <c r="X179" s="32"/>
      <c r="Y179" s="32"/>
      <c r="Z179" s="19"/>
      <c r="AA179" s="19"/>
      <c r="AB179" s="32"/>
      <c r="AC179" s="32"/>
      <c r="AD179" s="32"/>
      <c r="AE179" s="32"/>
      <c r="AF179" s="19"/>
      <c r="AG179" s="19"/>
      <c r="AH179" s="32"/>
      <c r="AI179" s="32"/>
      <c r="AJ179" s="32"/>
      <c r="AK179" s="32"/>
      <c r="AL179" s="19"/>
      <c r="AM179" s="19"/>
      <c r="AN179" s="32"/>
      <c r="AO179" s="32"/>
      <c r="AP179" s="32"/>
      <c r="AQ179" s="32"/>
      <c r="AR179" s="19"/>
      <c r="AS179" s="19"/>
      <c r="AT179" s="32"/>
      <c r="AU179" s="32"/>
      <c r="AV179" s="32"/>
      <c r="AW179" s="32"/>
      <c r="AX179" s="19"/>
      <c r="AY179" s="19"/>
      <c r="AZ179" s="32"/>
      <c r="BA179" s="32"/>
      <c r="BB179" s="32"/>
      <c r="BC179" s="32"/>
      <c r="BD179" s="19"/>
      <c r="BE179" s="19"/>
      <c r="BF179" s="32"/>
      <c r="BG179" s="32"/>
      <c r="BH179" s="32"/>
      <c r="BI179" s="32"/>
      <c r="BJ179" s="19"/>
      <c r="BK179" s="19"/>
      <c r="BL179" s="32"/>
      <c r="BM179" s="32"/>
      <c r="BN179" s="32"/>
      <c r="BO179" s="32"/>
      <c r="BP179" s="19"/>
      <c r="BQ179" s="19"/>
      <c r="BR179" s="32"/>
      <c r="BS179" s="32"/>
      <c r="BT179" s="32"/>
      <c r="BU179" s="32"/>
    </row>
    <row r="180" spans="1:73" ht="12">
      <c r="A180" s="11" t="s">
        <v>66</v>
      </c>
      <c r="B180" s="71">
        <v>27.3</v>
      </c>
      <c r="C180" s="72">
        <v>26.7</v>
      </c>
      <c r="D180" s="74">
        <v>0.6000000000000014</v>
      </c>
      <c r="E180" s="71">
        <v>29.676862693891692</v>
      </c>
      <c r="F180" s="72">
        <v>29.91109014276597</v>
      </c>
      <c r="G180" s="74">
        <v>-0.23422744887427882</v>
      </c>
      <c r="H180" s="87"/>
      <c r="I180" s="87"/>
      <c r="J180" s="87"/>
      <c r="K180" s="19"/>
      <c r="L180" s="19"/>
      <c r="M180" s="37"/>
      <c r="N180" s="87"/>
      <c r="O180" s="87"/>
      <c r="P180" s="37"/>
      <c r="Q180" s="75"/>
      <c r="R180" s="75"/>
      <c r="S180" s="37"/>
      <c r="T180" s="87"/>
      <c r="U180" s="87"/>
      <c r="V180" s="37"/>
      <c r="W180" s="75"/>
      <c r="X180" s="75"/>
      <c r="Y180" s="37"/>
      <c r="Z180" s="87"/>
      <c r="AA180" s="87"/>
      <c r="AB180" s="37"/>
      <c r="AC180" s="75"/>
      <c r="AD180" s="75"/>
      <c r="AE180" s="37"/>
      <c r="AF180" s="87"/>
      <c r="AG180" s="87"/>
      <c r="AH180" s="37"/>
      <c r="AI180" s="75"/>
      <c r="AJ180" s="75"/>
      <c r="AK180" s="37"/>
      <c r="AL180" s="87"/>
      <c r="AM180" s="87"/>
      <c r="AN180" s="37"/>
      <c r="AO180" s="75"/>
      <c r="AP180" s="75"/>
      <c r="AQ180" s="37"/>
      <c r="AR180" s="19"/>
      <c r="AS180" s="19"/>
      <c r="AT180" s="37"/>
      <c r="AU180" s="75"/>
      <c r="AV180" s="75"/>
      <c r="AW180" s="37"/>
      <c r="AX180" s="82"/>
      <c r="AY180" s="82"/>
      <c r="AZ180" s="37"/>
      <c r="BA180" s="75"/>
      <c r="BB180" s="75"/>
      <c r="BC180" s="37"/>
      <c r="BD180" s="82"/>
      <c r="BE180" s="82"/>
      <c r="BF180" s="37"/>
      <c r="BG180" s="75"/>
      <c r="BH180" s="75"/>
      <c r="BI180" s="37"/>
      <c r="BJ180" s="87"/>
      <c r="BK180" s="87"/>
      <c r="BL180" s="37"/>
      <c r="BM180" s="75"/>
      <c r="BN180" s="75"/>
      <c r="BO180" s="37"/>
      <c r="BP180" s="19"/>
      <c r="BQ180" s="19"/>
      <c r="BR180" s="37"/>
      <c r="BS180" s="75"/>
      <c r="BT180" s="75"/>
      <c r="BU180" s="37"/>
    </row>
    <row r="181" spans="1:73" ht="12">
      <c r="A181" s="11" t="s">
        <v>67</v>
      </c>
      <c r="B181" s="71">
        <v>72.7</v>
      </c>
      <c r="C181" s="72">
        <v>73.3</v>
      </c>
      <c r="D181" s="74">
        <v>-0.5999999999999943</v>
      </c>
      <c r="E181" s="71">
        <v>70.32313730610831</v>
      </c>
      <c r="F181" s="72">
        <v>70.08890985723401</v>
      </c>
      <c r="G181" s="74">
        <v>0.23422744887429303</v>
      </c>
      <c r="H181" s="87"/>
      <c r="I181" s="87"/>
      <c r="J181" s="87"/>
      <c r="K181" s="19"/>
      <c r="L181" s="19"/>
      <c r="M181" s="37"/>
      <c r="N181" s="87"/>
      <c r="O181" s="87"/>
      <c r="P181" s="37"/>
      <c r="Q181" s="75"/>
      <c r="R181" s="75"/>
      <c r="S181" s="37"/>
      <c r="T181" s="87"/>
      <c r="U181" s="87"/>
      <c r="V181" s="37"/>
      <c r="W181" s="75"/>
      <c r="X181" s="75"/>
      <c r="Y181" s="37"/>
      <c r="Z181" s="87"/>
      <c r="AA181" s="87"/>
      <c r="AB181" s="37"/>
      <c r="AC181" s="75"/>
      <c r="AD181" s="75"/>
      <c r="AE181" s="37"/>
      <c r="AF181" s="87"/>
      <c r="AG181" s="87"/>
      <c r="AH181" s="37"/>
      <c r="AI181" s="75"/>
      <c r="AJ181" s="75"/>
      <c r="AK181" s="37"/>
      <c r="AL181" s="87"/>
      <c r="AM181" s="87"/>
      <c r="AN181" s="37"/>
      <c r="AO181" s="75"/>
      <c r="AP181" s="75"/>
      <c r="AQ181" s="37"/>
      <c r="AR181" s="19"/>
      <c r="AS181" s="19"/>
      <c r="AT181" s="37"/>
      <c r="AU181" s="75"/>
      <c r="AV181" s="75"/>
      <c r="AW181" s="37"/>
      <c r="AX181" s="82"/>
      <c r="AY181" s="82"/>
      <c r="AZ181" s="37"/>
      <c r="BA181" s="75"/>
      <c r="BB181" s="75"/>
      <c r="BC181" s="37"/>
      <c r="BD181" s="82"/>
      <c r="BE181" s="82"/>
      <c r="BF181" s="37"/>
      <c r="BG181" s="75"/>
      <c r="BH181" s="75"/>
      <c r="BI181" s="37"/>
      <c r="BJ181" s="87"/>
      <c r="BK181" s="87"/>
      <c r="BL181" s="37"/>
      <c r="BM181" s="75"/>
      <c r="BN181" s="75"/>
      <c r="BO181" s="37"/>
      <c r="BP181" s="19"/>
      <c r="BQ181" s="19"/>
      <c r="BR181" s="37"/>
      <c r="BS181" s="75"/>
      <c r="BT181" s="75"/>
      <c r="BU181" s="37"/>
    </row>
    <row r="182" spans="1:73" s="83" customFormat="1" ht="12">
      <c r="A182" s="88" t="s">
        <v>68</v>
      </c>
      <c r="B182" s="48">
        <v>6.1</v>
      </c>
      <c r="C182" s="49">
        <v>6.19</v>
      </c>
      <c r="D182" s="35">
        <v>-0.014539579967689942</v>
      </c>
      <c r="E182" s="48">
        <v>5.64754592036268</v>
      </c>
      <c r="F182" s="49">
        <v>5.65837960448673</v>
      </c>
      <c r="G182" s="36">
        <v>-0.0019146266036056175</v>
      </c>
      <c r="H182" s="82"/>
      <c r="I182" s="82"/>
      <c r="J182" s="82"/>
      <c r="K182" s="19"/>
      <c r="L182" s="19"/>
      <c r="M182" s="82"/>
      <c r="N182" s="82"/>
      <c r="O182" s="82"/>
      <c r="P182" s="37"/>
      <c r="Q182" s="82"/>
      <c r="R182" s="82"/>
      <c r="S182" s="82"/>
      <c r="T182" s="82"/>
      <c r="U182" s="82"/>
      <c r="V182" s="38"/>
      <c r="W182" s="82"/>
      <c r="X182" s="82"/>
      <c r="Y182" s="82"/>
      <c r="Z182" s="82"/>
      <c r="AA182" s="82"/>
      <c r="AB182" s="38"/>
      <c r="AC182" s="82"/>
      <c r="AD182" s="82"/>
      <c r="AE182" s="82"/>
      <c r="AF182" s="82"/>
      <c r="AG182" s="82"/>
      <c r="AH182" s="38"/>
      <c r="AI182" s="82"/>
      <c r="AJ182" s="82"/>
      <c r="AK182" s="82"/>
      <c r="AL182" s="82"/>
      <c r="AM182" s="82"/>
      <c r="AN182" s="38"/>
      <c r="AO182" s="82"/>
      <c r="AP182" s="82"/>
      <c r="AQ182" s="82"/>
      <c r="AR182" s="82"/>
      <c r="AS182" s="82"/>
      <c r="AT182" s="38"/>
      <c r="AU182" s="82"/>
      <c r="AV182" s="82"/>
      <c r="AW182" s="82"/>
      <c r="AX182" s="82"/>
      <c r="AY182" s="82"/>
      <c r="AZ182" s="37"/>
      <c r="BA182" s="82"/>
      <c r="BB182" s="82"/>
      <c r="BC182" s="82"/>
      <c r="BD182" s="82"/>
      <c r="BE182" s="82"/>
      <c r="BF182" s="37"/>
      <c r="BG182" s="82"/>
      <c r="BH182" s="82"/>
      <c r="BI182" s="82"/>
      <c r="BJ182" s="82"/>
      <c r="BK182" s="82"/>
      <c r="BL182" s="37"/>
      <c r="BM182" s="82"/>
      <c r="BN182" s="82"/>
      <c r="BO182" s="82"/>
      <c r="BP182" s="82"/>
      <c r="BQ182" s="82"/>
      <c r="BR182" s="37"/>
      <c r="BS182" s="82"/>
      <c r="BT182" s="82"/>
      <c r="BU182" s="82"/>
    </row>
    <row r="183" spans="1:73" ht="12">
      <c r="A183" s="8"/>
      <c r="B183" s="33"/>
      <c r="C183" s="34"/>
      <c r="D183" s="30"/>
      <c r="E183" s="33"/>
      <c r="F183" s="34"/>
      <c r="G183" s="31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19"/>
      <c r="U183" s="19"/>
      <c r="V183" s="32"/>
      <c r="W183" s="32"/>
      <c r="X183" s="32"/>
      <c r="Y183" s="32"/>
      <c r="Z183" s="19"/>
      <c r="AA183" s="19"/>
      <c r="AB183" s="32"/>
      <c r="AC183" s="32"/>
      <c r="AD183" s="32"/>
      <c r="AE183" s="32"/>
      <c r="AF183" s="19"/>
      <c r="AG183" s="19"/>
      <c r="AH183" s="32"/>
      <c r="AI183" s="32"/>
      <c r="AJ183" s="32"/>
      <c r="AK183" s="32"/>
      <c r="AL183" s="19"/>
      <c r="AM183" s="19"/>
      <c r="AN183" s="32"/>
      <c r="AO183" s="32"/>
      <c r="AP183" s="32"/>
      <c r="AQ183" s="32"/>
      <c r="AR183" s="19"/>
      <c r="AS183" s="19"/>
      <c r="AT183" s="32"/>
      <c r="AU183" s="32"/>
      <c r="AV183" s="32"/>
      <c r="AW183" s="32"/>
      <c r="AX183" s="19"/>
      <c r="AY183" s="19"/>
      <c r="AZ183" s="32"/>
      <c r="BA183" s="32"/>
      <c r="BB183" s="32"/>
      <c r="BC183" s="32"/>
      <c r="BD183" s="19"/>
      <c r="BE183" s="19"/>
      <c r="BF183" s="32"/>
      <c r="BG183" s="32"/>
      <c r="BH183" s="32"/>
      <c r="BI183" s="32"/>
      <c r="BJ183" s="19"/>
      <c r="BK183" s="19"/>
      <c r="BL183" s="32"/>
      <c r="BM183" s="32"/>
      <c r="BN183" s="32"/>
      <c r="BO183" s="32"/>
      <c r="BP183" s="19"/>
      <c r="BQ183" s="19"/>
      <c r="BR183" s="32"/>
      <c r="BS183" s="32"/>
      <c r="BT183" s="32"/>
      <c r="BU183" s="32"/>
    </row>
    <row r="184" spans="1:73" ht="12">
      <c r="A184" s="11" t="s">
        <v>69</v>
      </c>
      <c r="B184" s="33">
        <v>13609</v>
      </c>
      <c r="C184" s="34">
        <v>13298</v>
      </c>
      <c r="D184" s="35">
        <v>0.023386975485035343</v>
      </c>
      <c r="E184" s="33">
        <v>161759</v>
      </c>
      <c r="F184" s="34">
        <v>150023.53253742272</v>
      </c>
      <c r="G184" s="36">
        <v>0.07822417766126066</v>
      </c>
      <c r="H184" s="19"/>
      <c r="I184" s="19"/>
      <c r="J184" s="19"/>
      <c r="K184" s="19"/>
      <c r="L184" s="19"/>
      <c r="M184" s="37"/>
      <c r="N184" s="19"/>
      <c r="O184" s="19"/>
      <c r="P184" s="37"/>
      <c r="Q184" s="19"/>
      <c r="R184" s="19"/>
      <c r="S184" s="37"/>
      <c r="T184" s="19"/>
      <c r="U184" s="19"/>
      <c r="V184" s="37"/>
      <c r="W184" s="19"/>
      <c r="X184" s="19"/>
      <c r="Y184" s="37"/>
      <c r="Z184" s="19"/>
      <c r="AA184" s="19"/>
      <c r="AB184" s="37"/>
      <c r="AC184" s="19"/>
      <c r="AD184" s="19"/>
      <c r="AE184" s="37"/>
      <c r="AF184" s="19"/>
      <c r="AG184" s="19"/>
      <c r="AH184" s="37"/>
      <c r="AI184" s="19"/>
      <c r="AJ184" s="19"/>
      <c r="AK184" s="37"/>
      <c r="AL184" s="19"/>
      <c r="AM184" s="19"/>
      <c r="AN184" s="37"/>
      <c r="AO184" s="19"/>
      <c r="AP184" s="19"/>
      <c r="AQ184" s="37"/>
      <c r="AR184" s="19"/>
      <c r="AS184" s="19"/>
      <c r="AT184" s="37"/>
      <c r="AU184" s="19"/>
      <c r="AV184" s="19"/>
      <c r="AW184" s="37"/>
      <c r="AX184" s="19"/>
      <c r="AY184" s="19"/>
      <c r="AZ184" s="37"/>
      <c r="BA184" s="19"/>
      <c r="BB184" s="19"/>
      <c r="BC184" s="37"/>
      <c r="BD184" s="19"/>
      <c r="BE184" s="19"/>
      <c r="BF184" s="37"/>
      <c r="BG184" s="19"/>
      <c r="BH184" s="19"/>
      <c r="BI184" s="37"/>
      <c r="BJ184" s="19"/>
      <c r="BK184" s="19"/>
      <c r="BL184" s="37"/>
      <c r="BM184" s="19"/>
      <c r="BN184" s="19"/>
      <c r="BO184" s="37"/>
      <c r="BP184" s="19"/>
      <c r="BQ184" s="19"/>
      <c r="BR184" s="37"/>
      <c r="BS184" s="19"/>
      <c r="BT184" s="19"/>
      <c r="BU184" s="37"/>
    </row>
    <row r="185" spans="1:73" ht="12">
      <c r="A185" s="11" t="s">
        <v>70</v>
      </c>
      <c r="B185" s="33">
        <v>376058</v>
      </c>
      <c r="C185" s="34">
        <v>367118</v>
      </c>
      <c r="D185" s="35">
        <v>0.024351843276548685</v>
      </c>
      <c r="E185" s="33">
        <v>4502185</v>
      </c>
      <c r="F185" s="34">
        <v>4368761.458538156</v>
      </c>
      <c r="G185" s="36">
        <v>0.030540358572584834</v>
      </c>
      <c r="H185" s="19"/>
      <c r="I185" s="19"/>
      <c r="J185" s="19"/>
      <c r="K185" s="19"/>
      <c r="L185" s="19"/>
      <c r="M185" s="37"/>
      <c r="N185" s="19"/>
      <c r="O185" s="19"/>
      <c r="P185" s="37"/>
      <c r="Q185" s="19"/>
      <c r="R185" s="19"/>
      <c r="S185" s="37"/>
      <c r="T185" s="19"/>
      <c r="U185" s="19"/>
      <c r="V185" s="37"/>
      <c r="W185" s="19"/>
      <c r="X185" s="19"/>
      <c r="Y185" s="37"/>
      <c r="Z185" s="19"/>
      <c r="AA185" s="19"/>
      <c r="AB185" s="37"/>
      <c r="AC185" s="19"/>
      <c r="AD185" s="19"/>
      <c r="AE185" s="37"/>
      <c r="AF185" s="19"/>
      <c r="AG185" s="19"/>
      <c r="AH185" s="37"/>
      <c r="AI185" s="19"/>
      <c r="AJ185" s="19"/>
      <c r="AK185" s="37"/>
      <c r="AL185" s="19"/>
      <c r="AM185" s="19"/>
      <c r="AN185" s="37"/>
      <c r="AO185" s="19"/>
      <c r="AP185" s="19"/>
      <c r="AQ185" s="37"/>
      <c r="AR185" s="19"/>
      <c r="AS185" s="19"/>
      <c r="AT185" s="37"/>
      <c r="AU185" s="19"/>
      <c r="AV185" s="19"/>
      <c r="AW185" s="37"/>
      <c r="AX185" s="19"/>
      <c r="AY185" s="19"/>
      <c r="AZ185" s="37"/>
      <c r="BA185" s="19"/>
      <c r="BB185" s="19"/>
      <c r="BC185" s="37"/>
      <c r="BD185" s="19"/>
      <c r="BE185" s="19"/>
      <c r="BF185" s="37"/>
      <c r="BG185" s="19"/>
      <c r="BH185" s="19"/>
      <c r="BI185" s="37"/>
      <c r="BJ185" s="19"/>
      <c r="BK185" s="19"/>
      <c r="BL185" s="37"/>
      <c r="BM185" s="19"/>
      <c r="BN185" s="19"/>
      <c r="BO185" s="37"/>
      <c r="BP185" s="19"/>
      <c r="BQ185" s="19"/>
      <c r="BR185" s="37"/>
      <c r="BS185" s="19"/>
      <c r="BT185" s="19"/>
      <c r="BU185" s="37"/>
    </row>
    <row r="186" spans="1:73" ht="12">
      <c r="A186" s="8"/>
      <c r="B186" s="33"/>
      <c r="C186" s="34"/>
      <c r="D186" s="30"/>
      <c r="E186" s="33"/>
      <c r="F186" s="34"/>
      <c r="G186" s="31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19"/>
      <c r="U186" s="19"/>
      <c r="V186" s="32"/>
      <c r="W186" s="32"/>
      <c r="X186" s="32"/>
      <c r="Y186" s="32"/>
      <c r="Z186" s="19"/>
      <c r="AA186" s="19"/>
      <c r="AB186" s="32"/>
      <c r="AC186" s="32"/>
      <c r="AD186" s="32"/>
      <c r="AE186" s="32"/>
      <c r="AF186" s="19"/>
      <c r="AG186" s="19"/>
      <c r="AH186" s="32"/>
      <c r="AI186" s="32"/>
      <c r="AJ186" s="32"/>
      <c r="AK186" s="32"/>
      <c r="AL186" s="19"/>
      <c r="AM186" s="19"/>
      <c r="AN186" s="32"/>
      <c r="AO186" s="32"/>
      <c r="AP186" s="32"/>
      <c r="AQ186" s="32"/>
      <c r="AR186" s="19"/>
      <c r="AS186" s="19"/>
      <c r="AT186" s="32"/>
      <c r="AU186" s="32"/>
      <c r="AV186" s="32"/>
      <c r="AW186" s="32"/>
      <c r="AX186" s="19"/>
      <c r="AY186" s="19"/>
      <c r="AZ186" s="32"/>
      <c r="BA186" s="32"/>
      <c r="BB186" s="32"/>
      <c r="BC186" s="32"/>
      <c r="BD186" s="19"/>
      <c r="BE186" s="19"/>
      <c r="BF186" s="32"/>
      <c r="BG186" s="32"/>
      <c r="BH186" s="32"/>
      <c r="BI186" s="32"/>
      <c r="BJ186" s="19"/>
      <c r="BK186" s="19"/>
      <c r="BL186" s="32"/>
      <c r="BM186" s="32"/>
      <c r="BN186" s="32"/>
      <c r="BO186" s="32"/>
      <c r="BP186" s="19"/>
      <c r="BQ186" s="19"/>
      <c r="BR186" s="32"/>
      <c r="BS186" s="32"/>
      <c r="BT186" s="32"/>
      <c r="BU186" s="32"/>
    </row>
    <row r="187" spans="1:73" ht="12">
      <c r="A187" s="11" t="s">
        <v>71</v>
      </c>
      <c r="B187" s="33">
        <v>88013</v>
      </c>
      <c r="C187" s="34">
        <v>87086</v>
      </c>
      <c r="D187" s="35">
        <v>0.01064465011597731</v>
      </c>
      <c r="E187" s="33">
        <v>1192553</v>
      </c>
      <c r="F187" s="34">
        <v>1170390.7252585362</v>
      </c>
      <c r="G187" s="36">
        <v>0.01893579149524467</v>
      </c>
      <c r="H187" s="19"/>
      <c r="I187" s="19"/>
      <c r="J187" s="19"/>
      <c r="K187" s="19"/>
      <c r="L187" s="19"/>
      <c r="M187" s="37"/>
      <c r="N187" s="19"/>
      <c r="O187" s="19"/>
      <c r="P187" s="37"/>
      <c r="Q187" s="19"/>
      <c r="R187" s="19"/>
      <c r="S187" s="37"/>
      <c r="T187" s="19"/>
      <c r="U187" s="19"/>
      <c r="V187" s="37"/>
      <c r="W187" s="19"/>
      <c r="X187" s="19"/>
      <c r="Y187" s="37"/>
      <c r="Z187" s="19"/>
      <c r="AA187" s="19"/>
      <c r="AB187" s="37"/>
      <c r="AC187" s="19"/>
      <c r="AD187" s="19"/>
      <c r="AE187" s="37"/>
      <c r="AF187" s="19"/>
      <c r="AG187" s="19"/>
      <c r="AH187" s="37"/>
      <c r="AI187" s="19"/>
      <c r="AJ187" s="19"/>
      <c r="AK187" s="37"/>
      <c r="AL187" s="19"/>
      <c r="AM187" s="19"/>
      <c r="AN187" s="37"/>
      <c r="AO187" s="19"/>
      <c r="AP187" s="19"/>
      <c r="AQ187" s="37"/>
      <c r="AR187" s="19"/>
      <c r="AS187" s="19"/>
      <c r="AT187" s="37"/>
      <c r="AU187" s="19"/>
      <c r="AV187" s="19"/>
      <c r="AW187" s="37"/>
      <c r="AX187" s="19"/>
      <c r="AY187" s="19"/>
      <c r="AZ187" s="37"/>
      <c r="BA187" s="19"/>
      <c r="BB187" s="19"/>
      <c r="BC187" s="37"/>
      <c r="BD187" s="19"/>
      <c r="BE187" s="19"/>
      <c r="BF187" s="37"/>
      <c r="BG187" s="19"/>
      <c r="BH187" s="19"/>
      <c r="BI187" s="37"/>
      <c r="BJ187" s="19"/>
      <c r="BK187" s="19"/>
      <c r="BL187" s="37"/>
      <c r="BM187" s="19"/>
      <c r="BN187" s="19"/>
      <c r="BO187" s="37"/>
      <c r="BP187" s="19"/>
      <c r="BQ187" s="19"/>
      <c r="BR187" s="37"/>
      <c r="BS187" s="19"/>
      <c r="BT187" s="19"/>
      <c r="BU187" s="37"/>
    </row>
    <row r="188" spans="1:73" ht="12">
      <c r="A188" s="11" t="s">
        <v>72</v>
      </c>
      <c r="B188" s="33">
        <v>301654</v>
      </c>
      <c r="C188" s="34">
        <v>293330</v>
      </c>
      <c r="D188" s="35">
        <v>0.028377595199945455</v>
      </c>
      <c r="E188" s="33">
        <v>3471391</v>
      </c>
      <c r="F188" s="34">
        <v>3348394.165817042</v>
      </c>
      <c r="G188" s="36">
        <v>0.036733081020927434</v>
      </c>
      <c r="H188" s="19"/>
      <c r="I188" s="19"/>
      <c r="J188" s="19"/>
      <c r="K188" s="19"/>
      <c r="L188" s="19"/>
      <c r="M188" s="37"/>
      <c r="N188" s="19"/>
      <c r="O188" s="19"/>
      <c r="P188" s="37"/>
      <c r="Q188" s="19"/>
      <c r="R188" s="19"/>
      <c r="S188" s="37"/>
      <c r="T188" s="19"/>
      <c r="U188" s="19"/>
      <c r="V188" s="37"/>
      <c r="W188" s="19"/>
      <c r="X188" s="19"/>
      <c r="Y188" s="37"/>
      <c r="Z188" s="19"/>
      <c r="AA188" s="19"/>
      <c r="AB188" s="37"/>
      <c r="AC188" s="19"/>
      <c r="AD188" s="19"/>
      <c r="AE188" s="37"/>
      <c r="AF188" s="19"/>
      <c r="AG188" s="19"/>
      <c r="AH188" s="37"/>
      <c r="AI188" s="19"/>
      <c r="AJ188" s="19"/>
      <c r="AK188" s="37"/>
      <c r="AL188" s="19"/>
      <c r="AM188" s="19"/>
      <c r="AN188" s="37"/>
      <c r="AO188" s="19"/>
      <c r="AP188" s="19"/>
      <c r="AQ188" s="37"/>
      <c r="AR188" s="19"/>
      <c r="AS188" s="19"/>
      <c r="AT188" s="37"/>
      <c r="AU188" s="19"/>
      <c r="AV188" s="19"/>
      <c r="AW188" s="37"/>
      <c r="AX188" s="19"/>
      <c r="AY188" s="19"/>
      <c r="AZ188" s="37"/>
      <c r="BA188" s="19"/>
      <c r="BB188" s="19"/>
      <c r="BC188" s="37"/>
      <c r="BD188" s="19"/>
      <c r="BE188" s="19"/>
      <c r="BF188" s="37"/>
      <c r="BG188" s="19"/>
      <c r="BH188" s="19"/>
      <c r="BI188" s="37"/>
      <c r="BJ188" s="19"/>
      <c r="BK188" s="19"/>
      <c r="BL188" s="37"/>
      <c r="BM188" s="19"/>
      <c r="BN188" s="19"/>
      <c r="BO188" s="37"/>
      <c r="BP188" s="19"/>
      <c r="BQ188" s="19"/>
      <c r="BR188" s="37"/>
      <c r="BS188" s="19"/>
      <c r="BT188" s="19"/>
      <c r="BU188" s="37"/>
    </row>
    <row r="189" spans="1:73" ht="12">
      <c r="A189" s="11"/>
      <c r="B189" s="33"/>
      <c r="C189" s="34"/>
      <c r="D189" s="35"/>
      <c r="E189" s="33"/>
      <c r="F189" s="34"/>
      <c r="G189" s="36"/>
      <c r="H189" s="19"/>
      <c r="I189" s="19"/>
      <c r="J189" s="19"/>
      <c r="K189" s="19"/>
      <c r="L189" s="19"/>
      <c r="M189" s="37"/>
      <c r="N189" s="19"/>
      <c r="O189" s="19"/>
      <c r="P189" s="37"/>
      <c r="Q189" s="19"/>
      <c r="R189" s="19"/>
      <c r="S189" s="37"/>
      <c r="T189" s="19"/>
      <c r="U189" s="19"/>
      <c r="V189" s="37"/>
      <c r="W189" s="19"/>
      <c r="X189" s="19"/>
      <c r="Y189" s="37"/>
      <c r="Z189" s="19"/>
      <c r="AA189" s="19"/>
      <c r="AB189" s="37"/>
      <c r="AC189" s="19"/>
      <c r="AD189" s="19"/>
      <c r="AE189" s="37"/>
      <c r="AF189" s="19"/>
      <c r="AG189" s="19"/>
      <c r="AH189" s="37"/>
      <c r="AI189" s="19"/>
      <c r="AJ189" s="19"/>
      <c r="AK189" s="37"/>
      <c r="AL189" s="19"/>
      <c r="AM189" s="19"/>
      <c r="AN189" s="37"/>
      <c r="AO189" s="19"/>
      <c r="AP189" s="19"/>
      <c r="AQ189" s="37"/>
      <c r="AR189" s="19"/>
      <c r="AS189" s="19"/>
      <c r="AT189" s="37"/>
      <c r="AU189" s="19"/>
      <c r="AV189" s="19"/>
      <c r="AW189" s="37"/>
      <c r="AX189" s="19"/>
      <c r="AY189" s="19"/>
      <c r="AZ189" s="37"/>
      <c r="BA189" s="19"/>
      <c r="BB189" s="19"/>
      <c r="BC189" s="37"/>
      <c r="BD189" s="19"/>
      <c r="BE189" s="19"/>
      <c r="BF189" s="37"/>
      <c r="BG189" s="19"/>
      <c r="BH189" s="19"/>
      <c r="BI189" s="37"/>
      <c r="BJ189" s="19"/>
      <c r="BK189" s="19"/>
      <c r="BL189" s="37"/>
      <c r="BM189" s="19"/>
      <c r="BN189" s="19"/>
      <c r="BO189" s="37"/>
      <c r="BP189" s="19"/>
      <c r="BQ189" s="19"/>
      <c r="BR189" s="37"/>
      <c r="BS189" s="19"/>
      <c r="BT189" s="19"/>
      <c r="BU189" s="37"/>
    </row>
    <row r="190" spans="1:73" ht="12">
      <c r="A190" s="11" t="s">
        <v>73</v>
      </c>
      <c r="B190" s="33">
        <v>297892</v>
      </c>
      <c r="C190" s="34">
        <v>289393</v>
      </c>
      <c r="D190" s="35">
        <v>0.02936836758318273</v>
      </c>
      <c r="E190" s="33">
        <v>3423415</v>
      </c>
      <c r="F190" s="34">
        <v>3305115.0489445915</v>
      </c>
      <c r="G190" s="36">
        <v>0.03579299035087589</v>
      </c>
      <c r="H190" s="19"/>
      <c r="I190" s="19"/>
      <c r="J190" s="19"/>
      <c r="K190" s="19"/>
      <c r="L190" s="19"/>
      <c r="M190" s="37"/>
      <c r="N190" s="19"/>
      <c r="O190" s="19"/>
      <c r="P190" s="37"/>
      <c r="Q190" s="19"/>
      <c r="R190" s="19"/>
      <c r="S190" s="37"/>
      <c r="T190" s="19"/>
      <c r="U190" s="19"/>
      <c r="V190" s="37"/>
      <c r="W190" s="19"/>
      <c r="X190" s="19"/>
      <c r="Y190" s="37"/>
      <c r="Z190" s="19"/>
      <c r="AA190" s="19"/>
      <c r="AB190" s="37"/>
      <c r="AC190" s="19"/>
      <c r="AD190" s="19"/>
      <c r="AE190" s="37"/>
      <c r="AF190" s="19"/>
      <c r="AG190" s="19"/>
      <c r="AH190" s="37"/>
      <c r="AI190" s="19"/>
      <c r="AJ190" s="19"/>
      <c r="AK190" s="37"/>
      <c r="AL190" s="19"/>
      <c r="AM190" s="19"/>
      <c r="AN190" s="37"/>
      <c r="AO190" s="19"/>
      <c r="AP190" s="19"/>
      <c r="AQ190" s="37"/>
      <c r="AR190" s="19"/>
      <c r="AS190" s="19"/>
      <c r="AT190" s="37"/>
      <c r="AU190" s="19"/>
      <c r="AV190" s="19"/>
      <c r="AW190" s="37"/>
      <c r="AX190" s="19"/>
      <c r="AY190" s="19"/>
      <c r="AZ190" s="37"/>
      <c r="BA190" s="19"/>
      <c r="BB190" s="19"/>
      <c r="BC190" s="37"/>
      <c r="BD190" s="19"/>
      <c r="BE190" s="19"/>
      <c r="BF190" s="37"/>
      <c r="BG190" s="19"/>
      <c r="BH190" s="19"/>
      <c r="BI190" s="37"/>
      <c r="BJ190" s="19"/>
      <c r="BK190" s="19"/>
      <c r="BL190" s="37"/>
      <c r="BM190" s="19"/>
      <c r="BN190" s="19"/>
      <c r="BO190" s="37"/>
      <c r="BP190" s="19"/>
      <c r="BQ190" s="19"/>
      <c r="BR190" s="37"/>
      <c r="BS190" s="19"/>
      <c r="BT190" s="19"/>
      <c r="BU190" s="37"/>
    </row>
    <row r="191" spans="1:73" ht="12">
      <c r="A191" s="9"/>
      <c r="B191" s="9"/>
      <c r="C191" s="2"/>
      <c r="D191" s="10"/>
      <c r="E191" s="2"/>
      <c r="F191" s="2"/>
      <c r="G191" s="10"/>
      <c r="H191" s="19"/>
      <c r="I191" s="19"/>
      <c r="J191" s="19"/>
      <c r="K191" s="19"/>
      <c r="L191" s="19"/>
      <c r="M191" s="37"/>
      <c r="N191" s="19"/>
      <c r="O191" s="19"/>
      <c r="P191" s="37"/>
      <c r="Q191" s="19"/>
      <c r="R191" s="19"/>
      <c r="S191" s="37"/>
      <c r="T191" s="19"/>
      <c r="U191" s="19"/>
      <c r="V191" s="37"/>
      <c r="W191" s="19"/>
      <c r="X191" s="19"/>
      <c r="Y191" s="37"/>
      <c r="Z191" s="19"/>
      <c r="AA191" s="19"/>
      <c r="AB191" s="37"/>
      <c r="AC191" s="19"/>
      <c r="AD191" s="19"/>
      <c r="AE191" s="37"/>
      <c r="AF191" s="19"/>
      <c r="AG191" s="19"/>
      <c r="AH191" s="37"/>
      <c r="AI191" s="19"/>
      <c r="AJ191" s="19"/>
      <c r="AK191" s="37"/>
      <c r="AL191" s="19"/>
      <c r="AM191" s="19"/>
      <c r="AN191" s="37"/>
      <c r="AO191" s="19"/>
      <c r="AP191" s="19"/>
      <c r="AQ191" s="37"/>
      <c r="AR191" s="19"/>
      <c r="AS191" s="19"/>
      <c r="AT191" s="37"/>
      <c r="AU191" s="19"/>
      <c r="AV191" s="19"/>
      <c r="AW191" s="37"/>
      <c r="AX191" s="19"/>
      <c r="AY191" s="19"/>
      <c r="AZ191" s="37"/>
      <c r="BA191" s="19"/>
      <c r="BB191" s="19"/>
      <c r="BC191" s="37"/>
      <c r="BD191" s="19"/>
      <c r="BE191" s="19"/>
      <c r="BF191" s="37"/>
      <c r="BG191" s="19"/>
      <c r="BH191" s="19"/>
      <c r="BI191" s="37"/>
      <c r="BJ191" s="19"/>
      <c r="BK191" s="19"/>
      <c r="BL191" s="37"/>
      <c r="BM191" s="19"/>
      <c r="BN191" s="19"/>
      <c r="BO191" s="37"/>
      <c r="BP191" s="19"/>
      <c r="BQ191" s="19"/>
      <c r="BR191" s="37"/>
      <c r="BS191" s="19"/>
      <c r="BT191" s="19"/>
      <c r="BU191" s="37"/>
    </row>
    <row r="192" spans="1:73" s="29" customFormat="1" ht="5.25" customHeight="1">
      <c r="A192" s="56"/>
      <c r="B192" s="57"/>
      <c r="C192" s="57"/>
      <c r="D192" s="58"/>
      <c r="E192" s="58"/>
      <c r="F192" s="58"/>
      <c r="G192" s="58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4"/>
      <c r="U192" s="34"/>
      <c r="V192" s="30"/>
      <c r="W192" s="30"/>
      <c r="X192" s="30"/>
      <c r="Y192" s="30"/>
      <c r="Z192" s="34"/>
      <c r="AA192" s="34"/>
      <c r="AB192" s="30"/>
      <c r="AC192" s="30"/>
      <c r="AD192" s="30"/>
      <c r="AE192" s="30"/>
      <c r="AF192" s="34"/>
      <c r="AG192" s="34"/>
      <c r="AH192" s="30"/>
      <c r="AI192" s="30"/>
      <c r="AJ192" s="30"/>
      <c r="AK192" s="30"/>
      <c r="AL192" s="34"/>
      <c r="AM192" s="34"/>
      <c r="AN192" s="30"/>
      <c r="AO192" s="30"/>
      <c r="AP192" s="30"/>
      <c r="AQ192" s="30"/>
      <c r="AR192" s="34"/>
      <c r="AS192" s="34"/>
      <c r="AT192" s="30"/>
      <c r="AU192" s="30"/>
      <c r="AV192" s="30"/>
      <c r="AW192" s="30"/>
      <c r="AX192" s="34"/>
      <c r="AY192" s="34"/>
      <c r="AZ192" s="30"/>
      <c r="BA192" s="30"/>
      <c r="BB192" s="30"/>
      <c r="BC192" s="30"/>
      <c r="BD192" s="34"/>
      <c r="BE192" s="34"/>
      <c r="BF192" s="30"/>
      <c r="BG192" s="30"/>
      <c r="BH192" s="30"/>
      <c r="BI192" s="30"/>
      <c r="BJ192" s="34"/>
      <c r="BK192" s="34"/>
      <c r="BL192" s="30"/>
      <c r="BM192" s="30"/>
      <c r="BN192" s="30"/>
      <c r="BO192" s="30"/>
      <c r="BP192" s="34"/>
      <c r="BQ192" s="34"/>
      <c r="BR192" s="30"/>
      <c r="BS192" s="30"/>
      <c r="BT192" s="30"/>
      <c r="BU192" s="30"/>
    </row>
    <row r="193" spans="1:73" s="29" customFormat="1" ht="12.75">
      <c r="A193" s="59" t="s">
        <v>84</v>
      </c>
      <c r="B193" s="34"/>
      <c r="C193" s="34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4"/>
      <c r="U193" s="34"/>
      <c r="V193" s="30"/>
      <c r="W193" s="30"/>
      <c r="X193" s="30"/>
      <c r="Y193" s="30"/>
      <c r="Z193" s="34"/>
      <c r="AA193" s="34"/>
      <c r="AB193" s="30"/>
      <c r="AC193" s="30"/>
      <c r="AD193" s="30"/>
      <c r="AE193" s="30"/>
      <c r="AF193" s="34"/>
      <c r="AG193" s="34"/>
      <c r="AH193" s="30"/>
      <c r="AI193" s="30"/>
      <c r="AJ193" s="30"/>
      <c r="AK193" s="30"/>
      <c r="AL193" s="34"/>
      <c r="AM193" s="34"/>
      <c r="AN193" s="30"/>
      <c r="AO193" s="30"/>
      <c r="AP193" s="30"/>
      <c r="AQ193" s="30"/>
      <c r="AR193" s="34"/>
      <c r="AS193" s="34"/>
      <c r="AT193" s="30"/>
      <c r="AU193" s="30"/>
      <c r="AV193" s="30"/>
      <c r="AW193" s="30"/>
      <c r="AX193" s="34"/>
      <c r="AY193" s="34"/>
      <c r="AZ193" s="30"/>
      <c r="BA193" s="30"/>
      <c r="BB193" s="30"/>
      <c r="BC193" s="30"/>
      <c r="BD193" s="34"/>
      <c r="BE193" s="34"/>
      <c r="BF193" s="30"/>
      <c r="BG193" s="30"/>
      <c r="BH193" s="30"/>
      <c r="BI193" s="30"/>
      <c r="BJ193" s="34"/>
      <c r="BK193" s="34"/>
      <c r="BL193" s="30"/>
      <c r="BM193" s="30"/>
      <c r="BN193" s="30"/>
      <c r="BO193" s="30"/>
      <c r="BP193" s="34"/>
      <c r="BQ193" s="34"/>
      <c r="BR193" s="30"/>
      <c r="BS193" s="30"/>
      <c r="BT193" s="30"/>
      <c r="BU193" s="30"/>
    </row>
    <row r="194" spans="1:73" ht="15" customHeight="1">
      <c r="A194" s="80"/>
      <c r="B194" s="418" t="s">
        <v>85</v>
      </c>
      <c r="C194" s="419"/>
      <c r="D194" s="419"/>
      <c r="E194" s="419"/>
      <c r="F194" s="419"/>
      <c r="G194" s="420"/>
      <c r="H194" s="32"/>
      <c r="I194" s="32"/>
      <c r="J194" s="32"/>
      <c r="K194" s="32"/>
      <c r="L194" s="32"/>
      <c r="M194" s="19"/>
      <c r="N194" s="32"/>
      <c r="O194" s="32"/>
      <c r="P194" s="19"/>
      <c r="Q194" s="32"/>
      <c r="R194" s="32"/>
      <c r="S194" s="19"/>
      <c r="T194" s="19"/>
      <c r="U194" s="19"/>
      <c r="V194" s="19"/>
      <c r="W194" s="32"/>
      <c r="X194" s="32"/>
      <c r="Y194" s="19"/>
      <c r="Z194" s="19"/>
      <c r="AA194" s="19"/>
      <c r="AB194" s="19"/>
      <c r="AC194" s="32"/>
      <c r="AD194" s="32"/>
      <c r="AE194" s="19"/>
      <c r="AF194" s="19"/>
      <c r="AG194" s="19"/>
      <c r="AH194" s="19"/>
      <c r="AI194" s="32"/>
      <c r="AJ194" s="32"/>
      <c r="AK194" s="19"/>
      <c r="AL194" s="19"/>
      <c r="AM194" s="19"/>
      <c r="AN194" s="19"/>
      <c r="AO194" s="32"/>
      <c r="AP194" s="32"/>
      <c r="AQ194" s="19"/>
      <c r="AR194" s="19"/>
      <c r="AS194" s="19"/>
      <c r="AT194" s="19"/>
      <c r="AU194" s="32"/>
      <c r="AV194" s="32"/>
      <c r="AW194" s="19"/>
      <c r="AX194" s="19"/>
      <c r="AY194" s="19"/>
      <c r="AZ194" s="19"/>
      <c r="BA194" s="32"/>
      <c r="BB194" s="32"/>
      <c r="BC194" s="19"/>
      <c r="BD194" s="19"/>
      <c r="BE194" s="19"/>
      <c r="BF194" s="19"/>
      <c r="BG194" s="32"/>
      <c r="BH194" s="32"/>
      <c r="BI194" s="19"/>
      <c r="BJ194" s="19"/>
      <c r="BK194" s="19"/>
      <c r="BL194" s="19"/>
      <c r="BM194" s="32"/>
      <c r="BN194" s="32"/>
      <c r="BO194" s="19"/>
      <c r="BP194" s="19"/>
      <c r="BQ194" s="19"/>
      <c r="BR194" s="19"/>
      <c r="BS194" s="32"/>
      <c r="BT194" s="32"/>
      <c r="BU194" s="19"/>
    </row>
    <row r="195" spans="1:73" ht="15" customHeight="1">
      <c r="A195" s="8"/>
      <c r="B195" s="421" t="s">
        <v>86</v>
      </c>
      <c r="C195" s="422"/>
      <c r="D195" s="422"/>
      <c r="E195" s="422"/>
      <c r="F195" s="422"/>
      <c r="G195" s="423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19"/>
      <c r="U195" s="19"/>
      <c r="V195" s="32"/>
      <c r="W195" s="32"/>
      <c r="X195" s="32"/>
      <c r="Y195" s="32"/>
      <c r="Z195" s="19"/>
      <c r="AA195" s="19"/>
      <c r="AB195" s="32"/>
      <c r="AC195" s="32"/>
      <c r="AD195" s="32"/>
      <c r="AE195" s="32"/>
      <c r="AF195" s="19"/>
      <c r="AG195" s="19"/>
      <c r="AH195" s="32"/>
      <c r="AI195" s="32"/>
      <c r="AJ195" s="32"/>
      <c r="AK195" s="32"/>
      <c r="AL195" s="19"/>
      <c r="AM195" s="19"/>
      <c r="AN195" s="32"/>
      <c r="AO195" s="32"/>
      <c r="AP195" s="32"/>
      <c r="AQ195" s="32"/>
      <c r="AR195" s="19"/>
      <c r="AS195" s="19"/>
      <c r="AT195" s="32"/>
      <c r="AU195" s="32"/>
      <c r="AV195" s="32"/>
      <c r="AW195" s="32"/>
      <c r="AX195" s="19"/>
      <c r="AY195" s="19"/>
      <c r="AZ195" s="32"/>
      <c r="BA195" s="32"/>
      <c r="BB195" s="32"/>
      <c r="BC195" s="32"/>
      <c r="BD195" s="19"/>
      <c r="BE195" s="19"/>
      <c r="BF195" s="32"/>
      <c r="BG195" s="32"/>
      <c r="BH195" s="32"/>
      <c r="BI195" s="32"/>
      <c r="BJ195" s="19"/>
      <c r="BK195" s="19"/>
      <c r="BL195" s="32"/>
      <c r="BM195" s="32"/>
      <c r="BN195" s="32"/>
      <c r="BO195" s="32"/>
      <c r="BP195" s="19"/>
      <c r="BQ195" s="19"/>
      <c r="BR195" s="32"/>
      <c r="BS195" s="32"/>
      <c r="BT195" s="32"/>
      <c r="BU195" s="32"/>
    </row>
    <row r="196" spans="1:73" ht="18" customHeight="1">
      <c r="A196" s="11"/>
      <c r="B196" s="80"/>
      <c r="C196" s="85" t="s">
        <v>83</v>
      </c>
      <c r="D196" s="86"/>
      <c r="E196" s="14"/>
      <c r="F196" s="15" t="s">
        <v>2</v>
      </c>
      <c r="G196" s="16"/>
      <c r="I196" s="5"/>
      <c r="J196" s="5"/>
      <c r="K196" s="17"/>
      <c r="L196" s="17"/>
      <c r="M196" s="17"/>
      <c r="O196" s="5"/>
      <c r="P196" s="18"/>
      <c r="R196" s="19"/>
      <c r="S196" s="18"/>
      <c r="U196" s="20"/>
      <c r="V196" s="18"/>
      <c r="X196" s="19"/>
      <c r="Y196" s="18"/>
      <c r="AA196" s="19"/>
      <c r="AB196" s="18"/>
      <c r="AD196" s="19"/>
      <c r="AE196" s="18"/>
      <c r="AG196" s="19"/>
      <c r="AH196" s="18"/>
      <c r="AJ196" s="19"/>
      <c r="AK196" s="18"/>
      <c r="AM196" s="19"/>
      <c r="AN196" s="18"/>
      <c r="AP196" s="19"/>
      <c r="AQ196" s="18"/>
      <c r="AS196" s="19"/>
      <c r="AT196" s="18"/>
      <c r="AV196" s="19"/>
      <c r="AW196" s="18"/>
      <c r="AX196" s="17"/>
      <c r="AY196" s="21"/>
      <c r="AZ196" s="22"/>
      <c r="BA196" s="17"/>
      <c r="BB196" s="21"/>
      <c r="BC196" s="22"/>
      <c r="BD196" s="17"/>
      <c r="BE196" s="21"/>
      <c r="BF196" s="22"/>
      <c r="BG196" s="17"/>
      <c r="BH196" s="21"/>
      <c r="BI196" s="22"/>
      <c r="BK196" s="19"/>
      <c r="BL196" s="18"/>
      <c r="BN196" s="19"/>
      <c r="BO196" s="18"/>
      <c r="BQ196" s="19"/>
      <c r="BR196" s="18"/>
      <c r="BT196" s="19"/>
      <c r="BU196" s="18"/>
    </row>
    <row r="197" spans="1:73" s="28" customFormat="1" ht="18" customHeight="1">
      <c r="A197" s="23"/>
      <c r="B197" s="24" t="s">
        <v>3</v>
      </c>
      <c r="C197" s="25">
        <v>2010</v>
      </c>
      <c r="D197" s="26" t="s">
        <v>4</v>
      </c>
      <c r="E197" s="24" t="s">
        <v>3</v>
      </c>
      <c r="F197" s="25">
        <v>2010</v>
      </c>
      <c r="G197" s="26" t="s">
        <v>4</v>
      </c>
      <c r="H197" s="27"/>
      <c r="I197" s="7"/>
      <c r="J197" s="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</row>
    <row r="198" spans="1:73" ht="12">
      <c r="A198" s="8"/>
      <c r="B198" s="33"/>
      <c r="C198" s="34"/>
      <c r="D198" s="30"/>
      <c r="E198" s="69"/>
      <c r="F198" s="30"/>
      <c r="G198" s="3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19"/>
      <c r="U198" s="19"/>
      <c r="V198" s="32"/>
      <c r="W198" s="32"/>
      <c r="X198" s="32"/>
      <c r="Y198" s="32"/>
      <c r="Z198" s="19"/>
      <c r="AA198" s="19"/>
      <c r="AB198" s="32"/>
      <c r="AC198" s="32"/>
      <c r="AD198" s="32"/>
      <c r="AE198" s="32"/>
      <c r="AF198" s="19"/>
      <c r="AG198" s="19"/>
      <c r="AH198" s="32"/>
      <c r="AI198" s="32"/>
      <c r="AJ198" s="32"/>
      <c r="AK198" s="32"/>
      <c r="AL198" s="19"/>
      <c r="AM198" s="19"/>
      <c r="AN198" s="32"/>
      <c r="AO198" s="32"/>
      <c r="AP198" s="32"/>
      <c r="AQ198" s="32"/>
      <c r="AR198" s="19"/>
      <c r="AS198" s="19"/>
      <c r="AT198" s="32"/>
      <c r="AU198" s="32"/>
      <c r="AV198" s="32"/>
      <c r="AW198" s="32"/>
      <c r="AX198" s="19"/>
      <c r="AY198" s="19"/>
      <c r="AZ198" s="32"/>
      <c r="BA198" s="32"/>
      <c r="BB198" s="32"/>
      <c r="BC198" s="32"/>
      <c r="BD198" s="19"/>
      <c r="BE198" s="19"/>
      <c r="BF198" s="32"/>
      <c r="BG198" s="32"/>
      <c r="BH198" s="32"/>
      <c r="BI198" s="32"/>
      <c r="BJ198" s="19"/>
      <c r="BK198" s="19"/>
      <c r="BL198" s="32"/>
      <c r="BM198" s="32"/>
      <c r="BN198" s="32"/>
      <c r="BO198" s="32"/>
      <c r="BP198" s="19"/>
      <c r="BQ198" s="19"/>
      <c r="BR198" s="32"/>
      <c r="BS198" s="32"/>
      <c r="BT198" s="32"/>
      <c r="BU198" s="32"/>
    </row>
    <row r="199" spans="1:73" ht="12">
      <c r="A199" s="11" t="s">
        <v>87</v>
      </c>
      <c r="B199" s="33">
        <v>1269616.95</v>
      </c>
      <c r="C199" s="34">
        <v>1167395.02774787</v>
      </c>
      <c r="D199" s="35">
        <v>0.08756412338789535</v>
      </c>
      <c r="E199" s="33">
        <v>14655784.179999998</v>
      </c>
      <c r="F199" s="34">
        <v>13648456.581934676</v>
      </c>
      <c r="G199" s="36">
        <v>0.07380523885745717</v>
      </c>
      <c r="H199" s="19"/>
      <c r="I199" s="19"/>
      <c r="J199" s="19"/>
      <c r="K199" s="19"/>
      <c r="L199" s="19"/>
      <c r="M199" s="37"/>
      <c r="N199" s="19"/>
      <c r="O199" s="19"/>
      <c r="P199" s="37"/>
      <c r="Q199" s="19"/>
      <c r="R199" s="19"/>
      <c r="S199" s="37"/>
      <c r="T199" s="19"/>
      <c r="U199" s="19"/>
      <c r="V199" s="37"/>
      <c r="W199" s="19"/>
      <c r="X199" s="19"/>
      <c r="Y199" s="37"/>
      <c r="Z199" s="19"/>
      <c r="AA199" s="19"/>
      <c r="AB199" s="37"/>
      <c r="AC199" s="19"/>
      <c r="AD199" s="19"/>
      <c r="AE199" s="37"/>
      <c r="AF199" s="19"/>
      <c r="AG199" s="19"/>
      <c r="AH199" s="37"/>
      <c r="AI199" s="19"/>
      <c r="AJ199" s="19"/>
      <c r="AK199" s="37"/>
      <c r="AL199" s="19"/>
      <c r="AM199" s="19"/>
      <c r="AN199" s="37"/>
      <c r="AO199" s="19"/>
      <c r="AP199" s="19"/>
      <c r="AQ199" s="37"/>
      <c r="AR199" s="19"/>
      <c r="AS199" s="19"/>
      <c r="AT199" s="37"/>
      <c r="AU199" s="19"/>
      <c r="AV199" s="19"/>
      <c r="AW199" s="37"/>
      <c r="AX199" s="19"/>
      <c r="AY199" s="19"/>
      <c r="AZ199" s="37"/>
      <c r="BA199" s="19"/>
      <c r="BB199" s="19"/>
      <c r="BC199" s="37"/>
      <c r="BD199" s="19"/>
      <c r="BE199" s="19"/>
      <c r="BF199" s="37"/>
      <c r="BG199" s="19"/>
      <c r="BH199" s="19"/>
      <c r="BI199" s="37"/>
      <c r="BJ199" s="19"/>
      <c r="BK199" s="19"/>
      <c r="BL199" s="37"/>
      <c r="BM199" s="19"/>
      <c r="BN199" s="19"/>
      <c r="BO199" s="37"/>
      <c r="BP199" s="19"/>
      <c r="BQ199" s="19"/>
      <c r="BR199" s="37"/>
      <c r="BS199" s="19"/>
      <c r="BT199" s="19"/>
      <c r="BU199" s="37"/>
    </row>
    <row r="200" spans="1:73" ht="12">
      <c r="A200" s="11" t="s">
        <v>88</v>
      </c>
      <c r="B200" s="33">
        <v>165963</v>
      </c>
      <c r="C200" s="34">
        <v>155870</v>
      </c>
      <c r="D200" s="35">
        <v>0.0647526785141464</v>
      </c>
      <c r="E200" s="33">
        <v>1832384</v>
      </c>
      <c r="F200" s="34">
        <v>1774200</v>
      </c>
      <c r="G200" s="36">
        <v>0.032794498929094806</v>
      </c>
      <c r="H200" s="19"/>
      <c r="I200" s="19"/>
      <c r="J200" s="19"/>
      <c r="K200" s="19"/>
      <c r="L200" s="19"/>
      <c r="M200" s="37"/>
      <c r="N200" s="19"/>
      <c r="O200" s="19"/>
      <c r="P200" s="37"/>
      <c r="Q200" s="19"/>
      <c r="R200" s="19"/>
      <c r="S200" s="37"/>
      <c r="T200" s="19"/>
      <c r="U200" s="19"/>
      <c r="V200" s="37"/>
      <c r="W200" s="19"/>
      <c r="X200" s="19"/>
      <c r="Y200" s="37"/>
      <c r="Z200" s="19"/>
      <c r="AA200" s="19"/>
      <c r="AB200" s="37"/>
      <c r="AC200" s="19"/>
      <c r="AD200" s="19"/>
      <c r="AE200" s="37"/>
      <c r="AF200" s="19"/>
      <c r="AG200" s="19"/>
      <c r="AH200" s="37"/>
      <c r="AI200" s="19"/>
      <c r="AJ200" s="19"/>
      <c r="AK200" s="37"/>
      <c r="AL200" s="19"/>
      <c r="AM200" s="19"/>
      <c r="AN200" s="37"/>
      <c r="AO200" s="19"/>
      <c r="AP200" s="19"/>
      <c r="AQ200" s="37"/>
      <c r="AR200" s="19"/>
      <c r="AS200" s="19"/>
      <c r="AT200" s="37"/>
      <c r="AU200" s="19"/>
      <c r="AV200" s="19"/>
      <c r="AW200" s="37"/>
      <c r="AX200" s="19"/>
      <c r="AY200" s="19"/>
      <c r="AZ200" s="37"/>
      <c r="BA200" s="19"/>
      <c r="BB200" s="19"/>
      <c r="BC200" s="37"/>
      <c r="BD200" s="19"/>
      <c r="BE200" s="19"/>
      <c r="BF200" s="37"/>
      <c r="BG200" s="19"/>
      <c r="BH200" s="19"/>
      <c r="BI200" s="37"/>
      <c r="BJ200" s="19"/>
      <c r="BK200" s="19"/>
      <c r="BL200" s="37"/>
      <c r="BM200" s="19"/>
      <c r="BN200" s="19"/>
      <c r="BO200" s="37"/>
      <c r="BP200" s="19"/>
      <c r="BQ200" s="19"/>
      <c r="BR200" s="37"/>
      <c r="BS200" s="19"/>
      <c r="BT200" s="19"/>
      <c r="BU200" s="37"/>
    </row>
    <row r="201" spans="1:73" ht="12">
      <c r="A201" s="11" t="s">
        <v>89</v>
      </c>
      <c r="B201" s="33">
        <v>42320.564999999995</v>
      </c>
      <c r="C201" s="34">
        <v>38913.167591595666</v>
      </c>
      <c r="D201" s="35">
        <v>0.08756412338789525</v>
      </c>
      <c r="E201" s="33">
        <v>43879.59335329341</v>
      </c>
      <c r="F201" s="34">
        <v>40863.64246088226</v>
      </c>
      <c r="G201" s="36">
        <v>0.07380523885745714</v>
      </c>
      <c r="H201" s="19"/>
      <c r="I201" s="19"/>
      <c r="J201" s="19"/>
      <c r="K201" s="19"/>
      <c r="L201" s="19"/>
      <c r="M201" s="37"/>
      <c r="N201" s="19"/>
      <c r="O201" s="19"/>
      <c r="P201" s="37"/>
      <c r="Q201" s="19"/>
      <c r="R201" s="19"/>
      <c r="S201" s="37"/>
      <c r="T201" s="19"/>
      <c r="U201" s="19"/>
      <c r="V201" s="37"/>
      <c r="W201" s="19"/>
      <c r="X201" s="19"/>
      <c r="Y201" s="37"/>
      <c r="Z201" s="19"/>
      <c r="AA201" s="19"/>
      <c r="AB201" s="37"/>
      <c r="AC201" s="19"/>
      <c r="AD201" s="19"/>
      <c r="AE201" s="37"/>
      <c r="AF201" s="19"/>
      <c r="AG201" s="19"/>
      <c r="AH201" s="37"/>
      <c r="AI201" s="19"/>
      <c r="AJ201" s="19"/>
      <c r="AK201" s="37"/>
      <c r="AL201" s="19"/>
      <c r="AM201" s="19"/>
      <c r="AN201" s="37"/>
      <c r="AO201" s="19"/>
      <c r="AP201" s="19"/>
      <c r="AQ201" s="37"/>
      <c r="AR201" s="19"/>
      <c r="AS201" s="19"/>
      <c r="AT201" s="37"/>
      <c r="AU201" s="19"/>
      <c r="AV201" s="19"/>
      <c r="AW201" s="37"/>
      <c r="AX201" s="19"/>
      <c r="AY201" s="19"/>
      <c r="AZ201" s="37"/>
      <c r="BA201" s="19"/>
      <c r="BB201" s="19"/>
      <c r="BC201" s="37"/>
      <c r="BD201" s="19"/>
      <c r="BE201" s="19"/>
      <c r="BF201" s="37"/>
      <c r="BG201" s="19"/>
      <c r="BH201" s="19"/>
      <c r="BI201" s="37"/>
      <c r="BJ201" s="19"/>
      <c r="BK201" s="19"/>
      <c r="BL201" s="37"/>
      <c r="BM201" s="19"/>
      <c r="BN201" s="19"/>
      <c r="BO201" s="37"/>
      <c r="BP201" s="19"/>
      <c r="BQ201" s="19"/>
      <c r="BR201" s="37"/>
      <c r="BS201" s="19"/>
      <c r="BT201" s="19"/>
      <c r="BU201" s="37"/>
    </row>
    <row r="202" spans="1:73" ht="12">
      <c r="A202" s="11" t="s">
        <v>90</v>
      </c>
      <c r="B202" s="33">
        <v>228104</v>
      </c>
      <c r="C202" s="34">
        <v>199649</v>
      </c>
      <c r="D202" s="35">
        <v>0.14252513160596847</v>
      </c>
      <c r="E202" s="33">
        <v>2490874.88</v>
      </c>
      <c r="F202" s="34">
        <v>2322325</v>
      </c>
      <c r="G202" s="36">
        <v>0.07257807585070991</v>
      </c>
      <c r="H202" s="19"/>
      <c r="I202" s="19"/>
      <c r="J202" s="19"/>
      <c r="K202" s="19"/>
      <c r="L202" s="19"/>
      <c r="M202" s="37"/>
      <c r="N202" s="89"/>
      <c r="O202" s="19"/>
      <c r="P202" s="37"/>
      <c r="Q202" s="19"/>
      <c r="R202" s="19"/>
      <c r="S202" s="37"/>
      <c r="T202" s="19"/>
      <c r="U202" s="19"/>
      <c r="V202" s="37"/>
      <c r="W202" s="19"/>
      <c r="X202" s="19"/>
      <c r="Y202" s="37"/>
      <c r="Z202" s="19"/>
      <c r="AA202" s="19"/>
      <c r="AB202" s="37"/>
      <c r="AC202" s="19"/>
      <c r="AD202" s="19"/>
      <c r="AE202" s="37"/>
      <c r="AF202" s="19"/>
      <c r="AG202" s="19"/>
      <c r="AH202" s="37"/>
      <c r="AI202" s="19"/>
      <c r="AJ202" s="19"/>
      <c r="AK202" s="37"/>
      <c r="AL202" s="19"/>
      <c r="AM202" s="19"/>
      <c r="AN202" s="37"/>
      <c r="AO202" s="19"/>
      <c r="AP202" s="19"/>
      <c r="AQ202" s="37"/>
      <c r="AR202" s="19"/>
      <c r="AS202" s="19"/>
      <c r="AT202" s="37"/>
      <c r="AU202" s="19"/>
      <c r="AV202" s="19"/>
      <c r="AW202" s="37"/>
      <c r="AX202" s="19"/>
      <c r="AY202" s="19"/>
      <c r="AZ202" s="37"/>
      <c r="BA202" s="19"/>
      <c r="BB202" s="19"/>
      <c r="BC202" s="37"/>
      <c r="BD202" s="19"/>
      <c r="BE202" s="19"/>
      <c r="BF202" s="37"/>
      <c r="BG202" s="19"/>
      <c r="BH202" s="19"/>
      <c r="BI202" s="37"/>
      <c r="BJ202" s="19"/>
      <c r="BK202" s="19"/>
      <c r="BL202" s="37"/>
      <c r="BM202" s="19"/>
      <c r="BN202" s="19"/>
      <c r="BO202" s="37"/>
      <c r="BP202" s="19"/>
      <c r="BQ202" s="19"/>
      <c r="BR202" s="37"/>
      <c r="BS202" s="19"/>
      <c r="BT202" s="19"/>
      <c r="BU202" s="37"/>
    </row>
    <row r="203" spans="1:73" ht="12">
      <c r="A203" s="61" t="s">
        <v>91</v>
      </c>
      <c r="B203" s="39">
        <v>0.7942342089573177</v>
      </c>
      <c r="C203" s="35">
        <v>0.8640714453866536</v>
      </c>
      <c r="D203" s="40">
        <v>-6.983723642933592</v>
      </c>
      <c r="E203" s="39">
        <v>0.814809501238166</v>
      </c>
      <c r="F203" s="35">
        <v>0.8498022455943935</v>
      </c>
      <c r="G203" s="41">
        <v>-3.4992744356227568</v>
      </c>
      <c r="H203" s="32"/>
      <c r="I203" s="32"/>
      <c r="J203" s="32"/>
      <c r="K203" s="32"/>
      <c r="L203" s="32"/>
      <c r="M203" s="32"/>
      <c r="N203" s="221"/>
      <c r="O203" s="32"/>
      <c r="P203" s="32"/>
      <c r="Q203" s="32"/>
      <c r="R203" s="32"/>
      <c r="S203" s="32"/>
      <c r="T203" s="19"/>
      <c r="U203" s="19"/>
      <c r="V203" s="32"/>
      <c r="W203" s="32"/>
      <c r="X203" s="32"/>
      <c r="Y203" s="32"/>
      <c r="Z203" s="19"/>
      <c r="AA203" s="19"/>
      <c r="AB203" s="32"/>
      <c r="AC203" s="32"/>
      <c r="AD203" s="32"/>
      <c r="AE203" s="32"/>
      <c r="AF203" s="19"/>
      <c r="AG203" s="19"/>
      <c r="AH203" s="32"/>
      <c r="AI203" s="32"/>
      <c r="AJ203" s="32"/>
      <c r="AK203" s="32"/>
      <c r="AL203" s="19"/>
      <c r="AM203" s="19"/>
      <c r="AN203" s="32"/>
      <c r="AO203" s="32"/>
      <c r="AP203" s="32"/>
      <c r="AQ203" s="32"/>
      <c r="AR203" s="19"/>
      <c r="AS203" s="19"/>
      <c r="AT203" s="32"/>
      <c r="AU203" s="32"/>
      <c r="AV203" s="32"/>
      <c r="AW203" s="32"/>
      <c r="AX203" s="19"/>
      <c r="AY203" s="19"/>
      <c r="AZ203" s="32"/>
      <c r="BA203" s="32"/>
      <c r="BB203" s="32"/>
      <c r="BC203" s="32"/>
      <c r="BD203" s="19"/>
      <c r="BE203" s="19"/>
      <c r="BF203" s="32"/>
      <c r="BG203" s="32"/>
      <c r="BH203" s="32"/>
      <c r="BI203" s="32"/>
      <c r="BJ203" s="19"/>
      <c r="BK203" s="19"/>
      <c r="BL203" s="32"/>
      <c r="BM203" s="32"/>
      <c r="BN203" s="32"/>
      <c r="BO203" s="32"/>
      <c r="BP203" s="19"/>
      <c r="BQ203" s="19"/>
      <c r="BR203" s="32"/>
      <c r="BS203" s="32"/>
      <c r="BT203" s="32"/>
      <c r="BU203" s="32"/>
    </row>
    <row r="204" spans="1:73" ht="9" customHeight="1">
      <c r="A204" s="42"/>
      <c r="B204" s="43"/>
      <c r="C204" s="44"/>
      <c r="D204" s="45"/>
      <c r="E204" s="43"/>
      <c r="F204" s="44"/>
      <c r="G204" s="46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19"/>
      <c r="U204" s="19"/>
      <c r="V204" s="32"/>
      <c r="W204" s="32"/>
      <c r="X204" s="32"/>
      <c r="Y204" s="32"/>
      <c r="Z204" s="19"/>
      <c r="AA204" s="19"/>
      <c r="AB204" s="32"/>
      <c r="AC204" s="32"/>
      <c r="AD204" s="32"/>
      <c r="AE204" s="32"/>
      <c r="AF204" s="19"/>
      <c r="AG204" s="19"/>
      <c r="AH204" s="32"/>
      <c r="AI204" s="32"/>
      <c r="AJ204" s="32"/>
      <c r="AK204" s="32"/>
      <c r="AL204" s="19"/>
      <c r="AM204" s="19"/>
      <c r="AN204" s="32"/>
      <c r="AO204" s="32"/>
      <c r="AP204" s="32"/>
      <c r="AQ204" s="32"/>
      <c r="AR204" s="19"/>
      <c r="AS204" s="19"/>
      <c r="AT204" s="32"/>
      <c r="AU204" s="32"/>
      <c r="AV204" s="32"/>
      <c r="AW204" s="32"/>
      <c r="AX204" s="19"/>
      <c r="AY204" s="19"/>
      <c r="AZ204" s="32"/>
      <c r="BA204" s="32"/>
      <c r="BB204" s="32"/>
      <c r="BC204" s="32"/>
      <c r="BD204" s="19"/>
      <c r="BE204" s="19"/>
      <c r="BF204" s="32"/>
      <c r="BG204" s="32"/>
      <c r="BH204" s="32"/>
      <c r="BI204" s="32"/>
      <c r="BJ204" s="19"/>
      <c r="BK204" s="19"/>
      <c r="BL204" s="32"/>
      <c r="BM204" s="32"/>
      <c r="BN204" s="32"/>
      <c r="BO204" s="32"/>
      <c r="BP204" s="19"/>
      <c r="BQ204" s="19"/>
      <c r="BR204" s="32"/>
      <c r="BS204" s="32"/>
      <c r="BT204" s="32"/>
      <c r="BU204" s="32"/>
    </row>
    <row r="205" spans="1:73" ht="12">
      <c r="A205" s="11" t="s">
        <v>13</v>
      </c>
      <c r="B205" s="33"/>
      <c r="C205" s="34"/>
      <c r="D205" s="30"/>
      <c r="E205" s="33"/>
      <c r="F205" s="34"/>
      <c r="G205" s="31"/>
      <c r="H205" s="19"/>
      <c r="I205" s="19"/>
      <c r="J205" s="19"/>
      <c r="K205" s="19"/>
      <c r="L205" s="19"/>
      <c r="M205" s="37"/>
      <c r="N205" s="19"/>
      <c r="O205" s="19"/>
      <c r="P205" s="37"/>
      <c r="Q205" s="19"/>
      <c r="R205" s="19"/>
      <c r="S205" s="37"/>
      <c r="T205" s="19"/>
      <c r="U205" s="19"/>
      <c r="V205" s="37"/>
      <c r="W205" s="19"/>
      <c r="X205" s="19"/>
      <c r="Y205" s="37"/>
      <c r="Z205" s="19"/>
      <c r="AA205" s="19"/>
      <c r="AB205" s="37"/>
      <c r="AC205" s="19"/>
      <c r="AD205" s="19"/>
      <c r="AE205" s="37"/>
      <c r="AF205" s="19"/>
      <c r="AG205" s="19"/>
      <c r="AH205" s="37"/>
      <c r="AI205" s="19"/>
      <c r="AJ205" s="19"/>
      <c r="AK205" s="37"/>
      <c r="AL205" s="19"/>
      <c r="AM205" s="19"/>
      <c r="AN205" s="37"/>
      <c r="AO205" s="19"/>
      <c r="AP205" s="19"/>
      <c r="AQ205" s="37"/>
      <c r="AR205" s="19"/>
      <c r="AS205" s="19"/>
      <c r="AT205" s="37"/>
      <c r="AU205" s="19"/>
      <c r="AV205" s="19"/>
      <c r="AW205" s="37"/>
      <c r="AX205" s="19"/>
      <c r="AY205" s="19"/>
      <c r="AZ205" s="37"/>
      <c r="BA205" s="19"/>
      <c r="BB205" s="19"/>
      <c r="BC205" s="37"/>
      <c r="BD205" s="19"/>
      <c r="BE205" s="19"/>
      <c r="BF205" s="37"/>
      <c r="BG205" s="19"/>
      <c r="BH205" s="19"/>
      <c r="BI205" s="37"/>
      <c r="BJ205" s="19"/>
      <c r="BK205" s="19"/>
      <c r="BL205" s="37"/>
      <c r="BM205" s="19"/>
      <c r="BN205" s="19"/>
      <c r="BO205" s="37"/>
      <c r="BP205" s="19"/>
      <c r="BQ205" s="19"/>
      <c r="BR205" s="37"/>
      <c r="BS205" s="19"/>
      <c r="BT205" s="19"/>
      <c r="BU205" s="37"/>
    </row>
    <row r="206" spans="1:73" ht="12">
      <c r="A206" s="11" t="s">
        <v>14</v>
      </c>
      <c r="B206" s="33">
        <v>151277</v>
      </c>
      <c r="C206" s="34">
        <v>137102.62504960017</v>
      </c>
      <c r="D206" s="35">
        <v>0.10338514631118044</v>
      </c>
      <c r="E206" s="33">
        <v>1634038</v>
      </c>
      <c r="F206" s="34">
        <v>1579520.7161163487</v>
      </c>
      <c r="G206" s="36">
        <v>0.034515080003316316</v>
      </c>
      <c r="H206" s="19"/>
      <c r="I206" s="19"/>
      <c r="J206" s="19"/>
      <c r="K206" s="19"/>
      <c r="L206" s="19"/>
      <c r="M206" s="37"/>
      <c r="N206" s="19"/>
      <c r="O206" s="19"/>
      <c r="P206" s="37"/>
      <c r="Q206" s="19"/>
      <c r="R206" s="19"/>
      <c r="S206" s="37"/>
      <c r="T206" s="19"/>
      <c r="U206" s="19"/>
      <c r="V206" s="37"/>
      <c r="W206" s="19"/>
      <c r="X206" s="19"/>
      <c r="Y206" s="37"/>
      <c r="Z206" s="19"/>
      <c r="AA206" s="19"/>
      <c r="AB206" s="37"/>
      <c r="AC206" s="19"/>
      <c r="AD206" s="19"/>
      <c r="AE206" s="37"/>
      <c r="AF206" s="19"/>
      <c r="AG206" s="19"/>
      <c r="AH206" s="37"/>
      <c r="AI206" s="19"/>
      <c r="AJ206" s="19"/>
      <c r="AK206" s="37"/>
      <c r="AL206" s="19"/>
      <c r="AM206" s="19"/>
      <c r="AN206" s="37"/>
      <c r="AO206" s="19"/>
      <c r="AP206" s="19"/>
      <c r="AQ206" s="37"/>
      <c r="AR206" s="19"/>
      <c r="AS206" s="19"/>
      <c r="AT206" s="37"/>
      <c r="AU206" s="19"/>
      <c r="AV206" s="19"/>
      <c r="AW206" s="37"/>
      <c r="AX206" s="19"/>
      <c r="AY206" s="19"/>
      <c r="AZ206" s="37"/>
      <c r="BA206" s="19"/>
      <c r="BB206" s="19"/>
      <c r="BC206" s="37"/>
      <c r="BD206" s="19"/>
      <c r="BE206" s="19"/>
      <c r="BF206" s="37"/>
      <c r="BG206" s="19"/>
      <c r="BH206" s="19"/>
      <c r="BI206" s="37"/>
      <c r="BJ206" s="19"/>
      <c r="BK206" s="19"/>
      <c r="BL206" s="37"/>
      <c r="BM206" s="19"/>
      <c r="BN206" s="19"/>
      <c r="BO206" s="37"/>
      <c r="BP206" s="19"/>
      <c r="BQ206" s="19"/>
      <c r="BR206" s="37"/>
      <c r="BS206" s="19"/>
      <c r="BT206" s="19"/>
      <c r="BU206" s="37"/>
    </row>
    <row r="207" spans="1:73" ht="12">
      <c r="A207" s="11" t="s">
        <v>15</v>
      </c>
      <c r="B207" s="33">
        <v>118203</v>
      </c>
      <c r="C207" s="34">
        <v>106878.95630489234</v>
      </c>
      <c r="D207" s="35">
        <v>0.10595204225987845</v>
      </c>
      <c r="E207" s="33">
        <v>1274035</v>
      </c>
      <c r="F207" s="34">
        <v>1247405.9478532595</v>
      </c>
      <c r="G207" s="36">
        <v>0.021347543029250522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19"/>
      <c r="U207" s="19"/>
      <c r="V207" s="32"/>
      <c r="W207" s="32"/>
      <c r="X207" s="32"/>
      <c r="Y207" s="32"/>
      <c r="Z207" s="19"/>
      <c r="AA207" s="19"/>
      <c r="AB207" s="32"/>
      <c r="AC207" s="32"/>
      <c r="AD207" s="32"/>
      <c r="AE207" s="32"/>
      <c r="AF207" s="19"/>
      <c r="AG207" s="19"/>
      <c r="AH207" s="32"/>
      <c r="AI207" s="32"/>
      <c r="AJ207" s="32"/>
      <c r="AK207" s="32"/>
      <c r="AL207" s="19"/>
      <c r="AM207" s="19"/>
      <c r="AN207" s="32"/>
      <c r="AO207" s="32"/>
      <c r="AP207" s="32"/>
      <c r="AQ207" s="32"/>
      <c r="AR207" s="19"/>
      <c r="AS207" s="19"/>
      <c r="AT207" s="32"/>
      <c r="AU207" s="32"/>
      <c r="AV207" s="32"/>
      <c r="AW207" s="32"/>
      <c r="AX207" s="19"/>
      <c r="AY207" s="19"/>
      <c r="AZ207" s="32"/>
      <c r="BA207" s="32"/>
      <c r="BB207" s="32"/>
      <c r="BC207" s="32"/>
      <c r="BD207" s="19"/>
      <c r="BE207" s="19"/>
      <c r="BF207" s="32"/>
      <c r="BG207" s="32"/>
      <c r="BH207" s="32"/>
      <c r="BI207" s="32"/>
      <c r="BJ207" s="19"/>
      <c r="BK207" s="19"/>
      <c r="BL207" s="32"/>
      <c r="BM207" s="32"/>
      <c r="BN207" s="32"/>
      <c r="BO207" s="32"/>
      <c r="BP207" s="19"/>
      <c r="BQ207" s="19"/>
      <c r="BR207" s="32"/>
      <c r="BS207" s="32"/>
      <c r="BT207" s="32"/>
      <c r="BU207" s="32"/>
    </row>
    <row r="208" spans="1:73" ht="12">
      <c r="A208" s="11"/>
      <c r="B208" s="33"/>
      <c r="C208" s="34"/>
      <c r="D208" s="30"/>
      <c r="E208" s="33"/>
      <c r="F208" s="34"/>
      <c r="G208" s="31"/>
      <c r="H208" s="19"/>
      <c r="I208" s="19"/>
      <c r="J208" s="19"/>
      <c r="K208" s="19"/>
      <c r="L208" s="19"/>
      <c r="M208" s="37"/>
      <c r="N208" s="19"/>
      <c r="O208" s="19"/>
      <c r="P208" s="37"/>
      <c r="Q208" s="19"/>
      <c r="R208" s="19"/>
      <c r="S208" s="37"/>
      <c r="T208" s="19"/>
      <c r="U208" s="19"/>
      <c r="V208" s="37"/>
      <c r="W208" s="19"/>
      <c r="X208" s="19"/>
      <c r="Y208" s="37"/>
      <c r="Z208" s="19"/>
      <c r="AA208" s="19"/>
      <c r="AB208" s="37"/>
      <c r="AC208" s="19"/>
      <c r="AD208" s="19"/>
      <c r="AE208" s="37"/>
      <c r="AF208" s="19"/>
      <c r="AG208" s="19"/>
      <c r="AH208" s="37"/>
      <c r="AI208" s="19"/>
      <c r="AJ208" s="19"/>
      <c r="AK208" s="37"/>
      <c r="AL208" s="19"/>
      <c r="AM208" s="19"/>
      <c r="AN208" s="37"/>
      <c r="AO208" s="19"/>
      <c r="AP208" s="19"/>
      <c r="AQ208" s="37"/>
      <c r="AR208" s="19"/>
      <c r="AS208" s="19"/>
      <c r="AT208" s="37"/>
      <c r="AU208" s="19"/>
      <c r="AV208" s="19"/>
      <c r="AW208" s="37"/>
      <c r="AX208" s="19"/>
      <c r="AY208" s="19"/>
      <c r="AZ208" s="37"/>
      <c r="BA208" s="19"/>
      <c r="BB208" s="19"/>
      <c r="BC208" s="37"/>
      <c r="BD208" s="19"/>
      <c r="BE208" s="19"/>
      <c r="BF208" s="37"/>
      <c r="BG208" s="19"/>
      <c r="BH208" s="19"/>
      <c r="BI208" s="37"/>
      <c r="BJ208" s="19"/>
      <c r="BK208" s="19"/>
      <c r="BL208" s="37"/>
      <c r="BM208" s="19"/>
      <c r="BN208" s="19"/>
      <c r="BO208" s="37"/>
      <c r="BP208" s="19"/>
      <c r="BQ208" s="19"/>
      <c r="BR208" s="37"/>
      <c r="BS208" s="19"/>
      <c r="BT208" s="19"/>
      <c r="BU208" s="37"/>
    </row>
    <row r="209" spans="1:73" ht="12">
      <c r="A209" s="11" t="s">
        <v>16</v>
      </c>
      <c r="B209" s="33">
        <v>7470</v>
      </c>
      <c r="C209" s="34">
        <v>7104.71549578829</v>
      </c>
      <c r="D209" s="35">
        <v>0.05141437464008968</v>
      </c>
      <c r="E209" s="33">
        <v>89458</v>
      </c>
      <c r="F209" s="34">
        <v>75176.07019871639</v>
      </c>
      <c r="G209" s="36">
        <v>0.18997973375745128</v>
      </c>
      <c r="H209" s="19"/>
      <c r="I209" s="19"/>
      <c r="J209" s="19"/>
      <c r="K209" s="19"/>
      <c r="L209" s="19"/>
      <c r="M209" s="37"/>
      <c r="N209" s="19"/>
      <c r="O209" s="19"/>
      <c r="P209" s="37"/>
      <c r="Q209" s="19"/>
      <c r="R209" s="19"/>
      <c r="S209" s="37"/>
      <c r="T209" s="19"/>
      <c r="U209" s="19"/>
      <c r="V209" s="37"/>
      <c r="W209" s="19"/>
      <c r="X209" s="19"/>
      <c r="Y209" s="37"/>
      <c r="Z209" s="19"/>
      <c r="AA209" s="19"/>
      <c r="AB209" s="37"/>
      <c r="AC209" s="19"/>
      <c r="AD209" s="19"/>
      <c r="AE209" s="37"/>
      <c r="AF209" s="19"/>
      <c r="AG209" s="19"/>
      <c r="AH209" s="37"/>
      <c r="AI209" s="19"/>
      <c r="AJ209" s="19"/>
      <c r="AK209" s="37"/>
      <c r="AL209" s="19"/>
      <c r="AM209" s="19"/>
      <c r="AN209" s="37"/>
      <c r="AO209" s="19"/>
      <c r="AP209" s="19"/>
      <c r="AQ209" s="37"/>
      <c r="AR209" s="19"/>
      <c r="AS209" s="19"/>
      <c r="AT209" s="37"/>
      <c r="AU209" s="19"/>
      <c r="AV209" s="19"/>
      <c r="AW209" s="37"/>
      <c r="AX209" s="19"/>
      <c r="AY209" s="19"/>
      <c r="AZ209" s="37"/>
      <c r="BA209" s="19"/>
      <c r="BB209" s="19"/>
      <c r="BC209" s="37"/>
      <c r="BD209" s="19"/>
      <c r="BE209" s="19"/>
      <c r="BF209" s="37"/>
      <c r="BG209" s="19"/>
      <c r="BH209" s="19"/>
      <c r="BI209" s="37"/>
      <c r="BJ209" s="19"/>
      <c r="BK209" s="19"/>
      <c r="BL209" s="37"/>
      <c r="BM209" s="19"/>
      <c r="BN209" s="19"/>
      <c r="BO209" s="37"/>
      <c r="BP209" s="19"/>
      <c r="BQ209" s="19"/>
      <c r="BR209" s="37"/>
      <c r="BS209" s="19"/>
      <c r="BT209" s="19"/>
      <c r="BU209" s="37"/>
    </row>
    <row r="210" spans="1:73" ht="12">
      <c r="A210" s="11" t="s">
        <v>17</v>
      </c>
      <c r="B210" s="33">
        <v>596</v>
      </c>
      <c r="C210" s="34">
        <v>807.3666354183273</v>
      </c>
      <c r="D210" s="35">
        <v>-0.2617975850696508</v>
      </c>
      <c r="E210" s="33">
        <v>13158</v>
      </c>
      <c r="F210" s="34">
        <v>14305.329057735462</v>
      </c>
      <c r="G210" s="36">
        <v>-0.08020291271210259</v>
      </c>
      <c r="H210" s="32"/>
      <c r="I210" s="32"/>
      <c r="J210" s="32"/>
      <c r="K210" s="32"/>
      <c r="L210" s="19"/>
      <c r="M210" s="32"/>
      <c r="N210" s="32"/>
      <c r="O210" s="32"/>
      <c r="P210" s="32"/>
      <c r="Q210" s="32"/>
      <c r="R210" s="32"/>
      <c r="S210" s="32"/>
      <c r="T210" s="19"/>
      <c r="U210" s="19"/>
      <c r="V210" s="32"/>
      <c r="W210" s="32"/>
      <c r="X210" s="32"/>
      <c r="Y210" s="32"/>
      <c r="Z210" s="19"/>
      <c r="AA210" s="19"/>
      <c r="AB210" s="32"/>
      <c r="AC210" s="32"/>
      <c r="AD210" s="32"/>
      <c r="AE210" s="32"/>
      <c r="AF210" s="19"/>
      <c r="AG210" s="19"/>
      <c r="AH210" s="32"/>
      <c r="AI210" s="32"/>
      <c r="AJ210" s="32"/>
      <c r="AK210" s="32"/>
      <c r="AL210" s="19"/>
      <c r="AM210" s="19"/>
      <c r="AN210" s="32"/>
      <c r="AO210" s="32"/>
      <c r="AP210" s="32"/>
      <c r="AQ210" s="32"/>
      <c r="AR210" s="19"/>
      <c r="AS210" s="19"/>
      <c r="AT210" s="32"/>
      <c r="AU210" s="32"/>
      <c r="AV210" s="32"/>
      <c r="AW210" s="32"/>
      <c r="AX210" s="19"/>
      <c r="AY210" s="19"/>
      <c r="AZ210" s="32"/>
      <c r="BA210" s="32"/>
      <c r="BB210" s="32"/>
      <c r="BC210" s="32"/>
      <c r="BD210" s="19"/>
      <c r="BE210" s="19"/>
      <c r="BF210" s="32"/>
      <c r="BG210" s="32"/>
      <c r="BH210" s="32"/>
      <c r="BI210" s="32"/>
      <c r="BJ210" s="19"/>
      <c r="BK210" s="19"/>
      <c r="BL210" s="32"/>
      <c r="BM210" s="32"/>
      <c r="BN210" s="32"/>
      <c r="BO210" s="32"/>
      <c r="BP210" s="19"/>
      <c r="BQ210" s="19"/>
      <c r="BR210" s="32"/>
      <c r="BS210" s="32"/>
      <c r="BT210" s="32"/>
      <c r="BU210" s="32"/>
    </row>
    <row r="211" spans="1:73" ht="12">
      <c r="A211" s="11"/>
      <c r="B211" s="33"/>
      <c r="C211" s="34"/>
      <c r="D211" s="30"/>
      <c r="E211" s="33"/>
      <c r="F211" s="34"/>
      <c r="G211" s="31"/>
      <c r="H211" s="19"/>
      <c r="I211" s="19"/>
      <c r="J211" s="19"/>
      <c r="K211" s="19"/>
      <c r="L211" s="19"/>
      <c r="M211" s="37"/>
      <c r="N211" s="19"/>
      <c r="O211" s="19"/>
      <c r="P211" s="37"/>
      <c r="Q211" s="19"/>
      <c r="R211" s="19"/>
      <c r="S211" s="37"/>
      <c r="T211" s="19"/>
      <c r="U211" s="19"/>
      <c r="V211" s="37"/>
      <c r="W211" s="19"/>
      <c r="X211" s="19"/>
      <c r="Y211" s="37"/>
      <c r="Z211" s="19"/>
      <c r="AA211" s="19"/>
      <c r="AB211" s="37"/>
      <c r="AC211" s="19"/>
      <c r="AD211" s="19"/>
      <c r="AE211" s="37"/>
      <c r="AF211" s="19"/>
      <c r="AG211" s="19"/>
      <c r="AH211" s="37"/>
      <c r="AI211" s="19"/>
      <c r="AJ211" s="19"/>
      <c r="AK211" s="37"/>
      <c r="AL211" s="19"/>
      <c r="AM211" s="19"/>
      <c r="AN211" s="37"/>
      <c r="AO211" s="19"/>
      <c r="AP211" s="19"/>
      <c r="AQ211" s="37"/>
      <c r="AR211" s="19"/>
      <c r="AS211" s="19"/>
      <c r="AT211" s="37"/>
      <c r="AU211" s="19"/>
      <c r="AV211" s="19"/>
      <c r="AW211" s="37"/>
      <c r="AX211" s="19"/>
      <c r="AY211" s="19"/>
      <c r="AZ211" s="37"/>
      <c r="BA211" s="19"/>
      <c r="BB211" s="19"/>
      <c r="BC211" s="37"/>
      <c r="BD211" s="19"/>
      <c r="BE211" s="19"/>
      <c r="BF211" s="37"/>
      <c r="BG211" s="19"/>
      <c r="BH211" s="19"/>
      <c r="BI211" s="37"/>
      <c r="BJ211" s="19"/>
      <c r="BK211" s="19"/>
      <c r="BL211" s="37"/>
      <c r="BM211" s="19"/>
      <c r="BN211" s="19"/>
      <c r="BO211" s="37"/>
      <c r="BP211" s="19"/>
      <c r="BQ211" s="19"/>
      <c r="BR211" s="37"/>
      <c r="BS211" s="19"/>
      <c r="BT211" s="19"/>
      <c r="BU211" s="37"/>
    </row>
    <row r="212" spans="1:73" ht="12">
      <c r="A212" s="11" t="s">
        <v>18</v>
      </c>
      <c r="B212" s="33">
        <v>26263</v>
      </c>
      <c r="C212" s="34">
        <v>26128.45227266084</v>
      </c>
      <c r="D212" s="35">
        <v>0.005149471768748473</v>
      </c>
      <c r="E212" s="33">
        <v>303077</v>
      </c>
      <c r="F212" s="34">
        <v>262829.8268138201</v>
      </c>
      <c r="G212" s="36">
        <v>0.1531301590617782</v>
      </c>
      <c r="H212" s="19"/>
      <c r="I212" s="19"/>
      <c r="J212" s="19"/>
      <c r="K212" s="19"/>
      <c r="L212" s="19"/>
      <c r="M212" s="37"/>
      <c r="N212" s="19"/>
      <c r="O212" s="19"/>
      <c r="P212" s="37"/>
      <c r="Q212" s="19"/>
      <c r="R212" s="19"/>
      <c r="S212" s="37"/>
      <c r="T212" s="19"/>
      <c r="U212" s="19"/>
      <c r="V212" s="37"/>
      <c r="W212" s="19"/>
      <c r="X212" s="19"/>
      <c r="Y212" s="37"/>
      <c r="Z212" s="19"/>
      <c r="AA212" s="19"/>
      <c r="AB212" s="37"/>
      <c r="AC212" s="19"/>
      <c r="AD212" s="19"/>
      <c r="AE212" s="37"/>
      <c r="AF212" s="19"/>
      <c r="AG212" s="19"/>
      <c r="AH212" s="37"/>
      <c r="AI212" s="19"/>
      <c r="AJ212" s="19"/>
      <c r="AK212" s="37"/>
      <c r="AL212" s="19"/>
      <c r="AM212" s="19"/>
      <c r="AN212" s="37"/>
      <c r="AO212" s="19"/>
      <c r="AP212" s="19"/>
      <c r="AQ212" s="37"/>
      <c r="AR212" s="19"/>
      <c r="AS212" s="19"/>
      <c r="AT212" s="37"/>
      <c r="AU212" s="19"/>
      <c r="AV212" s="19"/>
      <c r="AW212" s="37"/>
      <c r="AX212" s="19"/>
      <c r="AY212" s="19"/>
      <c r="AZ212" s="37"/>
      <c r="BA212" s="19"/>
      <c r="BB212" s="19"/>
      <c r="BC212" s="37"/>
      <c r="BD212" s="19"/>
      <c r="BE212" s="19"/>
      <c r="BF212" s="37"/>
      <c r="BG212" s="19"/>
      <c r="BH212" s="19"/>
      <c r="BI212" s="37"/>
      <c r="BJ212" s="19"/>
      <c r="BK212" s="19"/>
      <c r="BL212" s="37"/>
      <c r="BM212" s="19"/>
      <c r="BN212" s="19"/>
      <c r="BO212" s="37"/>
      <c r="BP212" s="19"/>
      <c r="BQ212" s="19"/>
      <c r="BR212" s="37"/>
      <c r="BS212" s="19"/>
      <c r="BT212" s="19"/>
      <c r="BU212" s="37"/>
    </row>
    <row r="213" spans="1:73" ht="12">
      <c r="A213" s="11" t="s">
        <v>19</v>
      </c>
      <c r="B213" s="33">
        <v>26184</v>
      </c>
      <c r="C213" s="34">
        <v>25868.631634879686</v>
      </c>
      <c r="D213" s="35">
        <v>0.01219114986720404</v>
      </c>
      <c r="E213" s="33">
        <v>297739</v>
      </c>
      <c r="F213" s="34">
        <v>258834.15014636485</v>
      </c>
      <c r="G213" s="36">
        <v>0.15030802477816527</v>
      </c>
      <c r="H213" s="19"/>
      <c r="I213" s="19"/>
      <c r="J213" s="19"/>
      <c r="K213" s="19"/>
      <c r="L213" s="19"/>
      <c r="M213" s="37"/>
      <c r="N213" s="19"/>
      <c r="O213" s="19"/>
      <c r="P213" s="37"/>
      <c r="Q213" s="19"/>
      <c r="R213" s="19"/>
      <c r="S213" s="37"/>
      <c r="T213" s="19"/>
      <c r="U213" s="19"/>
      <c r="V213" s="37"/>
      <c r="W213" s="19"/>
      <c r="X213" s="19"/>
      <c r="Y213" s="37"/>
      <c r="Z213" s="19"/>
      <c r="AA213" s="19"/>
      <c r="AB213" s="37"/>
      <c r="AC213" s="19"/>
      <c r="AD213" s="19"/>
      <c r="AE213" s="37"/>
      <c r="AF213" s="19"/>
      <c r="AG213" s="19"/>
      <c r="AH213" s="37"/>
      <c r="AI213" s="19"/>
      <c r="AJ213" s="19"/>
      <c r="AK213" s="37"/>
      <c r="AL213" s="19"/>
      <c r="AM213" s="19"/>
      <c r="AN213" s="37"/>
      <c r="AO213" s="19"/>
      <c r="AP213" s="19"/>
      <c r="AQ213" s="37"/>
      <c r="AR213" s="19"/>
      <c r="AS213" s="19"/>
      <c r="AT213" s="37"/>
      <c r="AU213" s="19"/>
      <c r="AV213" s="19"/>
      <c r="AW213" s="37"/>
      <c r="AX213" s="19"/>
      <c r="AY213" s="19"/>
      <c r="AZ213" s="37"/>
      <c r="BA213" s="19"/>
      <c r="BB213" s="19"/>
      <c r="BC213" s="37"/>
      <c r="BD213" s="19"/>
      <c r="BE213" s="19"/>
      <c r="BF213" s="37"/>
      <c r="BG213" s="19"/>
      <c r="BH213" s="19"/>
      <c r="BI213" s="37"/>
      <c r="BJ213" s="19"/>
      <c r="BK213" s="19"/>
      <c r="BL213" s="37"/>
      <c r="BM213" s="19"/>
      <c r="BN213" s="19"/>
      <c r="BO213" s="37"/>
      <c r="BP213" s="19"/>
      <c r="BQ213" s="19"/>
      <c r="BR213" s="37"/>
      <c r="BS213" s="19"/>
      <c r="BT213" s="19"/>
      <c r="BU213" s="37"/>
    </row>
    <row r="214" spans="1:73" ht="12">
      <c r="A214" s="61" t="s">
        <v>20</v>
      </c>
      <c r="B214" s="34">
        <v>10307</v>
      </c>
      <c r="C214" s="34">
        <v>10581.311516724618</v>
      </c>
      <c r="D214" s="35">
        <v>-0.02592415092316735</v>
      </c>
      <c r="E214" s="33">
        <v>116487</v>
      </c>
      <c r="F214" s="34">
        <v>107389.70138900794</v>
      </c>
      <c r="G214" s="36">
        <v>0.08471295192485963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19"/>
      <c r="U214" s="19"/>
      <c r="V214" s="32"/>
      <c r="W214" s="32"/>
      <c r="X214" s="32"/>
      <c r="Y214" s="32"/>
      <c r="Z214" s="19"/>
      <c r="AA214" s="19"/>
      <c r="AB214" s="32"/>
      <c r="AC214" s="32"/>
      <c r="AD214" s="32"/>
      <c r="AE214" s="32"/>
      <c r="AF214" s="19"/>
      <c r="AG214" s="19"/>
      <c r="AH214" s="32"/>
      <c r="AI214" s="32"/>
      <c r="AJ214" s="32"/>
      <c r="AK214" s="32"/>
      <c r="AL214" s="19"/>
      <c r="AM214" s="19"/>
      <c r="AN214" s="32"/>
      <c r="AO214" s="32"/>
      <c r="AP214" s="32"/>
      <c r="AQ214" s="32"/>
      <c r="AR214" s="19"/>
      <c r="AS214" s="19"/>
      <c r="AT214" s="32"/>
      <c r="AU214" s="32"/>
      <c r="AV214" s="32"/>
      <c r="AW214" s="32"/>
      <c r="AX214" s="19"/>
      <c r="AY214" s="19"/>
      <c r="AZ214" s="32"/>
      <c r="BA214" s="32"/>
      <c r="BB214" s="32"/>
      <c r="BC214" s="32"/>
      <c r="BD214" s="19"/>
      <c r="BE214" s="19"/>
      <c r="BF214" s="32"/>
      <c r="BG214" s="32"/>
      <c r="BH214" s="32"/>
      <c r="BI214" s="32"/>
      <c r="BJ214" s="19"/>
      <c r="BK214" s="19"/>
      <c r="BL214" s="32"/>
      <c r="BM214" s="32"/>
      <c r="BN214" s="32"/>
      <c r="BO214" s="32"/>
      <c r="BP214" s="19"/>
      <c r="BQ214" s="19"/>
      <c r="BR214" s="32"/>
      <c r="BS214" s="32"/>
      <c r="BT214" s="32"/>
      <c r="BU214" s="32"/>
    </row>
    <row r="215" spans="1:73" ht="12">
      <c r="A215" s="64"/>
      <c r="B215" s="34"/>
      <c r="C215" s="34"/>
      <c r="D215" s="30"/>
      <c r="E215" s="33"/>
      <c r="F215" s="34"/>
      <c r="G215" s="31"/>
      <c r="H215" s="19"/>
      <c r="I215" s="19"/>
      <c r="J215" s="19"/>
      <c r="K215" s="19"/>
      <c r="L215" s="19"/>
      <c r="M215" s="37"/>
      <c r="N215" s="19"/>
      <c r="O215" s="19"/>
      <c r="P215" s="37"/>
      <c r="Q215" s="19"/>
      <c r="R215" s="19"/>
      <c r="S215" s="37"/>
      <c r="T215" s="19"/>
      <c r="U215" s="19"/>
      <c r="V215" s="37"/>
      <c r="W215" s="19"/>
      <c r="X215" s="19"/>
      <c r="Y215" s="37"/>
      <c r="Z215" s="19"/>
      <c r="AA215" s="19"/>
      <c r="AB215" s="37"/>
      <c r="AC215" s="19"/>
      <c r="AD215" s="19"/>
      <c r="AE215" s="37"/>
      <c r="AF215" s="19"/>
      <c r="AG215" s="19"/>
      <c r="AH215" s="37"/>
      <c r="AI215" s="19"/>
      <c r="AJ215" s="19"/>
      <c r="AK215" s="37"/>
      <c r="AL215" s="19"/>
      <c r="AM215" s="19"/>
      <c r="AN215" s="37"/>
      <c r="AO215" s="19"/>
      <c r="AP215" s="19"/>
      <c r="AQ215" s="37"/>
      <c r="AR215" s="19"/>
      <c r="AS215" s="19"/>
      <c r="AT215" s="37"/>
      <c r="AU215" s="19"/>
      <c r="AV215" s="19"/>
      <c r="AW215" s="37"/>
      <c r="AX215" s="19"/>
      <c r="AY215" s="19"/>
      <c r="AZ215" s="37"/>
      <c r="BA215" s="19"/>
      <c r="BB215" s="19"/>
      <c r="BC215" s="37"/>
      <c r="BD215" s="19"/>
      <c r="BE215" s="19"/>
      <c r="BF215" s="37"/>
      <c r="BG215" s="19"/>
      <c r="BH215" s="19"/>
      <c r="BI215" s="37"/>
      <c r="BJ215" s="19"/>
      <c r="BK215" s="19"/>
      <c r="BL215" s="37"/>
      <c r="BM215" s="19"/>
      <c r="BN215" s="19"/>
      <c r="BO215" s="37"/>
      <c r="BP215" s="19"/>
      <c r="BQ215" s="19"/>
      <c r="BR215" s="37"/>
      <c r="BS215" s="19"/>
      <c r="BT215" s="19"/>
      <c r="BU215" s="37"/>
    </row>
    <row r="216" spans="1:73" ht="12.75">
      <c r="A216" s="61" t="s">
        <v>21</v>
      </c>
      <c r="B216" s="34">
        <v>1155</v>
      </c>
      <c r="C216" s="34">
        <v>516.2184281660766</v>
      </c>
      <c r="D216" s="35">
        <v>1.237424967766583</v>
      </c>
      <c r="E216" s="33">
        <v>11276</v>
      </c>
      <c r="F216" s="34">
        <v>7736.35591157659</v>
      </c>
      <c r="G216" s="36">
        <v>0.45753377027635567</v>
      </c>
      <c r="H216" s="19"/>
      <c r="I216" s="19"/>
      <c r="J216" s="19"/>
      <c r="K216" s="19"/>
      <c r="L216" s="19"/>
      <c r="M216" s="37"/>
      <c r="N216" s="19"/>
      <c r="O216" s="19"/>
      <c r="P216" s="37"/>
      <c r="Q216" s="19"/>
      <c r="R216" s="19"/>
      <c r="S216" s="37"/>
      <c r="T216" s="19"/>
      <c r="U216" s="19"/>
      <c r="V216" s="37"/>
      <c r="W216" s="19"/>
      <c r="X216" s="19"/>
      <c r="Y216" s="37"/>
      <c r="Z216" s="19"/>
      <c r="AA216" s="19"/>
      <c r="AB216" s="37"/>
      <c r="AC216" s="19"/>
      <c r="AD216" s="19"/>
      <c r="AE216" s="37"/>
      <c r="AF216" s="19"/>
      <c r="AG216" s="19"/>
      <c r="AH216" s="37"/>
      <c r="AI216" s="19"/>
      <c r="AJ216" s="19"/>
      <c r="AK216" s="37"/>
      <c r="AL216" s="19"/>
      <c r="AM216" s="19"/>
      <c r="AN216" s="37"/>
      <c r="AO216" s="19"/>
      <c r="AP216" s="19"/>
      <c r="AQ216" s="37"/>
      <c r="AR216" s="19"/>
      <c r="AS216" s="19"/>
      <c r="AT216" s="37"/>
      <c r="AU216" s="19"/>
      <c r="AV216" s="19"/>
      <c r="AW216" s="37"/>
      <c r="AX216" s="19"/>
      <c r="AY216" s="19"/>
      <c r="AZ216" s="37"/>
      <c r="BA216" s="19"/>
      <c r="BB216" s="19"/>
      <c r="BC216" s="37"/>
      <c r="BD216" s="19"/>
      <c r="BE216" s="19"/>
      <c r="BF216" s="37"/>
      <c r="BG216" s="19"/>
      <c r="BH216" s="19"/>
      <c r="BI216" s="37"/>
      <c r="BJ216" s="19"/>
      <c r="BK216" s="19"/>
      <c r="BL216" s="37"/>
      <c r="BM216" s="19"/>
      <c r="BN216" s="19"/>
      <c r="BO216" s="37"/>
      <c r="BP216" s="19"/>
      <c r="BQ216" s="19"/>
      <c r="BR216" s="37"/>
      <c r="BS216" s="19"/>
      <c r="BT216" s="19"/>
      <c r="BU216" s="37"/>
    </row>
    <row r="217" spans="1:73" ht="12.75">
      <c r="A217" s="61" t="s">
        <v>22</v>
      </c>
      <c r="B217" s="34">
        <v>38</v>
      </c>
      <c r="C217" s="34">
        <v>89.38365237761587</v>
      </c>
      <c r="D217" s="35">
        <v>-0.574866331938834</v>
      </c>
      <c r="E217" s="33">
        <v>749</v>
      </c>
      <c r="F217" s="34">
        <v>355.5115868689873</v>
      </c>
      <c r="G217" s="36">
        <v>1.106823033804579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19"/>
      <c r="U217" s="19"/>
      <c r="V217" s="32"/>
      <c r="W217" s="32"/>
      <c r="X217" s="32"/>
      <c r="Y217" s="32"/>
      <c r="Z217" s="19"/>
      <c r="AA217" s="19"/>
      <c r="AB217" s="32"/>
      <c r="AC217" s="32"/>
      <c r="AD217" s="32"/>
      <c r="AE217" s="32"/>
      <c r="AF217" s="19"/>
      <c r="AG217" s="19"/>
      <c r="AH217" s="32"/>
      <c r="AI217" s="32"/>
      <c r="AJ217" s="32"/>
      <c r="AK217" s="32"/>
      <c r="AL217" s="19"/>
      <c r="AM217" s="19"/>
      <c r="AN217" s="32"/>
      <c r="AO217" s="32"/>
      <c r="AP217" s="32"/>
      <c r="AQ217" s="32"/>
      <c r="AR217" s="19"/>
      <c r="AS217" s="19"/>
      <c r="AT217" s="32"/>
      <c r="AU217" s="32"/>
      <c r="AV217" s="32"/>
      <c r="AW217" s="32"/>
      <c r="AX217" s="19"/>
      <c r="AY217" s="19"/>
      <c r="AZ217" s="32"/>
      <c r="BA217" s="32"/>
      <c r="BB217" s="32"/>
      <c r="BC217" s="32"/>
      <c r="BD217" s="19"/>
      <c r="BE217" s="19"/>
      <c r="BF217" s="32"/>
      <c r="BG217" s="32"/>
      <c r="BH217" s="32"/>
      <c r="BI217" s="32"/>
      <c r="BJ217" s="19"/>
      <c r="BK217" s="19"/>
      <c r="BL217" s="32"/>
      <c r="BM217" s="32"/>
      <c r="BN217" s="32"/>
      <c r="BO217" s="32"/>
      <c r="BP217" s="19"/>
      <c r="BQ217" s="19"/>
      <c r="BR217" s="32"/>
      <c r="BS217" s="32"/>
      <c r="BT217" s="32"/>
      <c r="BU217" s="32"/>
    </row>
    <row r="218" spans="1:73" ht="12">
      <c r="A218" s="11"/>
      <c r="B218" s="33"/>
      <c r="C218" s="34"/>
      <c r="D218" s="30"/>
      <c r="E218" s="33"/>
      <c r="F218" s="34"/>
      <c r="G218" s="31"/>
      <c r="H218" s="19"/>
      <c r="I218" s="19"/>
      <c r="J218" s="19"/>
      <c r="K218" s="19"/>
      <c r="L218" s="19"/>
      <c r="M218" s="37"/>
      <c r="N218" s="19"/>
      <c r="O218" s="19"/>
      <c r="P218" s="37"/>
      <c r="Q218" s="19"/>
      <c r="R218" s="19"/>
      <c r="S218" s="37"/>
      <c r="T218" s="19"/>
      <c r="U218" s="19"/>
      <c r="V218" s="37"/>
      <c r="W218" s="19"/>
      <c r="X218" s="19"/>
      <c r="Y218" s="37"/>
      <c r="Z218" s="19"/>
      <c r="AA218" s="19"/>
      <c r="AB218" s="37"/>
      <c r="AC218" s="19"/>
      <c r="AD218" s="19"/>
      <c r="AE218" s="37"/>
      <c r="AF218" s="19"/>
      <c r="AG218" s="19"/>
      <c r="AH218" s="37"/>
      <c r="AI218" s="19"/>
      <c r="AJ218" s="19"/>
      <c r="AK218" s="37"/>
      <c r="AL218" s="19"/>
      <c r="AM218" s="19"/>
      <c r="AN218" s="37"/>
      <c r="AO218" s="19"/>
      <c r="AP218" s="19"/>
      <c r="AQ218" s="37"/>
      <c r="AR218" s="19"/>
      <c r="AS218" s="19"/>
      <c r="AT218" s="37"/>
      <c r="AU218" s="19"/>
      <c r="AV218" s="19"/>
      <c r="AW218" s="37"/>
      <c r="AX218" s="19"/>
      <c r="AY218" s="19"/>
      <c r="AZ218" s="37"/>
      <c r="BA218" s="19"/>
      <c r="BB218" s="19"/>
      <c r="BC218" s="37"/>
      <c r="BD218" s="19"/>
      <c r="BE218" s="19"/>
      <c r="BF218" s="37"/>
      <c r="BG218" s="19"/>
      <c r="BH218" s="19"/>
      <c r="BI218" s="37"/>
      <c r="BJ218" s="19"/>
      <c r="BK218" s="19"/>
      <c r="BL218" s="37"/>
      <c r="BM218" s="19"/>
      <c r="BN218" s="19"/>
      <c r="BO218" s="37"/>
      <c r="BP218" s="19"/>
      <c r="BQ218" s="19"/>
      <c r="BR218" s="37"/>
      <c r="BS218" s="19"/>
      <c r="BT218" s="19"/>
      <c r="BU218" s="37"/>
    </row>
    <row r="219" spans="1:73" ht="12.75">
      <c r="A219" s="11" t="s">
        <v>23</v>
      </c>
      <c r="B219" s="33">
        <v>704</v>
      </c>
      <c r="C219" s="34">
        <v>632.4195669522969</v>
      </c>
      <c r="D219" s="35">
        <v>0.11318503852222263</v>
      </c>
      <c r="E219" s="33">
        <v>13045</v>
      </c>
      <c r="F219" s="34">
        <v>9534.243959858373</v>
      </c>
      <c r="G219" s="36">
        <v>0.36822595005150016</v>
      </c>
      <c r="H219" s="19"/>
      <c r="I219" s="19"/>
      <c r="J219" s="19"/>
      <c r="K219" s="19"/>
      <c r="L219" s="19"/>
      <c r="M219" s="37"/>
      <c r="N219" s="19"/>
      <c r="O219" s="19"/>
      <c r="P219" s="37"/>
      <c r="Q219" s="19"/>
      <c r="R219" s="19"/>
      <c r="S219" s="37"/>
      <c r="T219" s="19"/>
      <c r="U219" s="19"/>
      <c r="V219" s="37"/>
      <c r="W219" s="19"/>
      <c r="X219" s="19"/>
      <c r="Y219" s="37"/>
      <c r="Z219" s="19"/>
      <c r="AA219" s="19"/>
      <c r="AB219" s="37"/>
      <c r="AC219" s="19"/>
      <c r="AD219" s="19"/>
      <c r="AE219" s="37"/>
      <c r="AF219" s="19"/>
      <c r="AG219" s="19"/>
      <c r="AH219" s="37"/>
      <c r="AI219" s="19"/>
      <c r="AJ219" s="19"/>
      <c r="AK219" s="37"/>
      <c r="AL219" s="19"/>
      <c r="AM219" s="19"/>
      <c r="AN219" s="37"/>
      <c r="AO219" s="19"/>
      <c r="AP219" s="19"/>
      <c r="AQ219" s="37"/>
      <c r="AR219" s="19"/>
      <c r="AS219" s="19"/>
      <c r="AT219" s="37"/>
      <c r="AU219" s="19"/>
      <c r="AV219" s="19"/>
      <c r="AW219" s="37"/>
      <c r="AX219" s="19"/>
      <c r="AY219" s="19"/>
      <c r="AZ219" s="37"/>
      <c r="BA219" s="19"/>
      <c r="BB219" s="19"/>
      <c r="BC219" s="37"/>
      <c r="BD219" s="19"/>
      <c r="BE219" s="19"/>
      <c r="BF219" s="37"/>
      <c r="BG219" s="19"/>
      <c r="BH219" s="19"/>
      <c r="BI219" s="37"/>
      <c r="BJ219" s="19"/>
      <c r="BK219" s="19"/>
      <c r="BL219" s="37"/>
      <c r="BM219" s="19"/>
      <c r="BN219" s="19"/>
      <c r="BO219" s="37"/>
      <c r="BP219" s="19"/>
      <c r="BQ219" s="19"/>
      <c r="BR219" s="37"/>
      <c r="BS219" s="19"/>
      <c r="BT219" s="19"/>
      <c r="BU219" s="37"/>
    </row>
    <row r="220" spans="1:73" ht="12.75">
      <c r="A220" s="11" t="s">
        <v>24</v>
      </c>
      <c r="B220" s="33">
        <v>9</v>
      </c>
      <c r="C220" s="34">
        <v>6.957536164255716</v>
      </c>
      <c r="D220" s="35">
        <v>0.2935613682092556</v>
      </c>
      <c r="E220" s="33">
        <v>506</v>
      </c>
      <c r="F220" s="34">
        <v>289.09525685414604</v>
      </c>
      <c r="G220" s="36">
        <v>0.7502881420682956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19"/>
      <c r="U220" s="19"/>
      <c r="V220" s="32"/>
      <c r="W220" s="32"/>
      <c r="X220" s="32"/>
      <c r="Y220" s="32"/>
      <c r="Z220" s="19"/>
      <c r="AA220" s="19"/>
      <c r="AB220" s="32"/>
      <c r="AC220" s="32"/>
      <c r="AD220" s="32"/>
      <c r="AE220" s="32"/>
      <c r="AF220" s="19"/>
      <c r="AG220" s="19"/>
      <c r="AH220" s="32"/>
      <c r="AI220" s="32"/>
      <c r="AJ220" s="32"/>
      <c r="AK220" s="32"/>
      <c r="AL220" s="19"/>
      <c r="AM220" s="19"/>
      <c r="AN220" s="32"/>
      <c r="AO220" s="32"/>
      <c r="AP220" s="32"/>
      <c r="AQ220" s="32"/>
      <c r="AR220" s="19"/>
      <c r="AS220" s="19"/>
      <c r="AT220" s="32"/>
      <c r="AU220" s="32"/>
      <c r="AV220" s="32"/>
      <c r="AW220" s="32"/>
      <c r="AX220" s="19"/>
      <c r="AY220" s="19"/>
      <c r="AZ220" s="32"/>
      <c r="BA220" s="32"/>
      <c r="BB220" s="32"/>
      <c r="BC220" s="32"/>
      <c r="BD220" s="19"/>
      <c r="BE220" s="19"/>
      <c r="BF220" s="32"/>
      <c r="BG220" s="32"/>
      <c r="BH220" s="32"/>
      <c r="BI220" s="32"/>
      <c r="BJ220" s="19"/>
      <c r="BK220" s="19"/>
      <c r="BL220" s="32"/>
      <c r="BM220" s="32"/>
      <c r="BN220" s="32"/>
      <c r="BO220" s="32"/>
      <c r="BP220" s="19"/>
      <c r="BQ220" s="19"/>
      <c r="BR220" s="32"/>
      <c r="BS220" s="32"/>
      <c r="BT220" s="32"/>
      <c r="BU220" s="32"/>
    </row>
    <row r="221" spans="1:73" ht="12">
      <c r="A221" s="11"/>
      <c r="B221" s="33"/>
      <c r="C221" s="34"/>
      <c r="D221" s="30"/>
      <c r="E221" s="33"/>
      <c r="F221" s="34"/>
      <c r="G221" s="31"/>
      <c r="H221" s="19"/>
      <c r="I221" s="19"/>
      <c r="J221" s="19"/>
      <c r="K221" s="19"/>
      <c r="L221" s="19"/>
      <c r="M221" s="37"/>
      <c r="N221" s="19"/>
      <c r="O221" s="19"/>
      <c r="P221" s="37"/>
      <c r="Q221" s="19"/>
      <c r="R221" s="19"/>
      <c r="S221" s="37"/>
      <c r="T221" s="19"/>
      <c r="U221" s="19"/>
      <c r="V221" s="37"/>
      <c r="W221" s="19"/>
      <c r="X221" s="19"/>
      <c r="Y221" s="37"/>
      <c r="Z221" s="19"/>
      <c r="AA221" s="19"/>
      <c r="AB221" s="37"/>
      <c r="AC221" s="19"/>
      <c r="AD221" s="19"/>
      <c r="AE221" s="37"/>
      <c r="AF221" s="19"/>
      <c r="AG221" s="19"/>
      <c r="AH221" s="37"/>
      <c r="AI221" s="19"/>
      <c r="AJ221" s="19"/>
      <c r="AK221" s="37"/>
      <c r="AL221" s="19"/>
      <c r="AM221" s="19"/>
      <c r="AN221" s="37"/>
      <c r="AO221" s="19"/>
      <c r="AP221" s="19"/>
      <c r="AQ221" s="37"/>
      <c r="AR221" s="19"/>
      <c r="AS221" s="19"/>
      <c r="AT221" s="37"/>
      <c r="AU221" s="19"/>
      <c r="AV221" s="19"/>
      <c r="AW221" s="37"/>
      <c r="AX221" s="19"/>
      <c r="AY221" s="19"/>
      <c r="AZ221" s="37"/>
      <c r="BA221" s="19"/>
      <c r="BB221" s="19"/>
      <c r="BC221" s="37"/>
      <c r="BD221" s="19"/>
      <c r="BE221" s="19"/>
      <c r="BF221" s="37"/>
      <c r="BG221" s="19"/>
      <c r="BH221" s="19"/>
      <c r="BI221" s="37"/>
      <c r="BJ221" s="19"/>
      <c r="BK221" s="19"/>
      <c r="BL221" s="37"/>
      <c r="BM221" s="19"/>
      <c r="BN221" s="19"/>
      <c r="BO221" s="37"/>
      <c r="BP221" s="19"/>
      <c r="BQ221" s="19"/>
      <c r="BR221" s="37"/>
      <c r="BS221" s="19"/>
      <c r="BT221" s="19"/>
      <c r="BU221" s="37"/>
    </row>
    <row r="222" spans="1:73" ht="12">
      <c r="A222" s="11" t="s">
        <v>25</v>
      </c>
      <c r="B222" s="33">
        <v>22001</v>
      </c>
      <c r="C222" s="34">
        <v>24415.834453796848</v>
      </c>
      <c r="D222" s="35">
        <v>-0.09890444081960602</v>
      </c>
      <c r="E222" s="33">
        <v>268466</v>
      </c>
      <c r="F222" s="34">
        <v>277605.08992756455</v>
      </c>
      <c r="G222" s="36">
        <v>-0.03292119006156988</v>
      </c>
      <c r="H222" s="19"/>
      <c r="I222" s="19"/>
      <c r="J222" s="19"/>
      <c r="K222" s="19"/>
      <c r="L222" s="19"/>
      <c r="M222" s="37"/>
      <c r="N222" s="19"/>
      <c r="O222" s="19"/>
      <c r="P222" s="37"/>
      <c r="Q222" s="19"/>
      <c r="R222" s="19"/>
      <c r="S222" s="37"/>
      <c r="T222" s="19"/>
      <c r="U222" s="19"/>
      <c r="V222" s="37"/>
      <c r="W222" s="19"/>
      <c r="X222" s="19"/>
      <c r="Y222" s="37"/>
      <c r="Z222" s="19"/>
      <c r="AA222" s="19"/>
      <c r="AB222" s="37"/>
      <c r="AC222" s="19"/>
      <c r="AD222" s="19"/>
      <c r="AE222" s="37"/>
      <c r="AF222" s="19"/>
      <c r="AG222" s="19"/>
      <c r="AH222" s="37"/>
      <c r="AI222" s="19"/>
      <c r="AJ222" s="19"/>
      <c r="AK222" s="37"/>
      <c r="AL222" s="19"/>
      <c r="AM222" s="19"/>
      <c r="AN222" s="37"/>
      <c r="AO222" s="19"/>
      <c r="AP222" s="19"/>
      <c r="AQ222" s="37"/>
      <c r="AR222" s="19"/>
      <c r="AS222" s="19"/>
      <c r="AT222" s="37"/>
      <c r="AU222" s="19"/>
      <c r="AV222" s="19"/>
      <c r="AW222" s="37"/>
      <c r="AX222" s="19"/>
      <c r="AY222" s="19"/>
      <c r="AZ222" s="37"/>
      <c r="BA222" s="19"/>
      <c r="BB222" s="19"/>
      <c r="BC222" s="37"/>
      <c r="BD222" s="19"/>
      <c r="BE222" s="19"/>
      <c r="BF222" s="37"/>
      <c r="BG222" s="19"/>
      <c r="BH222" s="19"/>
      <c r="BI222" s="37"/>
      <c r="BJ222" s="19"/>
      <c r="BK222" s="19"/>
      <c r="BL222" s="37"/>
      <c r="BM222" s="19"/>
      <c r="BN222" s="19"/>
      <c r="BO222" s="37"/>
      <c r="BP222" s="19"/>
      <c r="BQ222" s="19"/>
      <c r="BR222" s="37"/>
      <c r="BS222" s="19"/>
      <c r="BT222" s="19"/>
      <c r="BU222" s="37"/>
    </row>
    <row r="223" spans="1:73" ht="12">
      <c r="A223" s="11" t="s">
        <v>26</v>
      </c>
      <c r="B223" s="33">
        <v>16557</v>
      </c>
      <c r="C223" s="34">
        <v>18495.259008296678</v>
      </c>
      <c r="D223" s="35">
        <v>-0.1047976136710065</v>
      </c>
      <c r="E223" s="33">
        <v>198128</v>
      </c>
      <c r="F223" s="34">
        <v>202808.35209825987</v>
      </c>
      <c r="G223" s="36">
        <v>-0.02307770883120365</v>
      </c>
      <c r="H223" s="19"/>
      <c r="I223" s="19"/>
      <c r="J223" s="19"/>
      <c r="K223" s="19"/>
      <c r="L223" s="19"/>
      <c r="M223" s="37"/>
      <c r="N223" s="19"/>
      <c r="O223" s="19"/>
      <c r="P223" s="37"/>
      <c r="Q223" s="19"/>
      <c r="R223" s="19"/>
      <c r="S223" s="37"/>
      <c r="T223" s="19"/>
      <c r="U223" s="19"/>
      <c r="V223" s="37"/>
      <c r="W223" s="19"/>
      <c r="X223" s="19"/>
      <c r="Y223" s="37"/>
      <c r="Z223" s="19"/>
      <c r="AA223" s="19"/>
      <c r="AB223" s="37"/>
      <c r="AC223" s="19"/>
      <c r="AD223" s="19"/>
      <c r="AE223" s="37"/>
      <c r="AF223" s="19"/>
      <c r="AG223" s="19"/>
      <c r="AH223" s="37"/>
      <c r="AI223" s="19"/>
      <c r="AJ223" s="19"/>
      <c r="AK223" s="37"/>
      <c r="AL223" s="19"/>
      <c r="AM223" s="19"/>
      <c r="AN223" s="37"/>
      <c r="AO223" s="19"/>
      <c r="AP223" s="19"/>
      <c r="AQ223" s="37"/>
      <c r="AR223" s="19"/>
      <c r="AS223" s="19"/>
      <c r="AT223" s="37"/>
      <c r="AU223" s="19"/>
      <c r="AV223" s="19"/>
      <c r="AW223" s="37"/>
      <c r="AX223" s="19"/>
      <c r="AY223" s="19"/>
      <c r="AZ223" s="37"/>
      <c r="BA223" s="19"/>
      <c r="BB223" s="19"/>
      <c r="BC223" s="37"/>
      <c r="BD223" s="19"/>
      <c r="BE223" s="19"/>
      <c r="BF223" s="37"/>
      <c r="BG223" s="19"/>
      <c r="BH223" s="19"/>
      <c r="BI223" s="37"/>
      <c r="BJ223" s="19"/>
      <c r="BK223" s="19"/>
      <c r="BL223" s="37"/>
      <c r="BM223" s="19"/>
      <c r="BN223" s="19"/>
      <c r="BO223" s="37"/>
      <c r="BP223" s="19"/>
      <c r="BQ223" s="19"/>
      <c r="BR223" s="37"/>
      <c r="BS223" s="19"/>
      <c r="BT223" s="19"/>
      <c r="BU223" s="37"/>
    </row>
    <row r="224" spans="1:73" ht="12">
      <c r="A224" s="11" t="s">
        <v>27</v>
      </c>
      <c r="B224" s="33">
        <v>10704</v>
      </c>
      <c r="C224" s="34">
        <v>9331.43522412905</v>
      </c>
      <c r="D224" s="35">
        <v>0.147090425310117</v>
      </c>
      <c r="E224" s="33">
        <v>129327</v>
      </c>
      <c r="F224" s="34">
        <v>121390.96636473564</v>
      </c>
      <c r="G224" s="36">
        <v>0.06537581726979151</v>
      </c>
      <c r="H224" s="19"/>
      <c r="I224" s="19"/>
      <c r="J224" s="19"/>
      <c r="K224" s="19"/>
      <c r="L224" s="19"/>
      <c r="M224" s="37"/>
      <c r="N224" s="19"/>
      <c r="O224" s="19"/>
      <c r="P224" s="37"/>
      <c r="Q224" s="19"/>
      <c r="R224" s="19"/>
      <c r="S224" s="37"/>
      <c r="T224" s="19"/>
      <c r="U224" s="19"/>
      <c r="V224" s="37"/>
      <c r="W224" s="19"/>
      <c r="X224" s="19"/>
      <c r="Y224" s="37"/>
      <c r="Z224" s="19"/>
      <c r="AA224" s="19"/>
      <c r="AB224" s="37"/>
      <c r="AC224" s="19"/>
      <c r="AD224" s="19"/>
      <c r="AE224" s="37"/>
      <c r="AF224" s="19"/>
      <c r="AG224" s="19"/>
      <c r="AH224" s="37"/>
      <c r="AI224" s="19"/>
      <c r="AJ224" s="19"/>
      <c r="AK224" s="37"/>
      <c r="AL224" s="19"/>
      <c r="AM224" s="19"/>
      <c r="AN224" s="37"/>
      <c r="AO224" s="19"/>
      <c r="AP224" s="19"/>
      <c r="AQ224" s="37"/>
      <c r="AR224" s="19"/>
      <c r="AS224" s="19"/>
      <c r="AT224" s="37"/>
      <c r="AU224" s="19"/>
      <c r="AV224" s="19"/>
      <c r="AW224" s="37"/>
      <c r="AX224" s="19"/>
      <c r="AY224" s="19"/>
      <c r="AZ224" s="37"/>
      <c r="BA224" s="19"/>
      <c r="BB224" s="19"/>
      <c r="BC224" s="37"/>
      <c r="BD224" s="19"/>
      <c r="BE224" s="19"/>
      <c r="BF224" s="37"/>
      <c r="BG224" s="19"/>
      <c r="BH224" s="19"/>
      <c r="BI224" s="37"/>
      <c r="BJ224" s="19"/>
      <c r="BK224" s="19"/>
      <c r="BL224" s="37"/>
      <c r="BM224" s="19"/>
      <c r="BN224" s="19"/>
      <c r="BO224" s="37"/>
      <c r="BP224" s="19"/>
      <c r="BQ224" s="19"/>
      <c r="BR224" s="37"/>
      <c r="BS224" s="19"/>
      <c r="BT224" s="19"/>
      <c r="BU224" s="37"/>
    </row>
    <row r="225" spans="1:73" ht="12">
      <c r="A225" s="11" t="s">
        <v>28</v>
      </c>
      <c r="B225" s="33">
        <v>2935</v>
      </c>
      <c r="C225" s="34">
        <v>5681.135428052722</v>
      </c>
      <c r="D225" s="35">
        <v>-0.4833779202820365</v>
      </c>
      <c r="E225" s="33">
        <v>52838</v>
      </c>
      <c r="F225" s="34">
        <v>59739.47390226196</v>
      </c>
      <c r="G225" s="36">
        <v>-0.11552619150200862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19"/>
      <c r="U225" s="19"/>
      <c r="V225" s="32"/>
      <c r="W225" s="32"/>
      <c r="X225" s="32"/>
      <c r="Y225" s="32"/>
      <c r="Z225" s="19"/>
      <c r="AA225" s="19"/>
      <c r="AB225" s="32"/>
      <c r="AC225" s="32"/>
      <c r="AD225" s="32"/>
      <c r="AE225" s="32"/>
      <c r="AF225" s="19"/>
      <c r="AG225" s="19"/>
      <c r="AH225" s="32"/>
      <c r="AI225" s="32"/>
      <c r="AJ225" s="32"/>
      <c r="AK225" s="32"/>
      <c r="AL225" s="19"/>
      <c r="AM225" s="19"/>
      <c r="AN225" s="32"/>
      <c r="AO225" s="32"/>
      <c r="AP225" s="32"/>
      <c r="AQ225" s="32"/>
      <c r="AR225" s="19"/>
      <c r="AS225" s="19"/>
      <c r="AT225" s="32"/>
      <c r="AU225" s="32"/>
      <c r="AV225" s="32"/>
      <c r="AW225" s="32"/>
      <c r="AX225" s="19"/>
      <c r="AY225" s="19"/>
      <c r="AZ225" s="32"/>
      <c r="BA225" s="32"/>
      <c r="BB225" s="32"/>
      <c r="BC225" s="32"/>
      <c r="BD225" s="19"/>
      <c r="BE225" s="19"/>
      <c r="BF225" s="32"/>
      <c r="BG225" s="32"/>
      <c r="BH225" s="32"/>
      <c r="BI225" s="32"/>
      <c r="BJ225" s="19"/>
      <c r="BK225" s="19"/>
      <c r="BL225" s="32"/>
      <c r="BM225" s="32"/>
      <c r="BN225" s="32"/>
      <c r="BO225" s="32"/>
      <c r="BP225" s="19"/>
      <c r="BQ225" s="19"/>
      <c r="BR225" s="32"/>
      <c r="BS225" s="32"/>
      <c r="BT225" s="32"/>
      <c r="BU225" s="32"/>
    </row>
    <row r="226" spans="1:73" ht="12">
      <c r="A226" s="11"/>
      <c r="B226" s="33"/>
      <c r="C226" s="34"/>
      <c r="D226" s="30"/>
      <c r="E226" s="33"/>
      <c r="F226" s="34"/>
      <c r="G226" s="31"/>
      <c r="H226" s="19"/>
      <c r="I226" s="19"/>
      <c r="J226" s="19"/>
      <c r="K226" s="19"/>
      <c r="L226" s="19"/>
      <c r="M226" s="37"/>
      <c r="N226" s="19"/>
      <c r="O226" s="19"/>
      <c r="P226" s="37"/>
      <c r="Q226" s="19"/>
      <c r="R226" s="19"/>
      <c r="S226" s="37"/>
      <c r="T226" s="19"/>
      <c r="U226" s="19"/>
      <c r="V226" s="37"/>
      <c r="W226" s="19"/>
      <c r="X226" s="19"/>
      <c r="Y226" s="37"/>
      <c r="Z226" s="19"/>
      <c r="AA226" s="19"/>
      <c r="AB226" s="37"/>
      <c r="AC226" s="19"/>
      <c r="AD226" s="19"/>
      <c r="AE226" s="37"/>
      <c r="AF226" s="19"/>
      <c r="AG226" s="19"/>
      <c r="AH226" s="37"/>
      <c r="AI226" s="19"/>
      <c r="AJ226" s="19"/>
      <c r="AK226" s="37"/>
      <c r="AL226" s="19"/>
      <c r="AM226" s="19"/>
      <c r="AN226" s="37"/>
      <c r="AO226" s="19"/>
      <c r="AP226" s="19"/>
      <c r="AQ226" s="37"/>
      <c r="AR226" s="19"/>
      <c r="AS226" s="19"/>
      <c r="AT226" s="37"/>
      <c r="AU226" s="19"/>
      <c r="AV226" s="19"/>
      <c r="AW226" s="37"/>
      <c r="AX226" s="19"/>
      <c r="AY226" s="19"/>
      <c r="AZ226" s="37"/>
      <c r="BA226" s="19"/>
      <c r="BB226" s="19"/>
      <c r="BC226" s="37"/>
      <c r="BD226" s="19"/>
      <c r="BE226" s="19"/>
      <c r="BF226" s="37"/>
      <c r="BG226" s="19"/>
      <c r="BH226" s="19"/>
      <c r="BI226" s="37"/>
      <c r="BJ226" s="19"/>
      <c r="BK226" s="19"/>
      <c r="BL226" s="37"/>
      <c r="BM226" s="19"/>
      <c r="BN226" s="19"/>
      <c r="BO226" s="37"/>
      <c r="BP226" s="19"/>
      <c r="BQ226" s="19"/>
      <c r="BR226" s="37"/>
      <c r="BS226" s="19"/>
      <c r="BT226" s="19"/>
      <c r="BU226" s="37"/>
    </row>
    <row r="227" spans="1:73" ht="12">
      <c r="A227" s="11" t="s">
        <v>29</v>
      </c>
      <c r="B227" s="33">
        <v>47760</v>
      </c>
      <c r="C227" s="34">
        <v>48991.043695107655</v>
      </c>
      <c r="D227" s="35">
        <v>-0.02512793364372823</v>
      </c>
      <c r="E227" s="33">
        <v>558349</v>
      </c>
      <c r="F227" s="34">
        <v>526794.0521467406</v>
      </c>
      <c r="G227" s="36">
        <v>0.059899969873747995</v>
      </c>
      <c r="H227" s="19"/>
      <c r="I227" s="19"/>
      <c r="J227" s="19"/>
      <c r="K227" s="19"/>
      <c r="L227" s="19"/>
      <c r="M227" s="37"/>
      <c r="N227" s="19"/>
      <c r="O227" s="19"/>
      <c r="P227" s="37"/>
      <c r="Q227" s="19"/>
      <c r="R227" s="19"/>
      <c r="S227" s="37"/>
      <c r="T227" s="19"/>
      <c r="U227" s="19"/>
      <c r="V227" s="37"/>
      <c r="W227" s="19"/>
      <c r="X227" s="19"/>
      <c r="Y227" s="37"/>
      <c r="Z227" s="19"/>
      <c r="AA227" s="19"/>
      <c r="AB227" s="37"/>
      <c r="AC227" s="19"/>
      <c r="AD227" s="19"/>
      <c r="AE227" s="37"/>
      <c r="AF227" s="19"/>
      <c r="AG227" s="19"/>
      <c r="AH227" s="37"/>
      <c r="AI227" s="19"/>
      <c r="AJ227" s="19"/>
      <c r="AK227" s="37"/>
      <c r="AL227" s="19"/>
      <c r="AM227" s="19"/>
      <c r="AN227" s="37"/>
      <c r="AO227" s="19"/>
      <c r="AP227" s="19"/>
      <c r="AQ227" s="37"/>
      <c r="AR227" s="19"/>
      <c r="AS227" s="19"/>
      <c r="AT227" s="37"/>
      <c r="AU227" s="19"/>
      <c r="AV227" s="19"/>
      <c r="AW227" s="37"/>
      <c r="AX227" s="19"/>
      <c r="AY227" s="19"/>
      <c r="AZ227" s="37"/>
      <c r="BA227" s="19"/>
      <c r="BB227" s="19"/>
      <c r="BC227" s="37"/>
      <c r="BD227" s="19"/>
      <c r="BE227" s="19"/>
      <c r="BF227" s="37"/>
      <c r="BG227" s="19"/>
      <c r="BH227" s="19"/>
      <c r="BI227" s="37"/>
      <c r="BJ227" s="19"/>
      <c r="BK227" s="19"/>
      <c r="BL227" s="37"/>
      <c r="BM227" s="19"/>
      <c r="BN227" s="19"/>
      <c r="BO227" s="37"/>
      <c r="BP227" s="19"/>
      <c r="BQ227" s="19"/>
      <c r="BR227" s="37"/>
      <c r="BS227" s="19"/>
      <c r="BT227" s="19"/>
      <c r="BU227" s="37"/>
    </row>
    <row r="228" spans="1:73" ht="12">
      <c r="A228" s="11" t="s">
        <v>30</v>
      </c>
      <c r="B228" s="33">
        <v>14686</v>
      </c>
      <c r="C228" s="34">
        <v>18767.374950399826</v>
      </c>
      <c r="D228" s="35">
        <v>-0.21747180738843155</v>
      </c>
      <c r="E228" s="33">
        <v>198346</v>
      </c>
      <c r="F228" s="34">
        <v>194679.2838836513</v>
      </c>
      <c r="G228" s="36">
        <v>0.018834649702841908</v>
      </c>
      <c r="H228" s="19"/>
      <c r="I228" s="19"/>
      <c r="J228" s="19"/>
      <c r="K228" s="19"/>
      <c r="L228" s="19"/>
      <c r="M228" s="37"/>
      <c r="N228" s="19"/>
      <c r="O228" s="19"/>
      <c r="P228" s="37"/>
      <c r="Q228" s="19"/>
      <c r="R228" s="19"/>
      <c r="S228" s="37"/>
      <c r="T228" s="19"/>
      <c r="U228" s="19"/>
      <c r="V228" s="37"/>
      <c r="W228" s="19"/>
      <c r="X228" s="19"/>
      <c r="Y228" s="37"/>
      <c r="Z228" s="19"/>
      <c r="AA228" s="19"/>
      <c r="AB228" s="37"/>
      <c r="AC228" s="19"/>
      <c r="AD228" s="19"/>
      <c r="AE228" s="37"/>
      <c r="AF228" s="19"/>
      <c r="AG228" s="19"/>
      <c r="AH228" s="37"/>
      <c r="AI228" s="19"/>
      <c r="AJ228" s="19"/>
      <c r="AK228" s="37"/>
      <c r="AL228" s="19"/>
      <c r="AM228" s="19"/>
      <c r="AN228" s="37"/>
      <c r="AO228" s="19"/>
      <c r="AP228" s="19"/>
      <c r="AQ228" s="37"/>
      <c r="AR228" s="19"/>
      <c r="AS228" s="19"/>
      <c r="AT228" s="37"/>
      <c r="AU228" s="19"/>
      <c r="AV228" s="19"/>
      <c r="AW228" s="37"/>
      <c r="AX228" s="19"/>
      <c r="AY228" s="19"/>
      <c r="AZ228" s="37"/>
      <c r="BA228" s="19"/>
      <c r="BB228" s="19"/>
      <c r="BC228" s="37"/>
      <c r="BD228" s="19"/>
      <c r="BE228" s="19"/>
      <c r="BF228" s="37"/>
      <c r="BG228" s="19"/>
      <c r="BH228" s="19"/>
      <c r="BI228" s="37"/>
      <c r="BJ228" s="19"/>
      <c r="BK228" s="19"/>
      <c r="BL228" s="37"/>
      <c r="BM228" s="19"/>
      <c r="BN228" s="19"/>
      <c r="BO228" s="37"/>
      <c r="BP228" s="19"/>
      <c r="BQ228" s="19"/>
      <c r="BR228" s="37"/>
      <c r="BS228" s="19"/>
      <c r="BT228" s="19"/>
      <c r="BU228" s="37"/>
    </row>
    <row r="229" spans="1:73" ht="12">
      <c r="A229" s="11" t="s">
        <v>31</v>
      </c>
      <c r="B229" s="33">
        <v>33074</v>
      </c>
      <c r="C229" s="34">
        <v>30223.66874470783</v>
      </c>
      <c r="D229" s="35">
        <v>0.09430791739309492</v>
      </c>
      <c r="E229" s="33">
        <v>360003</v>
      </c>
      <c r="F229" s="34">
        <v>332114.7682630893</v>
      </c>
      <c r="G229" s="36">
        <v>0.08397167004274456</v>
      </c>
      <c r="H229" s="19"/>
      <c r="I229" s="19"/>
      <c r="J229" s="19"/>
      <c r="K229" s="19"/>
      <c r="L229" s="19"/>
      <c r="M229" s="37"/>
      <c r="N229" s="19"/>
      <c r="O229" s="19"/>
      <c r="P229" s="37"/>
      <c r="Q229" s="19"/>
      <c r="R229" s="19"/>
      <c r="S229" s="37"/>
      <c r="T229" s="19"/>
      <c r="U229" s="19"/>
      <c r="V229" s="37"/>
      <c r="W229" s="19"/>
      <c r="X229" s="19"/>
      <c r="Y229" s="37"/>
      <c r="Z229" s="19"/>
      <c r="AA229" s="19"/>
      <c r="AB229" s="37"/>
      <c r="AC229" s="19"/>
      <c r="AD229" s="19"/>
      <c r="AE229" s="37"/>
      <c r="AF229" s="19"/>
      <c r="AG229" s="19"/>
      <c r="AH229" s="37"/>
      <c r="AI229" s="19"/>
      <c r="AJ229" s="19"/>
      <c r="AK229" s="37"/>
      <c r="AL229" s="19"/>
      <c r="AM229" s="19"/>
      <c r="AN229" s="37"/>
      <c r="AO229" s="19"/>
      <c r="AP229" s="19"/>
      <c r="AQ229" s="37"/>
      <c r="AR229" s="19"/>
      <c r="AS229" s="19"/>
      <c r="AT229" s="37"/>
      <c r="AU229" s="19"/>
      <c r="AV229" s="19"/>
      <c r="AW229" s="37"/>
      <c r="AX229" s="19"/>
      <c r="AY229" s="19"/>
      <c r="AZ229" s="37"/>
      <c r="BA229" s="19"/>
      <c r="BB229" s="19"/>
      <c r="BC229" s="37"/>
      <c r="BD229" s="19"/>
      <c r="BE229" s="19"/>
      <c r="BF229" s="37"/>
      <c r="BG229" s="19"/>
      <c r="BH229" s="19"/>
      <c r="BI229" s="37"/>
      <c r="BJ229" s="19"/>
      <c r="BK229" s="19"/>
      <c r="BL229" s="37"/>
      <c r="BM229" s="19"/>
      <c r="BN229" s="19"/>
      <c r="BO229" s="37"/>
      <c r="BP229" s="19"/>
      <c r="BQ229" s="19"/>
      <c r="BR229" s="37"/>
      <c r="BS229" s="19"/>
      <c r="BT229" s="19"/>
      <c r="BU229" s="37"/>
    </row>
    <row r="230" spans="1:73" ht="12">
      <c r="A230" s="11" t="s">
        <v>32</v>
      </c>
      <c r="B230" s="33">
        <v>132088</v>
      </c>
      <c r="C230" s="34">
        <v>124045.11107362989</v>
      </c>
      <c r="D230" s="35">
        <v>0.06483841931985589</v>
      </c>
      <c r="E230" s="33">
        <v>1457773</v>
      </c>
      <c r="F230" s="34">
        <v>1429485.059045988</v>
      </c>
      <c r="G230" s="36">
        <v>0.019788902846519397</v>
      </c>
      <c r="H230" s="19"/>
      <c r="I230" s="19"/>
      <c r="J230" s="19"/>
      <c r="K230" s="19"/>
      <c r="L230" s="19"/>
      <c r="M230" s="37"/>
      <c r="N230" s="19"/>
      <c r="O230" s="19"/>
      <c r="P230" s="37"/>
      <c r="Q230" s="19"/>
      <c r="R230" s="19"/>
      <c r="S230" s="37"/>
      <c r="T230" s="19"/>
      <c r="U230" s="19"/>
      <c r="V230" s="37"/>
      <c r="W230" s="19"/>
      <c r="X230" s="19"/>
      <c r="Y230" s="37"/>
      <c r="Z230" s="19"/>
      <c r="AA230" s="19"/>
      <c r="AB230" s="37"/>
      <c r="AC230" s="19"/>
      <c r="AD230" s="19"/>
      <c r="AE230" s="37"/>
      <c r="AF230" s="19"/>
      <c r="AG230" s="19"/>
      <c r="AH230" s="37"/>
      <c r="AI230" s="19"/>
      <c r="AJ230" s="19"/>
      <c r="AK230" s="37"/>
      <c r="AL230" s="19"/>
      <c r="AM230" s="19"/>
      <c r="AN230" s="37"/>
      <c r="AO230" s="19"/>
      <c r="AP230" s="19"/>
      <c r="AQ230" s="37"/>
      <c r="AR230" s="19"/>
      <c r="AS230" s="19"/>
      <c r="AT230" s="37"/>
      <c r="AU230" s="19"/>
      <c r="AV230" s="19"/>
      <c r="AW230" s="37"/>
      <c r="AX230" s="19"/>
      <c r="AY230" s="19"/>
      <c r="AZ230" s="37"/>
      <c r="BA230" s="19"/>
      <c r="BB230" s="19"/>
      <c r="BC230" s="37"/>
      <c r="BD230" s="19"/>
      <c r="BE230" s="19"/>
      <c r="BF230" s="37"/>
      <c r="BG230" s="19"/>
      <c r="BH230" s="19"/>
      <c r="BI230" s="37"/>
      <c r="BJ230" s="19"/>
      <c r="BK230" s="19"/>
      <c r="BL230" s="37"/>
      <c r="BM230" s="19"/>
      <c r="BN230" s="19"/>
      <c r="BO230" s="37"/>
      <c r="BP230" s="19"/>
      <c r="BQ230" s="19"/>
      <c r="BR230" s="37"/>
      <c r="BS230" s="19"/>
      <c r="BT230" s="19"/>
      <c r="BU230" s="37"/>
    </row>
    <row r="231" spans="1:73" s="83" customFormat="1" ht="12">
      <c r="A231" s="47" t="s">
        <v>33</v>
      </c>
      <c r="B231" s="33">
        <v>33875</v>
      </c>
      <c r="C231" s="34">
        <v>31824.888926370113</v>
      </c>
      <c r="D231" s="35">
        <v>0.06441848323093956</v>
      </c>
      <c r="E231" s="33">
        <v>374611</v>
      </c>
      <c r="F231" s="34">
        <v>344714.9409540121</v>
      </c>
      <c r="G231" s="36">
        <v>0.08672690241754358</v>
      </c>
      <c r="H231" s="82"/>
      <c r="I231" s="82"/>
      <c r="J231" s="82"/>
      <c r="K231" s="82"/>
      <c r="L231" s="82"/>
      <c r="M231" s="37"/>
      <c r="N231" s="82"/>
      <c r="O231" s="82"/>
      <c r="P231" s="37"/>
      <c r="Q231" s="82"/>
      <c r="R231" s="82"/>
      <c r="S231" s="37"/>
      <c r="T231" s="82"/>
      <c r="U231" s="82"/>
      <c r="V231" s="37"/>
      <c r="W231" s="82"/>
      <c r="X231" s="82"/>
      <c r="Y231" s="37"/>
      <c r="Z231" s="82"/>
      <c r="AA231" s="82"/>
      <c r="AB231" s="37"/>
      <c r="AC231" s="82"/>
      <c r="AD231" s="82"/>
      <c r="AE231" s="37"/>
      <c r="AF231" s="82"/>
      <c r="AG231" s="82"/>
      <c r="AH231" s="37"/>
      <c r="AI231" s="82"/>
      <c r="AJ231" s="82"/>
      <c r="AK231" s="37"/>
      <c r="AL231" s="82"/>
      <c r="AM231" s="82"/>
      <c r="AN231" s="37"/>
      <c r="AO231" s="82"/>
      <c r="AP231" s="82"/>
      <c r="AQ231" s="37"/>
      <c r="AR231" s="82"/>
      <c r="AS231" s="82"/>
      <c r="AT231" s="37"/>
      <c r="AU231" s="82"/>
      <c r="AV231" s="82"/>
      <c r="AW231" s="37"/>
      <c r="AX231" s="82"/>
      <c r="AY231" s="82"/>
      <c r="AZ231" s="37"/>
      <c r="BA231" s="82"/>
      <c r="BB231" s="82"/>
      <c r="BC231" s="37"/>
      <c r="BD231" s="82"/>
      <c r="BE231" s="82"/>
      <c r="BF231" s="37"/>
      <c r="BG231" s="82"/>
      <c r="BH231" s="82"/>
      <c r="BI231" s="37"/>
      <c r="BJ231" s="82"/>
      <c r="BK231" s="82"/>
      <c r="BL231" s="37"/>
      <c r="BM231" s="82"/>
      <c r="BN231" s="82"/>
      <c r="BO231" s="37"/>
      <c r="BP231" s="82"/>
      <c r="BQ231" s="82"/>
      <c r="BR231" s="37"/>
      <c r="BS231" s="82"/>
      <c r="BT231" s="82"/>
      <c r="BU231" s="37"/>
    </row>
    <row r="232" spans="1:73" ht="12">
      <c r="A232" s="47" t="s">
        <v>34</v>
      </c>
      <c r="B232" s="48">
        <v>1.2580575188445617</v>
      </c>
      <c r="C232" s="49">
        <v>1.2551513737677769</v>
      </c>
      <c r="D232" s="35">
        <v>0.0023153741751969483</v>
      </c>
      <c r="E232" s="48">
        <v>1.2628477437043764</v>
      </c>
      <c r="F232" s="49">
        <v>1.2447337539513188</v>
      </c>
      <c r="G232" s="36">
        <v>0.014552501445032711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19"/>
      <c r="U232" s="19"/>
      <c r="V232" s="32"/>
      <c r="W232" s="32"/>
      <c r="X232" s="32"/>
      <c r="Y232" s="32"/>
      <c r="Z232" s="19"/>
      <c r="AA232" s="19"/>
      <c r="AB232" s="32"/>
      <c r="AC232" s="32"/>
      <c r="AD232" s="32"/>
      <c r="AE232" s="32"/>
      <c r="AF232" s="19"/>
      <c r="AG232" s="19"/>
      <c r="AH232" s="32"/>
      <c r="AI232" s="32"/>
      <c r="AJ232" s="32"/>
      <c r="AK232" s="32"/>
      <c r="AL232" s="19"/>
      <c r="AM232" s="19"/>
      <c r="AN232" s="32"/>
      <c r="AO232" s="32"/>
      <c r="AP232" s="32"/>
      <c r="AQ232" s="32"/>
      <c r="AR232" s="19"/>
      <c r="AS232" s="19"/>
      <c r="AT232" s="32"/>
      <c r="AU232" s="32"/>
      <c r="AV232" s="32"/>
      <c r="AW232" s="32"/>
      <c r="AX232" s="19"/>
      <c r="AY232" s="19"/>
      <c r="AZ232" s="32"/>
      <c r="BA232" s="32"/>
      <c r="BB232" s="32"/>
      <c r="BC232" s="32"/>
      <c r="BD232" s="19"/>
      <c r="BE232" s="19"/>
      <c r="BF232" s="32"/>
      <c r="BG232" s="32"/>
      <c r="BH232" s="32"/>
      <c r="BI232" s="32"/>
      <c r="BJ232" s="19"/>
      <c r="BK232" s="19"/>
      <c r="BL232" s="32"/>
      <c r="BM232" s="32"/>
      <c r="BN232" s="32"/>
      <c r="BO232" s="32"/>
      <c r="BP232" s="19"/>
      <c r="BQ232" s="19"/>
      <c r="BR232" s="32"/>
      <c r="BS232" s="32"/>
      <c r="BT232" s="32"/>
      <c r="BU232" s="32"/>
    </row>
    <row r="233" spans="1:73" ht="12">
      <c r="A233" s="8"/>
      <c r="B233" s="48"/>
      <c r="C233" s="49"/>
      <c r="D233" s="30"/>
      <c r="E233" s="48"/>
      <c r="F233" s="49"/>
      <c r="G233" s="31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19"/>
      <c r="U233" s="19"/>
      <c r="V233" s="32"/>
      <c r="W233" s="32"/>
      <c r="X233" s="32"/>
      <c r="Y233" s="32"/>
      <c r="Z233" s="19"/>
      <c r="AA233" s="19"/>
      <c r="AB233" s="32"/>
      <c r="AC233" s="32"/>
      <c r="AD233" s="32"/>
      <c r="AE233" s="32"/>
      <c r="AF233" s="19"/>
      <c r="AG233" s="19"/>
      <c r="AH233" s="32"/>
      <c r="AI233" s="32"/>
      <c r="AJ233" s="32"/>
      <c r="AK233" s="32"/>
      <c r="AL233" s="19"/>
      <c r="AM233" s="19"/>
      <c r="AN233" s="32"/>
      <c r="AO233" s="32"/>
      <c r="AP233" s="32"/>
      <c r="AQ233" s="32"/>
      <c r="AR233" s="19"/>
      <c r="AS233" s="19"/>
      <c r="AT233" s="32"/>
      <c r="AU233" s="32"/>
      <c r="AV233" s="32"/>
      <c r="AW233" s="32"/>
      <c r="AX233" s="19"/>
      <c r="AY233" s="19"/>
      <c r="AZ233" s="32"/>
      <c r="BA233" s="32"/>
      <c r="BB233" s="32"/>
      <c r="BC233" s="32"/>
      <c r="BD233" s="19"/>
      <c r="BE233" s="19"/>
      <c r="BF233" s="32"/>
      <c r="BG233" s="32"/>
      <c r="BH233" s="32"/>
      <c r="BI233" s="32"/>
      <c r="BJ233" s="19"/>
      <c r="BK233" s="19"/>
      <c r="BL233" s="32"/>
      <c r="BM233" s="32"/>
      <c r="BN233" s="32"/>
      <c r="BO233" s="32"/>
      <c r="BP233" s="19"/>
      <c r="BQ233" s="19"/>
      <c r="BR233" s="32"/>
      <c r="BS233" s="32"/>
      <c r="BT233" s="32"/>
      <c r="BU233" s="32"/>
    </row>
    <row r="234" spans="1:73" s="83" customFormat="1" ht="12">
      <c r="A234" s="11" t="s">
        <v>35</v>
      </c>
      <c r="B234" s="48"/>
      <c r="C234" s="49"/>
      <c r="D234" s="30"/>
      <c r="E234" s="48"/>
      <c r="F234" s="49"/>
      <c r="G234" s="31"/>
      <c r="H234" s="82"/>
      <c r="I234" s="82"/>
      <c r="J234" s="82"/>
      <c r="K234" s="82"/>
      <c r="L234" s="82"/>
      <c r="M234" s="37"/>
      <c r="N234" s="82"/>
      <c r="O234" s="82"/>
      <c r="P234" s="37"/>
      <c r="Q234" s="82"/>
      <c r="R234" s="82"/>
      <c r="S234" s="37"/>
      <c r="T234" s="82"/>
      <c r="U234" s="82"/>
      <c r="V234" s="37"/>
      <c r="W234" s="82"/>
      <c r="X234" s="82"/>
      <c r="Y234" s="37"/>
      <c r="Z234" s="82"/>
      <c r="AA234" s="82"/>
      <c r="AB234" s="37"/>
      <c r="AC234" s="82"/>
      <c r="AD234" s="82"/>
      <c r="AE234" s="37"/>
      <c r="AF234" s="82"/>
      <c r="AG234" s="82"/>
      <c r="AH234" s="37"/>
      <c r="AI234" s="82"/>
      <c r="AJ234" s="82"/>
      <c r="AK234" s="37"/>
      <c r="AL234" s="82"/>
      <c r="AM234" s="82"/>
      <c r="AN234" s="37"/>
      <c r="AO234" s="82"/>
      <c r="AP234" s="82"/>
      <c r="AQ234" s="37"/>
      <c r="AR234" s="82"/>
      <c r="AS234" s="82"/>
      <c r="AT234" s="37"/>
      <c r="AU234" s="82"/>
      <c r="AV234" s="82"/>
      <c r="AW234" s="37"/>
      <c r="AX234" s="82"/>
      <c r="AY234" s="82"/>
      <c r="AZ234" s="37"/>
      <c r="BA234" s="82"/>
      <c r="BB234" s="82"/>
      <c r="BC234" s="37"/>
      <c r="BD234" s="82"/>
      <c r="BE234" s="82"/>
      <c r="BF234" s="37"/>
      <c r="BG234" s="82"/>
      <c r="BH234" s="82"/>
      <c r="BI234" s="37"/>
      <c r="BJ234" s="82"/>
      <c r="BK234" s="82"/>
      <c r="BL234" s="37"/>
      <c r="BM234" s="82"/>
      <c r="BN234" s="82"/>
      <c r="BO234" s="37"/>
      <c r="BP234" s="82"/>
      <c r="BQ234" s="82"/>
      <c r="BR234" s="37"/>
      <c r="BS234" s="82"/>
      <c r="BT234" s="82"/>
      <c r="BU234" s="37"/>
    </row>
    <row r="235" spans="1:73" ht="12">
      <c r="A235" s="11" t="s">
        <v>36</v>
      </c>
      <c r="B235" s="48">
        <v>7.65</v>
      </c>
      <c r="C235" s="49">
        <v>7.48954274554353</v>
      </c>
      <c r="D235" s="35">
        <v>0.021424172330406468</v>
      </c>
      <c r="E235" s="48">
        <v>7.998205714522719</v>
      </c>
      <c r="F235" s="49">
        <v>7.692738463496041</v>
      </c>
      <c r="G235" s="36">
        <v>0.03970851894630189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19"/>
      <c r="U235" s="19"/>
      <c r="V235" s="32"/>
      <c r="W235" s="32"/>
      <c r="X235" s="32"/>
      <c r="Y235" s="32"/>
      <c r="Z235" s="19"/>
      <c r="AA235" s="19"/>
      <c r="AB235" s="32"/>
      <c r="AC235" s="32"/>
      <c r="AD235" s="32"/>
      <c r="AE235" s="32"/>
      <c r="AF235" s="19"/>
      <c r="AG235" s="19"/>
      <c r="AH235" s="32"/>
      <c r="AI235" s="32"/>
      <c r="AJ235" s="32"/>
      <c r="AK235" s="32"/>
      <c r="AL235" s="19"/>
      <c r="AM235" s="19"/>
      <c r="AN235" s="32"/>
      <c r="AO235" s="32"/>
      <c r="AP235" s="32"/>
      <c r="AQ235" s="32"/>
      <c r="AR235" s="19"/>
      <c r="AS235" s="19"/>
      <c r="AT235" s="32"/>
      <c r="AU235" s="32"/>
      <c r="AV235" s="32"/>
      <c r="AW235" s="32"/>
      <c r="AX235" s="19"/>
      <c r="AY235" s="19"/>
      <c r="AZ235" s="32"/>
      <c r="BA235" s="32"/>
      <c r="BB235" s="32"/>
      <c r="BC235" s="32"/>
      <c r="BD235" s="19"/>
      <c r="BE235" s="19"/>
      <c r="BF235" s="32"/>
      <c r="BG235" s="32"/>
      <c r="BH235" s="32"/>
      <c r="BI235" s="32"/>
      <c r="BJ235" s="19"/>
      <c r="BK235" s="19"/>
      <c r="BL235" s="32"/>
      <c r="BM235" s="32"/>
      <c r="BN235" s="32"/>
      <c r="BO235" s="32"/>
      <c r="BP235" s="19"/>
      <c r="BQ235" s="19"/>
      <c r="BR235" s="32"/>
      <c r="BS235" s="32"/>
      <c r="BT235" s="32"/>
      <c r="BU235" s="32"/>
    </row>
    <row r="236" spans="1:73" ht="13.5" customHeight="1">
      <c r="A236" s="42"/>
      <c r="B236" s="43"/>
      <c r="C236" s="44"/>
      <c r="D236" s="45"/>
      <c r="E236" s="43"/>
      <c r="F236" s="44"/>
      <c r="G236" s="46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19"/>
      <c r="U236" s="19"/>
      <c r="V236" s="32"/>
      <c r="W236" s="32"/>
      <c r="X236" s="32"/>
      <c r="Y236" s="32"/>
      <c r="Z236" s="19"/>
      <c r="AA236" s="19"/>
      <c r="AB236" s="32"/>
      <c r="AC236" s="32"/>
      <c r="AD236" s="32"/>
      <c r="AE236" s="32"/>
      <c r="AF236" s="19"/>
      <c r="AG236" s="19"/>
      <c r="AH236" s="32"/>
      <c r="AI236" s="32"/>
      <c r="AJ236" s="32"/>
      <c r="AK236" s="32"/>
      <c r="AL236" s="19"/>
      <c r="AM236" s="19"/>
      <c r="AN236" s="32"/>
      <c r="AO236" s="32"/>
      <c r="AP236" s="32"/>
      <c r="AQ236" s="32"/>
      <c r="AR236" s="19"/>
      <c r="AS236" s="19"/>
      <c r="AT236" s="32"/>
      <c r="AU236" s="32"/>
      <c r="AV236" s="32"/>
      <c r="AW236" s="32"/>
      <c r="AX236" s="19"/>
      <c r="AY236" s="19"/>
      <c r="AZ236" s="32"/>
      <c r="BA236" s="32"/>
      <c r="BB236" s="32"/>
      <c r="BC236" s="32"/>
      <c r="BD236" s="19"/>
      <c r="BE236" s="19"/>
      <c r="BF236" s="32"/>
      <c r="BG236" s="32"/>
      <c r="BH236" s="32"/>
      <c r="BI236" s="32"/>
      <c r="BJ236" s="19"/>
      <c r="BK236" s="19"/>
      <c r="BL236" s="32"/>
      <c r="BM236" s="32"/>
      <c r="BN236" s="32"/>
      <c r="BO236" s="32"/>
      <c r="BP236" s="19"/>
      <c r="BQ236" s="19"/>
      <c r="BR236" s="32"/>
      <c r="BS236" s="32"/>
      <c r="BT236" s="32"/>
      <c r="BU236" s="32"/>
    </row>
    <row r="237" spans="1:73" ht="12">
      <c r="A237" s="11" t="s">
        <v>37</v>
      </c>
      <c r="B237" s="33"/>
      <c r="C237" s="34"/>
      <c r="D237" s="30"/>
      <c r="E237" s="33"/>
      <c r="F237" s="34"/>
      <c r="G237" s="31"/>
      <c r="H237" s="19"/>
      <c r="I237" s="19"/>
      <c r="J237" s="19"/>
      <c r="K237" s="19"/>
      <c r="L237" s="19"/>
      <c r="M237" s="37"/>
      <c r="N237" s="19"/>
      <c r="O237" s="19"/>
      <c r="P237" s="37"/>
      <c r="Q237" s="19"/>
      <c r="R237" s="19"/>
      <c r="S237" s="37"/>
      <c r="T237" s="19"/>
      <c r="U237" s="19"/>
      <c r="V237" s="37"/>
      <c r="W237" s="19"/>
      <c r="X237" s="19"/>
      <c r="Y237" s="37"/>
      <c r="Z237" s="19"/>
      <c r="AA237" s="19"/>
      <c r="AB237" s="37"/>
      <c r="AC237" s="19"/>
      <c r="AD237" s="19"/>
      <c r="AE237" s="37"/>
      <c r="AF237" s="19"/>
      <c r="AG237" s="19"/>
      <c r="AH237" s="37"/>
      <c r="AI237" s="19"/>
      <c r="AJ237" s="19"/>
      <c r="AK237" s="37"/>
      <c r="AL237" s="19"/>
      <c r="AM237" s="19"/>
      <c r="AN237" s="37"/>
      <c r="AO237" s="19"/>
      <c r="AP237" s="19"/>
      <c r="AQ237" s="37"/>
      <c r="AR237" s="19"/>
      <c r="AS237" s="19"/>
      <c r="AT237" s="37"/>
      <c r="AU237" s="19"/>
      <c r="AV237" s="19"/>
      <c r="AW237" s="37"/>
      <c r="AX237" s="19"/>
      <c r="AY237" s="19"/>
      <c r="AZ237" s="37"/>
      <c r="BA237" s="19"/>
      <c r="BB237" s="19"/>
      <c r="BC237" s="37"/>
      <c r="BD237" s="19"/>
      <c r="BE237" s="19"/>
      <c r="BF237" s="37"/>
      <c r="BG237" s="19"/>
      <c r="BH237" s="19"/>
      <c r="BI237" s="37"/>
      <c r="BJ237" s="19"/>
      <c r="BK237" s="19"/>
      <c r="BL237" s="37"/>
      <c r="BM237" s="19"/>
      <c r="BN237" s="19"/>
      <c r="BO237" s="37"/>
      <c r="BP237" s="19"/>
      <c r="BQ237" s="19"/>
      <c r="BR237" s="37"/>
      <c r="BS237" s="19"/>
      <c r="BT237" s="19"/>
      <c r="BU237" s="37"/>
    </row>
    <row r="238" spans="1:73" ht="12">
      <c r="A238" s="11" t="s">
        <v>38</v>
      </c>
      <c r="B238" s="33">
        <v>134198</v>
      </c>
      <c r="C238" s="34">
        <v>128103.5450145335</v>
      </c>
      <c r="D238" s="35">
        <v>0.04757444444472689</v>
      </c>
      <c r="E238" s="33">
        <v>1464666</v>
      </c>
      <c r="F238" s="34">
        <v>1439929.6135525687</v>
      </c>
      <c r="G238" s="36">
        <v>0.017178885839011334</v>
      </c>
      <c r="H238" s="19"/>
      <c r="I238" s="19"/>
      <c r="J238" s="19"/>
      <c r="K238" s="19"/>
      <c r="L238" s="19"/>
      <c r="M238" s="37"/>
      <c r="N238" s="19"/>
      <c r="O238" s="19"/>
      <c r="P238" s="37"/>
      <c r="Q238" s="19"/>
      <c r="R238" s="19"/>
      <c r="S238" s="37"/>
      <c r="T238" s="19"/>
      <c r="U238" s="19"/>
      <c r="V238" s="37"/>
      <c r="W238" s="19"/>
      <c r="X238" s="19"/>
      <c r="Y238" s="37"/>
      <c r="Z238" s="19"/>
      <c r="AA238" s="19"/>
      <c r="AB238" s="37"/>
      <c r="AC238" s="19"/>
      <c r="AD238" s="19"/>
      <c r="AE238" s="37"/>
      <c r="AF238" s="19"/>
      <c r="AG238" s="19"/>
      <c r="AH238" s="37"/>
      <c r="AI238" s="19"/>
      <c r="AJ238" s="19"/>
      <c r="AK238" s="37"/>
      <c r="AL238" s="19"/>
      <c r="AM238" s="19"/>
      <c r="AN238" s="37"/>
      <c r="AO238" s="19"/>
      <c r="AP238" s="19"/>
      <c r="AQ238" s="37"/>
      <c r="AR238" s="19"/>
      <c r="AS238" s="19"/>
      <c r="AT238" s="37"/>
      <c r="AU238" s="19"/>
      <c r="AV238" s="19"/>
      <c r="AW238" s="37"/>
      <c r="AX238" s="19"/>
      <c r="AY238" s="19"/>
      <c r="AZ238" s="37"/>
      <c r="BA238" s="19"/>
      <c r="BB238" s="19"/>
      <c r="BC238" s="37"/>
      <c r="BD238" s="19"/>
      <c r="BE238" s="19"/>
      <c r="BF238" s="37"/>
      <c r="BG238" s="19"/>
      <c r="BH238" s="19"/>
      <c r="BI238" s="37"/>
      <c r="BJ238" s="19"/>
      <c r="BK238" s="19"/>
      <c r="BL238" s="37"/>
      <c r="BM238" s="19"/>
      <c r="BN238" s="19"/>
      <c r="BO238" s="37"/>
      <c r="BP238" s="19"/>
      <c r="BQ238" s="19"/>
      <c r="BR238" s="37"/>
      <c r="BS238" s="19"/>
      <c r="BT238" s="19"/>
      <c r="BU238" s="37"/>
    </row>
    <row r="239" spans="1:73" ht="12">
      <c r="A239" s="11" t="s">
        <v>39</v>
      </c>
      <c r="B239" s="33">
        <v>125289</v>
      </c>
      <c r="C239" s="34">
        <v>121533.35556232466</v>
      </c>
      <c r="D239" s="35">
        <v>0.03090217019268729</v>
      </c>
      <c r="E239" s="33">
        <v>1369156</v>
      </c>
      <c r="F239" s="34">
        <v>1359510.8074626983</v>
      </c>
      <c r="G239" s="36">
        <v>0.007094605268569244</v>
      </c>
      <c r="H239" s="19"/>
      <c r="I239" s="19"/>
      <c r="J239" s="19"/>
      <c r="K239" s="19"/>
      <c r="L239" s="19"/>
      <c r="M239" s="37"/>
      <c r="N239" s="19"/>
      <c r="O239" s="19"/>
      <c r="P239" s="37"/>
      <c r="Q239" s="19"/>
      <c r="R239" s="19"/>
      <c r="S239" s="37"/>
      <c r="T239" s="19"/>
      <c r="U239" s="19"/>
      <c r="V239" s="37"/>
      <c r="W239" s="19"/>
      <c r="X239" s="19"/>
      <c r="Y239" s="37"/>
      <c r="Z239" s="19"/>
      <c r="AA239" s="19"/>
      <c r="AB239" s="37"/>
      <c r="AC239" s="19"/>
      <c r="AD239" s="19"/>
      <c r="AE239" s="37"/>
      <c r="AF239" s="19"/>
      <c r="AG239" s="19"/>
      <c r="AH239" s="37"/>
      <c r="AI239" s="19"/>
      <c r="AJ239" s="19"/>
      <c r="AK239" s="37"/>
      <c r="AL239" s="19"/>
      <c r="AM239" s="19"/>
      <c r="AN239" s="37"/>
      <c r="AO239" s="19"/>
      <c r="AP239" s="19"/>
      <c r="AQ239" s="37"/>
      <c r="AR239" s="19"/>
      <c r="AS239" s="19"/>
      <c r="AT239" s="37"/>
      <c r="AU239" s="19"/>
      <c r="AV239" s="19"/>
      <c r="AW239" s="37"/>
      <c r="AX239" s="19"/>
      <c r="AY239" s="19"/>
      <c r="AZ239" s="37"/>
      <c r="BA239" s="19"/>
      <c r="BB239" s="19"/>
      <c r="BC239" s="37"/>
      <c r="BD239" s="19"/>
      <c r="BE239" s="19"/>
      <c r="BF239" s="37"/>
      <c r="BG239" s="19"/>
      <c r="BH239" s="19"/>
      <c r="BI239" s="37"/>
      <c r="BJ239" s="19"/>
      <c r="BK239" s="19"/>
      <c r="BL239" s="37"/>
      <c r="BM239" s="19"/>
      <c r="BN239" s="19"/>
      <c r="BO239" s="37"/>
      <c r="BP239" s="19"/>
      <c r="BQ239" s="19"/>
      <c r="BR239" s="37"/>
      <c r="BS239" s="19"/>
      <c r="BT239" s="19"/>
      <c r="BU239" s="37"/>
    </row>
    <row r="240" spans="1:73" ht="12">
      <c r="A240" s="11" t="s">
        <v>40</v>
      </c>
      <c r="B240" s="33">
        <v>22152</v>
      </c>
      <c r="C240" s="34">
        <v>18886.466039905663</v>
      </c>
      <c r="D240" s="35">
        <v>0.17290338770601724</v>
      </c>
      <c r="E240" s="33">
        <v>251981</v>
      </c>
      <c r="F240" s="34">
        <v>220348.49517706508</v>
      </c>
      <c r="G240" s="36">
        <v>0.14355670910080887</v>
      </c>
      <c r="H240" s="19"/>
      <c r="I240" s="19"/>
      <c r="J240" s="19"/>
      <c r="K240" s="19"/>
      <c r="L240" s="19"/>
      <c r="M240" s="37"/>
      <c r="N240" s="19"/>
      <c r="O240" s="19"/>
      <c r="P240" s="37"/>
      <c r="Q240" s="19"/>
      <c r="R240" s="19"/>
      <c r="S240" s="37"/>
      <c r="T240" s="19"/>
      <c r="U240" s="19"/>
      <c r="V240" s="37"/>
      <c r="W240" s="19"/>
      <c r="X240" s="19"/>
      <c r="Y240" s="37"/>
      <c r="Z240" s="19"/>
      <c r="AA240" s="19"/>
      <c r="AB240" s="37"/>
      <c r="AC240" s="19"/>
      <c r="AD240" s="19"/>
      <c r="AE240" s="37"/>
      <c r="AF240" s="19"/>
      <c r="AG240" s="19"/>
      <c r="AH240" s="37"/>
      <c r="AI240" s="19"/>
      <c r="AJ240" s="19"/>
      <c r="AK240" s="37"/>
      <c r="AL240" s="19"/>
      <c r="AM240" s="19"/>
      <c r="AN240" s="37"/>
      <c r="AO240" s="19"/>
      <c r="AP240" s="19"/>
      <c r="AQ240" s="37"/>
      <c r="AR240" s="19"/>
      <c r="AS240" s="19"/>
      <c r="AT240" s="37"/>
      <c r="AU240" s="19"/>
      <c r="AV240" s="19"/>
      <c r="AW240" s="37"/>
      <c r="AX240" s="19"/>
      <c r="AY240" s="19"/>
      <c r="AZ240" s="37"/>
      <c r="BA240" s="19"/>
      <c r="BB240" s="19"/>
      <c r="BC240" s="37"/>
      <c r="BD240" s="19"/>
      <c r="BE240" s="19"/>
      <c r="BF240" s="37"/>
      <c r="BG240" s="19"/>
      <c r="BH240" s="19"/>
      <c r="BI240" s="37"/>
      <c r="BJ240" s="19"/>
      <c r="BK240" s="19"/>
      <c r="BL240" s="37"/>
      <c r="BM240" s="19"/>
      <c r="BN240" s="19"/>
      <c r="BO240" s="37"/>
      <c r="BP240" s="19"/>
      <c r="BQ240" s="19"/>
      <c r="BR240" s="37"/>
      <c r="BS240" s="19"/>
      <c r="BT240" s="19"/>
      <c r="BU240" s="37"/>
    </row>
    <row r="241" spans="1:73" ht="12">
      <c r="A241" s="11" t="s">
        <v>41</v>
      </c>
      <c r="B241" s="33">
        <v>16474</v>
      </c>
      <c r="C241" s="34">
        <v>14108.069931118409</v>
      </c>
      <c r="D241" s="35">
        <v>0.16770047784233186</v>
      </c>
      <c r="E241" s="33">
        <v>196264</v>
      </c>
      <c r="F241" s="34">
        <v>172248.49801573297</v>
      </c>
      <c r="G241" s="36">
        <v>0.1394235784980458</v>
      </c>
      <c r="H241" s="19"/>
      <c r="I241" s="19"/>
      <c r="J241" s="19"/>
      <c r="K241" s="19"/>
      <c r="L241" s="19"/>
      <c r="M241" s="37"/>
      <c r="N241" s="19"/>
      <c r="O241" s="19"/>
      <c r="P241" s="37"/>
      <c r="Q241" s="19"/>
      <c r="R241" s="19"/>
      <c r="S241" s="37"/>
      <c r="T241" s="19"/>
      <c r="U241" s="19"/>
      <c r="V241" s="37"/>
      <c r="W241" s="19"/>
      <c r="X241" s="19"/>
      <c r="Y241" s="37"/>
      <c r="Z241" s="19"/>
      <c r="AA241" s="19"/>
      <c r="AB241" s="37"/>
      <c r="AC241" s="19"/>
      <c r="AD241" s="19"/>
      <c r="AE241" s="37"/>
      <c r="AF241" s="19"/>
      <c r="AG241" s="19"/>
      <c r="AH241" s="37"/>
      <c r="AI241" s="19"/>
      <c r="AJ241" s="19"/>
      <c r="AK241" s="37"/>
      <c r="AL241" s="19"/>
      <c r="AM241" s="19"/>
      <c r="AN241" s="37"/>
      <c r="AO241" s="19"/>
      <c r="AP241" s="19"/>
      <c r="AQ241" s="37"/>
      <c r="AR241" s="19"/>
      <c r="AS241" s="19"/>
      <c r="AT241" s="37"/>
      <c r="AU241" s="19"/>
      <c r="AV241" s="19"/>
      <c r="AW241" s="37"/>
      <c r="AX241" s="19"/>
      <c r="AY241" s="19"/>
      <c r="AZ241" s="37"/>
      <c r="BA241" s="19"/>
      <c r="BB241" s="19"/>
      <c r="BC241" s="37"/>
      <c r="BD241" s="19"/>
      <c r="BE241" s="19"/>
      <c r="BF241" s="37"/>
      <c r="BG241" s="19"/>
      <c r="BH241" s="19"/>
      <c r="BI241" s="37"/>
      <c r="BJ241" s="19"/>
      <c r="BK241" s="19"/>
      <c r="BL241" s="37"/>
      <c r="BM241" s="19"/>
      <c r="BN241" s="19"/>
      <c r="BO241" s="37"/>
      <c r="BP241" s="19"/>
      <c r="BQ241" s="19"/>
      <c r="BR241" s="37"/>
      <c r="BS241" s="19"/>
      <c r="BT241" s="19"/>
      <c r="BU241" s="37"/>
    </row>
    <row r="242" spans="1:73" ht="12">
      <c r="A242" s="11" t="s">
        <v>42</v>
      </c>
      <c r="B242" s="33">
        <v>6641</v>
      </c>
      <c r="C242" s="34">
        <v>5976.29067072607</v>
      </c>
      <c r="D242" s="35">
        <v>0.11122439752301629</v>
      </c>
      <c r="E242" s="33">
        <v>71919</v>
      </c>
      <c r="F242" s="34">
        <v>70804.47447895657</v>
      </c>
      <c r="G242" s="36">
        <v>0.015740891084145656</v>
      </c>
      <c r="H242" s="19"/>
      <c r="I242" s="19"/>
      <c r="J242" s="19"/>
      <c r="K242" s="19"/>
      <c r="L242" s="19"/>
      <c r="M242" s="37"/>
      <c r="N242" s="19"/>
      <c r="O242" s="19"/>
      <c r="P242" s="37"/>
      <c r="Q242" s="19"/>
      <c r="R242" s="19"/>
      <c r="S242" s="37"/>
      <c r="T242" s="19"/>
      <c r="U242" s="19"/>
      <c r="V242" s="37"/>
      <c r="W242" s="19"/>
      <c r="X242" s="19"/>
      <c r="Y242" s="37"/>
      <c r="Z242" s="19"/>
      <c r="AA242" s="19"/>
      <c r="AB242" s="37"/>
      <c r="AC242" s="19"/>
      <c r="AD242" s="19"/>
      <c r="AE242" s="37"/>
      <c r="AF242" s="19"/>
      <c r="AG242" s="19"/>
      <c r="AH242" s="37"/>
      <c r="AI242" s="19"/>
      <c r="AJ242" s="19"/>
      <c r="AK242" s="37"/>
      <c r="AL242" s="19"/>
      <c r="AM242" s="19"/>
      <c r="AN242" s="37"/>
      <c r="AO242" s="19"/>
      <c r="AP242" s="19"/>
      <c r="AQ242" s="37"/>
      <c r="AR242" s="19"/>
      <c r="AS242" s="19"/>
      <c r="AT242" s="37"/>
      <c r="AU242" s="19"/>
      <c r="AV242" s="19"/>
      <c r="AW242" s="37"/>
      <c r="AX242" s="19"/>
      <c r="AY242" s="19"/>
      <c r="AZ242" s="37"/>
      <c r="BA242" s="19"/>
      <c r="BB242" s="19"/>
      <c r="BC242" s="37"/>
      <c r="BD242" s="19"/>
      <c r="BE242" s="19"/>
      <c r="BF242" s="37"/>
      <c r="BG242" s="19"/>
      <c r="BH242" s="19"/>
      <c r="BI242" s="37"/>
      <c r="BJ242" s="19"/>
      <c r="BK242" s="19"/>
      <c r="BL242" s="37"/>
      <c r="BM242" s="19"/>
      <c r="BN242" s="19"/>
      <c r="BO242" s="37"/>
      <c r="BP242" s="19"/>
      <c r="BQ242" s="19"/>
      <c r="BR242" s="37"/>
      <c r="BS242" s="19"/>
      <c r="BT242" s="19"/>
      <c r="BU242" s="37"/>
    </row>
    <row r="243" spans="1:73" ht="12">
      <c r="A243" s="11" t="s">
        <v>43</v>
      </c>
      <c r="B243" s="33">
        <v>4950</v>
      </c>
      <c r="C243" s="34">
        <v>4549.271887818146</v>
      </c>
      <c r="D243" s="35">
        <v>0.08808620853260221</v>
      </c>
      <c r="E243" s="33">
        <v>51321</v>
      </c>
      <c r="F243" s="34">
        <v>50170.733031689335</v>
      </c>
      <c r="G243" s="36">
        <v>0.02292705126680374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19"/>
      <c r="U243" s="19"/>
      <c r="V243" s="32"/>
      <c r="W243" s="32"/>
      <c r="X243" s="32"/>
      <c r="Y243" s="32"/>
      <c r="Z243" s="19"/>
      <c r="AA243" s="19"/>
      <c r="AB243" s="32"/>
      <c r="AC243" s="32"/>
      <c r="AD243" s="32"/>
      <c r="AE243" s="32"/>
      <c r="AF243" s="19"/>
      <c r="AG243" s="19"/>
      <c r="AH243" s="32"/>
      <c r="AI243" s="32"/>
      <c r="AJ243" s="32"/>
      <c r="AK243" s="32"/>
      <c r="AL243" s="19"/>
      <c r="AM243" s="19"/>
      <c r="AN243" s="32"/>
      <c r="AO243" s="32"/>
      <c r="AP243" s="32"/>
      <c r="AQ243" s="32"/>
      <c r="AR243" s="19"/>
      <c r="AS243" s="19"/>
      <c r="AT243" s="32"/>
      <c r="AU243" s="32"/>
      <c r="AV243" s="32"/>
      <c r="AW243" s="32"/>
      <c r="AX243" s="19"/>
      <c r="AY243" s="19"/>
      <c r="AZ243" s="32"/>
      <c r="BA243" s="32"/>
      <c r="BB243" s="32"/>
      <c r="BC243" s="32"/>
      <c r="BD243" s="19"/>
      <c r="BE243" s="19"/>
      <c r="BF243" s="32"/>
      <c r="BG243" s="32"/>
      <c r="BH243" s="32"/>
      <c r="BI243" s="32"/>
      <c r="BJ243" s="19"/>
      <c r="BK243" s="19"/>
      <c r="BL243" s="32"/>
      <c r="BM243" s="32"/>
      <c r="BN243" s="32"/>
      <c r="BO243" s="32"/>
      <c r="BP243" s="19"/>
      <c r="BQ243" s="19"/>
      <c r="BR243" s="32"/>
      <c r="BS243" s="32"/>
      <c r="BT243" s="32"/>
      <c r="BU243" s="32"/>
    </row>
    <row r="244" spans="1:73" ht="12">
      <c r="A244" s="8"/>
      <c r="B244" s="33"/>
      <c r="C244" s="34"/>
      <c r="D244" s="30"/>
      <c r="E244" s="33"/>
      <c r="F244" s="34"/>
      <c r="G244" s="31"/>
      <c r="H244" s="19"/>
      <c r="I244" s="19"/>
      <c r="J244" s="19"/>
      <c r="K244" s="19"/>
      <c r="L244" s="19"/>
      <c r="M244" s="37"/>
      <c r="N244" s="19"/>
      <c r="O244" s="19"/>
      <c r="P244" s="37"/>
      <c r="Q244" s="19"/>
      <c r="R244" s="19"/>
      <c r="S244" s="37"/>
      <c r="T244" s="19"/>
      <c r="U244" s="19"/>
      <c r="V244" s="37"/>
      <c r="W244" s="19"/>
      <c r="X244" s="19"/>
      <c r="Y244" s="37"/>
      <c r="Z244" s="19"/>
      <c r="AA244" s="19"/>
      <c r="AB244" s="37"/>
      <c r="AC244" s="19"/>
      <c r="AD244" s="19"/>
      <c r="AE244" s="37"/>
      <c r="AF244" s="19"/>
      <c r="AG244" s="19"/>
      <c r="AH244" s="37"/>
      <c r="AI244" s="19"/>
      <c r="AJ244" s="19"/>
      <c r="AK244" s="37"/>
      <c r="AL244" s="19"/>
      <c r="AM244" s="19"/>
      <c r="AN244" s="37"/>
      <c r="AO244" s="19"/>
      <c r="AP244" s="19"/>
      <c r="AQ244" s="37"/>
      <c r="AR244" s="19"/>
      <c r="AS244" s="19"/>
      <c r="AT244" s="37"/>
      <c r="AU244" s="19"/>
      <c r="AV244" s="19"/>
      <c r="AW244" s="37"/>
      <c r="AX244" s="19"/>
      <c r="AY244" s="19"/>
      <c r="AZ244" s="37"/>
      <c r="BA244" s="19"/>
      <c r="BB244" s="19"/>
      <c r="BC244" s="37"/>
      <c r="BD244" s="19"/>
      <c r="BE244" s="19"/>
      <c r="BF244" s="37"/>
      <c r="BG244" s="19"/>
      <c r="BH244" s="19"/>
      <c r="BI244" s="37"/>
      <c r="BJ244" s="19"/>
      <c r="BK244" s="19"/>
      <c r="BL244" s="37"/>
      <c r="BM244" s="19"/>
      <c r="BN244" s="19"/>
      <c r="BO244" s="37"/>
      <c r="BP244" s="19"/>
      <c r="BQ244" s="19"/>
      <c r="BR244" s="37"/>
      <c r="BS244" s="19"/>
      <c r="BT244" s="19"/>
      <c r="BU244" s="37"/>
    </row>
    <row r="245" spans="1:73" ht="12">
      <c r="A245" s="11" t="s">
        <v>44</v>
      </c>
      <c r="B245" s="33">
        <v>1249</v>
      </c>
      <c r="C245" s="34">
        <v>986.446987506247</v>
      </c>
      <c r="D245" s="35">
        <v>0.26616028617765974</v>
      </c>
      <c r="E245" s="33">
        <v>19219</v>
      </c>
      <c r="F245" s="34">
        <v>11395.007862407205</v>
      </c>
      <c r="G245" s="36">
        <v>0.6866157735094331</v>
      </c>
      <c r="H245" s="19"/>
      <c r="I245" s="19"/>
      <c r="J245" s="19"/>
      <c r="K245" s="19"/>
      <c r="L245" s="19"/>
      <c r="M245" s="37"/>
      <c r="N245" s="19"/>
      <c r="O245" s="19"/>
      <c r="P245" s="37"/>
      <c r="Q245" s="19"/>
      <c r="R245" s="19"/>
      <c r="S245" s="37"/>
      <c r="T245" s="19"/>
      <c r="U245" s="19"/>
      <c r="V245" s="37"/>
      <c r="W245" s="19"/>
      <c r="X245" s="19"/>
      <c r="Y245" s="37"/>
      <c r="Z245" s="19"/>
      <c r="AA245" s="19"/>
      <c r="AB245" s="37"/>
      <c r="AC245" s="19"/>
      <c r="AD245" s="19"/>
      <c r="AE245" s="37"/>
      <c r="AF245" s="19"/>
      <c r="AG245" s="19"/>
      <c r="AH245" s="37"/>
      <c r="AI245" s="19"/>
      <c r="AJ245" s="19"/>
      <c r="AK245" s="37"/>
      <c r="AL245" s="19"/>
      <c r="AM245" s="19"/>
      <c r="AN245" s="37"/>
      <c r="AO245" s="19"/>
      <c r="AP245" s="19"/>
      <c r="AQ245" s="37"/>
      <c r="AR245" s="19"/>
      <c r="AS245" s="19"/>
      <c r="AT245" s="37"/>
      <c r="AU245" s="19"/>
      <c r="AV245" s="19"/>
      <c r="AW245" s="37"/>
      <c r="AX245" s="19"/>
      <c r="AY245" s="19"/>
      <c r="AZ245" s="37"/>
      <c r="BA245" s="19"/>
      <c r="BB245" s="19"/>
      <c r="BC245" s="37"/>
      <c r="BD245" s="19"/>
      <c r="BE245" s="19"/>
      <c r="BF245" s="37"/>
      <c r="BG245" s="19"/>
      <c r="BH245" s="19"/>
      <c r="BI245" s="37"/>
      <c r="BJ245" s="19"/>
      <c r="BK245" s="19"/>
      <c r="BL245" s="37"/>
      <c r="BM245" s="19"/>
      <c r="BN245" s="19"/>
      <c r="BO245" s="37"/>
      <c r="BP245" s="19"/>
      <c r="BQ245" s="19"/>
      <c r="BR245" s="37"/>
      <c r="BS245" s="19"/>
      <c r="BT245" s="19"/>
      <c r="BU245" s="37"/>
    </row>
    <row r="246" spans="1:73" ht="12">
      <c r="A246" s="11" t="s">
        <v>45</v>
      </c>
      <c r="B246" s="33">
        <v>6729</v>
      </c>
      <c r="C246" s="34">
        <v>4498.210069896256</v>
      </c>
      <c r="D246" s="35">
        <v>0.49592835715544825</v>
      </c>
      <c r="E246" s="33">
        <v>73206</v>
      </c>
      <c r="F246" s="34">
        <v>67332.89252405301</v>
      </c>
      <c r="G246" s="36">
        <v>0.08722493948776922</v>
      </c>
      <c r="H246" s="19"/>
      <c r="I246" s="19"/>
      <c r="J246" s="19"/>
      <c r="K246" s="19"/>
      <c r="L246" s="19"/>
      <c r="M246" s="37"/>
      <c r="N246" s="19"/>
      <c r="O246" s="19"/>
      <c r="P246" s="37"/>
      <c r="Q246" s="19"/>
      <c r="R246" s="19"/>
      <c r="S246" s="37"/>
      <c r="T246" s="19"/>
      <c r="U246" s="19"/>
      <c r="V246" s="37"/>
      <c r="W246" s="19"/>
      <c r="X246" s="19"/>
      <c r="Y246" s="37"/>
      <c r="Z246" s="19"/>
      <c r="AA246" s="19"/>
      <c r="AB246" s="37"/>
      <c r="AC246" s="19"/>
      <c r="AD246" s="19"/>
      <c r="AE246" s="37"/>
      <c r="AF246" s="19"/>
      <c r="AG246" s="19"/>
      <c r="AH246" s="37"/>
      <c r="AI246" s="19"/>
      <c r="AJ246" s="19"/>
      <c r="AK246" s="37"/>
      <c r="AL246" s="19"/>
      <c r="AM246" s="19"/>
      <c r="AN246" s="37"/>
      <c r="AO246" s="19"/>
      <c r="AP246" s="19"/>
      <c r="AQ246" s="37"/>
      <c r="AR246" s="19"/>
      <c r="AS246" s="19"/>
      <c r="AT246" s="37"/>
      <c r="AU246" s="19"/>
      <c r="AV246" s="19"/>
      <c r="AW246" s="37"/>
      <c r="AX246" s="19"/>
      <c r="AY246" s="19"/>
      <c r="AZ246" s="37"/>
      <c r="BA246" s="19"/>
      <c r="BB246" s="19"/>
      <c r="BC246" s="37"/>
      <c r="BD246" s="19"/>
      <c r="BE246" s="19"/>
      <c r="BF246" s="37"/>
      <c r="BG246" s="19"/>
      <c r="BH246" s="19"/>
      <c r="BI246" s="37"/>
      <c r="BJ246" s="19"/>
      <c r="BK246" s="19"/>
      <c r="BL246" s="37"/>
      <c r="BM246" s="19"/>
      <c r="BN246" s="19"/>
      <c r="BO246" s="37"/>
      <c r="BP246" s="19"/>
      <c r="BQ246" s="19"/>
      <c r="BR246" s="37"/>
      <c r="BS246" s="19"/>
      <c r="BT246" s="19"/>
      <c r="BU246" s="37"/>
    </row>
    <row r="247" spans="1:73" ht="12">
      <c r="A247" s="11" t="s">
        <v>46</v>
      </c>
      <c r="B247" s="33">
        <v>697</v>
      </c>
      <c r="C247" s="34">
        <v>474.18972988842864</v>
      </c>
      <c r="D247" s="35">
        <v>0.469875781923822</v>
      </c>
      <c r="E247" s="33">
        <v>10204</v>
      </c>
      <c r="F247" s="34">
        <v>8931.722812124983</v>
      </c>
      <c r="G247" s="36">
        <v>0.14244476845473494</v>
      </c>
      <c r="H247" s="19"/>
      <c r="I247" s="19"/>
      <c r="J247" s="19"/>
      <c r="K247" s="19"/>
      <c r="L247" s="19"/>
      <c r="M247" s="37"/>
      <c r="N247" s="19"/>
      <c r="O247" s="19"/>
      <c r="P247" s="37"/>
      <c r="Q247" s="19"/>
      <c r="R247" s="19"/>
      <c r="S247" s="37"/>
      <c r="T247" s="19"/>
      <c r="U247" s="19"/>
      <c r="V247" s="37"/>
      <c r="W247" s="19"/>
      <c r="X247" s="19"/>
      <c r="Y247" s="37"/>
      <c r="Z247" s="19"/>
      <c r="AA247" s="19"/>
      <c r="AB247" s="37"/>
      <c r="AC247" s="19"/>
      <c r="AD247" s="19"/>
      <c r="AE247" s="37"/>
      <c r="AF247" s="19"/>
      <c r="AG247" s="19"/>
      <c r="AH247" s="37"/>
      <c r="AI247" s="19"/>
      <c r="AJ247" s="19"/>
      <c r="AK247" s="37"/>
      <c r="AL247" s="19"/>
      <c r="AM247" s="19"/>
      <c r="AN247" s="37"/>
      <c r="AO247" s="19"/>
      <c r="AP247" s="19"/>
      <c r="AQ247" s="37"/>
      <c r="AR247" s="19"/>
      <c r="AS247" s="19"/>
      <c r="AT247" s="37"/>
      <c r="AU247" s="19"/>
      <c r="AV247" s="19"/>
      <c r="AW247" s="37"/>
      <c r="AX247" s="19"/>
      <c r="AY247" s="19"/>
      <c r="AZ247" s="37"/>
      <c r="BA247" s="19"/>
      <c r="BB247" s="19"/>
      <c r="BC247" s="37"/>
      <c r="BD247" s="19"/>
      <c r="BE247" s="19"/>
      <c r="BF247" s="37"/>
      <c r="BG247" s="19"/>
      <c r="BH247" s="19"/>
      <c r="BI247" s="37"/>
      <c r="BJ247" s="19"/>
      <c r="BK247" s="19"/>
      <c r="BL247" s="37"/>
      <c r="BM247" s="19"/>
      <c r="BN247" s="19"/>
      <c r="BO247" s="37"/>
      <c r="BP247" s="19"/>
      <c r="BQ247" s="19"/>
      <c r="BR247" s="37"/>
      <c r="BS247" s="19"/>
      <c r="BT247" s="19"/>
      <c r="BU247" s="37"/>
    </row>
    <row r="248" spans="1:73" ht="12">
      <c r="A248" s="11" t="s">
        <v>47</v>
      </c>
      <c r="B248" s="33">
        <v>137</v>
      </c>
      <c r="C248" s="34">
        <v>2222.1497773495653</v>
      </c>
      <c r="D248" s="35">
        <v>-0.9383479901325983</v>
      </c>
      <c r="E248" s="33">
        <v>15164</v>
      </c>
      <c r="F248" s="34">
        <v>21951.87726752313</v>
      </c>
      <c r="G248" s="36">
        <v>-0.30921625448250417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19"/>
      <c r="U248" s="19"/>
      <c r="V248" s="32"/>
      <c r="W248" s="32"/>
      <c r="X248" s="32"/>
      <c r="Y248" s="32"/>
      <c r="Z248" s="19"/>
      <c r="AA248" s="19"/>
      <c r="AB248" s="32"/>
      <c r="AC248" s="32"/>
      <c r="AD248" s="32"/>
      <c r="AE248" s="32"/>
      <c r="AF248" s="19"/>
      <c r="AG248" s="19"/>
      <c r="AH248" s="32"/>
      <c r="AI248" s="32"/>
      <c r="AJ248" s="32"/>
      <c r="AK248" s="32"/>
      <c r="AL248" s="19"/>
      <c r="AM248" s="19"/>
      <c r="AN248" s="32"/>
      <c r="AO248" s="32"/>
      <c r="AP248" s="32"/>
      <c r="AQ248" s="32"/>
      <c r="AR248" s="19"/>
      <c r="AS248" s="19"/>
      <c r="AT248" s="32"/>
      <c r="AU248" s="32"/>
      <c r="AV248" s="32"/>
      <c r="AW248" s="32"/>
      <c r="AX248" s="19"/>
      <c r="AY248" s="19"/>
      <c r="AZ248" s="32"/>
      <c r="BA248" s="32"/>
      <c r="BB248" s="32"/>
      <c r="BC248" s="32"/>
      <c r="BD248" s="19"/>
      <c r="BE248" s="19"/>
      <c r="BF248" s="32"/>
      <c r="BG248" s="32"/>
      <c r="BH248" s="32"/>
      <c r="BI248" s="32"/>
      <c r="BJ248" s="19"/>
      <c r="BK248" s="19"/>
      <c r="BL248" s="32"/>
      <c r="BM248" s="32"/>
      <c r="BN248" s="32"/>
      <c r="BO248" s="32"/>
      <c r="BP248" s="19"/>
      <c r="BQ248" s="19"/>
      <c r="BR248" s="32"/>
      <c r="BS248" s="32"/>
      <c r="BT248" s="32"/>
      <c r="BU248" s="32"/>
    </row>
    <row r="249" spans="1:73" s="29" customFormat="1" ht="5.25" customHeight="1">
      <c r="A249" s="9"/>
      <c r="B249" s="52"/>
      <c r="C249" s="53"/>
      <c r="D249" s="62"/>
      <c r="E249" s="84"/>
      <c r="F249" s="62"/>
      <c r="G249" s="63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4"/>
      <c r="U249" s="34"/>
      <c r="V249" s="30"/>
      <c r="W249" s="30"/>
      <c r="X249" s="30"/>
      <c r="Y249" s="30"/>
      <c r="Z249" s="34"/>
      <c r="AA249" s="34"/>
      <c r="AB249" s="30"/>
      <c r="AC249" s="30"/>
      <c r="AD249" s="30"/>
      <c r="AE249" s="30"/>
      <c r="AF249" s="34"/>
      <c r="AG249" s="34"/>
      <c r="AH249" s="30"/>
      <c r="AI249" s="30"/>
      <c r="AJ249" s="30"/>
      <c r="AK249" s="30"/>
      <c r="AL249" s="34"/>
      <c r="AM249" s="34"/>
      <c r="AN249" s="30"/>
      <c r="AO249" s="30"/>
      <c r="AP249" s="30"/>
      <c r="AQ249" s="30"/>
      <c r="AR249" s="34"/>
      <c r="AS249" s="34"/>
      <c r="AT249" s="30"/>
      <c r="AU249" s="30"/>
      <c r="AV249" s="30"/>
      <c r="AW249" s="30"/>
      <c r="AX249" s="34"/>
      <c r="AY249" s="34"/>
      <c r="AZ249" s="30"/>
      <c r="BA249" s="30"/>
      <c r="BB249" s="30"/>
      <c r="BC249" s="30"/>
      <c r="BD249" s="34"/>
      <c r="BE249" s="34"/>
      <c r="BF249" s="30"/>
      <c r="BG249" s="30"/>
      <c r="BH249" s="30"/>
      <c r="BI249" s="30"/>
      <c r="BJ249" s="34"/>
      <c r="BK249" s="34"/>
      <c r="BL249" s="30"/>
      <c r="BM249" s="30"/>
      <c r="BN249" s="30"/>
      <c r="BO249" s="30"/>
      <c r="BP249" s="34"/>
      <c r="BQ249" s="34"/>
      <c r="BR249" s="30"/>
      <c r="BS249" s="30"/>
      <c r="BT249" s="30"/>
      <c r="BU249" s="30"/>
    </row>
    <row r="250" spans="1:73" s="29" customFormat="1" ht="12">
      <c r="A250" s="56"/>
      <c r="B250" s="57"/>
      <c r="C250" s="57"/>
      <c r="D250" s="58"/>
      <c r="E250" s="58"/>
      <c r="F250" s="58"/>
      <c r="G250" s="58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4"/>
      <c r="U250" s="34"/>
      <c r="V250" s="30"/>
      <c r="W250" s="30"/>
      <c r="X250" s="30"/>
      <c r="Y250" s="30"/>
      <c r="Z250" s="34"/>
      <c r="AA250" s="34"/>
      <c r="AB250" s="30"/>
      <c r="AC250" s="30"/>
      <c r="AD250" s="30"/>
      <c r="AE250" s="30"/>
      <c r="AF250" s="34"/>
      <c r="AG250" s="34"/>
      <c r="AH250" s="30"/>
      <c r="AI250" s="30"/>
      <c r="AJ250" s="30"/>
      <c r="AK250" s="30"/>
      <c r="AL250" s="34"/>
      <c r="AM250" s="34"/>
      <c r="AN250" s="30"/>
      <c r="AO250" s="30"/>
      <c r="AP250" s="30"/>
      <c r="AQ250" s="30"/>
      <c r="AR250" s="34"/>
      <c r="AS250" s="34"/>
      <c r="AT250" s="30"/>
      <c r="AU250" s="30"/>
      <c r="AV250" s="30"/>
      <c r="AW250" s="30"/>
      <c r="AX250" s="34"/>
      <c r="AY250" s="34"/>
      <c r="AZ250" s="30"/>
      <c r="BA250" s="30"/>
      <c r="BB250" s="30"/>
      <c r="BC250" s="30"/>
      <c r="BD250" s="34"/>
      <c r="BE250" s="34"/>
      <c r="BF250" s="30"/>
      <c r="BG250" s="30"/>
      <c r="BH250" s="30"/>
      <c r="BI250" s="30"/>
      <c r="BJ250" s="34"/>
      <c r="BK250" s="34"/>
      <c r="BL250" s="30"/>
      <c r="BM250" s="30"/>
      <c r="BN250" s="30"/>
      <c r="BO250" s="30"/>
      <c r="BP250" s="34"/>
      <c r="BQ250" s="34"/>
      <c r="BR250" s="30"/>
      <c r="BS250" s="30"/>
      <c r="BT250" s="30"/>
      <c r="BU250" s="30"/>
    </row>
    <row r="251" spans="1:73" ht="15" customHeight="1">
      <c r="A251" s="59" t="s">
        <v>48</v>
      </c>
      <c r="B251" s="34"/>
      <c r="C251" s="34"/>
      <c r="D251" s="30"/>
      <c r="E251" s="30"/>
      <c r="F251" s="30"/>
      <c r="G251" s="30"/>
      <c r="H251" s="32"/>
      <c r="I251" s="32"/>
      <c r="J251" s="32"/>
      <c r="K251" s="32"/>
      <c r="L251" s="32"/>
      <c r="M251" s="19"/>
      <c r="N251" s="32"/>
      <c r="O251" s="32"/>
      <c r="P251" s="19"/>
      <c r="Q251" s="32"/>
      <c r="R251" s="32"/>
      <c r="S251" s="19"/>
      <c r="T251" s="19"/>
      <c r="U251" s="19"/>
      <c r="V251" s="19"/>
      <c r="W251" s="32"/>
      <c r="X251" s="32"/>
      <c r="Y251" s="19"/>
      <c r="Z251" s="19"/>
      <c r="AA251" s="19"/>
      <c r="AB251" s="19"/>
      <c r="AC251" s="32"/>
      <c r="AD251" s="32"/>
      <c r="AE251" s="19"/>
      <c r="AF251" s="19"/>
      <c r="AG251" s="19"/>
      <c r="AH251" s="19"/>
      <c r="AI251" s="32"/>
      <c r="AJ251" s="32"/>
      <c r="AK251" s="19"/>
      <c r="AL251" s="19"/>
      <c r="AM251" s="19"/>
      <c r="AN251" s="19"/>
      <c r="AO251" s="32"/>
      <c r="AP251" s="32"/>
      <c r="AQ251" s="19"/>
      <c r="AR251" s="19"/>
      <c r="AS251" s="19"/>
      <c r="AT251" s="19"/>
      <c r="AU251" s="32"/>
      <c r="AV251" s="32"/>
      <c r="AW251" s="19"/>
      <c r="AX251" s="19"/>
      <c r="AY251" s="19"/>
      <c r="AZ251" s="19"/>
      <c r="BA251" s="32"/>
      <c r="BB251" s="32"/>
      <c r="BC251" s="19"/>
      <c r="BD251" s="19"/>
      <c r="BE251" s="19"/>
      <c r="BF251" s="19"/>
      <c r="BG251" s="32"/>
      <c r="BH251" s="32"/>
      <c r="BI251" s="19"/>
      <c r="BJ251" s="19"/>
      <c r="BK251" s="19"/>
      <c r="BL251" s="19"/>
      <c r="BM251" s="32"/>
      <c r="BN251" s="32"/>
      <c r="BO251" s="19"/>
      <c r="BP251" s="19"/>
      <c r="BQ251" s="19"/>
      <c r="BR251" s="19"/>
      <c r="BS251" s="32"/>
      <c r="BT251" s="32"/>
      <c r="BU251" s="19"/>
    </row>
    <row r="252" spans="1:73" ht="15" customHeight="1">
      <c r="A252" s="80"/>
      <c r="B252" s="418" t="s">
        <v>92</v>
      </c>
      <c r="C252" s="419"/>
      <c r="D252" s="419"/>
      <c r="E252" s="419"/>
      <c r="F252" s="419"/>
      <c r="G252" s="420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19"/>
      <c r="U252" s="19"/>
      <c r="V252" s="32"/>
      <c r="W252" s="32"/>
      <c r="X252" s="32"/>
      <c r="Y252" s="32"/>
      <c r="Z252" s="19"/>
      <c r="AA252" s="19"/>
      <c r="AB252" s="32"/>
      <c r="AC252" s="32"/>
      <c r="AD252" s="32"/>
      <c r="AE252" s="32"/>
      <c r="AF252" s="19"/>
      <c r="AG252" s="19"/>
      <c r="AH252" s="32"/>
      <c r="AI252" s="32"/>
      <c r="AJ252" s="32"/>
      <c r="AK252" s="32"/>
      <c r="AL252" s="19"/>
      <c r="AM252" s="19"/>
      <c r="AN252" s="32"/>
      <c r="AO252" s="32"/>
      <c r="AP252" s="32"/>
      <c r="AQ252" s="32"/>
      <c r="AR252" s="19"/>
      <c r="AS252" s="19"/>
      <c r="AT252" s="32"/>
      <c r="AU252" s="32"/>
      <c r="AV252" s="32"/>
      <c r="AW252" s="32"/>
      <c r="AX252" s="19"/>
      <c r="AY252" s="19"/>
      <c r="AZ252" s="32"/>
      <c r="BA252" s="32"/>
      <c r="BB252" s="32"/>
      <c r="BC252" s="32"/>
      <c r="BD252" s="19"/>
      <c r="BE252" s="19"/>
      <c r="BF252" s="32"/>
      <c r="BG252" s="32"/>
      <c r="BH252" s="32"/>
      <c r="BI252" s="32"/>
      <c r="BJ252" s="19"/>
      <c r="BK252" s="19"/>
      <c r="BL252" s="32"/>
      <c r="BM252" s="32"/>
      <c r="BN252" s="32"/>
      <c r="BO252" s="32"/>
      <c r="BP252" s="19"/>
      <c r="BQ252" s="19"/>
      <c r="BR252" s="32"/>
      <c r="BS252" s="32"/>
      <c r="BT252" s="32"/>
      <c r="BU252" s="32"/>
    </row>
    <row r="253" spans="1:73" ht="18" customHeight="1">
      <c r="A253" s="8"/>
      <c r="B253" s="421" t="s">
        <v>86</v>
      </c>
      <c r="C253" s="422"/>
      <c r="D253" s="422"/>
      <c r="E253" s="422"/>
      <c r="F253" s="422"/>
      <c r="G253" s="423"/>
      <c r="I253" s="5"/>
      <c r="J253" s="5"/>
      <c r="K253" s="17"/>
      <c r="L253" s="17"/>
      <c r="M253" s="17"/>
      <c r="O253" s="5"/>
      <c r="P253" s="18"/>
      <c r="R253" s="19"/>
      <c r="S253" s="18"/>
      <c r="U253" s="20"/>
      <c r="V253" s="18"/>
      <c r="X253" s="19"/>
      <c r="Y253" s="18"/>
      <c r="AA253" s="19"/>
      <c r="AB253" s="18"/>
      <c r="AD253" s="19"/>
      <c r="AE253" s="18"/>
      <c r="AG253" s="19"/>
      <c r="AH253" s="18"/>
      <c r="AJ253" s="19"/>
      <c r="AK253" s="18"/>
      <c r="AM253" s="19"/>
      <c r="AN253" s="18"/>
      <c r="AP253" s="19"/>
      <c r="AQ253" s="18"/>
      <c r="AS253" s="19"/>
      <c r="AT253" s="18"/>
      <c r="AV253" s="19"/>
      <c r="AW253" s="18"/>
      <c r="AX253" s="17"/>
      <c r="AY253" s="21"/>
      <c r="AZ253" s="22"/>
      <c r="BA253" s="17"/>
      <c r="BB253" s="21"/>
      <c r="BC253" s="22"/>
      <c r="BD253" s="17"/>
      <c r="BE253" s="21"/>
      <c r="BF253" s="22"/>
      <c r="BG253" s="17"/>
      <c r="BH253" s="21"/>
      <c r="BI253" s="22"/>
      <c r="BK253" s="19"/>
      <c r="BL253" s="18"/>
      <c r="BN253" s="19"/>
      <c r="BO253" s="18"/>
      <c r="BQ253" s="19"/>
      <c r="BR253" s="18"/>
      <c r="BT253" s="19"/>
      <c r="BU253" s="18"/>
    </row>
    <row r="254" spans="1:73" s="28" customFormat="1" ht="18" customHeight="1">
      <c r="A254" s="11"/>
      <c r="B254" s="80"/>
      <c r="C254" s="85" t="s">
        <v>93</v>
      </c>
      <c r="D254" s="86"/>
      <c r="E254" s="14"/>
      <c r="F254" s="15" t="s">
        <v>2</v>
      </c>
      <c r="G254" s="16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</row>
    <row r="255" spans="1:73" ht="12">
      <c r="A255" s="23"/>
      <c r="B255" s="24" t="s">
        <v>3</v>
      </c>
      <c r="C255" s="25">
        <v>2010</v>
      </c>
      <c r="D255" s="26" t="s">
        <v>4</v>
      </c>
      <c r="E255" s="24" t="s">
        <v>3</v>
      </c>
      <c r="F255" s="25">
        <v>2010</v>
      </c>
      <c r="G255" s="26" t="s">
        <v>4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19"/>
      <c r="U255" s="19"/>
      <c r="V255" s="32"/>
      <c r="W255" s="32"/>
      <c r="X255" s="32"/>
      <c r="Y255" s="32"/>
      <c r="Z255" s="19"/>
      <c r="AA255" s="19"/>
      <c r="AB255" s="32"/>
      <c r="AC255" s="32"/>
      <c r="AD255" s="32"/>
      <c r="AE255" s="32"/>
      <c r="AF255" s="19"/>
      <c r="AG255" s="19"/>
      <c r="AH255" s="32"/>
      <c r="AI255" s="32"/>
      <c r="AJ255" s="32"/>
      <c r="AK255" s="32"/>
      <c r="AL255" s="19"/>
      <c r="AM255" s="19"/>
      <c r="AN255" s="32"/>
      <c r="AO255" s="32"/>
      <c r="AP255" s="32"/>
      <c r="AQ255" s="32"/>
      <c r="AR255" s="19"/>
      <c r="AS255" s="19"/>
      <c r="AT255" s="32"/>
      <c r="AU255" s="32"/>
      <c r="AV255" s="32"/>
      <c r="AW255" s="32"/>
      <c r="AX255" s="19"/>
      <c r="AY255" s="19"/>
      <c r="AZ255" s="32"/>
      <c r="BA255" s="32"/>
      <c r="BB255" s="32"/>
      <c r="BC255" s="32"/>
      <c r="BD255" s="19"/>
      <c r="BE255" s="19"/>
      <c r="BF255" s="32"/>
      <c r="BG255" s="32"/>
      <c r="BH255" s="32"/>
      <c r="BI255" s="32"/>
      <c r="BJ255" s="19"/>
      <c r="BK255" s="19"/>
      <c r="BL255" s="32"/>
      <c r="BM255" s="32"/>
      <c r="BN255" s="32"/>
      <c r="BO255" s="32"/>
      <c r="BP255" s="19"/>
      <c r="BQ255" s="19"/>
      <c r="BR255" s="32"/>
      <c r="BS255" s="32"/>
      <c r="BT255" s="32"/>
      <c r="BU255" s="32"/>
    </row>
    <row r="256" spans="1:73" ht="12">
      <c r="A256" s="8"/>
      <c r="B256" s="33"/>
      <c r="C256" s="34"/>
      <c r="D256" s="30"/>
      <c r="E256" s="69"/>
      <c r="F256" s="30"/>
      <c r="G256" s="31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19"/>
      <c r="U256" s="19"/>
      <c r="V256" s="32"/>
      <c r="W256" s="32"/>
      <c r="X256" s="32"/>
      <c r="Y256" s="32"/>
      <c r="Z256" s="19"/>
      <c r="AA256" s="19"/>
      <c r="AB256" s="32"/>
      <c r="AC256" s="32"/>
      <c r="AD256" s="32"/>
      <c r="AE256" s="32"/>
      <c r="AF256" s="19"/>
      <c r="AG256" s="19"/>
      <c r="AH256" s="32"/>
      <c r="AI256" s="32"/>
      <c r="AJ256" s="32"/>
      <c r="AK256" s="32"/>
      <c r="AL256" s="19"/>
      <c r="AM256" s="19"/>
      <c r="AN256" s="32"/>
      <c r="AO256" s="32"/>
      <c r="AP256" s="32"/>
      <c r="AQ256" s="32"/>
      <c r="AR256" s="19"/>
      <c r="AS256" s="19"/>
      <c r="AT256" s="32"/>
      <c r="AU256" s="32"/>
      <c r="AV256" s="32"/>
      <c r="AW256" s="32"/>
      <c r="AX256" s="19"/>
      <c r="AY256" s="19"/>
      <c r="AZ256" s="32"/>
      <c r="BA256" s="32"/>
      <c r="BB256" s="32"/>
      <c r="BC256" s="32"/>
      <c r="BD256" s="19"/>
      <c r="BE256" s="19"/>
      <c r="BF256" s="32"/>
      <c r="BG256" s="32"/>
      <c r="BH256" s="32"/>
      <c r="BI256" s="32"/>
      <c r="BJ256" s="19"/>
      <c r="BK256" s="19"/>
      <c r="BL256" s="32"/>
      <c r="BM256" s="32"/>
      <c r="BN256" s="32"/>
      <c r="BO256" s="32"/>
      <c r="BP256" s="19"/>
      <c r="BQ256" s="19"/>
      <c r="BR256" s="32"/>
      <c r="BS256" s="32"/>
      <c r="BT256" s="32"/>
      <c r="BU256" s="32"/>
    </row>
    <row r="257" spans="1:73" ht="12">
      <c r="A257" s="11" t="s">
        <v>51</v>
      </c>
      <c r="B257" s="33"/>
      <c r="C257" s="34"/>
      <c r="D257" s="30"/>
      <c r="E257" s="69"/>
      <c r="F257" s="30"/>
      <c r="G257" s="31"/>
      <c r="H257" s="19"/>
      <c r="I257" s="19"/>
      <c r="J257" s="19"/>
      <c r="K257" s="19"/>
      <c r="L257" s="19"/>
      <c r="M257" s="37"/>
      <c r="N257" s="19"/>
      <c r="O257" s="19"/>
      <c r="P257" s="37"/>
      <c r="Q257" s="19"/>
      <c r="R257" s="19"/>
      <c r="S257" s="37"/>
      <c r="T257" s="19"/>
      <c r="U257" s="19"/>
      <c r="V257" s="37"/>
      <c r="W257" s="19"/>
      <c r="X257" s="19"/>
      <c r="Y257" s="37"/>
      <c r="Z257" s="19"/>
      <c r="AA257" s="19"/>
      <c r="AB257" s="37"/>
      <c r="AC257" s="19"/>
      <c r="AD257" s="19"/>
      <c r="AE257" s="37"/>
      <c r="AF257" s="19"/>
      <c r="AG257" s="19"/>
      <c r="AH257" s="37"/>
      <c r="AI257" s="19"/>
      <c r="AJ257" s="19"/>
      <c r="AK257" s="37"/>
      <c r="AL257" s="19"/>
      <c r="AM257" s="19"/>
      <c r="AN257" s="37"/>
      <c r="AO257" s="19"/>
      <c r="AP257" s="19"/>
      <c r="AQ257" s="37"/>
      <c r="AR257" s="19"/>
      <c r="AS257" s="19"/>
      <c r="AT257" s="37"/>
      <c r="AU257" s="19"/>
      <c r="AV257" s="19"/>
      <c r="AW257" s="37"/>
      <c r="AX257" s="19"/>
      <c r="AY257" s="19"/>
      <c r="AZ257" s="37"/>
      <c r="BA257" s="19"/>
      <c r="BB257" s="19"/>
      <c r="BC257" s="37"/>
      <c r="BD257" s="19"/>
      <c r="BE257" s="19"/>
      <c r="BF257" s="37"/>
      <c r="BG257" s="19"/>
      <c r="BH257" s="19"/>
      <c r="BI257" s="37"/>
      <c r="BJ257" s="19"/>
      <c r="BK257" s="19"/>
      <c r="BL257" s="37"/>
      <c r="BM257" s="19"/>
      <c r="BN257" s="19"/>
      <c r="BO257" s="37"/>
      <c r="BP257" s="19"/>
      <c r="BQ257" s="19"/>
      <c r="BR257" s="37"/>
      <c r="BS257" s="19"/>
      <c r="BT257" s="19"/>
      <c r="BU257" s="37"/>
    </row>
    <row r="258" spans="1:73" ht="12">
      <c r="A258" s="11" t="s">
        <v>52</v>
      </c>
      <c r="B258" s="33">
        <v>137926</v>
      </c>
      <c r="C258" s="34">
        <v>127297.11190833905</v>
      </c>
      <c r="D258" s="35">
        <v>0.08349669471931409</v>
      </c>
      <c r="E258" s="33">
        <v>1527998</v>
      </c>
      <c r="F258" s="34">
        <v>1495272.2839417376</v>
      </c>
      <c r="G258" s="36">
        <v>0.02188612496179828</v>
      </c>
      <c r="H258" s="19"/>
      <c r="I258" s="19"/>
      <c r="J258" s="19"/>
      <c r="K258" s="19"/>
      <c r="L258" s="19"/>
      <c r="M258" s="37"/>
      <c r="N258" s="19"/>
      <c r="O258" s="19"/>
      <c r="P258" s="37"/>
      <c r="Q258" s="19"/>
      <c r="R258" s="19"/>
      <c r="S258" s="37"/>
      <c r="T258" s="19"/>
      <c r="U258" s="19"/>
      <c r="V258" s="37"/>
      <c r="W258" s="19"/>
      <c r="X258" s="19"/>
      <c r="Y258" s="37"/>
      <c r="Z258" s="19"/>
      <c r="AA258" s="19"/>
      <c r="AB258" s="37"/>
      <c r="AC258" s="19"/>
      <c r="AD258" s="19"/>
      <c r="AE258" s="37"/>
      <c r="AF258" s="19"/>
      <c r="AG258" s="19"/>
      <c r="AH258" s="37"/>
      <c r="AI258" s="19"/>
      <c r="AJ258" s="19"/>
      <c r="AK258" s="37"/>
      <c r="AL258" s="19"/>
      <c r="AM258" s="19"/>
      <c r="AN258" s="37"/>
      <c r="AO258" s="19"/>
      <c r="AP258" s="19"/>
      <c r="AQ258" s="37"/>
      <c r="AR258" s="19"/>
      <c r="AS258" s="19"/>
      <c r="AT258" s="37"/>
      <c r="AU258" s="19"/>
      <c r="AV258" s="19"/>
      <c r="AW258" s="37"/>
      <c r="AX258" s="19"/>
      <c r="AY258" s="19"/>
      <c r="AZ258" s="37"/>
      <c r="BA258" s="19"/>
      <c r="BB258" s="19"/>
      <c r="BC258" s="37"/>
      <c r="BD258" s="19"/>
      <c r="BE258" s="19"/>
      <c r="BF258" s="37"/>
      <c r="BG258" s="19"/>
      <c r="BH258" s="19"/>
      <c r="BI258" s="37"/>
      <c r="BJ258" s="19"/>
      <c r="BK258" s="19"/>
      <c r="BL258" s="37"/>
      <c r="BM258" s="19"/>
      <c r="BN258" s="19"/>
      <c r="BO258" s="37"/>
      <c r="BP258" s="19"/>
      <c r="BQ258" s="19"/>
      <c r="BR258" s="37"/>
      <c r="BS258" s="19"/>
      <c r="BT258" s="19"/>
      <c r="BU258" s="37"/>
    </row>
    <row r="259" spans="1:73" ht="12">
      <c r="A259" s="11" t="s">
        <v>53</v>
      </c>
      <c r="B259" s="33">
        <v>32527</v>
      </c>
      <c r="C259" s="34">
        <v>26094.71417692231</v>
      </c>
      <c r="D259" s="35">
        <v>0.24649765387222702</v>
      </c>
      <c r="E259" s="33">
        <v>246916</v>
      </c>
      <c r="F259" s="34">
        <v>238398.49370725214</v>
      </c>
      <c r="G259" s="36">
        <v>0.035728020593985624</v>
      </c>
      <c r="H259" s="19"/>
      <c r="I259" s="19"/>
      <c r="J259" s="19"/>
      <c r="K259" s="19"/>
      <c r="L259" s="19"/>
      <c r="M259" s="37"/>
      <c r="N259" s="19"/>
      <c r="O259" s="19"/>
      <c r="P259" s="37"/>
      <c r="Q259" s="19"/>
      <c r="R259" s="19"/>
      <c r="S259" s="37"/>
      <c r="T259" s="19"/>
      <c r="U259" s="19"/>
      <c r="V259" s="37"/>
      <c r="W259" s="19"/>
      <c r="X259" s="19"/>
      <c r="Y259" s="37"/>
      <c r="Z259" s="19"/>
      <c r="AA259" s="19"/>
      <c r="AB259" s="37"/>
      <c r="AC259" s="19"/>
      <c r="AD259" s="19"/>
      <c r="AE259" s="37"/>
      <c r="AF259" s="19"/>
      <c r="AG259" s="19"/>
      <c r="AH259" s="37"/>
      <c r="AI259" s="19"/>
      <c r="AJ259" s="19"/>
      <c r="AK259" s="37"/>
      <c r="AL259" s="19"/>
      <c r="AM259" s="19"/>
      <c r="AN259" s="37"/>
      <c r="AO259" s="19"/>
      <c r="AP259" s="19"/>
      <c r="AQ259" s="37"/>
      <c r="AR259" s="19"/>
      <c r="AS259" s="19"/>
      <c r="AT259" s="37"/>
      <c r="AU259" s="19"/>
      <c r="AV259" s="19"/>
      <c r="AW259" s="37"/>
      <c r="AX259" s="19"/>
      <c r="AY259" s="19"/>
      <c r="AZ259" s="37"/>
      <c r="BA259" s="19"/>
      <c r="BB259" s="19"/>
      <c r="BC259" s="37"/>
      <c r="BD259" s="19"/>
      <c r="BE259" s="19"/>
      <c r="BF259" s="37"/>
      <c r="BG259" s="19"/>
      <c r="BH259" s="19"/>
      <c r="BI259" s="37"/>
      <c r="BJ259" s="19"/>
      <c r="BK259" s="19"/>
      <c r="BL259" s="37"/>
      <c r="BM259" s="19"/>
      <c r="BN259" s="19"/>
      <c r="BO259" s="37"/>
      <c r="BP259" s="19"/>
      <c r="BQ259" s="19"/>
      <c r="BR259" s="37"/>
      <c r="BS259" s="19"/>
      <c r="BT259" s="19"/>
      <c r="BU259" s="37"/>
    </row>
    <row r="260" spans="1:73" s="90" customFormat="1" ht="12">
      <c r="A260" s="11" t="s">
        <v>54</v>
      </c>
      <c r="B260" s="33">
        <v>5909</v>
      </c>
      <c r="C260" s="34">
        <v>6571.76988931021</v>
      </c>
      <c r="D260" s="35">
        <v>-0.1008510493327355</v>
      </c>
      <c r="E260" s="33">
        <v>59073</v>
      </c>
      <c r="F260" s="34">
        <v>59179.83810004637</v>
      </c>
      <c r="G260" s="36">
        <v>-0.0018053124759441817</v>
      </c>
      <c r="H260" s="19"/>
      <c r="I260" s="19"/>
      <c r="J260" s="19"/>
      <c r="K260" s="19"/>
      <c r="L260" s="19"/>
      <c r="M260" s="37"/>
      <c r="N260" s="19"/>
      <c r="O260" s="19"/>
      <c r="P260" s="37"/>
      <c r="Q260" s="19"/>
      <c r="R260" s="19"/>
      <c r="S260" s="37"/>
      <c r="T260" s="19"/>
      <c r="U260" s="19"/>
      <c r="V260" s="37"/>
      <c r="W260" s="19"/>
      <c r="X260" s="19"/>
      <c r="Y260" s="37"/>
      <c r="Z260" s="19"/>
      <c r="AA260" s="19"/>
      <c r="AB260" s="37"/>
      <c r="AC260" s="19"/>
      <c r="AD260" s="19"/>
      <c r="AE260" s="37"/>
      <c r="AF260" s="19"/>
      <c r="AG260" s="19"/>
      <c r="AH260" s="37"/>
      <c r="AI260" s="19"/>
      <c r="AJ260" s="19"/>
      <c r="AK260" s="37"/>
      <c r="AL260" s="19"/>
      <c r="AM260" s="19"/>
      <c r="AN260" s="37"/>
      <c r="AO260" s="19"/>
      <c r="AP260" s="19"/>
      <c r="AQ260" s="37"/>
      <c r="AR260" s="19"/>
      <c r="AS260" s="19"/>
      <c r="AT260" s="37"/>
      <c r="AU260" s="19"/>
      <c r="AV260" s="19"/>
      <c r="AW260" s="37"/>
      <c r="AX260" s="19"/>
      <c r="AY260" s="19"/>
      <c r="AZ260" s="37"/>
      <c r="BA260" s="19"/>
      <c r="BB260" s="19"/>
      <c r="BC260" s="37"/>
      <c r="BD260" s="19"/>
      <c r="BE260" s="19"/>
      <c r="BF260" s="37"/>
      <c r="BG260" s="19"/>
      <c r="BH260" s="19"/>
      <c r="BI260" s="37"/>
      <c r="BJ260" s="19"/>
      <c r="BK260" s="19"/>
      <c r="BL260" s="37"/>
      <c r="BM260" s="19"/>
      <c r="BN260" s="19"/>
      <c r="BO260" s="37"/>
      <c r="BP260" s="19"/>
      <c r="BQ260" s="19"/>
      <c r="BR260" s="37"/>
      <c r="BS260" s="19"/>
      <c r="BT260" s="19"/>
      <c r="BU260" s="37"/>
    </row>
    <row r="261" spans="1:73" ht="12">
      <c r="A261" s="11" t="s">
        <v>55</v>
      </c>
      <c r="B261" s="33">
        <v>105195</v>
      </c>
      <c r="C261" s="34">
        <v>100882.84973862076</v>
      </c>
      <c r="D261" s="35">
        <v>0.04274413611978319</v>
      </c>
      <c r="E261" s="33">
        <v>1273611</v>
      </c>
      <c r="F261" s="34">
        <v>1248016.0828271022</v>
      </c>
      <c r="G261" s="36">
        <v>0.020508483444314485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19"/>
      <c r="U261" s="19"/>
      <c r="V261" s="32"/>
      <c r="W261" s="32"/>
      <c r="X261" s="32"/>
      <c r="Y261" s="32"/>
      <c r="Z261" s="19"/>
      <c r="AA261" s="19"/>
      <c r="AB261" s="32"/>
      <c r="AC261" s="32"/>
      <c r="AD261" s="32"/>
      <c r="AE261" s="32"/>
      <c r="AF261" s="19"/>
      <c r="AG261" s="19"/>
      <c r="AH261" s="32"/>
      <c r="AI261" s="32"/>
      <c r="AJ261" s="32"/>
      <c r="AK261" s="32"/>
      <c r="AL261" s="19"/>
      <c r="AM261" s="19"/>
      <c r="AN261" s="32"/>
      <c r="AO261" s="32"/>
      <c r="AP261" s="32"/>
      <c r="AQ261" s="32"/>
      <c r="AR261" s="19"/>
      <c r="AS261" s="19"/>
      <c r="AT261" s="32"/>
      <c r="AU261" s="32"/>
      <c r="AV261" s="32"/>
      <c r="AW261" s="32"/>
      <c r="AX261" s="19"/>
      <c r="AY261" s="19"/>
      <c r="AZ261" s="32"/>
      <c r="BA261" s="32"/>
      <c r="BB261" s="32"/>
      <c r="BC261" s="32"/>
      <c r="BD261" s="19"/>
      <c r="BE261" s="19"/>
      <c r="BF261" s="32"/>
      <c r="BG261" s="32"/>
      <c r="BH261" s="32"/>
      <c r="BI261" s="32"/>
      <c r="BJ261" s="19"/>
      <c r="BK261" s="19"/>
      <c r="BL261" s="32"/>
      <c r="BM261" s="32"/>
      <c r="BN261" s="32"/>
      <c r="BO261" s="32"/>
      <c r="BP261" s="19"/>
      <c r="BQ261" s="19"/>
      <c r="BR261" s="32"/>
      <c r="BS261" s="32"/>
      <c r="BT261" s="32"/>
      <c r="BU261" s="32"/>
    </row>
    <row r="262" spans="1:73" ht="12">
      <c r="A262" s="8"/>
      <c r="B262" s="33"/>
      <c r="C262" s="34"/>
      <c r="D262" s="30"/>
      <c r="E262" s="33"/>
      <c r="F262" s="34"/>
      <c r="G262" s="31"/>
      <c r="H262" s="19"/>
      <c r="I262" s="19"/>
      <c r="J262" s="19"/>
      <c r="K262" s="19"/>
      <c r="L262" s="19"/>
      <c r="M262" s="37"/>
      <c r="N262" s="19"/>
      <c r="O262" s="19"/>
      <c r="P262" s="37"/>
      <c r="Q262" s="19"/>
      <c r="R262" s="19"/>
      <c r="S262" s="37"/>
      <c r="T262" s="19"/>
      <c r="U262" s="19"/>
      <c r="V262" s="37"/>
      <c r="W262" s="19"/>
      <c r="X262" s="19"/>
      <c r="Y262" s="37"/>
      <c r="Z262" s="19"/>
      <c r="AA262" s="19"/>
      <c r="AB262" s="37"/>
      <c r="AC262" s="19"/>
      <c r="AD262" s="19"/>
      <c r="AE262" s="37"/>
      <c r="AF262" s="19"/>
      <c r="AG262" s="19"/>
      <c r="AH262" s="37"/>
      <c r="AI262" s="19"/>
      <c r="AJ262" s="19"/>
      <c r="AK262" s="37"/>
      <c r="AL262" s="19"/>
      <c r="AM262" s="19"/>
      <c r="AN262" s="37"/>
      <c r="AO262" s="19"/>
      <c r="AP262" s="19"/>
      <c r="AQ262" s="37"/>
      <c r="AR262" s="19"/>
      <c r="AS262" s="19"/>
      <c r="AT262" s="37"/>
      <c r="AU262" s="19"/>
      <c r="AV262" s="19"/>
      <c r="AW262" s="37"/>
      <c r="AX262" s="19"/>
      <c r="AY262" s="19"/>
      <c r="AZ262" s="37"/>
      <c r="BA262" s="19"/>
      <c r="BB262" s="19"/>
      <c r="BC262" s="37"/>
      <c r="BD262" s="19"/>
      <c r="BE262" s="19"/>
      <c r="BF262" s="37"/>
      <c r="BG262" s="19"/>
      <c r="BH262" s="19"/>
      <c r="BI262" s="37"/>
      <c r="BJ262" s="19"/>
      <c r="BK262" s="19"/>
      <c r="BL262" s="37"/>
      <c r="BM262" s="19"/>
      <c r="BN262" s="19"/>
      <c r="BO262" s="37"/>
      <c r="BP262" s="19"/>
      <c r="BQ262" s="19"/>
      <c r="BR262" s="37"/>
      <c r="BS262" s="19"/>
      <c r="BT262" s="19"/>
      <c r="BU262" s="37"/>
    </row>
    <row r="263" spans="1:73" ht="12">
      <c r="A263" s="11" t="s">
        <v>56</v>
      </c>
      <c r="B263" s="33">
        <v>7121</v>
      </c>
      <c r="C263" s="34">
        <v>10119.253099422633</v>
      </c>
      <c r="D263" s="35">
        <v>-0.2962919367629714</v>
      </c>
      <c r="E263" s="33">
        <v>102894</v>
      </c>
      <c r="F263" s="34">
        <v>84496.517015172</v>
      </c>
      <c r="G263" s="36">
        <v>0.217730666715228</v>
      </c>
      <c r="H263" s="19"/>
      <c r="I263" s="19"/>
      <c r="J263" s="19"/>
      <c r="K263" s="19"/>
      <c r="L263" s="19"/>
      <c r="M263" s="37"/>
      <c r="N263" s="19"/>
      <c r="O263" s="19"/>
      <c r="P263" s="37"/>
      <c r="Q263" s="19"/>
      <c r="R263" s="19"/>
      <c r="S263" s="37"/>
      <c r="T263" s="19"/>
      <c r="U263" s="19"/>
      <c r="V263" s="37"/>
      <c r="W263" s="19"/>
      <c r="X263" s="19"/>
      <c r="Y263" s="37"/>
      <c r="Z263" s="19"/>
      <c r="AA263" s="19"/>
      <c r="AB263" s="37"/>
      <c r="AC263" s="19"/>
      <c r="AD263" s="19"/>
      <c r="AE263" s="37"/>
      <c r="AF263" s="19"/>
      <c r="AG263" s="19"/>
      <c r="AH263" s="37"/>
      <c r="AI263" s="19"/>
      <c r="AJ263" s="19"/>
      <c r="AK263" s="37"/>
      <c r="AL263" s="19"/>
      <c r="AM263" s="19"/>
      <c r="AN263" s="37"/>
      <c r="AO263" s="19"/>
      <c r="AP263" s="19"/>
      <c r="AQ263" s="37"/>
      <c r="AR263" s="19"/>
      <c r="AS263" s="19"/>
      <c r="AT263" s="37"/>
      <c r="AU263" s="19"/>
      <c r="AV263" s="19"/>
      <c r="AW263" s="37"/>
      <c r="AX263" s="19"/>
      <c r="AY263" s="19"/>
      <c r="AZ263" s="37"/>
      <c r="BA263" s="19"/>
      <c r="BB263" s="19"/>
      <c r="BC263" s="37"/>
      <c r="BD263" s="19"/>
      <c r="BE263" s="19"/>
      <c r="BF263" s="37"/>
      <c r="BG263" s="19"/>
      <c r="BH263" s="19"/>
      <c r="BI263" s="37"/>
      <c r="BJ263" s="19"/>
      <c r="BK263" s="19"/>
      <c r="BL263" s="37"/>
      <c r="BM263" s="19"/>
      <c r="BN263" s="19"/>
      <c r="BO263" s="37"/>
      <c r="BP263" s="19"/>
      <c r="BQ263" s="19"/>
      <c r="BR263" s="37"/>
      <c r="BS263" s="19"/>
      <c r="BT263" s="19"/>
      <c r="BU263" s="37"/>
    </row>
    <row r="264" spans="1:73" ht="12">
      <c r="A264" s="11" t="s">
        <v>57</v>
      </c>
      <c r="B264" s="33">
        <v>4743</v>
      </c>
      <c r="C264" s="34">
        <v>4212.913310925574</v>
      </c>
      <c r="D264" s="35">
        <v>0.12582425745617035</v>
      </c>
      <c r="E264" s="33">
        <v>54226</v>
      </c>
      <c r="F264" s="34">
        <v>39492.018688840784</v>
      </c>
      <c r="G264" s="36">
        <v>0.3730875706113899</v>
      </c>
      <c r="H264" s="19"/>
      <c r="I264" s="19"/>
      <c r="J264" s="19"/>
      <c r="K264" s="19"/>
      <c r="L264" s="19"/>
      <c r="M264" s="37"/>
      <c r="N264" s="19"/>
      <c r="O264" s="19"/>
      <c r="P264" s="37"/>
      <c r="Q264" s="19"/>
      <c r="R264" s="19"/>
      <c r="S264" s="37"/>
      <c r="T264" s="19"/>
      <c r="U264" s="19"/>
      <c r="V264" s="37"/>
      <c r="W264" s="19"/>
      <c r="X264" s="19"/>
      <c r="Y264" s="37"/>
      <c r="Z264" s="19"/>
      <c r="AA264" s="19"/>
      <c r="AB264" s="37"/>
      <c r="AC264" s="19"/>
      <c r="AD264" s="19"/>
      <c r="AE264" s="37"/>
      <c r="AF264" s="19"/>
      <c r="AG264" s="19"/>
      <c r="AH264" s="37"/>
      <c r="AI264" s="19"/>
      <c r="AJ264" s="19"/>
      <c r="AK264" s="37"/>
      <c r="AL264" s="19"/>
      <c r="AM264" s="19"/>
      <c r="AN264" s="37"/>
      <c r="AO264" s="19"/>
      <c r="AP264" s="19"/>
      <c r="AQ264" s="37"/>
      <c r="AR264" s="19"/>
      <c r="AS264" s="19"/>
      <c r="AT264" s="37"/>
      <c r="AU264" s="19"/>
      <c r="AV264" s="19"/>
      <c r="AW264" s="37"/>
      <c r="AX264" s="19"/>
      <c r="AY264" s="19"/>
      <c r="AZ264" s="37"/>
      <c r="BA264" s="19"/>
      <c r="BB264" s="19"/>
      <c r="BC264" s="37"/>
      <c r="BD264" s="19"/>
      <c r="BE264" s="19"/>
      <c r="BF264" s="37"/>
      <c r="BG264" s="19"/>
      <c r="BH264" s="19"/>
      <c r="BI264" s="37"/>
      <c r="BJ264" s="19"/>
      <c r="BK264" s="19"/>
      <c r="BL264" s="37"/>
      <c r="BM264" s="19"/>
      <c r="BN264" s="19"/>
      <c r="BO264" s="37"/>
      <c r="BP264" s="19"/>
      <c r="BQ264" s="19"/>
      <c r="BR264" s="37"/>
      <c r="BS264" s="19"/>
      <c r="BT264" s="19"/>
      <c r="BU264" s="37"/>
    </row>
    <row r="265" spans="1:73" ht="12">
      <c r="A265" s="11" t="s">
        <v>58</v>
      </c>
      <c r="B265" s="33">
        <v>1132</v>
      </c>
      <c r="C265" s="34">
        <v>1647.9813875925352</v>
      </c>
      <c r="D265" s="35">
        <v>-0.3130990383006146</v>
      </c>
      <c r="E265" s="33">
        <v>15869</v>
      </c>
      <c r="F265" s="34">
        <v>14897.482759847728</v>
      </c>
      <c r="G265" s="36">
        <v>0.06521351666005905</v>
      </c>
      <c r="H265" s="19"/>
      <c r="I265" s="19"/>
      <c r="J265" s="19"/>
      <c r="K265" s="19"/>
      <c r="L265" s="19"/>
      <c r="M265" s="37"/>
      <c r="N265" s="19"/>
      <c r="O265" s="19"/>
      <c r="P265" s="37"/>
      <c r="Q265" s="19"/>
      <c r="R265" s="19"/>
      <c r="S265" s="37"/>
      <c r="T265" s="19"/>
      <c r="U265" s="19"/>
      <c r="V265" s="37"/>
      <c r="W265" s="19"/>
      <c r="X265" s="19"/>
      <c r="Y265" s="37"/>
      <c r="Z265" s="19"/>
      <c r="AA265" s="19"/>
      <c r="AB265" s="37"/>
      <c r="AC265" s="19"/>
      <c r="AD265" s="19"/>
      <c r="AE265" s="37"/>
      <c r="AF265" s="19"/>
      <c r="AG265" s="19"/>
      <c r="AH265" s="37"/>
      <c r="AI265" s="19"/>
      <c r="AJ265" s="19"/>
      <c r="AK265" s="37"/>
      <c r="AL265" s="19"/>
      <c r="AM265" s="19"/>
      <c r="AN265" s="37"/>
      <c r="AO265" s="19"/>
      <c r="AP265" s="19"/>
      <c r="AQ265" s="37"/>
      <c r="AR265" s="19"/>
      <c r="AS265" s="19"/>
      <c r="AT265" s="37"/>
      <c r="AU265" s="19"/>
      <c r="AV265" s="19"/>
      <c r="AW265" s="37"/>
      <c r="AX265" s="19"/>
      <c r="AY265" s="19"/>
      <c r="AZ265" s="37"/>
      <c r="BA265" s="19"/>
      <c r="BB265" s="19"/>
      <c r="BC265" s="37"/>
      <c r="BD265" s="19"/>
      <c r="BE265" s="19"/>
      <c r="BF265" s="37"/>
      <c r="BG265" s="19"/>
      <c r="BH265" s="19"/>
      <c r="BI265" s="37"/>
      <c r="BJ265" s="19"/>
      <c r="BK265" s="19"/>
      <c r="BL265" s="37"/>
      <c r="BM265" s="19"/>
      <c r="BN265" s="19"/>
      <c r="BO265" s="37"/>
      <c r="BP265" s="19"/>
      <c r="BQ265" s="19"/>
      <c r="BR265" s="37"/>
      <c r="BS265" s="19"/>
      <c r="BT265" s="19"/>
      <c r="BU265" s="37"/>
    </row>
    <row r="266" spans="1:73" ht="12">
      <c r="A266" s="11" t="s">
        <v>59</v>
      </c>
      <c r="B266" s="33">
        <v>1259</v>
      </c>
      <c r="C266" s="34">
        <v>4951.526816965982</v>
      </c>
      <c r="D266" s="35">
        <v>-0.745734993156829</v>
      </c>
      <c r="E266" s="33">
        <v>35024</v>
      </c>
      <c r="F266" s="34">
        <v>32956.97350333918</v>
      </c>
      <c r="G266" s="36">
        <v>0.06271894160583019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19"/>
      <c r="U266" s="19"/>
      <c r="V266" s="32"/>
      <c r="W266" s="32"/>
      <c r="X266" s="32"/>
      <c r="Y266" s="32"/>
      <c r="Z266" s="19"/>
      <c r="AA266" s="19"/>
      <c r="AB266" s="32"/>
      <c r="AC266" s="32"/>
      <c r="AD266" s="32"/>
      <c r="AE266" s="32"/>
      <c r="AF266" s="19"/>
      <c r="AG266" s="19"/>
      <c r="AH266" s="32"/>
      <c r="AI266" s="32"/>
      <c r="AJ266" s="32"/>
      <c r="AK266" s="32"/>
      <c r="AL266" s="19"/>
      <c r="AM266" s="19"/>
      <c r="AN266" s="32"/>
      <c r="AO266" s="32"/>
      <c r="AP266" s="32"/>
      <c r="AQ266" s="32"/>
      <c r="AR266" s="19"/>
      <c r="AS266" s="19"/>
      <c r="AT266" s="32"/>
      <c r="AU266" s="32"/>
      <c r="AV266" s="32"/>
      <c r="AW266" s="32"/>
      <c r="AX266" s="19"/>
      <c r="AY266" s="19"/>
      <c r="AZ266" s="32"/>
      <c r="BA266" s="32"/>
      <c r="BB266" s="32"/>
      <c r="BC266" s="32"/>
      <c r="BD266" s="19"/>
      <c r="BE266" s="19"/>
      <c r="BF266" s="32"/>
      <c r="BG266" s="32"/>
      <c r="BH266" s="32"/>
      <c r="BI266" s="32"/>
      <c r="BJ266" s="19"/>
      <c r="BK266" s="19"/>
      <c r="BL266" s="32"/>
      <c r="BM266" s="32"/>
      <c r="BN266" s="32"/>
      <c r="BO266" s="32"/>
      <c r="BP266" s="19"/>
      <c r="BQ266" s="19"/>
      <c r="BR266" s="32"/>
      <c r="BS266" s="32"/>
      <c r="BT266" s="32"/>
      <c r="BU266" s="32"/>
    </row>
    <row r="267" spans="1:73" ht="12">
      <c r="A267" s="8"/>
      <c r="B267" s="33"/>
      <c r="C267" s="34"/>
      <c r="D267" s="30"/>
      <c r="E267" s="33"/>
      <c r="F267" s="34"/>
      <c r="G267" s="31"/>
      <c r="H267" s="19"/>
      <c r="I267" s="19"/>
      <c r="J267" s="19"/>
      <c r="K267" s="19"/>
      <c r="L267" s="19"/>
      <c r="M267" s="37"/>
      <c r="N267" s="19"/>
      <c r="O267" s="19"/>
      <c r="P267" s="37"/>
      <c r="Q267" s="19"/>
      <c r="R267" s="19"/>
      <c r="S267" s="37"/>
      <c r="T267" s="19"/>
      <c r="U267" s="19"/>
      <c r="V267" s="37"/>
      <c r="W267" s="19"/>
      <c r="X267" s="19"/>
      <c r="Y267" s="37"/>
      <c r="Z267" s="19"/>
      <c r="AA267" s="19"/>
      <c r="AB267" s="37"/>
      <c r="AC267" s="19"/>
      <c r="AD267" s="19"/>
      <c r="AE267" s="37"/>
      <c r="AF267" s="19"/>
      <c r="AG267" s="19"/>
      <c r="AH267" s="37"/>
      <c r="AI267" s="19"/>
      <c r="AJ267" s="19"/>
      <c r="AK267" s="37"/>
      <c r="AL267" s="19"/>
      <c r="AM267" s="19"/>
      <c r="AN267" s="37"/>
      <c r="AO267" s="19"/>
      <c r="AP267" s="19"/>
      <c r="AQ267" s="37"/>
      <c r="AR267" s="19"/>
      <c r="AS267" s="19"/>
      <c r="AT267" s="37"/>
      <c r="AU267" s="19"/>
      <c r="AV267" s="19"/>
      <c r="AW267" s="37"/>
      <c r="AX267" s="19"/>
      <c r="AY267" s="19"/>
      <c r="AZ267" s="37"/>
      <c r="BA267" s="19"/>
      <c r="BB267" s="19"/>
      <c r="BC267" s="37"/>
      <c r="BD267" s="19"/>
      <c r="BE267" s="19"/>
      <c r="BF267" s="37"/>
      <c r="BG267" s="19"/>
      <c r="BH267" s="19"/>
      <c r="BI267" s="37"/>
      <c r="BJ267" s="19"/>
      <c r="BK267" s="19"/>
      <c r="BL267" s="37"/>
      <c r="BM267" s="19"/>
      <c r="BN267" s="19"/>
      <c r="BO267" s="37"/>
      <c r="BP267" s="19"/>
      <c r="BQ267" s="19"/>
      <c r="BR267" s="37"/>
      <c r="BS267" s="19"/>
      <c r="BT267" s="19"/>
      <c r="BU267" s="37"/>
    </row>
    <row r="268" spans="1:73" ht="12">
      <c r="A268" s="11" t="s">
        <v>60</v>
      </c>
      <c r="B268" s="33">
        <v>2396</v>
      </c>
      <c r="C268" s="34">
        <v>2190.3637610782316</v>
      </c>
      <c r="D268" s="35">
        <v>0.09388223206383838</v>
      </c>
      <c r="E268" s="33">
        <v>24462</v>
      </c>
      <c r="F268" s="34">
        <v>20850.776729956917</v>
      </c>
      <c r="G268" s="36">
        <v>0.17319370481075336</v>
      </c>
      <c r="H268" s="19"/>
      <c r="I268" s="19"/>
      <c r="J268" s="19"/>
      <c r="K268" s="19"/>
      <c r="L268" s="19"/>
      <c r="M268" s="37"/>
      <c r="N268" s="19"/>
      <c r="O268" s="19"/>
      <c r="P268" s="37"/>
      <c r="Q268" s="19"/>
      <c r="R268" s="19"/>
      <c r="S268" s="37"/>
      <c r="T268" s="19"/>
      <c r="U268" s="19"/>
      <c r="V268" s="37"/>
      <c r="W268" s="19"/>
      <c r="X268" s="19"/>
      <c r="Y268" s="37"/>
      <c r="Z268" s="19"/>
      <c r="AA268" s="19"/>
      <c r="AB268" s="37"/>
      <c r="AC268" s="19"/>
      <c r="AD268" s="19"/>
      <c r="AE268" s="37"/>
      <c r="AF268" s="19"/>
      <c r="AG268" s="19"/>
      <c r="AH268" s="37"/>
      <c r="AI268" s="19"/>
      <c r="AJ268" s="19"/>
      <c r="AK268" s="37"/>
      <c r="AL268" s="19"/>
      <c r="AM268" s="19"/>
      <c r="AN268" s="37"/>
      <c r="AO268" s="19"/>
      <c r="AP268" s="19"/>
      <c r="AQ268" s="37"/>
      <c r="AR268" s="19"/>
      <c r="AS268" s="19"/>
      <c r="AT268" s="37"/>
      <c r="AU268" s="19"/>
      <c r="AV268" s="19"/>
      <c r="AW268" s="37"/>
      <c r="AX268" s="19"/>
      <c r="AY268" s="19"/>
      <c r="AZ268" s="37"/>
      <c r="BA268" s="19"/>
      <c r="BB268" s="19"/>
      <c r="BC268" s="37"/>
      <c r="BD268" s="19"/>
      <c r="BE268" s="19"/>
      <c r="BF268" s="37"/>
      <c r="BG268" s="19"/>
      <c r="BH268" s="19"/>
      <c r="BI268" s="37"/>
      <c r="BJ268" s="19"/>
      <c r="BK268" s="19"/>
      <c r="BL268" s="37"/>
      <c r="BM268" s="19"/>
      <c r="BN268" s="19"/>
      <c r="BO268" s="37"/>
      <c r="BP268" s="19"/>
      <c r="BQ268" s="19"/>
      <c r="BR268" s="37"/>
      <c r="BS268" s="19"/>
      <c r="BT268" s="19"/>
      <c r="BU268" s="37"/>
    </row>
    <row r="269" spans="1:73" ht="12">
      <c r="A269" s="11" t="s">
        <v>61</v>
      </c>
      <c r="B269" s="33">
        <v>6217</v>
      </c>
      <c r="C269" s="34">
        <v>3646.757639961361</v>
      </c>
      <c r="D269" s="35">
        <v>0.7048020772956747</v>
      </c>
      <c r="E269" s="33">
        <v>65684</v>
      </c>
      <c r="F269" s="34">
        <v>61441.42842017276</v>
      </c>
      <c r="G269" s="36">
        <v>0.06905066644632729</v>
      </c>
      <c r="H269" s="19"/>
      <c r="I269" s="19"/>
      <c r="J269" s="19"/>
      <c r="K269" s="19"/>
      <c r="L269" s="19"/>
      <c r="M269" s="37"/>
      <c r="N269" s="19"/>
      <c r="O269" s="19"/>
      <c r="P269" s="37"/>
      <c r="Q269" s="19"/>
      <c r="R269" s="19"/>
      <c r="S269" s="37"/>
      <c r="T269" s="19"/>
      <c r="U269" s="19"/>
      <c r="V269" s="37"/>
      <c r="W269" s="19"/>
      <c r="X269" s="19"/>
      <c r="Y269" s="37"/>
      <c r="Z269" s="19"/>
      <c r="AA269" s="19"/>
      <c r="AB269" s="37"/>
      <c r="AC269" s="19"/>
      <c r="AD269" s="19"/>
      <c r="AE269" s="37"/>
      <c r="AF269" s="19"/>
      <c r="AG269" s="19"/>
      <c r="AH269" s="37"/>
      <c r="AI269" s="19"/>
      <c r="AJ269" s="19"/>
      <c r="AK269" s="37"/>
      <c r="AL269" s="19"/>
      <c r="AM269" s="19"/>
      <c r="AN269" s="37"/>
      <c r="AO269" s="19"/>
      <c r="AP269" s="19"/>
      <c r="AQ269" s="37"/>
      <c r="AR269" s="19"/>
      <c r="AS269" s="19"/>
      <c r="AT269" s="37"/>
      <c r="AU269" s="19"/>
      <c r="AV269" s="19"/>
      <c r="AW269" s="37"/>
      <c r="AX269" s="19"/>
      <c r="AY269" s="19"/>
      <c r="AZ269" s="37"/>
      <c r="BA269" s="19"/>
      <c r="BB269" s="19"/>
      <c r="BC269" s="37"/>
      <c r="BD269" s="19"/>
      <c r="BE269" s="19"/>
      <c r="BF269" s="37"/>
      <c r="BG269" s="19"/>
      <c r="BH269" s="19"/>
      <c r="BI269" s="37"/>
      <c r="BJ269" s="19"/>
      <c r="BK269" s="19"/>
      <c r="BL269" s="37"/>
      <c r="BM269" s="19"/>
      <c r="BN269" s="19"/>
      <c r="BO269" s="37"/>
      <c r="BP269" s="19"/>
      <c r="BQ269" s="19"/>
      <c r="BR269" s="37"/>
      <c r="BS269" s="19"/>
      <c r="BT269" s="19"/>
      <c r="BU269" s="37"/>
    </row>
    <row r="270" spans="1:73" ht="12">
      <c r="A270" s="11" t="s">
        <v>62</v>
      </c>
      <c r="B270" s="33">
        <v>1022</v>
      </c>
      <c r="C270" s="34">
        <v>2238.156984734842</v>
      </c>
      <c r="D270" s="35">
        <v>-0.5433742999394308</v>
      </c>
      <c r="E270" s="33">
        <v>21005</v>
      </c>
      <c r="F270" s="34">
        <v>27622.812045603067</v>
      </c>
      <c r="G270" s="36">
        <v>-0.23957778211275466</v>
      </c>
      <c r="H270" s="19"/>
      <c r="I270" s="19"/>
      <c r="J270" s="19"/>
      <c r="K270" s="19"/>
      <c r="L270" s="19"/>
      <c r="M270" s="37"/>
      <c r="N270" s="19"/>
      <c r="O270" s="19"/>
      <c r="P270" s="37"/>
      <c r="Q270" s="19"/>
      <c r="R270" s="19"/>
      <c r="S270" s="37"/>
      <c r="T270" s="19"/>
      <c r="U270" s="19"/>
      <c r="V270" s="37"/>
      <c r="W270" s="19"/>
      <c r="X270" s="19"/>
      <c r="Y270" s="37"/>
      <c r="Z270" s="19"/>
      <c r="AA270" s="19"/>
      <c r="AB270" s="37"/>
      <c r="AC270" s="19"/>
      <c r="AD270" s="19"/>
      <c r="AE270" s="37"/>
      <c r="AF270" s="19"/>
      <c r="AG270" s="19"/>
      <c r="AH270" s="37"/>
      <c r="AI270" s="19"/>
      <c r="AJ270" s="19"/>
      <c r="AK270" s="37"/>
      <c r="AL270" s="19"/>
      <c r="AM270" s="19"/>
      <c r="AN270" s="37"/>
      <c r="AO270" s="19"/>
      <c r="AP270" s="19"/>
      <c r="AQ270" s="37"/>
      <c r="AR270" s="19"/>
      <c r="AS270" s="19"/>
      <c r="AT270" s="37"/>
      <c r="AU270" s="19"/>
      <c r="AV270" s="19"/>
      <c r="AW270" s="37"/>
      <c r="AX270" s="19"/>
      <c r="AY270" s="19"/>
      <c r="AZ270" s="37"/>
      <c r="BA270" s="19"/>
      <c r="BB270" s="19"/>
      <c r="BC270" s="37"/>
      <c r="BD270" s="19"/>
      <c r="BE270" s="19"/>
      <c r="BF270" s="37"/>
      <c r="BG270" s="19"/>
      <c r="BH270" s="19"/>
      <c r="BI270" s="37"/>
      <c r="BJ270" s="19"/>
      <c r="BK270" s="19"/>
      <c r="BL270" s="37"/>
      <c r="BM270" s="19"/>
      <c r="BN270" s="19"/>
      <c r="BO270" s="37"/>
      <c r="BP270" s="19"/>
      <c r="BQ270" s="19"/>
      <c r="BR270" s="37"/>
      <c r="BS270" s="19"/>
      <c r="BT270" s="19"/>
      <c r="BU270" s="37"/>
    </row>
    <row r="271" spans="1:73" ht="12">
      <c r="A271" s="11" t="s">
        <v>63</v>
      </c>
      <c r="B271" s="33">
        <v>114</v>
      </c>
      <c r="C271" s="34">
        <v>199.34750878991034</v>
      </c>
      <c r="D271" s="91">
        <v>-0.42813431333048124</v>
      </c>
      <c r="E271" s="33">
        <v>4811</v>
      </c>
      <c r="F271" s="34">
        <v>7172.230758071143</v>
      </c>
      <c r="G271" s="92">
        <v>-0.32921845904274255</v>
      </c>
      <c r="H271" s="19"/>
      <c r="I271" s="19"/>
      <c r="J271" s="19"/>
      <c r="K271" s="19"/>
      <c r="L271" s="19"/>
      <c r="M271" s="37"/>
      <c r="N271" s="19"/>
      <c r="O271" s="19"/>
      <c r="P271" s="37"/>
      <c r="Q271" s="19"/>
      <c r="R271" s="19"/>
      <c r="S271" s="37"/>
      <c r="T271" s="19"/>
      <c r="U271" s="19"/>
      <c r="V271" s="37"/>
      <c r="W271" s="19"/>
      <c r="X271" s="19"/>
      <c r="Y271" s="37"/>
      <c r="Z271" s="19"/>
      <c r="AA271" s="19"/>
      <c r="AB271" s="37"/>
      <c r="AC271" s="19"/>
      <c r="AD271" s="19"/>
      <c r="AE271" s="37"/>
      <c r="AF271" s="19"/>
      <c r="AG271" s="19"/>
      <c r="AH271" s="37"/>
      <c r="AI271" s="19"/>
      <c r="AJ271" s="19"/>
      <c r="AK271" s="37"/>
      <c r="AL271" s="19"/>
      <c r="AM271" s="19"/>
      <c r="AN271" s="37"/>
      <c r="AO271" s="19"/>
      <c r="AP271" s="19"/>
      <c r="AQ271" s="37"/>
      <c r="AR271" s="19"/>
      <c r="AS271" s="19"/>
      <c r="AT271" s="37"/>
      <c r="AU271" s="19"/>
      <c r="AV271" s="19"/>
      <c r="AW271" s="37"/>
      <c r="AX271" s="19"/>
      <c r="AY271" s="19"/>
      <c r="AZ271" s="37"/>
      <c r="BA271" s="19"/>
      <c r="BB271" s="19"/>
      <c r="BC271" s="37"/>
      <c r="BD271" s="19"/>
      <c r="BE271" s="19"/>
      <c r="BF271" s="37"/>
      <c r="BG271" s="19"/>
      <c r="BH271" s="19"/>
      <c r="BI271" s="37"/>
      <c r="BJ271" s="19"/>
      <c r="BK271" s="19"/>
      <c r="BL271" s="37"/>
      <c r="BM271" s="19"/>
      <c r="BN271" s="19"/>
      <c r="BO271" s="37"/>
      <c r="BP271" s="19"/>
      <c r="BQ271" s="19"/>
      <c r="BR271" s="37"/>
      <c r="BS271" s="19"/>
      <c r="BT271" s="19"/>
      <c r="BU271" s="37"/>
    </row>
    <row r="272" spans="1:73" ht="8.25" customHeight="1">
      <c r="A272" s="11" t="s">
        <v>64</v>
      </c>
      <c r="B272" s="33">
        <v>1406</v>
      </c>
      <c r="C272" s="34">
        <v>2953.307866074172</v>
      </c>
      <c r="D272" s="92">
        <v>-0.5239236599234086</v>
      </c>
      <c r="E272" s="33">
        <v>22465</v>
      </c>
      <c r="F272" s="34">
        <v>25600.43290422362</v>
      </c>
      <c r="G272" s="92">
        <v>-0.12247577671650738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19"/>
      <c r="U272" s="19"/>
      <c r="V272" s="32"/>
      <c r="W272" s="32"/>
      <c r="X272" s="32"/>
      <c r="Y272" s="32"/>
      <c r="Z272" s="19"/>
      <c r="AA272" s="19"/>
      <c r="AB272" s="32"/>
      <c r="AC272" s="32"/>
      <c r="AD272" s="32"/>
      <c r="AE272" s="32"/>
      <c r="AF272" s="19"/>
      <c r="AG272" s="19"/>
      <c r="AH272" s="32"/>
      <c r="AI272" s="32"/>
      <c r="AJ272" s="32"/>
      <c r="AK272" s="32"/>
      <c r="AL272" s="19"/>
      <c r="AM272" s="19"/>
      <c r="AN272" s="32"/>
      <c r="AO272" s="32"/>
      <c r="AP272" s="32"/>
      <c r="AQ272" s="32"/>
      <c r="AR272" s="19"/>
      <c r="AS272" s="19"/>
      <c r="AT272" s="32"/>
      <c r="AU272" s="32"/>
      <c r="AV272" s="32"/>
      <c r="AW272" s="32"/>
      <c r="AX272" s="19"/>
      <c r="AY272" s="19"/>
      <c r="AZ272" s="32"/>
      <c r="BA272" s="32"/>
      <c r="BB272" s="32"/>
      <c r="BC272" s="32"/>
      <c r="BD272" s="19"/>
      <c r="BE272" s="19"/>
      <c r="BF272" s="32"/>
      <c r="BG272" s="32"/>
      <c r="BH272" s="32"/>
      <c r="BI272" s="32"/>
      <c r="BJ272" s="19"/>
      <c r="BK272" s="19"/>
      <c r="BL272" s="32"/>
      <c r="BM272" s="32"/>
      <c r="BN272" s="32"/>
      <c r="BO272" s="32"/>
      <c r="BP272" s="19"/>
      <c r="BQ272" s="19"/>
      <c r="BR272" s="32"/>
      <c r="BS272" s="32"/>
      <c r="BT272" s="32"/>
      <c r="BU272" s="32"/>
    </row>
    <row r="273" spans="1:73" ht="13.5" customHeight="1">
      <c r="A273" s="42"/>
      <c r="B273" s="43"/>
      <c r="C273" s="44"/>
      <c r="D273" s="46"/>
      <c r="E273" s="43"/>
      <c r="F273" s="44"/>
      <c r="G273" s="46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19"/>
      <c r="U273" s="19"/>
      <c r="V273" s="32"/>
      <c r="W273" s="32"/>
      <c r="X273" s="32"/>
      <c r="Y273" s="32"/>
      <c r="Z273" s="19"/>
      <c r="AA273" s="19"/>
      <c r="AB273" s="32"/>
      <c r="AC273" s="32"/>
      <c r="AD273" s="32"/>
      <c r="AE273" s="32"/>
      <c r="AF273" s="19"/>
      <c r="AG273" s="19"/>
      <c r="AH273" s="32"/>
      <c r="AI273" s="32"/>
      <c r="AJ273" s="32"/>
      <c r="AK273" s="32"/>
      <c r="AL273" s="19"/>
      <c r="AM273" s="19"/>
      <c r="AN273" s="32"/>
      <c r="AO273" s="32"/>
      <c r="AP273" s="32"/>
      <c r="AQ273" s="32"/>
      <c r="AR273" s="19"/>
      <c r="AS273" s="19"/>
      <c r="AT273" s="32"/>
      <c r="AU273" s="32"/>
      <c r="AV273" s="32"/>
      <c r="AW273" s="32"/>
      <c r="AX273" s="19"/>
      <c r="AY273" s="19"/>
      <c r="AZ273" s="32"/>
      <c r="BA273" s="32"/>
      <c r="BB273" s="32"/>
      <c r="BC273" s="32"/>
      <c r="BD273" s="19"/>
      <c r="BE273" s="19"/>
      <c r="BF273" s="32"/>
      <c r="BG273" s="32"/>
      <c r="BH273" s="32"/>
      <c r="BI273" s="32"/>
      <c r="BJ273" s="19"/>
      <c r="BK273" s="19"/>
      <c r="BL273" s="32"/>
      <c r="BM273" s="32"/>
      <c r="BN273" s="32"/>
      <c r="BO273" s="32"/>
      <c r="BP273" s="19"/>
      <c r="BQ273" s="19"/>
      <c r="BR273" s="32"/>
      <c r="BS273" s="32"/>
      <c r="BT273" s="32"/>
      <c r="BU273" s="32"/>
    </row>
    <row r="274" spans="1:73" ht="12">
      <c r="A274" s="11" t="s">
        <v>65</v>
      </c>
      <c r="B274" s="33"/>
      <c r="C274" s="34"/>
      <c r="D274" s="30"/>
      <c r="E274" s="33"/>
      <c r="F274" s="34"/>
      <c r="G274" s="31"/>
      <c r="H274" s="87"/>
      <c r="I274" s="87"/>
      <c r="J274" s="87"/>
      <c r="K274" s="19"/>
      <c r="L274" s="19"/>
      <c r="M274" s="38"/>
      <c r="N274" s="87"/>
      <c r="O274" s="87"/>
      <c r="P274" s="38"/>
      <c r="Q274" s="75"/>
      <c r="R274" s="75"/>
      <c r="S274" s="38"/>
      <c r="T274" s="87"/>
      <c r="U274" s="87"/>
      <c r="V274" s="38"/>
      <c r="W274" s="75"/>
      <c r="X274" s="75"/>
      <c r="Y274" s="38"/>
      <c r="Z274" s="87"/>
      <c r="AA274" s="87"/>
      <c r="AB274" s="38"/>
      <c r="AC274" s="75"/>
      <c r="AD274" s="75"/>
      <c r="AE274" s="38"/>
      <c r="AF274" s="87"/>
      <c r="AG274" s="87"/>
      <c r="AH274" s="38"/>
      <c r="AI274" s="75"/>
      <c r="AJ274" s="75"/>
      <c r="AK274" s="38"/>
      <c r="AL274" s="87"/>
      <c r="AM274" s="87"/>
      <c r="AN274" s="38"/>
      <c r="AO274" s="75"/>
      <c r="AP274" s="75"/>
      <c r="AQ274" s="38"/>
      <c r="AR274" s="87"/>
      <c r="AS274" s="87"/>
      <c r="AT274" s="38"/>
      <c r="AU274" s="75"/>
      <c r="AV274" s="75"/>
      <c r="AW274" s="38"/>
      <c r="AX274" s="82"/>
      <c r="AY274" s="82"/>
      <c r="AZ274" s="38"/>
      <c r="BA274" s="75"/>
      <c r="BB274" s="75"/>
      <c r="BC274" s="38"/>
      <c r="BD274" s="82"/>
      <c r="BE274" s="82"/>
      <c r="BF274" s="38"/>
      <c r="BG274" s="75"/>
      <c r="BH274" s="75"/>
      <c r="BI274" s="38"/>
      <c r="BJ274" s="82"/>
      <c r="BK274" s="82"/>
      <c r="BL274" s="38"/>
      <c r="BM274" s="75"/>
      <c r="BN274" s="75"/>
      <c r="BO274" s="38"/>
      <c r="BP274" s="19"/>
      <c r="BQ274" s="19"/>
      <c r="BR274" s="38"/>
      <c r="BS274" s="75"/>
      <c r="BT274" s="75"/>
      <c r="BU274" s="38"/>
    </row>
    <row r="275" spans="1:73" ht="12">
      <c r="A275" s="11" t="s">
        <v>66</v>
      </c>
      <c r="B275" s="71">
        <v>48.7</v>
      </c>
      <c r="C275" s="72">
        <v>50.32294616410955</v>
      </c>
      <c r="D275" s="74">
        <v>-1.6229461641095497</v>
      </c>
      <c r="E275" s="71">
        <v>45.98668837972826</v>
      </c>
      <c r="F275" s="72">
        <v>44.78218540209828</v>
      </c>
      <c r="G275" s="74">
        <v>1.2045029776299785</v>
      </c>
      <c r="H275" s="87"/>
      <c r="I275" s="87"/>
      <c r="J275" s="87"/>
      <c r="K275" s="19"/>
      <c r="L275" s="19"/>
      <c r="M275" s="38"/>
      <c r="N275" s="87"/>
      <c r="O275" s="87"/>
      <c r="P275" s="38"/>
      <c r="Q275" s="75"/>
      <c r="R275" s="75"/>
      <c r="S275" s="38"/>
      <c r="T275" s="87"/>
      <c r="U275" s="87"/>
      <c r="V275" s="38"/>
      <c r="W275" s="75"/>
      <c r="X275" s="75"/>
      <c r="Y275" s="38"/>
      <c r="Z275" s="87"/>
      <c r="AA275" s="87"/>
      <c r="AB275" s="38"/>
      <c r="AC275" s="75"/>
      <c r="AD275" s="75"/>
      <c r="AE275" s="38"/>
      <c r="AF275" s="87"/>
      <c r="AG275" s="87"/>
      <c r="AH275" s="38"/>
      <c r="AI275" s="75"/>
      <c r="AJ275" s="75"/>
      <c r="AK275" s="38"/>
      <c r="AL275" s="87"/>
      <c r="AM275" s="87"/>
      <c r="AN275" s="38"/>
      <c r="AO275" s="75"/>
      <c r="AP275" s="75"/>
      <c r="AQ275" s="38"/>
      <c r="AR275" s="87"/>
      <c r="AS275" s="87"/>
      <c r="AT275" s="38"/>
      <c r="AU275" s="75"/>
      <c r="AV275" s="75"/>
      <c r="AW275" s="38"/>
      <c r="AX275" s="82"/>
      <c r="AY275" s="82"/>
      <c r="AZ275" s="38"/>
      <c r="BA275" s="75"/>
      <c r="BB275" s="75"/>
      <c r="BC275" s="38"/>
      <c r="BD275" s="82"/>
      <c r="BE275" s="82"/>
      <c r="BF275" s="38"/>
      <c r="BG275" s="75"/>
      <c r="BH275" s="75"/>
      <c r="BI275" s="38"/>
      <c r="BJ275" s="82"/>
      <c r="BK275" s="82"/>
      <c r="BL275" s="38"/>
      <c r="BM275" s="75"/>
      <c r="BN275" s="75"/>
      <c r="BO275" s="38"/>
      <c r="BP275" s="19"/>
      <c r="BQ275" s="19"/>
      <c r="BR275" s="38"/>
      <c r="BS275" s="75"/>
      <c r="BT275" s="75"/>
      <c r="BU275" s="38"/>
    </row>
    <row r="276" spans="1:73" s="83" customFormat="1" ht="12">
      <c r="A276" s="11" t="s">
        <v>67</v>
      </c>
      <c r="B276" s="71">
        <v>51.3</v>
      </c>
      <c r="C276" s="72">
        <v>49.67705383589045</v>
      </c>
      <c r="D276" s="74">
        <v>1.6229461641095497</v>
      </c>
      <c r="E276" s="71">
        <v>54.01331162027174</v>
      </c>
      <c r="F276" s="72">
        <v>55.217814597901715</v>
      </c>
      <c r="G276" s="74">
        <v>-1.2045029776299714</v>
      </c>
      <c r="H276" s="82"/>
      <c r="I276" s="82"/>
      <c r="J276" s="82"/>
      <c r="K276" s="19"/>
      <c r="L276" s="19"/>
      <c r="M276" s="38"/>
      <c r="N276" s="82"/>
      <c r="O276" s="82"/>
      <c r="P276" s="38"/>
      <c r="Q276" s="82"/>
      <c r="R276" s="82"/>
      <c r="S276" s="38"/>
      <c r="T276" s="82"/>
      <c r="U276" s="82"/>
      <c r="V276" s="38"/>
      <c r="W276" s="82"/>
      <c r="X276" s="82"/>
      <c r="Y276" s="38"/>
      <c r="Z276" s="82"/>
      <c r="AA276" s="82"/>
      <c r="AB276" s="38"/>
      <c r="AC276" s="82"/>
      <c r="AD276" s="82"/>
      <c r="AE276" s="38"/>
      <c r="AF276" s="82"/>
      <c r="AG276" s="82"/>
      <c r="AH276" s="38"/>
      <c r="AI276" s="82"/>
      <c r="AJ276" s="82"/>
      <c r="AK276" s="38"/>
      <c r="AL276" s="82"/>
      <c r="AM276" s="82"/>
      <c r="AN276" s="38"/>
      <c r="AO276" s="82"/>
      <c r="AP276" s="82"/>
      <c r="AQ276" s="38"/>
      <c r="AR276" s="82"/>
      <c r="AS276" s="82"/>
      <c r="AT276" s="38"/>
      <c r="AU276" s="82"/>
      <c r="AV276" s="82"/>
      <c r="AW276" s="38"/>
      <c r="AX276" s="82"/>
      <c r="AY276" s="82"/>
      <c r="AZ276" s="38"/>
      <c r="BA276" s="82"/>
      <c r="BB276" s="82"/>
      <c r="BC276" s="38"/>
      <c r="BD276" s="82"/>
      <c r="BE276" s="82"/>
      <c r="BF276" s="38"/>
      <c r="BG276" s="82"/>
      <c r="BH276" s="82"/>
      <c r="BI276" s="38"/>
      <c r="BJ276" s="82"/>
      <c r="BK276" s="82"/>
      <c r="BL276" s="38"/>
      <c r="BM276" s="82"/>
      <c r="BN276" s="82"/>
      <c r="BO276" s="38"/>
      <c r="BP276" s="82"/>
      <c r="BQ276" s="82"/>
      <c r="BR276" s="38"/>
      <c r="BS276" s="82"/>
      <c r="BT276" s="82"/>
      <c r="BU276" s="38"/>
    </row>
    <row r="277" spans="1:73" ht="12">
      <c r="A277" s="88" t="s">
        <v>68</v>
      </c>
      <c r="B277" s="48">
        <v>3.28</v>
      </c>
      <c r="C277" s="49">
        <v>3.0490909756724367</v>
      </c>
      <c r="D277" s="50">
        <v>0.07573044758910126</v>
      </c>
      <c r="E277" s="48">
        <v>3.5252953092801502</v>
      </c>
      <c r="F277" s="49">
        <v>3.5863508396743207</v>
      </c>
      <c r="G277" s="93">
        <v>-0.017024416495658563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19"/>
      <c r="U277" s="19"/>
      <c r="V277" s="32"/>
      <c r="W277" s="32"/>
      <c r="X277" s="32"/>
      <c r="Y277" s="32"/>
      <c r="Z277" s="19"/>
      <c r="AA277" s="19"/>
      <c r="AB277" s="32"/>
      <c r="AC277" s="32"/>
      <c r="AD277" s="32"/>
      <c r="AE277" s="32"/>
      <c r="AF277" s="19"/>
      <c r="AG277" s="19"/>
      <c r="AH277" s="32"/>
      <c r="AI277" s="32"/>
      <c r="AJ277" s="32"/>
      <c r="AK277" s="32"/>
      <c r="AL277" s="19"/>
      <c r="AM277" s="19"/>
      <c r="AN277" s="32"/>
      <c r="AO277" s="32"/>
      <c r="AP277" s="32"/>
      <c r="AQ277" s="32"/>
      <c r="AR277" s="19"/>
      <c r="AS277" s="19"/>
      <c r="AT277" s="32"/>
      <c r="AU277" s="32"/>
      <c r="AV277" s="32"/>
      <c r="AW277" s="32"/>
      <c r="AX277" s="19"/>
      <c r="AY277" s="19"/>
      <c r="AZ277" s="32"/>
      <c r="BA277" s="32"/>
      <c r="BB277" s="32"/>
      <c r="BC277" s="32"/>
      <c r="BD277" s="19"/>
      <c r="BE277" s="19"/>
      <c r="BF277" s="32"/>
      <c r="BG277" s="32"/>
      <c r="BH277" s="32"/>
      <c r="BI277" s="32"/>
      <c r="BJ277" s="19"/>
      <c r="BK277" s="19"/>
      <c r="BL277" s="32"/>
      <c r="BM277" s="32"/>
      <c r="BN277" s="32"/>
      <c r="BO277" s="32"/>
      <c r="BP277" s="19"/>
      <c r="BQ277" s="19"/>
      <c r="BR277" s="32"/>
      <c r="BS277" s="32"/>
      <c r="BT277" s="32"/>
      <c r="BU277" s="32"/>
    </row>
    <row r="278" spans="1:73" ht="12">
      <c r="A278" s="8"/>
      <c r="B278" s="33"/>
      <c r="C278" s="34"/>
      <c r="D278" s="30"/>
      <c r="E278" s="33"/>
      <c r="F278" s="34"/>
      <c r="G278" s="31"/>
      <c r="H278" s="19"/>
      <c r="I278" s="19"/>
      <c r="J278" s="19"/>
      <c r="K278" s="19"/>
      <c r="L278" s="19"/>
      <c r="M278" s="37"/>
      <c r="N278" s="19"/>
      <c r="O278" s="19"/>
      <c r="P278" s="37"/>
      <c r="Q278" s="19"/>
      <c r="R278" s="19"/>
      <c r="S278" s="37"/>
      <c r="T278" s="19"/>
      <c r="U278" s="19"/>
      <c r="V278" s="37"/>
      <c r="W278" s="19"/>
      <c r="X278" s="19"/>
      <c r="Y278" s="37"/>
      <c r="Z278" s="19"/>
      <c r="AA278" s="19"/>
      <c r="AB278" s="37"/>
      <c r="AC278" s="19"/>
      <c r="AD278" s="19"/>
      <c r="AE278" s="37"/>
      <c r="AF278" s="19"/>
      <c r="AG278" s="19"/>
      <c r="AH278" s="37"/>
      <c r="AI278" s="19"/>
      <c r="AJ278" s="19"/>
      <c r="AK278" s="37"/>
      <c r="AL278" s="19"/>
      <c r="AM278" s="19"/>
      <c r="AN278" s="37"/>
      <c r="AO278" s="19"/>
      <c r="AP278" s="19"/>
      <c r="AQ278" s="37"/>
      <c r="AR278" s="19"/>
      <c r="AS278" s="19"/>
      <c r="AT278" s="37"/>
      <c r="AU278" s="19"/>
      <c r="AV278" s="19"/>
      <c r="AW278" s="37"/>
      <c r="AX278" s="19"/>
      <c r="AY278" s="19"/>
      <c r="AZ278" s="37"/>
      <c r="BA278" s="19"/>
      <c r="BB278" s="19"/>
      <c r="BC278" s="37"/>
      <c r="BD278" s="19"/>
      <c r="BE278" s="19"/>
      <c r="BF278" s="37"/>
      <c r="BG278" s="19"/>
      <c r="BH278" s="19"/>
      <c r="BI278" s="37"/>
      <c r="BJ278" s="19"/>
      <c r="BK278" s="19"/>
      <c r="BL278" s="37"/>
      <c r="BM278" s="19"/>
      <c r="BN278" s="19"/>
      <c r="BO278" s="37"/>
      <c r="BP278" s="19"/>
      <c r="BQ278" s="19"/>
      <c r="BR278" s="37"/>
      <c r="BS278" s="19"/>
      <c r="BT278" s="19"/>
      <c r="BU278" s="37"/>
    </row>
    <row r="279" spans="1:73" ht="12">
      <c r="A279" s="11" t="s">
        <v>69</v>
      </c>
      <c r="B279" s="33">
        <v>30240</v>
      </c>
      <c r="C279" s="34">
        <v>41768.28628715609</v>
      </c>
      <c r="D279" s="35">
        <v>-0.2760057285544195</v>
      </c>
      <c r="E279" s="33">
        <v>394106</v>
      </c>
      <c r="F279" s="34">
        <v>447344.68342070363</v>
      </c>
      <c r="G279" s="36">
        <v>-0.11901043064512183</v>
      </c>
      <c r="H279" s="19"/>
      <c r="I279" s="19"/>
      <c r="J279" s="19"/>
      <c r="K279" s="19"/>
      <c r="L279" s="19"/>
      <c r="M279" s="37"/>
      <c r="N279" s="19"/>
      <c r="O279" s="19"/>
      <c r="P279" s="37"/>
      <c r="Q279" s="19"/>
      <c r="R279" s="19"/>
      <c r="S279" s="37"/>
      <c r="T279" s="19"/>
      <c r="U279" s="19"/>
      <c r="V279" s="37"/>
      <c r="W279" s="19"/>
      <c r="X279" s="19"/>
      <c r="Y279" s="37"/>
      <c r="Z279" s="19"/>
      <c r="AA279" s="19"/>
      <c r="AB279" s="37"/>
      <c r="AC279" s="19"/>
      <c r="AD279" s="19"/>
      <c r="AE279" s="37"/>
      <c r="AF279" s="19"/>
      <c r="AG279" s="19"/>
      <c r="AH279" s="37"/>
      <c r="AI279" s="19"/>
      <c r="AJ279" s="19"/>
      <c r="AK279" s="37"/>
      <c r="AL279" s="19"/>
      <c r="AM279" s="19"/>
      <c r="AN279" s="37"/>
      <c r="AO279" s="19"/>
      <c r="AP279" s="19"/>
      <c r="AQ279" s="37"/>
      <c r="AR279" s="19"/>
      <c r="AS279" s="19"/>
      <c r="AT279" s="37"/>
      <c r="AU279" s="19"/>
      <c r="AV279" s="19"/>
      <c r="AW279" s="37"/>
      <c r="AX279" s="19"/>
      <c r="AY279" s="19"/>
      <c r="AZ279" s="37"/>
      <c r="BA279" s="19"/>
      <c r="BB279" s="19"/>
      <c r="BC279" s="37"/>
      <c r="BD279" s="19"/>
      <c r="BE279" s="19"/>
      <c r="BF279" s="37"/>
      <c r="BG279" s="19"/>
      <c r="BH279" s="19"/>
      <c r="BI279" s="37"/>
      <c r="BJ279" s="19"/>
      <c r="BK279" s="19"/>
      <c r="BL279" s="37"/>
      <c r="BM279" s="19"/>
      <c r="BN279" s="19"/>
      <c r="BO279" s="37"/>
      <c r="BP279" s="19"/>
      <c r="BQ279" s="19"/>
      <c r="BR279" s="37"/>
      <c r="BS279" s="19"/>
      <c r="BT279" s="19"/>
      <c r="BU279" s="37"/>
    </row>
    <row r="280" spans="1:73" ht="12">
      <c r="A280" s="11" t="s">
        <v>70</v>
      </c>
      <c r="B280" s="33">
        <v>135723</v>
      </c>
      <c r="C280" s="34">
        <v>114101.71371284392</v>
      </c>
      <c r="D280" s="35">
        <v>0.1894913370150572</v>
      </c>
      <c r="E280" s="33">
        <v>1438278</v>
      </c>
      <c r="F280" s="34">
        <v>1326855.3165792963</v>
      </c>
      <c r="G280" s="36">
        <v>0.08397500618828387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19"/>
      <c r="U280" s="19"/>
      <c r="V280" s="32"/>
      <c r="W280" s="32"/>
      <c r="X280" s="32"/>
      <c r="Y280" s="32"/>
      <c r="Z280" s="19"/>
      <c r="AA280" s="19"/>
      <c r="AB280" s="32"/>
      <c r="AC280" s="32"/>
      <c r="AD280" s="32"/>
      <c r="AE280" s="32"/>
      <c r="AF280" s="19"/>
      <c r="AG280" s="19"/>
      <c r="AH280" s="32"/>
      <c r="AI280" s="32"/>
      <c r="AJ280" s="32"/>
      <c r="AK280" s="32"/>
      <c r="AL280" s="19"/>
      <c r="AM280" s="19"/>
      <c r="AN280" s="32"/>
      <c r="AO280" s="32"/>
      <c r="AP280" s="32"/>
      <c r="AQ280" s="32"/>
      <c r="AR280" s="19"/>
      <c r="AS280" s="19"/>
      <c r="AT280" s="32"/>
      <c r="AU280" s="32"/>
      <c r="AV280" s="32"/>
      <c r="AW280" s="32"/>
      <c r="AX280" s="19"/>
      <c r="AY280" s="19"/>
      <c r="AZ280" s="32"/>
      <c r="BA280" s="32"/>
      <c r="BB280" s="32"/>
      <c r="BC280" s="32"/>
      <c r="BD280" s="19"/>
      <c r="BE280" s="19"/>
      <c r="BF280" s="32"/>
      <c r="BG280" s="32"/>
      <c r="BH280" s="32"/>
      <c r="BI280" s="32"/>
      <c r="BJ280" s="19"/>
      <c r="BK280" s="19"/>
      <c r="BL280" s="32"/>
      <c r="BM280" s="32"/>
      <c r="BN280" s="32"/>
      <c r="BO280" s="32"/>
      <c r="BP280" s="19"/>
      <c r="BQ280" s="19"/>
      <c r="BR280" s="32"/>
      <c r="BS280" s="32"/>
      <c r="BT280" s="32"/>
      <c r="BU280" s="32"/>
    </row>
    <row r="281" spans="1:73" ht="12">
      <c r="A281" s="8"/>
      <c r="B281" s="33"/>
      <c r="C281" s="34"/>
      <c r="D281" s="30"/>
      <c r="E281" s="33"/>
      <c r="F281" s="34"/>
      <c r="G281" s="31"/>
      <c r="H281" s="19"/>
      <c r="I281" s="19"/>
      <c r="J281" s="19"/>
      <c r="K281" s="19"/>
      <c r="L281" s="19"/>
      <c r="M281" s="37"/>
      <c r="N281" s="19"/>
      <c r="O281" s="19"/>
      <c r="P281" s="37"/>
      <c r="Q281" s="19"/>
      <c r="R281" s="19"/>
      <c r="S281" s="37"/>
      <c r="T281" s="19"/>
      <c r="U281" s="19"/>
      <c r="V281" s="37"/>
      <c r="W281" s="19"/>
      <c r="X281" s="19"/>
      <c r="Y281" s="37"/>
      <c r="Z281" s="19"/>
      <c r="AA281" s="19"/>
      <c r="AB281" s="37"/>
      <c r="AC281" s="19"/>
      <c r="AD281" s="19"/>
      <c r="AE281" s="37"/>
      <c r="AF281" s="19"/>
      <c r="AG281" s="19"/>
      <c r="AH281" s="37"/>
      <c r="AI281" s="19"/>
      <c r="AJ281" s="19"/>
      <c r="AK281" s="37"/>
      <c r="AL281" s="19"/>
      <c r="AM281" s="19"/>
      <c r="AN281" s="37"/>
      <c r="AO281" s="19"/>
      <c r="AP281" s="19"/>
      <c r="AQ281" s="37"/>
      <c r="AR281" s="19"/>
      <c r="AS281" s="19"/>
      <c r="AT281" s="37"/>
      <c r="AU281" s="19"/>
      <c r="AV281" s="19"/>
      <c r="AW281" s="37"/>
      <c r="AX281" s="19"/>
      <c r="AY281" s="19"/>
      <c r="AZ281" s="37"/>
      <c r="BA281" s="19"/>
      <c r="BB281" s="19"/>
      <c r="BC281" s="37"/>
      <c r="BD281" s="19"/>
      <c r="BE281" s="19"/>
      <c r="BF281" s="37"/>
      <c r="BG281" s="19"/>
      <c r="BH281" s="19"/>
      <c r="BI281" s="37"/>
      <c r="BJ281" s="19"/>
      <c r="BK281" s="19"/>
      <c r="BL281" s="37"/>
      <c r="BM281" s="19"/>
      <c r="BN281" s="19"/>
      <c r="BO281" s="37"/>
      <c r="BP281" s="19"/>
      <c r="BQ281" s="19"/>
      <c r="BR281" s="37"/>
      <c r="BS281" s="19"/>
      <c r="BT281" s="19"/>
      <c r="BU281" s="37"/>
    </row>
    <row r="282" spans="1:73" ht="12">
      <c r="A282" s="11" t="s">
        <v>71</v>
      </c>
      <c r="B282" s="33">
        <v>97672</v>
      </c>
      <c r="C282" s="34">
        <v>96331.27395953097</v>
      </c>
      <c r="D282" s="35">
        <v>0.013917868884743227</v>
      </c>
      <c r="E282" s="33">
        <v>1076338</v>
      </c>
      <c r="F282" s="34">
        <v>1090123.233057978</v>
      </c>
      <c r="G282" s="36">
        <v>-0.01264557312415791</v>
      </c>
      <c r="H282" s="19"/>
      <c r="I282" s="19"/>
      <c r="J282" s="19"/>
      <c r="K282" s="19"/>
      <c r="L282" s="19"/>
      <c r="M282" s="37"/>
      <c r="N282" s="19"/>
      <c r="O282" s="19"/>
      <c r="P282" s="37"/>
      <c r="Q282" s="19"/>
      <c r="R282" s="19"/>
      <c r="S282" s="37"/>
      <c r="T282" s="19"/>
      <c r="U282" s="19"/>
      <c r="V282" s="37"/>
      <c r="W282" s="19"/>
      <c r="X282" s="19"/>
      <c r="Y282" s="37"/>
      <c r="Z282" s="19"/>
      <c r="AA282" s="19"/>
      <c r="AB282" s="37"/>
      <c r="AC282" s="19"/>
      <c r="AD282" s="19"/>
      <c r="AE282" s="37"/>
      <c r="AF282" s="19"/>
      <c r="AG282" s="19"/>
      <c r="AH282" s="37"/>
      <c r="AI282" s="19"/>
      <c r="AJ282" s="19"/>
      <c r="AK282" s="37"/>
      <c r="AL282" s="19"/>
      <c r="AM282" s="19"/>
      <c r="AN282" s="37"/>
      <c r="AO282" s="19"/>
      <c r="AP282" s="19"/>
      <c r="AQ282" s="37"/>
      <c r="AR282" s="19"/>
      <c r="AS282" s="19"/>
      <c r="AT282" s="37"/>
      <c r="AU282" s="19"/>
      <c r="AV282" s="19"/>
      <c r="AW282" s="37"/>
      <c r="AX282" s="19"/>
      <c r="AY282" s="19"/>
      <c r="AZ282" s="37"/>
      <c r="BA282" s="19"/>
      <c r="BB282" s="19"/>
      <c r="BC282" s="37"/>
      <c r="BD282" s="19"/>
      <c r="BE282" s="19"/>
      <c r="BF282" s="37"/>
      <c r="BG282" s="19"/>
      <c r="BH282" s="19"/>
      <c r="BI282" s="37"/>
      <c r="BJ282" s="19"/>
      <c r="BK282" s="19"/>
      <c r="BL282" s="37"/>
      <c r="BM282" s="19"/>
      <c r="BN282" s="19"/>
      <c r="BO282" s="37"/>
      <c r="BP282" s="19"/>
      <c r="BQ282" s="19"/>
      <c r="BR282" s="37"/>
      <c r="BS282" s="19"/>
      <c r="BT282" s="19"/>
      <c r="BU282" s="37"/>
    </row>
    <row r="283" spans="1:73" ht="12">
      <c r="A283" s="11" t="s">
        <v>72</v>
      </c>
      <c r="B283" s="33">
        <v>68291</v>
      </c>
      <c r="C283" s="34">
        <v>59538.72604046903</v>
      </c>
      <c r="D283" s="35">
        <v>0.1470013643486756</v>
      </c>
      <c r="E283" s="33">
        <v>756046</v>
      </c>
      <c r="F283" s="34">
        <v>684076.7669420218</v>
      </c>
      <c r="G283" s="36">
        <v>0.10520636942502375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19"/>
      <c r="U283" s="19"/>
      <c r="V283" s="32"/>
      <c r="W283" s="32"/>
      <c r="X283" s="32"/>
      <c r="Y283" s="32"/>
      <c r="Z283" s="19"/>
      <c r="AA283" s="19"/>
      <c r="AB283" s="32"/>
      <c r="AC283" s="32"/>
      <c r="AD283" s="32"/>
      <c r="AE283" s="32"/>
      <c r="AF283" s="19"/>
      <c r="AG283" s="19"/>
      <c r="AH283" s="32"/>
      <c r="AI283" s="32"/>
      <c r="AJ283" s="32"/>
      <c r="AK283" s="32"/>
      <c r="AL283" s="19"/>
      <c r="AM283" s="19"/>
      <c r="AN283" s="32"/>
      <c r="AO283" s="32"/>
      <c r="AP283" s="32"/>
      <c r="AQ283" s="32"/>
      <c r="AR283" s="19"/>
      <c r="AS283" s="19"/>
      <c r="AT283" s="32"/>
      <c r="AU283" s="32"/>
      <c r="AV283" s="32"/>
      <c r="AW283" s="32"/>
      <c r="AX283" s="19"/>
      <c r="AY283" s="19"/>
      <c r="AZ283" s="32"/>
      <c r="BA283" s="32"/>
      <c r="BB283" s="32"/>
      <c r="BC283" s="32"/>
      <c r="BD283" s="19"/>
      <c r="BE283" s="19"/>
      <c r="BF283" s="32"/>
      <c r="BG283" s="32"/>
      <c r="BH283" s="32"/>
      <c r="BI283" s="32"/>
      <c r="BJ283" s="19"/>
      <c r="BK283" s="19"/>
      <c r="BL283" s="32"/>
      <c r="BM283" s="32"/>
      <c r="BN283" s="32"/>
      <c r="BO283" s="32"/>
      <c r="BP283" s="19"/>
      <c r="BQ283" s="19"/>
      <c r="BR283" s="32"/>
      <c r="BS283" s="32"/>
      <c r="BT283" s="32"/>
      <c r="BU283" s="32"/>
    </row>
    <row r="284" spans="1:73" ht="12">
      <c r="A284" s="8"/>
      <c r="B284" s="33"/>
      <c r="C284" s="34"/>
      <c r="D284" s="30"/>
      <c r="E284" s="33"/>
      <c r="F284" s="34"/>
      <c r="G284" s="31"/>
      <c r="H284" s="19"/>
      <c r="I284" s="19"/>
      <c r="J284" s="19"/>
      <c r="K284" s="19"/>
      <c r="L284" s="19"/>
      <c r="M284" s="37"/>
      <c r="N284" s="19"/>
      <c r="O284" s="19"/>
      <c r="P284" s="37"/>
      <c r="Q284" s="19"/>
      <c r="R284" s="19"/>
      <c r="S284" s="37"/>
      <c r="T284" s="19"/>
      <c r="U284" s="19"/>
      <c r="V284" s="37"/>
      <c r="W284" s="19"/>
      <c r="X284" s="19"/>
      <c r="Y284" s="37"/>
      <c r="Z284" s="19"/>
      <c r="AA284" s="19"/>
      <c r="AB284" s="37"/>
      <c r="AC284" s="19"/>
      <c r="AD284" s="19"/>
      <c r="AE284" s="37"/>
      <c r="AF284" s="19"/>
      <c r="AG284" s="19"/>
      <c r="AH284" s="37"/>
      <c r="AI284" s="19"/>
      <c r="AJ284" s="19"/>
      <c r="AK284" s="37"/>
      <c r="AL284" s="19"/>
      <c r="AM284" s="19"/>
      <c r="AN284" s="37"/>
      <c r="AO284" s="19"/>
      <c r="AP284" s="19"/>
      <c r="AQ284" s="37"/>
      <c r="AR284" s="19"/>
      <c r="AS284" s="19"/>
      <c r="AT284" s="37"/>
      <c r="AU284" s="19"/>
      <c r="AV284" s="19"/>
      <c r="AW284" s="37"/>
      <c r="AX284" s="19"/>
      <c r="AY284" s="19"/>
      <c r="AZ284" s="37"/>
      <c r="BA284" s="19"/>
      <c r="BB284" s="19"/>
      <c r="BC284" s="37"/>
      <c r="BD284" s="19"/>
      <c r="BE284" s="19"/>
      <c r="BF284" s="37"/>
      <c r="BG284" s="19"/>
      <c r="BH284" s="19"/>
      <c r="BI284" s="37"/>
      <c r="BJ284" s="19"/>
      <c r="BK284" s="19"/>
      <c r="BL284" s="37"/>
      <c r="BM284" s="19"/>
      <c r="BN284" s="19"/>
      <c r="BO284" s="37"/>
      <c r="BP284" s="19"/>
      <c r="BQ284" s="19"/>
      <c r="BR284" s="37"/>
      <c r="BS284" s="19"/>
      <c r="BT284" s="19"/>
      <c r="BU284" s="37"/>
    </row>
    <row r="285" spans="1:73" ht="12">
      <c r="A285" s="61" t="s">
        <v>73</v>
      </c>
      <c r="B285" s="33">
        <v>63114</v>
      </c>
      <c r="C285" s="34">
        <v>53923.742447490695</v>
      </c>
      <c r="D285" s="35">
        <v>0.17043063287861557</v>
      </c>
      <c r="E285" s="33">
        <v>699607</v>
      </c>
      <c r="F285" s="34">
        <v>630590.0517940554</v>
      </c>
      <c r="G285" s="36">
        <v>0.10944820332891152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19"/>
      <c r="U285" s="19"/>
      <c r="V285" s="32"/>
      <c r="W285" s="32"/>
      <c r="X285" s="32"/>
      <c r="Y285" s="32"/>
      <c r="Z285" s="19"/>
      <c r="AA285" s="19"/>
      <c r="AB285" s="32"/>
      <c r="AC285" s="32"/>
      <c r="AD285" s="32"/>
      <c r="AE285" s="32"/>
      <c r="AF285" s="19"/>
      <c r="AG285" s="19"/>
      <c r="AH285" s="32"/>
      <c r="AI285" s="32"/>
      <c r="AJ285" s="32"/>
      <c r="AK285" s="32"/>
      <c r="AL285" s="19"/>
      <c r="AM285" s="19"/>
      <c r="AN285" s="32"/>
      <c r="AO285" s="32"/>
      <c r="AP285" s="32"/>
      <c r="AQ285" s="32"/>
      <c r="AR285" s="19"/>
      <c r="AS285" s="19"/>
      <c r="AT285" s="32"/>
      <c r="AU285" s="32"/>
      <c r="AV285" s="32"/>
      <c r="AW285" s="32"/>
      <c r="AX285" s="19"/>
      <c r="AY285" s="19"/>
      <c r="AZ285" s="32"/>
      <c r="BA285" s="32"/>
      <c r="BB285" s="32"/>
      <c r="BC285" s="32"/>
      <c r="BD285" s="19"/>
      <c r="BE285" s="19"/>
      <c r="BF285" s="32"/>
      <c r="BG285" s="32"/>
      <c r="BH285" s="32"/>
      <c r="BI285" s="32"/>
      <c r="BJ285" s="19"/>
      <c r="BK285" s="19"/>
      <c r="BL285" s="32"/>
      <c r="BM285" s="32"/>
      <c r="BN285" s="32"/>
      <c r="BO285" s="32"/>
      <c r="BP285" s="19"/>
      <c r="BQ285" s="19"/>
      <c r="BR285" s="32"/>
      <c r="BS285" s="32"/>
      <c r="BT285" s="32"/>
      <c r="BU285" s="32"/>
    </row>
    <row r="286" spans="1:73" s="29" customFormat="1" ht="5.25" customHeight="1">
      <c r="A286" s="68"/>
      <c r="B286" s="52"/>
      <c r="C286" s="53"/>
      <c r="D286" s="62"/>
      <c r="E286" s="52"/>
      <c r="F286" s="53"/>
      <c r="G286" s="63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4"/>
      <c r="U286" s="34"/>
      <c r="V286" s="30"/>
      <c r="W286" s="30"/>
      <c r="X286" s="30"/>
      <c r="Y286" s="30"/>
      <c r="Z286" s="34"/>
      <c r="AA286" s="34"/>
      <c r="AB286" s="30"/>
      <c r="AC286" s="30"/>
      <c r="AD286" s="30"/>
      <c r="AE286" s="30"/>
      <c r="AF286" s="34"/>
      <c r="AG286" s="34"/>
      <c r="AH286" s="30"/>
      <c r="AI286" s="30"/>
      <c r="AJ286" s="30"/>
      <c r="AK286" s="30"/>
      <c r="AL286" s="34"/>
      <c r="AM286" s="34"/>
      <c r="AN286" s="30"/>
      <c r="AO286" s="30"/>
      <c r="AP286" s="30"/>
      <c r="AQ286" s="30"/>
      <c r="AR286" s="34"/>
      <c r="AS286" s="34"/>
      <c r="AT286" s="30"/>
      <c r="AU286" s="30"/>
      <c r="AV286" s="30"/>
      <c r="AW286" s="30"/>
      <c r="AX286" s="34"/>
      <c r="AY286" s="34"/>
      <c r="AZ286" s="30"/>
      <c r="BA286" s="30"/>
      <c r="BB286" s="30"/>
      <c r="BC286" s="30"/>
      <c r="BD286" s="34"/>
      <c r="BE286" s="34"/>
      <c r="BF286" s="30"/>
      <c r="BG286" s="30"/>
      <c r="BH286" s="30"/>
      <c r="BI286" s="30"/>
      <c r="BJ286" s="34"/>
      <c r="BK286" s="34"/>
      <c r="BL286" s="30"/>
      <c r="BM286" s="30"/>
      <c r="BN286" s="30"/>
      <c r="BO286" s="30"/>
      <c r="BP286" s="34"/>
      <c r="BQ286" s="34"/>
      <c r="BR286" s="30"/>
      <c r="BS286" s="30"/>
      <c r="BT286" s="30"/>
      <c r="BU286" s="30"/>
    </row>
    <row r="287" spans="1:73" s="29" customFormat="1" ht="12">
      <c r="A287" s="94"/>
      <c r="B287" s="57"/>
      <c r="C287" s="57"/>
      <c r="D287" s="58"/>
      <c r="E287" s="57"/>
      <c r="F287" s="57"/>
      <c r="G287" s="58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4"/>
      <c r="U287" s="34"/>
      <c r="V287" s="30"/>
      <c r="W287" s="30"/>
      <c r="X287" s="30"/>
      <c r="Y287" s="30"/>
      <c r="Z287" s="34"/>
      <c r="AA287" s="34"/>
      <c r="AB287" s="30"/>
      <c r="AC287" s="30"/>
      <c r="AD287" s="30"/>
      <c r="AE287" s="30"/>
      <c r="AF287" s="34"/>
      <c r="AG287" s="34"/>
      <c r="AH287" s="30"/>
      <c r="AI287" s="30"/>
      <c r="AJ287" s="30"/>
      <c r="AK287" s="30"/>
      <c r="AL287" s="34"/>
      <c r="AM287" s="34"/>
      <c r="AN287" s="30"/>
      <c r="AO287" s="30"/>
      <c r="AP287" s="30"/>
      <c r="AQ287" s="30"/>
      <c r="AR287" s="34"/>
      <c r="AS287" s="34"/>
      <c r="AT287" s="30"/>
      <c r="AU287" s="30"/>
      <c r="AV287" s="30"/>
      <c r="AW287" s="30"/>
      <c r="AX287" s="34"/>
      <c r="AY287" s="34"/>
      <c r="AZ287" s="30"/>
      <c r="BA287" s="30"/>
      <c r="BB287" s="30"/>
      <c r="BC287" s="30"/>
      <c r="BD287" s="34"/>
      <c r="BE287" s="34"/>
      <c r="BF287" s="30"/>
      <c r="BG287" s="30"/>
      <c r="BH287" s="30"/>
      <c r="BI287" s="30"/>
      <c r="BJ287" s="34"/>
      <c r="BK287" s="34"/>
      <c r="BL287" s="30"/>
      <c r="BM287" s="30"/>
      <c r="BN287" s="30"/>
      <c r="BO287" s="30"/>
      <c r="BP287" s="34"/>
      <c r="BQ287" s="34"/>
      <c r="BR287" s="30"/>
      <c r="BS287" s="30"/>
      <c r="BT287" s="30"/>
      <c r="BU287" s="30"/>
    </row>
    <row r="288" spans="1:73" s="29" customFormat="1" ht="12">
      <c r="A288" s="94" t="s">
        <v>84</v>
      </c>
      <c r="B288" s="34"/>
      <c r="C288" s="34"/>
      <c r="D288" s="30"/>
      <c r="E288" s="34"/>
      <c r="F288" s="34"/>
      <c r="G288" s="30"/>
      <c r="H288" s="34"/>
      <c r="I288" s="34"/>
      <c r="J288" s="34"/>
      <c r="K288" s="34"/>
      <c r="L288" s="34"/>
      <c r="M288" s="30"/>
      <c r="N288" s="34"/>
      <c r="O288" s="34"/>
      <c r="P288" s="30"/>
      <c r="Q288" s="34"/>
      <c r="R288" s="34"/>
      <c r="S288" s="30"/>
      <c r="T288" s="34"/>
      <c r="U288" s="34"/>
      <c r="V288" s="30"/>
      <c r="W288" s="34"/>
      <c r="X288" s="34"/>
      <c r="Y288" s="30"/>
      <c r="Z288" s="34"/>
      <c r="AA288" s="34"/>
      <c r="AB288" s="30"/>
      <c r="AC288" s="34"/>
      <c r="AD288" s="34"/>
      <c r="AE288" s="30"/>
      <c r="AF288" s="34"/>
      <c r="AG288" s="34"/>
      <c r="AH288" s="30"/>
      <c r="AI288" s="34"/>
      <c r="AJ288" s="34"/>
      <c r="AK288" s="30"/>
      <c r="AL288" s="34"/>
      <c r="AM288" s="34"/>
      <c r="AN288" s="30"/>
      <c r="AO288" s="34"/>
      <c r="AP288" s="34"/>
      <c r="AQ288" s="30"/>
      <c r="AR288" s="34"/>
      <c r="AS288" s="34"/>
      <c r="AT288" s="30"/>
      <c r="AU288" s="34"/>
      <c r="AV288" s="34"/>
      <c r="AW288" s="30"/>
      <c r="AX288" s="34"/>
      <c r="AY288" s="34"/>
      <c r="AZ288" s="30"/>
      <c r="BA288" s="34"/>
      <c r="BB288" s="34"/>
      <c r="BC288" s="30"/>
      <c r="BD288" s="34"/>
      <c r="BE288" s="34"/>
      <c r="BF288" s="30"/>
      <c r="BG288" s="34"/>
      <c r="BH288" s="34"/>
      <c r="BI288" s="30"/>
      <c r="BJ288" s="34"/>
      <c r="BK288" s="34"/>
      <c r="BL288" s="30"/>
      <c r="BM288" s="34"/>
      <c r="BN288" s="34"/>
      <c r="BO288" s="30"/>
      <c r="BP288" s="34"/>
      <c r="BQ288" s="34"/>
      <c r="BR288" s="30"/>
      <c r="BS288" s="34"/>
      <c r="BT288" s="34"/>
      <c r="BU288" s="30"/>
    </row>
    <row r="289" spans="1:7" s="29" customFormat="1" ht="12">
      <c r="A289" s="94"/>
      <c r="B289" s="34"/>
      <c r="C289" s="34"/>
      <c r="D289" s="30"/>
      <c r="E289" s="34"/>
      <c r="F289" s="34"/>
      <c r="G289" s="30"/>
    </row>
    <row r="290" spans="1:3" s="29" customFormat="1" ht="12">
      <c r="A290" s="94"/>
      <c r="B290" s="34"/>
      <c r="C290" s="34"/>
    </row>
    <row r="291" spans="1:7" ht="12">
      <c r="A291" s="94"/>
      <c r="C291" s="29"/>
      <c r="D291" s="29"/>
      <c r="E291" s="29"/>
      <c r="F291" s="29"/>
      <c r="G291" s="29"/>
    </row>
    <row r="292" spans="1:3" ht="12">
      <c r="A292" s="11"/>
      <c r="B292" s="95"/>
      <c r="C292" s="96"/>
    </row>
    <row r="293" ht="12">
      <c r="A293" s="11"/>
    </row>
    <row r="294" ht="12">
      <c r="A294" s="88"/>
    </row>
    <row r="295" ht="12">
      <c r="A295" s="8"/>
    </row>
    <row r="296" ht="12">
      <c r="A296" s="11"/>
    </row>
    <row r="297" ht="12">
      <c r="A297" s="11"/>
    </row>
    <row r="298" spans="1:2" ht="12">
      <c r="A298" s="8"/>
      <c r="B298" s="97"/>
    </row>
    <row r="299" spans="1:2" ht="12">
      <c r="A299" s="11"/>
      <c r="B299" s="97"/>
    </row>
    <row r="300" spans="1:2" ht="12">
      <c r="A300" s="11"/>
      <c r="B300" s="98"/>
    </row>
    <row r="301" spans="1:2" ht="12">
      <c r="A301" s="8"/>
      <c r="B301" s="98"/>
    </row>
    <row r="302" ht="12">
      <c r="A302" s="11"/>
    </row>
    <row r="303" ht="12">
      <c r="B303" s="99"/>
    </row>
    <row r="304" ht="12">
      <c r="B304" s="99"/>
    </row>
    <row r="305" spans="1:3" ht="12">
      <c r="A305" s="29"/>
      <c r="C305" s="29"/>
    </row>
    <row r="306" spans="1:3" ht="12">
      <c r="A306" s="29"/>
      <c r="C306" s="29"/>
    </row>
    <row r="307" spans="1:3" ht="12">
      <c r="A307" s="29"/>
      <c r="C307" s="29"/>
    </row>
    <row r="308" spans="1:3" ht="12">
      <c r="A308" s="29"/>
      <c r="C308" s="29"/>
    </row>
  </sheetData>
  <sheetProtection/>
  <mergeCells count="10">
    <mergeCell ref="B194:G194"/>
    <mergeCell ref="B195:G195"/>
    <mergeCell ref="B252:G252"/>
    <mergeCell ref="B253:G253"/>
    <mergeCell ref="B2:G2"/>
    <mergeCell ref="B62:G62"/>
    <mergeCell ref="B99:G99"/>
    <mergeCell ref="B100:G100"/>
    <mergeCell ref="B157:G157"/>
    <mergeCell ref="B158:G158"/>
  </mergeCells>
  <printOptions horizontalCentered="1"/>
  <pageMargins left="0.5" right="0.35" top="0.35" bottom="0.35" header="0.25" footer="0.25"/>
  <pageSetup horizontalDpi="1200" verticalDpi="1200" orientation="portrait" scale="85" r:id="rId1"/>
  <rowBreaks count="5" manualBreakCount="5">
    <brk id="61" max="6" man="1"/>
    <brk id="98" max="6" man="1"/>
    <brk id="156" max="6" man="1"/>
    <brk id="193" max="6" man="1"/>
    <brk id="25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F52" sqref="F52"/>
    </sheetView>
  </sheetViews>
  <sheetFormatPr defaultColWidth="8.796875" defaultRowHeight="15"/>
  <cols>
    <col min="1" max="1" width="14.296875" style="222" bestFit="1" customWidth="1"/>
    <col min="2" max="3" width="7.09765625" style="222" bestFit="1" customWidth="1"/>
    <col min="4" max="4" width="6.19921875" style="222" bestFit="1" customWidth="1"/>
    <col min="5" max="6" width="7.09765625" style="222" bestFit="1" customWidth="1"/>
    <col min="7" max="7" width="6.19921875" style="222" bestFit="1" customWidth="1"/>
    <col min="8" max="9" width="7.09765625" style="222" bestFit="1" customWidth="1"/>
    <col min="10" max="10" width="6.09765625" style="222" bestFit="1" customWidth="1"/>
    <col min="11" max="13" width="5.8984375" style="222" bestFit="1" customWidth="1"/>
    <col min="14" max="14" width="5.09765625" style="222" bestFit="1" customWidth="1"/>
    <col min="15" max="15" width="3.8984375" style="222" bestFit="1" customWidth="1"/>
    <col min="16" max="16" width="5.69921875" style="222" bestFit="1" customWidth="1"/>
    <col min="17" max="18" width="5.8984375" style="222" bestFit="1" customWidth="1"/>
    <col min="19" max="19" width="5.69921875" style="222" bestFit="1" customWidth="1"/>
    <col min="20" max="16384" width="8.8984375" style="222" customWidth="1"/>
  </cols>
  <sheetData>
    <row r="1" spans="1:19" ht="12.75">
      <c r="A1" s="446" t="s">
        <v>290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</row>
    <row r="2" spans="1:19" ht="13.5" thickBot="1">
      <c r="A2" s="223"/>
      <c r="B2" s="224"/>
      <c r="C2" s="224"/>
      <c r="D2" s="225"/>
      <c r="E2" s="224"/>
      <c r="F2" s="226"/>
      <c r="I2" s="227"/>
      <c r="K2" s="284"/>
      <c r="L2" s="224"/>
      <c r="M2" s="226"/>
      <c r="O2" s="226"/>
      <c r="P2" s="228"/>
      <c r="Q2" s="224"/>
      <c r="R2" s="227"/>
      <c r="S2" s="228"/>
    </row>
    <row r="3" spans="1:19" ht="12.75">
      <c r="A3" s="447" t="s">
        <v>203</v>
      </c>
      <c r="B3" s="449" t="s">
        <v>204</v>
      </c>
      <c r="C3" s="450"/>
      <c r="D3" s="451"/>
      <c r="E3" s="449" t="s">
        <v>205</v>
      </c>
      <c r="F3" s="450"/>
      <c r="G3" s="451"/>
      <c r="H3" s="449" t="s">
        <v>206</v>
      </c>
      <c r="I3" s="450"/>
      <c r="J3" s="451"/>
      <c r="K3" s="449" t="s">
        <v>207</v>
      </c>
      <c r="L3" s="450"/>
      <c r="M3" s="451"/>
      <c r="N3" s="449" t="s">
        <v>208</v>
      </c>
      <c r="O3" s="450"/>
      <c r="P3" s="451"/>
      <c r="Q3" s="449" t="s">
        <v>209</v>
      </c>
      <c r="R3" s="450"/>
      <c r="S3" s="451"/>
    </row>
    <row r="4" spans="1:19" ht="13.5" thickBot="1">
      <c r="A4" s="448"/>
      <c r="B4" s="229">
        <v>2011</v>
      </c>
      <c r="C4" s="230">
        <v>2010</v>
      </c>
      <c r="D4" s="231" t="s">
        <v>210</v>
      </c>
      <c r="E4" s="229">
        <v>2011</v>
      </c>
      <c r="F4" s="230">
        <v>2010</v>
      </c>
      <c r="G4" s="231" t="s">
        <v>210</v>
      </c>
      <c r="H4" s="229">
        <v>2011</v>
      </c>
      <c r="I4" s="230">
        <v>2010</v>
      </c>
      <c r="J4" s="231" t="s">
        <v>210</v>
      </c>
      <c r="K4" s="229">
        <v>2011</v>
      </c>
      <c r="L4" s="230">
        <v>2010</v>
      </c>
      <c r="M4" s="231" t="s">
        <v>210</v>
      </c>
      <c r="N4" s="229">
        <v>2011</v>
      </c>
      <c r="O4" s="230">
        <v>2010</v>
      </c>
      <c r="P4" s="231" t="s">
        <v>210</v>
      </c>
      <c r="Q4" s="229">
        <v>2011</v>
      </c>
      <c r="R4" s="230">
        <v>2010</v>
      </c>
      <c r="S4" s="231" t="s">
        <v>210</v>
      </c>
    </row>
    <row r="5" spans="1:19" ht="12.75">
      <c r="A5" s="232" t="s">
        <v>211</v>
      </c>
      <c r="B5" s="233">
        <v>729542</v>
      </c>
      <c r="C5" s="234">
        <v>728717</v>
      </c>
      <c r="D5" s="235">
        <v>0.0011321267378145983</v>
      </c>
      <c r="E5" s="233">
        <v>517138</v>
      </c>
      <c r="F5" s="234">
        <v>515162</v>
      </c>
      <c r="G5" s="235">
        <v>0.0038356866383777444</v>
      </c>
      <c r="H5" s="233">
        <v>125829</v>
      </c>
      <c r="I5" s="234">
        <v>135639</v>
      </c>
      <c r="J5" s="235">
        <v>-0.07232433149757811</v>
      </c>
      <c r="K5" s="233">
        <v>42372</v>
      </c>
      <c r="L5" s="234">
        <v>46282</v>
      </c>
      <c r="M5" s="235">
        <v>-0.08448208806879565</v>
      </c>
      <c r="N5" s="233">
        <v>5338</v>
      </c>
      <c r="O5" s="234">
        <v>0</v>
      </c>
      <c r="P5" s="235" t="s">
        <v>104</v>
      </c>
      <c r="Q5" s="233">
        <v>38865</v>
      </c>
      <c r="R5" s="234">
        <v>31634</v>
      </c>
      <c r="S5" s="235">
        <v>0.2285831700069545</v>
      </c>
    </row>
    <row r="6" spans="1:19" ht="12.75">
      <c r="A6" s="236" t="s">
        <v>212</v>
      </c>
      <c r="B6" s="237">
        <v>720040</v>
      </c>
      <c r="C6" s="238">
        <v>721249</v>
      </c>
      <c r="D6" s="239">
        <v>-0.0016762588232358544</v>
      </c>
      <c r="E6" s="237">
        <v>507636</v>
      </c>
      <c r="F6" s="238">
        <v>507694</v>
      </c>
      <c r="G6" s="239">
        <v>-0.00011424204343557509</v>
      </c>
      <c r="H6" s="237">
        <v>125829</v>
      </c>
      <c r="I6" s="238">
        <v>135639</v>
      </c>
      <c r="J6" s="239">
        <v>-0.07232433149757811</v>
      </c>
      <c r="K6" s="237">
        <v>42372</v>
      </c>
      <c r="L6" s="238">
        <v>46282</v>
      </c>
      <c r="M6" s="239">
        <v>-0.08448208806879565</v>
      </c>
      <c r="N6" s="237">
        <v>5338</v>
      </c>
      <c r="O6" s="238">
        <v>0</v>
      </c>
      <c r="P6" s="239" t="s">
        <v>104</v>
      </c>
      <c r="Q6" s="237">
        <v>38865</v>
      </c>
      <c r="R6" s="238">
        <v>31634</v>
      </c>
      <c r="S6" s="239">
        <v>0.2285831700069545</v>
      </c>
    </row>
    <row r="7" spans="1:19" ht="13.5" thickBot="1">
      <c r="A7" s="240" t="s">
        <v>213</v>
      </c>
      <c r="B7" s="241">
        <v>9502</v>
      </c>
      <c r="C7" s="242">
        <v>7468</v>
      </c>
      <c r="D7" s="243">
        <v>0.2723620782003213</v>
      </c>
      <c r="E7" s="241">
        <v>9502</v>
      </c>
      <c r="F7" s="242">
        <v>7468</v>
      </c>
      <c r="G7" s="243">
        <v>0.2723620782003213</v>
      </c>
      <c r="H7" s="241"/>
      <c r="I7" s="242"/>
      <c r="J7" s="243"/>
      <c r="K7" s="241"/>
      <c r="L7" s="242"/>
      <c r="M7" s="243"/>
      <c r="N7" s="241"/>
      <c r="O7" s="242"/>
      <c r="P7" s="243"/>
      <c r="Q7" s="241"/>
      <c r="R7" s="242"/>
      <c r="S7" s="243"/>
    </row>
    <row r="8" spans="1:19" ht="13.5" thickBot="1">
      <c r="A8" s="244"/>
      <c r="B8" s="245"/>
      <c r="C8" s="246"/>
      <c r="D8" s="247"/>
      <c r="E8" s="245"/>
      <c r="F8" s="246"/>
      <c r="G8" s="247"/>
      <c r="H8" s="245"/>
      <c r="I8" s="246"/>
      <c r="J8" s="247"/>
      <c r="K8" s="245"/>
      <c r="L8" s="246"/>
      <c r="M8" s="247"/>
      <c r="N8" s="245"/>
      <c r="O8" s="246"/>
      <c r="P8" s="247"/>
      <c r="Q8" s="245"/>
      <c r="R8" s="246"/>
      <c r="S8" s="247"/>
    </row>
    <row r="9" spans="1:19" ht="12.75">
      <c r="A9" s="232" t="s">
        <v>214</v>
      </c>
      <c r="B9" s="233">
        <v>501438</v>
      </c>
      <c r="C9" s="234">
        <v>529068</v>
      </c>
      <c r="D9" s="235">
        <v>-0.052223910726031386</v>
      </c>
      <c r="E9" s="233">
        <v>300575</v>
      </c>
      <c r="F9" s="234">
        <v>327161</v>
      </c>
      <c r="G9" s="235">
        <v>-0.08126274219726681</v>
      </c>
      <c r="H9" s="233">
        <v>114454</v>
      </c>
      <c r="I9" s="234">
        <v>123991</v>
      </c>
      <c r="J9" s="235">
        <v>-0.07691687299884664</v>
      </c>
      <c r="K9" s="233">
        <v>42372</v>
      </c>
      <c r="L9" s="234">
        <v>46282</v>
      </c>
      <c r="M9" s="235">
        <v>-0.08448208806879565</v>
      </c>
      <c r="N9" s="233">
        <v>5338</v>
      </c>
      <c r="O9" s="234">
        <v>0</v>
      </c>
      <c r="P9" s="235" t="s">
        <v>104</v>
      </c>
      <c r="Q9" s="233">
        <v>38699</v>
      </c>
      <c r="R9" s="234">
        <v>31634</v>
      </c>
      <c r="S9" s="235">
        <v>0.22333565151419354</v>
      </c>
    </row>
    <row r="10" spans="1:19" ht="12.75">
      <c r="A10" s="236" t="s">
        <v>212</v>
      </c>
      <c r="B10" s="237">
        <v>495642</v>
      </c>
      <c r="C10" s="238">
        <v>522996</v>
      </c>
      <c r="D10" s="239">
        <v>-0.05230250326962349</v>
      </c>
      <c r="E10" s="237">
        <v>294779</v>
      </c>
      <c r="F10" s="238">
        <v>321089</v>
      </c>
      <c r="G10" s="239">
        <v>-0.08193989828365345</v>
      </c>
      <c r="H10" s="237">
        <v>114454</v>
      </c>
      <c r="I10" s="238">
        <v>123991</v>
      </c>
      <c r="J10" s="239">
        <v>-0.07691687299884664</v>
      </c>
      <c r="K10" s="237">
        <v>42372</v>
      </c>
      <c r="L10" s="238">
        <v>46282</v>
      </c>
      <c r="M10" s="239">
        <v>-0.08448208806879565</v>
      </c>
      <c r="N10" s="237">
        <v>5338</v>
      </c>
      <c r="O10" s="238">
        <v>0</v>
      </c>
      <c r="P10" s="239" t="s">
        <v>104</v>
      </c>
      <c r="Q10" s="237">
        <v>38699</v>
      </c>
      <c r="R10" s="238">
        <v>31634</v>
      </c>
      <c r="S10" s="239">
        <v>0.22333565151419354</v>
      </c>
    </row>
    <row r="11" spans="1:20" ht="13.5" thickBot="1">
      <c r="A11" s="240" t="s">
        <v>213</v>
      </c>
      <c r="B11" s="241">
        <v>5796</v>
      </c>
      <c r="C11" s="242">
        <v>6072</v>
      </c>
      <c r="D11" s="243">
        <v>-0.045454545454545414</v>
      </c>
      <c r="E11" s="241">
        <v>5796</v>
      </c>
      <c r="F11" s="242">
        <v>6072</v>
      </c>
      <c r="G11" s="243">
        <v>-0.045454545454545414</v>
      </c>
      <c r="H11" s="241"/>
      <c r="I11" s="242"/>
      <c r="J11" s="243"/>
      <c r="K11" s="241"/>
      <c r="L11" s="242"/>
      <c r="M11" s="243"/>
      <c r="N11" s="241"/>
      <c r="O11" s="242"/>
      <c r="P11" s="243"/>
      <c r="Q11" s="241"/>
      <c r="R11" s="242"/>
      <c r="S11" s="243"/>
      <c r="T11" s="248"/>
    </row>
    <row r="12" spans="1:19" ht="12.75">
      <c r="A12" s="249"/>
      <c r="B12" s="245"/>
      <c r="C12" s="250"/>
      <c r="D12" s="251"/>
      <c r="E12" s="245"/>
      <c r="F12" s="250"/>
      <c r="G12" s="251"/>
      <c r="H12" s="245"/>
      <c r="I12" s="250"/>
      <c r="J12" s="251"/>
      <c r="K12" s="245"/>
      <c r="L12" s="250"/>
      <c r="M12" s="251"/>
      <c r="N12" s="245"/>
      <c r="O12" s="250"/>
      <c r="P12" s="251"/>
      <c r="Q12" s="245"/>
      <c r="R12" s="250"/>
      <c r="S12" s="251"/>
    </row>
    <row r="13" spans="1:19" ht="12.75">
      <c r="A13" s="252" t="s">
        <v>215</v>
      </c>
      <c r="B13" s="253">
        <v>441712</v>
      </c>
      <c r="C13" s="254">
        <v>457559</v>
      </c>
      <c r="D13" s="255">
        <v>-0.0346337849326535</v>
      </c>
      <c r="E13" s="253">
        <v>247599</v>
      </c>
      <c r="F13" s="253">
        <v>263714</v>
      </c>
      <c r="G13" s="255">
        <v>-0.061107866855760404</v>
      </c>
      <c r="H13" s="253">
        <v>107704</v>
      </c>
      <c r="I13" s="253">
        <v>115929</v>
      </c>
      <c r="J13" s="255">
        <v>-0.07094859784868325</v>
      </c>
      <c r="K13" s="253">
        <v>42372</v>
      </c>
      <c r="L13" s="253">
        <v>46282</v>
      </c>
      <c r="M13" s="255">
        <v>-0.08448208806879565</v>
      </c>
      <c r="N13" s="253">
        <v>5338</v>
      </c>
      <c r="O13" s="253">
        <v>0</v>
      </c>
      <c r="P13" s="255" t="s">
        <v>104</v>
      </c>
      <c r="Q13" s="253">
        <v>38699</v>
      </c>
      <c r="R13" s="253">
        <v>31634</v>
      </c>
      <c r="S13" s="255">
        <v>0.2233356515141936</v>
      </c>
    </row>
    <row r="14" spans="1:19" ht="12.75">
      <c r="A14" s="256" t="s">
        <v>216</v>
      </c>
      <c r="B14" s="257">
        <v>6280</v>
      </c>
      <c r="C14" s="258">
        <v>5652</v>
      </c>
      <c r="D14" s="259">
        <v>0.1111111111111111</v>
      </c>
      <c r="E14" s="257">
        <v>4710</v>
      </c>
      <c r="F14" s="258">
        <v>4082</v>
      </c>
      <c r="G14" s="259">
        <v>0.15384615384615385</v>
      </c>
      <c r="H14" s="257">
        <v>1570</v>
      </c>
      <c r="I14" s="258">
        <v>1570</v>
      </c>
      <c r="J14" s="259">
        <v>0</v>
      </c>
      <c r="K14" s="257"/>
      <c r="L14" s="258"/>
      <c r="M14" s="259"/>
      <c r="N14" s="257"/>
      <c r="O14" s="258"/>
      <c r="P14" s="259"/>
      <c r="Q14" s="257"/>
      <c r="R14" s="258"/>
      <c r="S14" s="259"/>
    </row>
    <row r="15" spans="1:19" ht="12.75">
      <c r="A15" s="256" t="s">
        <v>217</v>
      </c>
      <c r="B15" s="257">
        <v>4710</v>
      </c>
      <c r="C15" s="258">
        <v>0</v>
      </c>
      <c r="D15" s="259" t="s">
        <v>104</v>
      </c>
      <c r="E15" s="257">
        <v>4710</v>
      </c>
      <c r="F15" s="258">
        <v>0</v>
      </c>
      <c r="G15" s="259" t="s">
        <v>104</v>
      </c>
      <c r="H15" s="257"/>
      <c r="I15" s="258"/>
      <c r="J15" s="259"/>
      <c r="K15" s="257"/>
      <c r="L15" s="258"/>
      <c r="M15" s="259"/>
      <c r="N15" s="257"/>
      <c r="O15" s="258"/>
      <c r="P15" s="259"/>
      <c r="Q15" s="257"/>
      <c r="R15" s="258"/>
      <c r="S15" s="259"/>
    </row>
    <row r="16" spans="1:19" ht="12.75">
      <c r="A16" s="256" t="s">
        <v>218</v>
      </c>
      <c r="B16" s="257">
        <v>8489</v>
      </c>
      <c r="C16" s="258">
        <v>10728</v>
      </c>
      <c r="D16" s="259">
        <v>-0.2087061894108874</v>
      </c>
      <c r="E16" s="257">
        <v>6300</v>
      </c>
      <c r="F16" s="258">
        <v>8296</v>
      </c>
      <c r="G16" s="259">
        <v>-0.24059787849566056</v>
      </c>
      <c r="H16" s="257">
        <v>732</v>
      </c>
      <c r="I16" s="258">
        <v>976</v>
      </c>
      <c r="J16" s="259">
        <v>-0.25</v>
      </c>
      <c r="K16" s="257">
        <v>729</v>
      </c>
      <c r="L16" s="258">
        <v>728</v>
      </c>
      <c r="M16" s="259">
        <v>0.0013736263736263737</v>
      </c>
      <c r="N16" s="257"/>
      <c r="O16" s="258"/>
      <c r="P16" s="259"/>
      <c r="Q16" s="257">
        <v>728</v>
      </c>
      <c r="R16" s="258">
        <v>728</v>
      </c>
      <c r="S16" s="259">
        <v>0</v>
      </c>
    </row>
    <row r="17" spans="1:19" ht="12.75">
      <c r="A17" s="256" t="s">
        <v>219</v>
      </c>
      <c r="B17" s="257">
        <v>21312</v>
      </c>
      <c r="C17" s="258">
        <v>21114</v>
      </c>
      <c r="D17" s="259">
        <v>0.00937766410912191</v>
      </c>
      <c r="E17" s="257">
        <v>19296</v>
      </c>
      <c r="F17" s="258">
        <v>19098</v>
      </c>
      <c r="G17" s="259">
        <v>0.010367577756833177</v>
      </c>
      <c r="H17" s="257">
        <v>2016</v>
      </c>
      <c r="I17" s="258">
        <v>2016</v>
      </c>
      <c r="J17" s="259">
        <v>0</v>
      </c>
      <c r="K17" s="257"/>
      <c r="L17" s="258"/>
      <c r="M17" s="259"/>
      <c r="N17" s="257"/>
      <c r="O17" s="258"/>
      <c r="P17" s="259"/>
      <c r="Q17" s="257"/>
      <c r="R17" s="258"/>
      <c r="S17" s="259"/>
    </row>
    <row r="18" spans="1:19" ht="12.75">
      <c r="A18" s="260" t="s">
        <v>220</v>
      </c>
      <c r="B18" s="257">
        <v>158090</v>
      </c>
      <c r="C18" s="258">
        <v>164431</v>
      </c>
      <c r="D18" s="259">
        <v>-0.03856328794448735</v>
      </c>
      <c r="E18" s="257">
        <v>79792</v>
      </c>
      <c r="F18" s="258">
        <v>87370</v>
      </c>
      <c r="G18" s="259">
        <v>-0.08673457708595628</v>
      </c>
      <c r="H18" s="257">
        <v>36847</v>
      </c>
      <c r="I18" s="258">
        <v>42405</v>
      </c>
      <c r="J18" s="259">
        <v>-0.1310694493573871</v>
      </c>
      <c r="K18" s="257">
        <v>16500</v>
      </c>
      <c r="L18" s="258">
        <v>17340</v>
      </c>
      <c r="M18" s="259">
        <v>-0.04844290657439446</v>
      </c>
      <c r="N18" s="257">
        <v>4710</v>
      </c>
      <c r="O18" s="258">
        <v>0</v>
      </c>
      <c r="P18" s="259" t="s">
        <v>104</v>
      </c>
      <c r="Q18" s="257">
        <v>20241</v>
      </c>
      <c r="R18" s="258">
        <v>17316</v>
      </c>
      <c r="S18" s="259">
        <v>0.16891891891891891</v>
      </c>
    </row>
    <row r="19" spans="1:19" ht="12.75">
      <c r="A19" s="260" t="s">
        <v>221</v>
      </c>
      <c r="B19" s="257">
        <v>16980</v>
      </c>
      <c r="C19" s="258">
        <v>12522</v>
      </c>
      <c r="D19" s="259">
        <v>0.3560134163871586</v>
      </c>
      <c r="E19" s="257">
        <v>7560</v>
      </c>
      <c r="F19" s="258">
        <v>7812</v>
      </c>
      <c r="G19" s="259">
        <v>-0.03225806451612903</v>
      </c>
      <c r="H19" s="257">
        <v>4710</v>
      </c>
      <c r="I19" s="258">
        <v>2669</v>
      </c>
      <c r="J19" s="259">
        <v>0.7647058823529411</v>
      </c>
      <c r="K19" s="257">
        <v>2041</v>
      </c>
      <c r="L19" s="258">
        <v>2041</v>
      </c>
      <c r="M19" s="259">
        <v>0</v>
      </c>
      <c r="N19" s="257"/>
      <c r="O19" s="258"/>
      <c r="P19" s="259"/>
      <c r="Q19" s="257">
        <v>2669</v>
      </c>
      <c r="R19" s="258">
        <v>0</v>
      </c>
      <c r="S19" s="259" t="s">
        <v>104</v>
      </c>
    </row>
    <row r="20" spans="1:19" ht="12.75">
      <c r="A20" s="260" t="s">
        <v>222</v>
      </c>
      <c r="B20" s="257">
        <v>992</v>
      </c>
      <c r="C20" s="258">
        <v>1364</v>
      </c>
      <c r="D20" s="259">
        <v>-0.2727272727272727</v>
      </c>
      <c r="E20" s="257">
        <v>496</v>
      </c>
      <c r="F20" s="258">
        <v>1364</v>
      </c>
      <c r="G20" s="259"/>
      <c r="H20" s="257">
        <v>496</v>
      </c>
      <c r="I20" s="258">
        <v>0</v>
      </c>
      <c r="J20" s="259"/>
      <c r="K20" s="257">
        <v>0</v>
      </c>
      <c r="L20" s="258">
        <v>0</v>
      </c>
      <c r="M20" s="259"/>
      <c r="N20" s="257"/>
      <c r="O20" s="258"/>
      <c r="P20" s="259"/>
      <c r="Q20" s="257"/>
      <c r="R20" s="258"/>
      <c r="S20" s="259"/>
    </row>
    <row r="21" spans="1:19" ht="12.75">
      <c r="A21" s="256" t="s">
        <v>223</v>
      </c>
      <c r="B21" s="257">
        <v>29790</v>
      </c>
      <c r="C21" s="258">
        <v>33020</v>
      </c>
      <c r="D21" s="259">
        <v>-0.09781950333131435</v>
      </c>
      <c r="E21" s="257">
        <v>17060</v>
      </c>
      <c r="F21" s="258">
        <v>17060</v>
      </c>
      <c r="G21" s="259">
        <v>0</v>
      </c>
      <c r="H21" s="257">
        <v>7030</v>
      </c>
      <c r="I21" s="258">
        <v>9120</v>
      </c>
      <c r="J21" s="259">
        <v>-0.22916666666666666</v>
      </c>
      <c r="K21" s="257">
        <v>2850</v>
      </c>
      <c r="L21" s="258">
        <v>3420</v>
      </c>
      <c r="M21" s="259">
        <v>-0.16666666666666666</v>
      </c>
      <c r="N21" s="257"/>
      <c r="O21" s="258"/>
      <c r="P21" s="259"/>
      <c r="Q21" s="257">
        <v>2850</v>
      </c>
      <c r="R21" s="258">
        <v>3420</v>
      </c>
      <c r="S21" s="259">
        <v>-0.16666666666666666</v>
      </c>
    </row>
    <row r="22" spans="1:19" ht="12.75">
      <c r="A22" s="260" t="s">
        <v>224</v>
      </c>
      <c r="B22" s="257">
        <v>26738</v>
      </c>
      <c r="C22" s="258">
        <v>26267</v>
      </c>
      <c r="D22" s="259">
        <v>0.017931244527353715</v>
      </c>
      <c r="E22" s="257">
        <v>12270</v>
      </c>
      <c r="F22" s="258">
        <v>12270</v>
      </c>
      <c r="G22" s="259">
        <v>0</v>
      </c>
      <c r="H22" s="257">
        <v>12270</v>
      </c>
      <c r="I22" s="258">
        <v>12270</v>
      </c>
      <c r="J22" s="259">
        <v>0</v>
      </c>
      <c r="K22" s="257">
        <v>2198</v>
      </c>
      <c r="L22" s="258">
        <v>1727</v>
      </c>
      <c r="M22" s="259">
        <v>0.2727272727272727</v>
      </c>
      <c r="N22" s="257"/>
      <c r="O22" s="258"/>
      <c r="P22" s="259"/>
      <c r="Q22" s="257"/>
      <c r="R22" s="258"/>
      <c r="S22" s="259"/>
    </row>
    <row r="23" spans="1:19" ht="12.75">
      <c r="A23" s="260" t="s">
        <v>225</v>
      </c>
      <c r="B23" s="257">
        <v>12270</v>
      </c>
      <c r="C23" s="258">
        <v>12270</v>
      </c>
      <c r="D23" s="259">
        <v>0</v>
      </c>
      <c r="E23" s="257">
        <v>7560</v>
      </c>
      <c r="F23" s="258">
        <v>7560</v>
      </c>
      <c r="G23" s="259">
        <v>0</v>
      </c>
      <c r="H23" s="257">
        <v>4710</v>
      </c>
      <c r="I23" s="258">
        <v>4710</v>
      </c>
      <c r="J23" s="259">
        <v>0</v>
      </c>
      <c r="K23" s="257"/>
      <c r="L23" s="258"/>
      <c r="M23" s="259"/>
      <c r="N23" s="257"/>
      <c r="O23" s="258"/>
      <c r="P23" s="259"/>
      <c r="Q23" s="257"/>
      <c r="R23" s="258"/>
      <c r="S23" s="259"/>
    </row>
    <row r="24" spans="1:19" ht="12.75">
      <c r="A24" s="260" t="s">
        <v>226</v>
      </c>
      <c r="B24" s="257">
        <v>7668</v>
      </c>
      <c r="C24" s="258">
        <v>6048</v>
      </c>
      <c r="D24" s="259">
        <v>0.26785714285714285</v>
      </c>
      <c r="E24" s="257">
        <v>7668</v>
      </c>
      <c r="F24" s="258">
        <v>6048</v>
      </c>
      <c r="G24" s="259">
        <v>0.26785714285714285</v>
      </c>
      <c r="H24" s="257"/>
      <c r="I24" s="258"/>
      <c r="J24" s="259"/>
      <c r="K24" s="257"/>
      <c r="L24" s="258"/>
      <c r="M24" s="259"/>
      <c r="N24" s="257"/>
      <c r="O24" s="258"/>
      <c r="P24" s="259"/>
      <c r="Q24" s="257"/>
      <c r="R24" s="258"/>
      <c r="S24" s="259"/>
    </row>
    <row r="25" spans="1:19" ht="12.75">
      <c r="A25" s="260" t="s">
        <v>227</v>
      </c>
      <c r="B25" s="257">
        <v>14468</v>
      </c>
      <c r="C25" s="258">
        <v>12270</v>
      </c>
      <c r="D25" s="259">
        <v>0.1791361043194784</v>
      </c>
      <c r="E25" s="257">
        <v>9758</v>
      </c>
      <c r="F25" s="258">
        <v>7560</v>
      </c>
      <c r="G25" s="259">
        <v>0.29074074074074074</v>
      </c>
      <c r="H25" s="257">
        <v>4710</v>
      </c>
      <c r="I25" s="258">
        <v>4710</v>
      </c>
      <c r="J25" s="259">
        <v>0</v>
      </c>
      <c r="K25" s="257"/>
      <c r="L25" s="258"/>
      <c r="M25" s="259"/>
      <c r="N25" s="257"/>
      <c r="O25" s="258"/>
      <c r="P25" s="259"/>
      <c r="Q25" s="257"/>
      <c r="R25" s="258"/>
      <c r="S25" s="259"/>
    </row>
    <row r="26" spans="1:19" ht="12.75">
      <c r="A26" s="260" t="s">
        <v>228</v>
      </c>
      <c r="B26" s="257">
        <v>62879</v>
      </c>
      <c r="C26" s="258">
        <v>84954</v>
      </c>
      <c r="D26" s="259">
        <v>-0.2598465051675024</v>
      </c>
      <c r="E26" s="257">
        <v>36135</v>
      </c>
      <c r="F26" s="258">
        <v>50798</v>
      </c>
      <c r="G26" s="259">
        <v>-0.28865309657860544</v>
      </c>
      <c r="H26" s="257">
        <v>11708</v>
      </c>
      <c r="I26" s="258">
        <v>16462</v>
      </c>
      <c r="J26" s="259">
        <v>-0.2887862957113352</v>
      </c>
      <c r="K26" s="257">
        <v>8948</v>
      </c>
      <c r="L26" s="258">
        <v>12234</v>
      </c>
      <c r="M26" s="259">
        <v>-0.2685957168546673</v>
      </c>
      <c r="N26" s="257">
        <v>628</v>
      </c>
      <c r="O26" s="258">
        <v>0</v>
      </c>
      <c r="P26" s="259" t="s">
        <v>104</v>
      </c>
      <c r="Q26" s="257">
        <v>5460</v>
      </c>
      <c r="R26" s="258">
        <v>5460</v>
      </c>
      <c r="S26" s="259">
        <v>0</v>
      </c>
    </row>
    <row r="27" spans="1:19" ht="12.75">
      <c r="A27" s="260" t="s">
        <v>229</v>
      </c>
      <c r="B27" s="257">
        <v>16980</v>
      </c>
      <c r="C27" s="258">
        <v>12270</v>
      </c>
      <c r="D27" s="259">
        <v>0.38386308068459657</v>
      </c>
      <c r="E27" s="257">
        <v>7560</v>
      </c>
      <c r="F27" s="258">
        <v>7560</v>
      </c>
      <c r="G27" s="259">
        <v>0</v>
      </c>
      <c r="H27" s="257">
        <v>4710</v>
      </c>
      <c r="I27" s="258">
        <v>2041</v>
      </c>
      <c r="J27" s="259">
        <v>1.3076923076923077</v>
      </c>
      <c r="K27" s="257">
        <v>2669</v>
      </c>
      <c r="L27" s="258">
        <v>2669</v>
      </c>
      <c r="M27" s="259">
        <v>0</v>
      </c>
      <c r="N27" s="257"/>
      <c r="O27" s="258"/>
      <c r="P27" s="259"/>
      <c r="Q27" s="257">
        <v>2041</v>
      </c>
      <c r="R27" s="258">
        <v>0</v>
      </c>
      <c r="S27" s="259" t="s">
        <v>104</v>
      </c>
    </row>
    <row r="28" spans="1:19" ht="12.75">
      <c r="A28" s="256" t="s">
        <v>230</v>
      </c>
      <c r="B28" s="257">
        <v>54066</v>
      </c>
      <c r="C28" s="258">
        <v>54649</v>
      </c>
      <c r="D28" s="259">
        <v>-0.010668081758129151</v>
      </c>
      <c r="E28" s="257">
        <v>26724</v>
      </c>
      <c r="F28" s="258">
        <v>26836</v>
      </c>
      <c r="G28" s="259">
        <v>-0.004173498285884632</v>
      </c>
      <c r="H28" s="257">
        <v>16195</v>
      </c>
      <c r="I28" s="258">
        <v>16980</v>
      </c>
      <c r="J28" s="259">
        <v>-0.04623085983510012</v>
      </c>
      <c r="K28" s="257">
        <v>6437</v>
      </c>
      <c r="L28" s="258">
        <v>6123</v>
      </c>
      <c r="M28" s="259">
        <v>0.05128205128205128</v>
      </c>
      <c r="N28" s="257"/>
      <c r="O28" s="258"/>
      <c r="P28" s="259"/>
      <c r="Q28" s="257">
        <v>4710</v>
      </c>
      <c r="R28" s="258">
        <v>4710</v>
      </c>
      <c r="S28" s="259">
        <v>0</v>
      </c>
    </row>
    <row r="29" spans="1:19" ht="12.75">
      <c r="A29" s="256"/>
      <c r="B29" s="253"/>
      <c r="C29" s="254"/>
      <c r="D29" s="255"/>
      <c r="E29" s="253"/>
      <c r="F29" s="254"/>
      <c r="G29" s="255"/>
      <c r="H29" s="253"/>
      <c r="I29" s="254"/>
      <c r="J29" s="255"/>
      <c r="K29" s="253"/>
      <c r="L29" s="254"/>
      <c r="M29" s="255"/>
      <c r="N29" s="253"/>
      <c r="O29" s="254"/>
      <c r="P29" s="255"/>
      <c r="Q29" s="253"/>
      <c r="R29" s="254"/>
      <c r="S29" s="255"/>
    </row>
    <row r="30" spans="1:19" ht="12.75">
      <c r="A30" s="252" t="s">
        <v>231</v>
      </c>
      <c r="B30" s="253">
        <v>53930</v>
      </c>
      <c r="C30" s="254">
        <v>65437</v>
      </c>
      <c r="D30" s="255">
        <v>-0.1758485260632364</v>
      </c>
      <c r="E30" s="253">
        <v>47180</v>
      </c>
      <c r="F30" s="254">
        <v>57375</v>
      </c>
      <c r="G30" s="255">
        <v>-0.17769063180827888</v>
      </c>
      <c r="H30" s="253">
        <v>6750</v>
      </c>
      <c r="I30" s="254">
        <v>8062</v>
      </c>
      <c r="J30" s="255">
        <v>-0.16273877449764326</v>
      </c>
      <c r="K30" s="253"/>
      <c r="L30" s="254"/>
      <c r="M30" s="255"/>
      <c r="N30" s="253"/>
      <c r="O30" s="254"/>
      <c r="P30" s="255"/>
      <c r="Q30" s="253"/>
      <c r="R30" s="254"/>
      <c r="S30" s="255"/>
    </row>
    <row r="31" spans="1:19" ht="12.75">
      <c r="A31" s="256" t="s">
        <v>232</v>
      </c>
      <c r="B31" s="257">
        <v>8940</v>
      </c>
      <c r="C31" s="258">
        <v>8940</v>
      </c>
      <c r="D31" s="259">
        <v>0</v>
      </c>
      <c r="E31" s="257">
        <v>8940</v>
      </c>
      <c r="F31" s="258">
        <v>8940</v>
      </c>
      <c r="G31" s="259">
        <v>0</v>
      </c>
      <c r="H31" s="257"/>
      <c r="I31" s="258"/>
      <c r="J31" s="259"/>
      <c r="K31" s="257"/>
      <c r="L31" s="258"/>
      <c r="M31" s="259"/>
      <c r="N31" s="257"/>
      <c r="O31" s="258"/>
      <c r="P31" s="259"/>
      <c r="Q31" s="257"/>
      <c r="R31" s="258"/>
      <c r="S31" s="259"/>
    </row>
    <row r="32" spans="1:19" ht="12.75">
      <c r="A32" s="256" t="s">
        <v>233</v>
      </c>
      <c r="B32" s="257"/>
      <c r="C32" s="258"/>
      <c r="D32" s="259"/>
      <c r="E32" s="257"/>
      <c r="F32" s="258"/>
      <c r="G32" s="259"/>
      <c r="H32" s="257"/>
      <c r="I32" s="258"/>
      <c r="J32" s="259"/>
      <c r="K32" s="257"/>
      <c r="L32" s="258"/>
      <c r="M32" s="259"/>
      <c r="N32" s="257"/>
      <c r="O32" s="258"/>
      <c r="P32" s="259"/>
      <c r="Q32" s="257"/>
      <c r="R32" s="258"/>
      <c r="S32" s="259"/>
    </row>
    <row r="33" spans="1:19" ht="12.75">
      <c r="A33" s="260" t="s">
        <v>234</v>
      </c>
      <c r="B33" s="257">
        <v>11190</v>
      </c>
      <c r="C33" s="258">
        <v>14977</v>
      </c>
      <c r="D33" s="259">
        <v>-0.2528543767109568</v>
      </c>
      <c r="E33" s="257">
        <v>11190</v>
      </c>
      <c r="F33" s="258">
        <v>13665</v>
      </c>
      <c r="G33" s="259">
        <v>-0.18111964873765093</v>
      </c>
      <c r="H33" s="257">
        <v>0</v>
      </c>
      <c r="I33" s="258">
        <v>1312</v>
      </c>
      <c r="J33" s="259">
        <v>-1</v>
      </c>
      <c r="K33" s="257"/>
      <c r="L33" s="258"/>
      <c r="M33" s="259"/>
      <c r="N33" s="257"/>
      <c r="O33" s="258"/>
      <c r="P33" s="259"/>
      <c r="Q33" s="257"/>
      <c r="R33" s="258"/>
      <c r="S33" s="259"/>
    </row>
    <row r="34" spans="1:19" ht="12.75">
      <c r="A34" s="260" t="s">
        <v>235</v>
      </c>
      <c r="B34" s="257">
        <v>20250</v>
      </c>
      <c r="C34" s="258">
        <v>20250</v>
      </c>
      <c r="D34" s="259">
        <v>0</v>
      </c>
      <c r="E34" s="257">
        <v>13500</v>
      </c>
      <c r="F34" s="258">
        <v>13500</v>
      </c>
      <c r="G34" s="259">
        <v>0</v>
      </c>
      <c r="H34" s="257">
        <v>6750</v>
      </c>
      <c r="I34" s="258">
        <v>6750</v>
      </c>
      <c r="J34" s="259">
        <v>0</v>
      </c>
      <c r="K34" s="257"/>
      <c r="L34" s="258"/>
      <c r="M34" s="259"/>
      <c r="N34" s="257"/>
      <c r="O34" s="258"/>
      <c r="P34" s="259"/>
      <c r="Q34" s="257"/>
      <c r="R34" s="258"/>
      <c r="S34" s="259"/>
    </row>
    <row r="35" spans="1:19" ht="12.75">
      <c r="A35" s="260" t="s">
        <v>236</v>
      </c>
      <c r="B35" s="257">
        <v>0</v>
      </c>
      <c r="C35" s="258">
        <v>596</v>
      </c>
      <c r="D35" s="259">
        <v>-1</v>
      </c>
      <c r="E35" s="257">
        <v>0</v>
      </c>
      <c r="F35" s="258">
        <v>596</v>
      </c>
      <c r="G35" s="259">
        <v>-1</v>
      </c>
      <c r="H35" s="257"/>
      <c r="I35" s="258"/>
      <c r="J35" s="259"/>
      <c r="K35" s="257"/>
      <c r="L35" s="258"/>
      <c r="M35" s="259"/>
      <c r="N35" s="257"/>
      <c r="O35" s="258"/>
      <c r="P35" s="259"/>
      <c r="Q35" s="257"/>
      <c r="R35" s="258"/>
      <c r="S35" s="259"/>
    </row>
    <row r="36" spans="1:19" ht="12.75">
      <c r="A36" s="260" t="s">
        <v>237</v>
      </c>
      <c r="B36" s="257">
        <v>7050</v>
      </c>
      <c r="C36" s="258">
        <v>8760</v>
      </c>
      <c r="D36" s="259">
        <v>-0.1952054794520548</v>
      </c>
      <c r="E36" s="257">
        <v>7050</v>
      </c>
      <c r="F36" s="258">
        <v>8760</v>
      </c>
      <c r="G36" s="259">
        <v>-0.1952054794520548</v>
      </c>
      <c r="H36" s="257"/>
      <c r="I36" s="258"/>
      <c r="J36" s="259"/>
      <c r="K36" s="257"/>
      <c r="L36" s="258"/>
      <c r="M36" s="259"/>
      <c r="N36" s="257"/>
      <c r="O36" s="258"/>
      <c r="P36" s="259"/>
      <c r="Q36" s="257"/>
      <c r="R36" s="258"/>
      <c r="S36" s="259"/>
    </row>
    <row r="37" spans="1:19" ht="12.75">
      <c r="A37" s="260" t="s">
        <v>238</v>
      </c>
      <c r="B37" s="257">
        <v>0</v>
      </c>
      <c r="C37" s="258">
        <v>5364</v>
      </c>
      <c r="D37" s="259">
        <v>-1</v>
      </c>
      <c r="E37" s="257">
        <v>0</v>
      </c>
      <c r="F37" s="258">
        <v>5364</v>
      </c>
      <c r="G37" s="259">
        <v>-1</v>
      </c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</row>
    <row r="38" spans="1:19" ht="13.5" thickBot="1">
      <c r="A38" s="261" t="s">
        <v>239</v>
      </c>
      <c r="B38" s="262">
        <v>6500</v>
      </c>
      <c r="C38" s="263">
        <v>6550</v>
      </c>
      <c r="D38" s="264">
        <v>-0.007633587786259542</v>
      </c>
      <c r="E38" s="262">
        <v>6500</v>
      </c>
      <c r="F38" s="263">
        <v>6550</v>
      </c>
      <c r="G38" s="264">
        <v>-0.007633587786259542</v>
      </c>
      <c r="H38" s="262"/>
      <c r="I38" s="263"/>
      <c r="J38" s="264"/>
      <c r="K38" s="262"/>
      <c r="L38" s="263"/>
      <c r="M38" s="264"/>
      <c r="N38" s="262"/>
      <c r="O38" s="263"/>
      <c r="P38" s="264"/>
      <c r="Q38" s="262"/>
      <c r="R38" s="263"/>
      <c r="S38" s="264"/>
    </row>
    <row r="39" spans="1:19" s="267" customFormat="1" ht="18" customHeight="1">
      <c r="A39" s="265" t="s">
        <v>240</v>
      </c>
      <c r="B39" s="224"/>
      <c r="C39" s="224"/>
      <c r="D39" s="266"/>
      <c r="E39" s="224"/>
      <c r="F39" s="224"/>
      <c r="G39" s="266"/>
      <c r="H39" s="224"/>
      <c r="I39" s="224"/>
      <c r="J39" s="266"/>
      <c r="K39" s="224"/>
      <c r="L39" s="224"/>
      <c r="M39" s="266"/>
      <c r="N39" s="224"/>
      <c r="O39" s="224"/>
      <c r="P39" s="266"/>
      <c r="Q39" s="224"/>
      <c r="R39" s="224"/>
      <c r="S39" s="266"/>
    </row>
    <row r="40" spans="1:19" s="267" customFormat="1" ht="12.75">
      <c r="A40" s="268"/>
      <c r="B40" s="224"/>
      <c r="C40" s="224"/>
      <c r="D40" s="266"/>
      <c r="E40" s="224"/>
      <c r="F40" s="224"/>
      <c r="G40" s="266"/>
      <c r="H40" s="224"/>
      <c r="I40" s="224"/>
      <c r="J40" s="266"/>
      <c r="K40" s="224"/>
      <c r="L40" s="224"/>
      <c r="M40" s="266"/>
      <c r="N40" s="224"/>
      <c r="O40" s="224"/>
      <c r="P40" s="266"/>
      <c r="Q40" s="224"/>
      <c r="R40" s="224"/>
      <c r="S40" s="266"/>
    </row>
    <row r="41" spans="1:19" s="267" customFormat="1" ht="12.75">
      <c r="A41" s="446" t="s">
        <v>291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</row>
    <row r="42" spans="1:19" s="267" customFormat="1" ht="13.5" thickBo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</row>
    <row r="43" spans="1:19" s="267" customFormat="1" ht="12.75">
      <c r="A43" s="447" t="s">
        <v>203</v>
      </c>
      <c r="B43" s="449" t="s">
        <v>204</v>
      </c>
      <c r="C43" s="450"/>
      <c r="D43" s="451"/>
      <c r="E43" s="449" t="s">
        <v>205</v>
      </c>
      <c r="F43" s="450"/>
      <c r="G43" s="451"/>
      <c r="H43" s="449" t="s">
        <v>206</v>
      </c>
      <c r="I43" s="450"/>
      <c r="J43" s="451"/>
      <c r="K43" s="449" t="s">
        <v>207</v>
      </c>
      <c r="L43" s="450"/>
      <c r="M43" s="451"/>
      <c r="N43" s="449" t="s">
        <v>208</v>
      </c>
      <c r="O43" s="450"/>
      <c r="P43" s="451"/>
      <c r="Q43" s="449" t="s">
        <v>209</v>
      </c>
      <c r="R43" s="450"/>
      <c r="S43" s="451"/>
    </row>
    <row r="44" spans="1:19" ht="13.5" thickBot="1">
      <c r="A44" s="448"/>
      <c r="B44" s="229">
        <v>2011</v>
      </c>
      <c r="C44" s="230">
        <v>2010</v>
      </c>
      <c r="D44" s="231" t="s">
        <v>210</v>
      </c>
      <c r="E44" s="229">
        <v>2011</v>
      </c>
      <c r="F44" s="230">
        <v>2010</v>
      </c>
      <c r="G44" s="231" t="s">
        <v>210</v>
      </c>
      <c r="H44" s="229">
        <v>2011</v>
      </c>
      <c r="I44" s="230">
        <v>2010</v>
      </c>
      <c r="J44" s="231" t="s">
        <v>210</v>
      </c>
      <c r="K44" s="229">
        <v>2011</v>
      </c>
      <c r="L44" s="230">
        <v>2010</v>
      </c>
      <c r="M44" s="231" t="s">
        <v>210</v>
      </c>
      <c r="N44" s="229">
        <v>2011</v>
      </c>
      <c r="O44" s="230">
        <v>2010</v>
      </c>
      <c r="P44" s="231" t="s">
        <v>210</v>
      </c>
      <c r="Q44" s="229">
        <v>2011</v>
      </c>
      <c r="R44" s="230">
        <v>2010</v>
      </c>
      <c r="S44" s="231" t="s">
        <v>210</v>
      </c>
    </row>
    <row r="45" spans="1:19" ht="12.75">
      <c r="A45" s="232" t="s">
        <v>242</v>
      </c>
      <c r="B45" s="233">
        <v>228104</v>
      </c>
      <c r="C45" s="234">
        <v>199649</v>
      </c>
      <c r="D45" s="235">
        <v>0.14252513160596858</v>
      </c>
      <c r="E45" s="233">
        <v>216563</v>
      </c>
      <c r="F45" s="234">
        <v>188001</v>
      </c>
      <c r="G45" s="235">
        <v>0.1519247238046606</v>
      </c>
      <c r="H45" s="233">
        <v>11375</v>
      </c>
      <c r="I45" s="234">
        <v>11648</v>
      </c>
      <c r="J45" s="235">
        <v>-0.0234375</v>
      </c>
      <c r="K45" s="233"/>
      <c r="L45" s="234"/>
      <c r="M45" s="235"/>
      <c r="N45" s="233"/>
      <c r="O45" s="234"/>
      <c r="P45" s="235"/>
      <c r="Q45" s="233">
        <v>166</v>
      </c>
      <c r="R45" s="234">
        <v>0</v>
      </c>
      <c r="S45" s="235" t="s">
        <v>104</v>
      </c>
    </row>
    <row r="46" spans="1:19" ht="12.75">
      <c r="A46" s="236" t="s">
        <v>212</v>
      </c>
      <c r="B46" s="237">
        <v>224398</v>
      </c>
      <c r="C46" s="238">
        <v>198253</v>
      </c>
      <c r="D46" s="239">
        <v>0.13187694511558457</v>
      </c>
      <c r="E46" s="237">
        <v>212857</v>
      </c>
      <c r="F46" s="238">
        <v>186605</v>
      </c>
      <c r="G46" s="239">
        <v>0.14068218965193857</v>
      </c>
      <c r="H46" s="237">
        <v>11375</v>
      </c>
      <c r="I46" s="238">
        <v>11648</v>
      </c>
      <c r="J46" s="239">
        <v>-0.0234375</v>
      </c>
      <c r="K46" s="237"/>
      <c r="L46" s="238"/>
      <c r="M46" s="239"/>
      <c r="N46" s="237"/>
      <c r="O46" s="238"/>
      <c r="P46" s="239"/>
      <c r="Q46" s="237">
        <v>166</v>
      </c>
      <c r="R46" s="238">
        <v>0</v>
      </c>
      <c r="S46" s="239" t="s">
        <v>104</v>
      </c>
    </row>
    <row r="47" spans="1:19" ht="13.5" thickBot="1">
      <c r="A47" s="240" t="s">
        <v>243</v>
      </c>
      <c r="B47" s="237">
        <v>3706</v>
      </c>
      <c r="C47" s="238">
        <v>1396</v>
      </c>
      <c r="D47" s="239">
        <v>1.6547277936962752</v>
      </c>
      <c r="E47" s="237">
        <v>3706</v>
      </c>
      <c r="F47" s="238">
        <v>1396</v>
      </c>
      <c r="G47" s="239">
        <v>1.6547277936962752</v>
      </c>
      <c r="H47" s="237"/>
      <c r="I47" s="238"/>
      <c r="J47" s="239"/>
      <c r="K47" s="237"/>
      <c r="L47" s="238"/>
      <c r="M47" s="239"/>
      <c r="N47" s="237"/>
      <c r="O47" s="238"/>
      <c r="P47" s="239"/>
      <c r="Q47" s="237"/>
      <c r="R47" s="238"/>
      <c r="S47" s="239"/>
    </row>
    <row r="48" spans="1:19" ht="12.75">
      <c r="A48" s="270"/>
      <c r="B48" s="271"/>
      <c r="C48" s="272"/>
      <c r="D48" s="273"/>
      <c r="E48" s="271"/>
      <c r="F48" s="272"/>
      <c r="G48" s="273"/>
      <c r="H48" s="271"/>
      <c r="I48" s="272"/>
      <c r="J48" s="273"/>
      <c r="K48" s="271"/>
      <c r="L48" s="272"/>
      <c r="M48" s="273"/>
      <c r="N48" s="271"/>
      <c r="O48" s="272"/>
      <c r="P48" s="273"/>
      <c r="Q48" s="271"/>
      <c r="R48" s="272"/>
      <c r="S48" s="273"/>
    </row>
    <row r="49" spans="1:19" ht="12.75">
      <c r="A49" s="274" t="s">
        <v>244</v>
      </c>
      <c r="B49" s="253">
        <v>130867</v>
      </c>
      <c r="C49" s="254">
        <v>118464</v>
      </c>
      <c r="D49" s="251">
        <v>0.10469847379794706</v>
      </c>
      <c r="E49" s="253">
        <v>130867</v>
      </c>
      <c r="F49" s="254">
        <v>118464</v>
      </c>
      <c r="G49" s="251">
        <v>0.10469847379794706</v>
      </c>
      <c r="H49" s="253"/>
      <c r="I49" s="254"/>
      <c r="J49" s="251"/>
      <c r="K49" s="253"/>
      <c r="L49" s="254"/>
      <c r="M49" s="251"/>
      <c r="N49" s="253"/>
      <c r="O49" s="254"/>
      <c r="P49" s="251"/>
      <c r="Q49" s="253"/>
      <c r="R49" s="254"/>
      <c r="S49" s="251"/>
    </row>
    <row r="50" spans="1:19" ht="12.75">
      <c r="A50" s="256" t="s">
        <v>245</v>
      </c>
      <c r="B50" s="253"/>
      <c r="C50" s="254"/>
      <c r="D50" s="255"/>
      <c r="E50" s="253"/>
      <c r="F50" s="254"/>
      <c r="G50" s="255"/>
      <c r="H50" s="253"/>
      <c r="I50" s="254"/>
      <c r="J50" s="255"/>
      <c r="K50" s="253"/>
      <c r="L50" s="254"/>
      <c r="M50" s="255"/>
      <c r="N50" s="253"/>
      <c r="O50" s="254"/>
      <c r="P50" s="255"/>
      <c r="Q50" s="253"/>
      <c r="R50" s="254"/>
      <c r="S50" s="255"/>
    </row>
    <row r="51" spans="1:19" ht="12.75">
      <c r="A51" s="256" t="s">
        <v>246</v>
      </c>
      <c r="B51" s="257"/>
      <c r="C51" s="258"/>
      <c r="D51" s="259"/>
      <c r="E51" s="257"/>
      <c r="F51" s="258"/>
      <c r="G51" s="259"/>
      <c r="H51" s="257"/>
      <c r="I51" s="258"/>
      <c r="J51" s="259"/>
      <c r="K51" s="257"/>
      <c r="L51" s="258"/>
      <c r="M51" s="259"/>
      <c r="N51" s="257"/>
      <c r="O51" s="258"/>
      <c r="P51" s="259"/>
      <c r="Q51" s="257"/>
      <c r="R51" s="258"/>
      <c r="S51" s="259"/>
    </row>
    <row r="52" spans="1:19" ht="12.75">
      <c r="A52" s="256" t="s">
        <v>247</v>
      </c>
      <c r="B52" s="257">
        <v>11961</v>
      </c>
      <c r="C52" s="258">
        <v>6300</v>
      </c>
      <c r="D52" s="275">
        <v>0.8985714285714286</v>
      </c>
      <c r="E52" s="257">
        <v>11961</v>
      </c>
      <c r="F52" s="258">
        <v>6300</v>
      </c>
      <c r="G52" s="275">
        <v>0.8985714285714286</v>
      </c>
      <c r="H52" s="257"/>
      <c r="I52" s="258"/>
      <c r="J52" s="275"/>
      <c r="K52" s="257"/>
      <c r="L52" s="258"/>
      <c r="M52" s="275"/>
      <c r="N52" s="257"/>
      <c r="O52" s="258"/>
      <c r="P52" s="275"/>
      <c r="Q52" s="257"/>
      <c r="R52" s="258"/>
      <c r="S52" s="275"/>
    </row>
    <row r="53" spans="1:19" ht="12.75">
      <c r="A53" s="256" t="s">
        <v>248</v>
      </c>
      <c r="B53" s="257"/>
      <c r="C53" s="258"/>
      <c r="D53" s="259"/>
      <c r="E53" s="257"/>
      <c r="F53" s="258"/>
      <c r="G53" s="259"/>
      <c r="H53" s="257"/>
      <c r="I53" s="258"/>
      <c r="J53" s="259"/>
      <c r="K53" s="257"/>
      <c r="L53" s="258"/>
      <c r="M53" s="259"/>
      <c r="N53" s="257"/>
      <c r="O53" s="258"/>
      <c r="P53" s="259"/>
      <c r="Q53" s="257"/>
      <c r="R53" s="258"/>
      <c r="S53" s="259"/>
    </row>
    <row r="54" spans="1:19" ht="12.75">
      <c r="A54" s="256" t="s">
        <v>249</v>
      </c>
      <c r="B54" s="257">
        <v>22800</v>
      </c>
      <c r="C54" s="258">
        <v>15240</v>
      </c>
      <c r="D54" s="275">
        <v>0.49606299212598426</v>
      </c>
      <c r="E54" s="257">
        <v>22800</v>
      </c>
      <c r="F54" s="258">
        <v>15240</v>
      </c>
      <c r="G54" s="275">
        <v>0.49606299212598426</v>
      </c>
      <c r="H54" s="257"/>
      <c r="I54" s="258"/>
      <c r="J54" s="275"/>
      <c r="K54" s="257"/>
      <c r="L54" s="258"/>
      <c r="M54" s="275"/>
      <c r="N54" s="257"/>
      <c r="O54" s="258"/>
      <c r="P54" s="275"/>
      <c r="Q54" s="257"/>
      <c r="R54" s="258"/>
      <c r="S54" s="275"/>
    </row>
    <row r="55" spans="1:19" ht="12.75">
      <c r="A55" s="256" t="s">
        <v>250</v>
      </c>
      <c r="B55" s="257"/>
      <c r="C55" s="258"/>
      <c r="D55" s="259"/>
      <c r="E55" s="257"/>
      <c r="F55" s="258"/>
      <c r="G55" s="259"/>
      <c r="H55" s="257"/>
      <c r="I55" s="258"/>
      <c r="J55" s="259"/>
      <c r="K55" s="257"/>
      <c r="L55" s="258"/>
      <c r="M55" s="259"/>
      <c r="N55" s="257"/>
      <c r="O55" s="258"/>
      <c r="P55" s="259"/>
      <c r="Q55" s="257"/>
      <c r="R55" s="258"/>
      <c r="S55" s="259"/>
    </row>
    <row r="56" spans="1:19" ht="12.75">
      <c r="A56" s="256" t="s">
        <v>251</v>
      </c>
      <c r="B56" s="257"/>
      <c r="C56" s="258"/>
      <c r="D56" s="259"/>
      <c r="E56" s="257"/>
      <c r="F56" s="258"/>
      <c r="G56" s="259"/>
      <c r="H56" s="257"/>
      <c r="I56" s="258"/>
      <c r="J56" s="259"/>
      <c r="K56" s="257"/>
      <c r="L56" s="258"/>
      <c r="M56" s="259"/>
      <c r="N56" s="257"/>
      <c r="O56" s="258"/>
      <c r="P56" s="259"/>
      <c r="Q56" s="257"/>
      <c r="R56" s="258"/>
      <c r="S56" s="259"/>
    </row>
    <row r="57" spans="1:19" ht="12.75">
      <c r="A57" s="256" t="s">
        <v>252</v>
      </c>
      <c r="B57" s="257">
        <v>23084</v>
      </c>
      <c r="C57" s="258">
        <v>15744</v>
      </c>
      <c r="D57" s="275">
        <v>0.4662093495934959</v>
      </c>
      <c r="E57" s="257">
        <v>23084</v>
      </c>
      <c r="F57" s="258">
        <v>15744</v>
      </c>
      <c r="G57" s="275">
        <v>0.4662093495934959</v>
      </c>
      <c r="H57" s="257"/>
      <c r="I57" s="258"/>
      <c r="J57" s="275"/>
      <c r="K57" s="257"/>
      <c r="L57" s="258"/>
      <c r="M57" s="275"/>
      <c r="N57" s="257"/>
      <c r="O57" s="258"/>
      <c r="P57" s="275"/>
      <c r="Q57" s="257"/>
      <c r="R57" s="258"/>
      <c r="S57" s="275"/>
    </row>
    <row r="58" spans="1:19" ht="12.75">
      <c r="A58" s="256" t="s">
        <v>253</v>
      </c>
      <c r="B58" s="257">
        <v>73022</v>
      </c>
      <c r="C58" s="258">
        <v>81180</v>
      </c>
      <c r="D58" s="275">
        <v>-0.10049273220004927</v>
      </c>
      <c r="E58" s="257">
        <v>73022</v>
      </c>
      <c r="F58" s="258">
        <v>81180</v>
      </c>
      <c r="G58" s="275">
        <v>-0.10049273220004927</v>
      </c>
      <c r="H58" s="257"/>
      <c r="I58" s="258"/>
      <c r="J58" s="275"/>
      <c r="K58" s="257"/>
      <c r="L58" s="258"/>
      <c r="M58" s="275"/>
      <c r="N58" s="257"/>
      <c r="O58" s="258"/>
      <c r="P58" s="275"/>
      <c r="Q58" s="257"/>
      <c r="R58" s="258"/>
      <c r="S58" s="275"/>
    </row>
    <row r="59" spans="1:19" ht="12.75">
      <c r="A59" s="256"/>
      <c r="B59" s="257"/>
      <c r="C59" s="258"/>
      <c r="D59" s="259"/>
      <c r="E59" s="257"/>
      <c r="F59" s="258"/>
      <c r="G59" s="259"/>
      <c r="H59" s="257"/>
      <c r="I59" s="258"/>
      <c r="J59" s="259"/>
      <c r="K59" s="257"/>
      <c r="L59" s="258"/>
      <c r="M59" s="259"/>
      <c r="N59" s="257"/>
      <c r="O59" s="258"/>
      <c r="P59" s="259"/>
      <c r="Q59" s="257"/>
      <c r="R59" s="258"/>
      <c r="S59" s="259"/>
    </row>
    <row r="60" spans="1:19" ht="12.75">
      <c r="A60" s="252" t="s">
        <v>254</v>
      </c>
      <c r="B60" s="253">
        <v>24812</v>
      </c>
      <c r="C60" s="254">
        <v>26944</v>
      </c>
      <c r="D60" s="251">
        <v>-0.0791270783847981</v>
      </c>
      <c r="E60" s="253">
        <v>13271</v>
      </c>
      <c r="F60" s="254">
        <v>15296</v>
      </c>
      <c r="G60" s="251">
        <v>-0.13238755230125523</v>
      </c>
      <c r="H60" s="253">
        <v>11375</v>
      </c>
      <c r="I60" s="254">
        <v>11648</v>
      </c>
      <c r="J60" s="251">
        <v>-0.0234375</v>
      </c>
      <c r="K60" s="253"/>
      <c r="L60" s="254"/>
      <c r="M60" s="251"/>
      <c r="N60" s="253"/>
      <c r="O60" s="254"/>
      <c r="P60" s="251"/>
      <c r="Q60" s="253">
        <v>166</v>
      </c>
      <c r="R60" s="254">
        <v>0</v>
      </c>
      <c r="S60" s="251" t="s">
        <v>104</v>
      </c>
    </row>
    <row r="61" spans="1:19" ht="12.75">
      <c r="A61" s="276" t="s">
        <v>255</v>
      </c>
      <c r="B61" s="257"/>
      <c r="C61" s="258"/>
      <c r="D61" s="259"/>
      <c r="E61" s="257"/>
      <c r="F61" s="258"/>
      <c r="G61" s="259"/>
      <c r="H61" s="257"/>
      <c r="I61" s="258"/>
      <c r="J61" s="259"/>
      <c r="K61" s="257"/>
      <c r="L61" s="258"/>
      <c r="M61" s="259"/>
      <c r="N61" s="257"/>
      <c r="O61" s="258"/>
      <c r="P61" s="259"/>
      <c r="Q61" s="257"/>
      <c r="R61" s="258"/>
      <c r="S61" s="259"/>
    </row>
    <row r="62" spans="1:19" ht="12.75">
      <c r="A62" s="256" t="s">
        <v>256</v>
      </c>
      <c r="B62" s="257">
        <v>1688</v>
      </c>
      <c r="C62" s="258">
        <v>1688</v>
      </c>
      <c r="D62" s="275">
        <v>0</v>
      </c>
      <c r="E62" s="257">
        <v>844</v>
      </c>
      <c r="F62" s="258">
        <v>844</v>
      </c>
      <c r="G62" s="275">
        <v>0</v>
      </c>
      <c r="H62" s="257">
        <v>844</v>
      </c>
      <c r="I62" s="258">
        <v>844</v>
      </c>
      <c r="J62" s="275">
        <v>0</v>
      </c>
      <c r="K62" s="257"/>
      <c r="L62" s="258"/>
      <c r="M62" s="275"/>
      <c r="N62" s="257"/>
      <c r="O62" s="258"/>
      <c r="P62" s="275"/>
      <c r="Q62" s="257"/>
      <c r="R62" s="258"/>
      <c r="S62" s="275"/>
    </row>
    <row r="63" spans="1:19" ht="12.75">
      <c r="A63" s="256" t="s">
        <v>257</v>
      </c>
      <c r="B63" s="257"/>
      <c r="C63" s="258"/>
      <c r="D63" s="259"/>
      <c r="E63" s="257"/>
      <c r="F63" s="258"/>
      <c r="G63" s="259"/>
      <c r="H63" s="257"/>
      <c r="I63" s="258"/>
      <c r="J63" s="259"/>
      <c r="K63" s="257"/>
      <c r="L63" s="258"/>
      <c r="M63" s="259"/>
      <c r="N63" s="257"/>
      <c r="O63" s="258"/>
      <c r="P63" s="259"/>
      <c r="Q63" s="257"/>
      <c r="R63" s="258"/>
      <c r="S63" s="259"/>
    </row>
    <row r="64" spans="1:19" ht="12.75">
      <c r="A64" s="276" t="s">
        <v>258</v>
      </c>
      <c r="B64" s="257"/>
      <c r="C64" s="258"/>
      <c r="D64" s="259"/>
      <c r="E64" s="257"/>
      <c r="F64" s="258"/>
      <c r="G64" s="259"/>
      <c r="H64" s="257"/>
      <c r="I64" s="258"/>
      <c r="J64" s="259"/>
      <c r="K64" s="257"/>
      <c r="L64" s="258"/>
      <c r="M64" s="259"/>
      <c r="N64" s="257"/>
      <c r="O64" s="258"/>
      <c r="P64" s="259"/>
      <c r="Q64" s="257"/>
      <c r="R64" s="258"/>
      <c r="S64" s="259"/>
    </row>
    <row r="65" spans="1:19" ht="12.75">
      <c r="A65" s="256" t="s">
        <v>259</v>
      </c>
      <c r="B65" s="257"/>
      <c r="C65" s="258"/>
      <c r="D65" s="259"/>
      <c r="E65" s="257"/>
      <c r="F65" s="258"/>
      <c r="G65" s="259"/>
      <c r="H65" s="257"/>
      <c r="I65" s="258"/>
      <c r="J65" s="259"/>
      <c r="K65" s="257"/>
      <c r="L65" s="258"/>
      <c r="M65" s="259"/>
      <c r="N65" s="257"/>
      <c r="O65" s="258"/>
      <c r="P65" s="259"/>
      <c r="Q65" s="257"/>
      <c r="R65" s="258"/>
      <c r="S65" s="259"/>
    </row>
    <row r="66" spans="1:19" ht="12.75">
      <c r="A66" s="256" t="s">
        <v>260</v>
      </c>
      <c r="B66" s="257">
        <v>23124</v>
      </c>
      <c r="C66" s="258">
        <v>24576</v>
      </c>
      <c r="D66" s="275">
        <v>-0.05908203125</v>
      </c>
      <c r="E66" s="257">
        <v>12427</v>
      </c>
      <c r="F66" s="258">
        <v>13772</v>
      </c>
      <c r="G66" s="275">
        <v>-0.09766192274179494</v>
      </c>
      <c r="H66" s="257">
        <v>10531</v>
      </c>
      <c r="I66" s="258">
        <v>10804</v>
      </c>
      <c r="J66" s="275">
        <v>-0.02526841910403554</v>
      </c>
      <c r="K66" s="257"/>
      <c r="L66" s="258"/>
      <c r="M66" s="275"/>
      <c r="N66" s="257"/>
      <c r="O66" s="258"/>
      <c r="P66" s="275"/>
      <c r="Q66" s="257">
        <v>166</v>
      </c>
      <c r="R66" s="258">
        <v>0</v>
      </c>
      <c r="S66" s="275" t="s">
        <v>104</v>
      </c>
    </row>
    <row r="67" spans="1:19" ht="12.75">
      <c r="A67" s="256" t="s">
        <v>261</v>
      </c>
      <c r="B67" s="257">
        <v>0</v>
      </c>
      <c r="C67" s="258">
        <v>680</v>
      </c>
      <c r="D67" s="275">
        <v>-1</v>
      </c>
      <c r="E67" s="257">
        <v>0</v>
      </c>
      <c r="F67" s="258">
        <v>680</v>
      </c>
      <c r="G67" s="275">
        <v>-1</v>
      </c>
      <c r="H67" s="257"/>
      <c r="I67" s="258"/>
      <c r="J67" s="275"/>
      <c r="K67" s="257"/>
      <c r="L67" s="258"/>
      <c r="M67" s="275"/>
      <c r="N67" s="257"/>
      <c r="O67" s="258"/>
      <c r="P67" s="275"/>
      <c r="Q67" s="257"/>
      <c r="R67" s="258"/>
      <c r="S67" s="275"/>
    </row>
    <row r="68" spans="1:19" ht="12.75">
      <c r="A68" s="256"/>
      <c r="B68" s="256"/>
      <c r="C68" s="277"/>
      <c r="D68" s="278"/>
      <c r="E68" s="256"/>
      <c r="F68" s="277"/>
      <c r="G68" s="278"/>
      <c r="H68" s="256"/>
      <c r="I68" s="277"/>
      <c r="J68" s="278"/>
      <c r="K68" s="256"/>
      <c r="L68" s="277"/>
      <c r="M68" s="278"/>
      <c r="N68" s="256"/>
      <c r="O68" s="277"/>
      <c r="P68" s="278"/>
      <c r="Q68" s="256"/>
      <c r="R68" s="277"/>
      <c r="S68" s="278"/>
    </row>
    <row r="69" spans="1:19" ht="12.75">
      <c r="A69" s="252" t="s">
        <v>262</v>
      </c>
      <c r="B69" s="253">
        <v>29411</v>
      </c>
      <c r="C69" s="254">
        <v>15433</v>
      </c>
      <c r="D69" s="251">
        <v>0.9057215058640575</v>
      </c>
      <c r="E69" s="253">
        <v>29411</v>
      </c>
      <c r="F69" s="254">
        <v>15433</v>
      </c>
      <c r="G69" s="251">
        <v>0.9057215058640575</v>
      </c>
      <c r="H69" s="253"/>
      <c r="I69" s="254"/>
      <c r="J69" s="251"/>
      <c r="K69" s="253"/>
      <c r="L69" s="254"/>
      <c r="M69" s="251"/>
      <c r="N69" s="253"/>
      <c r="O69" s="254"/>
      <c r="P69" s="251"/>
      <c r="Q69" s="253"/>
      <c r="R69" s="254"/>
      <c r="S69" s="251"/>
    </row>
    <row r="70" spans="1:19" ht="12.75">
      <c r="A70" s="256" t="s">
        <v>263</v>
      </c>
      <c r="B70" s="257">
        <v>26828</v>
      </c>
      <c r="C70" s="258">
        <v>15433</v>
      </c>
      <c r="D70" s="275">
        <v>0.7383528801917968</v>
      </c>
      <c r="E70" s="257">
        <v>26828</v>
      </c>
      <c r="F70" s="258">
        <v>15433</v>
      </c>
      <c r="G70" s="275">
        <v>0.7383528801917968</v>
      </c>
      <c r="H70" s="257"/>
      <c r="I70" s="258"/>
      <c r="J70" s="275"/>
      <c r="K70" s="257"/>
      <c r="L70" s="258"/>
      <c r="M70" s="275"/>
      <c r="N70" s="257"/>
      <c r="O70" s="258"/>
      <c r="P70" s="275"/>
      <c r="Q70" s="257"/>
      <c r="R70" s="258"/>
      <c r="S70" s="275"/>
    </row>
    <row r="71" spans="1:19" ht="12.75">
      <c r="A71" s="256" t="s">
        <v>264</v>
      </c>
      <c r="B71" s="257"/>
      <c r="C71" s="258"/>
      <c r="D71" s="259"/>
      <c r="E71" s="257"/>
      <c r="F71" s="258"/>
      <c r="G71" s="259"/>
      <c r="H71" s="257"/>
      <c r="I71" s="258"/>
      <c r="J71" s="259"/>
      <c r="K71" s="257"/>
      <c r="L71" s="258"/>
      <c r="M71" s="259"/>
      <c r="N71" s="257"/>
      <c r="O71" s="258"/>
      <c r="P71" s="259"/>
      <c r="Q71" s="257"/>
      <c r="R71" s="258"/>
      <c r="S71" s="259"/>
    </row>
    <row r="72" spans="1:19" ht="12.75">
      <c r="A72" s="256" t="s">
        <v>265</v>
      </c>
      <c r="B72" s="257">
        <v>2583</v>
      </c>
      <c r="C72" s="258">
        <v>0</v>
      </c>
      <c r="D72" s="259" t="s">
        <v>104</v>
      </c>
      <c r="E72" s="279">
        <v>2583</v>
      </c>
      <c r="F72" s="258">
        <v>0</v>
      </c>
      <c r="G72" s="259" t="s">
        <v>104</v>
      </c>
      <c r="H72" s="256"/>
      <c r="I72" s="277"/>
      <c r="J72" s="278"/>
      <c r="K72" s="256"/>
      <c r="L72" s="277"/>
      <c r="M72" s="278"/>
      <c r="N72" s="256"/>
      <c r="O72" s="277"/>
      <c r="P72" s="278"/>
      <c r="Q72" s="256"/>
      <c r="R72" s="277"/>
      <c r="S72" s="278"/>
    </row>
    <row r="73" spans="1:19" ht="12.75">
      <c r="A73" s="256"/>
      <c r="B73" s="257"/>
      <c r="C73" s="258"/>
      <c r="D73" s="275"/>
      <c r="E73" s="279"/>
      <c r="F73" s="258"/>
      <c r="G73" s="275"/>
      <c r="H73" s="256"/>
      <c r="I73" s="277"/>
      <c r="J73" s="280"/>
      <c r="K73" s="256"/>
      <c r="L73" s="277"/>
      <c r="M73" s="280"/>
      <c r="N73" s="256"/>
      <c r="O73" s="277"/>
      <c r="P73" s="280"/>
      <c r="Q73" s="256"/>
      <c r="R73" s="277"/>
      <c r="S73" s="280"/>
    </row>
    <row r="74" spans="1:19" ht="12.75">
      <c r="A74" s="252" t="s">
        <v>266</v>
      </c>
      <c r="B74" s="253">
        <v>17041</v>
      </c>
      <c r="C74" s="254">
        <v>14883</v>
      </c>
      <c r="D74" s="251">
        <v>0.14499764832359066</v>
      </c>
      <c r="E74" s="253">
        <v>17041</v>
      </c>
      <c r="F74" s="254">
        <v>14883</v>
      </c>
      <c r="G74" s="251">
        <v>0.14499764832359066</v>
      </c>
      <c r="H74" s="253"/>
      <c r="I74" s="254"/>
      <c r="J74" s="251"/>
      <c r="K74" s="253"/>
      <c r="L74" s="254"/>
      <c r="M74" s="251"/>
      <c r="N74" s="253"/>
      <c r="O74" s="254"/>
      <c r="P74" s="251"/>
      <c r="Q74" s="253"/>
      <c r="R74" s="254"/>
      <c r="S74" s="251"/>
    </row>
    <row r="75" spans="1:19" ht="12.75">
      <c r="A75" s="256" t="s">
        <v>267</v>
      </c>
      <c r="B75" s="257">
        <v>2106</v>
      </c>
      <c r="C75" s="258">
        <v>2043</v>
      </c>
      <c r="D75" s="275">
        <v>0.030837004405286344</v>
      </c>
      <c r="E75" s="257">
        <v>2106</v>
      </c>
      <c r="F75" s="258">
        <v>2043</v>
      </c>
      <c r="G75" s="275">
        <v>0.030837004405286344</v>
      </c>
      <c r="H75" s="257"/>
      <c r="I75" s="258"/>
      <c r="J75" s="275"/>
      <c r="K75" s="257"/>
      <c r="L75" s="258"/>
      <c r="M75" s="275"/>
      <c r="N75" s="257"/>
      <c r="O75" s="258"/>
      <c r="P75" s="275"/>
      <c r="Q75" s="257"/>
      <c r="R75" s="258"/>
      <c r="S75" s="275"/>
    </row>
    <row r="76" spans="1:19" ht="12.75">
      <c r="A76" s="256" t="s">
        <v>268</v>
      </c>
      <c r="B76" s="257"/>
      <c r="C76" s="258"/>
      <c r="D76" s="259"/>
      <c r="E76" s="257"/>
      <c r="F76" s="258"/>
      <c r="G76" s="259"/>
      <c r="H76" s="257"/>
      <c r="I76" s="258"/>
      <c r="J76" s="259"/>
      <c r="K76" s="257"/>
      <c r="L76" s="258"/>
      <c r="M76" s="259"/>
      <c r="N76" s="257"/>
      <c r="O76" s="258"/>
      <c r="P76" s="259"/>
      <c r="Q76" s="257"/>
      <c r="R76" s="258"/>
      <c r="S76" s="259"/>
    </row>
    <row r="77" spans="1:19" ht="12.75">
      <c r="A77" s="256" t="s">
        <v>269</v>
      </c>
      <c r="B77" s="257"/>
      <c r="C77" s="258"/>
      <c r="D77" s="259"/>
      <c r="E77" s="257"/>
      <c r="F77" s="258"/>
      <c r="G77" s="259"/>
      <c r="H77" s="257"/>
      <c r="I77" s="258"/>
      <c r="J77" s="259"/>
      <c r="K77" s="257"/>
      <c r="L77" s="258"/>
      <c r="M77" s="259"/>
      <c r="N77" s="257"/>
      <c r="O77" s="258"/>
      <c r="P77" s="259"/>
      <c r="Q77" s="257"/>
      <c r="R77" s="258"/>
      <c r="S77" s="259"/>
    </row>
    <row r="78" spans="1:19" ht="12.75">
      <c r="A78" s="256" t="s">
        <v>270</v>
      </c>
      <c r="B78" s="257">
        <v>14935</v>
      </c>
      <c r="C78" s="258">
        <v>12840</v>
      </c>
      <c r="D78" s="275">
        <v>0.1631619937694704</v>
      </c>
      <c r="E78" s="257">
        <v>14935</v>
      </c>
      <c r="F78" s="258">
        <v>12840</v>
      </c>
      <c r="G78" s="275">
        <v>0.1631619937694704</v>
      </c>
      <c r="H78" s="257"/>
      <c r="I78" s="258"/>
      <c r="J78" s="275"/>
      <c r="K78" s="257"/>
      <c r="L78" s="258"/>
      <c r="M78" s="275"/>
      <c r="N78" s="257"/>
      <c r="O78" s="258"/>
      <c r="P78" s="275"/>
      <c r="Q78" s="257"/>
      <c r="R78" s="258"/>
      <c r="S78" s="275"/>
    </row>
    <row r="79" spans="1:19" ht="12.75">
      <c r="A79" s="256"/>
      <c r="B79" s="256"/>
      <c r="C79" s="277"/>
      <c r="D79" s="281"/>
      <c r="E79" s="256"/>
      <c r="F79" s="277"/>
      <c r="G79" s="281"/>
      <c r="H79" s="256"/>
      <c r="I79" s="277"/>
      <c r="J79" s="281"/>
      <c r="K79" s="256"/>
      <c r="L79" s="277"/>
      <c r="M79" s="281"/>
      <c r="N79" s="256"/>
      <c r="O79" s="277"/>
      <c r="P79" s="281"/>
      <c r="Q79" s="256"/>
      <c r="R79" s="277"/>
      <c r="S79" s="281"/>
    </row>
    <row r="80" spans="1:19" ht="12.75">
      <c r="A80" s="252" t="s">
        <v>271</v>
      </c>
      <c r="B80" s="253">
        <v>22267</v>
      </c>
      <c r="C80" s="254">
        <v>22529</v>
      </c>
      <c r="D80" s="251">
        <v>-0.01162945536863598</v>
      </c>
      <c r="E80" s="253">
        <v>22267</v>
      </c>
      <c r="F80" s="254">
        <v>22529</v>
      </c>
      <c r="G80" s="251">
        <v>-0.01162945536863598</v>
      </c>
      <c r="H80" s="253"/>
      <c r="I80" s="254"/>
      <c r="J80" s="251"/>
      <c r="K80" s="253"/>
      <c r="L80" s="254"/>
      <c r="M80" s="251"/>
      <c r="N80" s="253"/>
      <c r="O80" s="254"/>
      <c r="P80" s="251"/>
      <c r="Q80" s="253"/>
      <c r="R80" s="254"/>
      <c r="S80" s="251"/>
    </row>
    <row r="81" spans="1:19" ht="12.75">
      <c r="A81" s="256" t="s">
        <v>272</v>
      </c>
      <c r="B81" s="257">
        <v>648</v>
      </c>
      <c r="C81" s="258">
        <v>648</v>
      </c>
      <c r="D81" s="275">
        <v>0</v>
      </c>
      <c r="E81" s="257">
        <v>648</v>
      </c>
      <c r="F81" s="258">
        <v>648</v>
      </c>
      <c r="G81" s="275">
        <v>0</v>
      </c>
      <c r="H81" s="257"/>
      <c r="I81" s="258"/>
      <c r="J81" s="275"/>
      <c r="K81" s="257"/>
      <c r="L81" s="258"/>
      <c r="M81" s="275"/>
      <c r="N81" s="257"/>
      <c r="O81" s="258"/>
      <c r="P81" s="275"/>
      <c r="Q81" s="257"/>
      <c r="R81" s="258"/>
      <c r="S81" s="275"/>
    </row>
    <row r="82" spans="1:19" ht="12.75">
      <c r="A82" s="276" t="s">
        <v>273</v>
      </c>
      <c r="B82" s="257">
        <v>600</v>
      </c>
      <c r="C82" s="258">
        <v>544</v>
      </c>
      <c r="D82" s="275">
        <v>0.10294117647058823</v>
      </c>
      <c r="E82" s="257">
        <v>600</v>
      </c>
      <c r="F82" s="258">
        <v>544</v>
      </c>
      <c r="G82" s="275">
        <v>0.10294117647058823</v>
      </c>
      <c r="H82" s="257"/>
      <c r="I82" s="258"/>
      <c r="J82" s="275"/>
      <c r="K82" s="257"/>
      <c r="L82" s="258"/>
      <c r="M82" s="275"/>
      <c r="N82" s="257"/>
      <c r="O82" s="258"/>
      <c r="P82" s="275"/>
      <c r="Q82" s="257"/>
      <c r="R82" s="258"/>
      <c r="S82" s="275"/>
    </row>
    <row r="83" spans="1:19" ht="12.75">
      <c r="A83" s="276" t="s">
        <v>274</v>
      </c>
      <c r="B83" s="257"/>
      <c r="C83" s="258"/>
      <c r="D83" s="259"/>
      <c r="E83" s="257"/>
      <c r="F83" s="258"/>
      <c r="G83" s="259"/>
      <c r="H83" s="257"/>
      <c r="I83" s="258"/>
      <c r="J83" s="259"/>
      <c r="K83" s="257"/>
      <c r="L83" s="258"/>
      <c r="M83" s="259"/>
      <c r="N83" s="257"/>
      <c r="O83" s="258"/>
      <c r="P83" s="259"/>
      <c r="Q83" s="257"/>
      <c r="R83" s="258"/>
      <c r="S83" s="259"/>
    </row>
    <row r="84" spans="1:19" ht="12.75">
      <c r="A84" s="282" t="s">
        <v>275</v>
      </c>
      <c r="B84" s="257">
        <v>7590</v>
      </c>
      <c r="C84" s="258">
        <v>6400</v>
      </c>
      <c r="D84" s="275">
        <v>0.1859375</v>
      </c>
      <c r="E84" s="257">
        <v>7590</v>
      </c>
      <c r="F84" s="258">
        <v>6400</v>
      </c>
      <c r="G84" s="275">
        <v>0.1859375</v>
      </c>
      <c r="H84" s="257"/>
      <c r="I84" s="258"/>
      <c r="J84" s="275"/>
      <c r="K84" s="257"/>
      <c r="L84" s="258"/>
      <c r="M84" s="275"/>
      <c r="N84" s="257"/>
      <c r="O84" s="258"/>
      <c r="P84" s="275"/>
      <c r="Q84" s="257"/>
      <c r="R84" s="258"/>
      <c r="S84" s="275"/>
    </row>
    <row r="85" spans="1:19" ht="12.75">
      <c r="A85" s="282" t="s">
        <v>276</v>
      </c>
      <c r="B85" s="257"/>
      <c r="C85" s="258"/>
      <c r="D85" s="259"/>
      <c r="E85" s="257"/>
      <c r="F85" s="258"/>
      <c r="G85" s="259"/>
      <c r="H85" s="257"/>
      <c r="I85" s="258"/>
      <c r="J85" s="259"/>
      <c r="K85" s="257"/>
      <c r="L85" s="258"/>
      <c r="M85" s="259"/>
      <c r="N85" s="257"/>
      <c r="O85" s="258"/>
      <c r="P85" s="259"/>
      <c r="Q85" s="257"/>
      <c r="R85" s="258"/>
      <c r="S85" s="259"/>
    </row>
    <row r="86" spans="1:19" ht="12.75">
      <c r="A86" s="282" t="s">
        <v>277</v>
      </c>
      <c r="B86" s="257"/>
      <c r="C86" s="258"/>
      <c r="D86" s="259"/>
      <c r="E86" s="257"/>
      <c r="F86" s="258"/>
      <c r="G86" s="259"/>
      <c r="H86" s="257"/>
      <c r="I86" s="258"/>
      <c r="J86" s="259"/>
      <c r="K86" s="257"/>
      <c r="L86" s="258"/>
      <c r="M86" s="259"/>
      <c r="N86" s="257"/>
      <c r="O86" s="258"/>
      <c r="P86" s="259"/>
      <c r="Q86" s="257"/>
      <c r="R86" s="258"/>
      <c r="S86" s="259"/>
    </row>
    <row r="87" spans="1:19" ht="12.75">
      <c r="A87" s="282" t="s">
        <v>278</v>
      </c>
      <c r="B87" s="257">
        <v>2041</v>
      </c>
      <c r="C87" s="258">
        <v>2669</v>
      </c>
      <c r="D87" s="275">
        <v>-0.23529411764705882</v>
      </c>
      <c r="E87" s="257">
        <v>2041</v>
      </c>
      <c r="F87" s="258">
        <v>2669</v>
      </c>
      <c r="G87" s="275">
        <v>-0.23529411764705882</v>
      </c>
      <c r="H87" s="257"/>
      <c r="I87" s="258"/>
      <c r="J87" s="275"/>
      <c r="K87" s="257"/>
      <c r="L87" s="258"/>
      <c r="M87" s="275"/>
      <c r="N87" s="257"/>
      <c r="O87" s="258"/>
      <c r="P87" s="275"/>
      <c r="Q87" s="257"/>
      <c r="R87" s="258"/>
      <c r="S87" s="275"/>
    </row>
    <row r="88" spans="1:19" ht="12.75">
      <c r="A88" s="256" t="s">
        <v>279</v>
      </c>
      <c r="B88" s="257"/>
      <c r="C88" s="258"/>
      <c r="D88" s="259"/>
      <c r="E88" s="257"/>
      <c r="F88" s="258"/>
      <c r="G88" s="259"/>
      <c r="H88" s="257"/>
      <c r="I88" s="258"/>
      <c r="J88" s="259"/>
      <c r="K88" s="257"/>
      <c r="L88" s="258"/>
      <c r="M88" s="259"/>
      <c r="N88" s="257"/>
      <c r="O88" s="258"/>
      <c r="P88" s="259"/>
      <c r="Q88" s="257"/>
      <c r="R88" s="258"/>
      <c r="S88" s="259"/>
    </row>
    <row r="89" spans="1:19" ht="12.75">
      <c r="A89" s="256" t="s">
        <v>280</v>
      </c>
      <c r="B89" s="257">
        <v>7716</v>
      </c>
      <c r="C89" s="258">
        <v>7968</v>
      </c>
      <c r="D89" s="275">
        <v>-0.03162650602409638</v>
      </c>
      <c r="E89" s="257">
        <v>7716</v>
      </c>
      <c r="F89" s="258">
        <v>7968</v>
      </c>
      <c r="G89" s="275">
        <v>-0.03162650602409638</v>
      </c>
      <c r="H89" s="257"/>
      <c r="I89" s="258"/>
      <c r="J89" s="275"/>
      <c r="K89" s="257"/>
      <c r="L89" s="258"/>
      <c r="M89" s="275"/>
      <c r="N89" s="257"/>
      <c r="O89" s="258"/>
      <c r="P89" s="275"/>
      <c r="Q89" s="257"/>
      <c r="R89" s="258"/>
      <c r="S89" s="275"/>
    </row>
    <row r="90" spans="1:19" ht="12.75">
      <c r="A90" s="256" t="s">
        <v>281</v>
      </c>
      <c r="B90" s="257">
        <v>648</v>
      </c>
      <c r="C90" s="258">
        <v>1276</v>
      </c>
      <c r="D90" s="275">
        <v>-0.49216300940438873</v>
      </c>
      <c r="E90" s="257">
        <v>648</v>
      </c>
      <c r="F90" s="258">
        <v>1276</v>
      </c>
      <c r="G90" s="275">
        <v>-0.49216300940438873</v>
      </c>
      <c r="H90" s="257"/>
      <c r="I90" s="258"/>
      <c r="J90" s="275"/>
      <c r="K90" s="257"/>
      <c r="L90" s="258"/>
      <c r="M90" s="275"/>
      <c r="N90" s="257"/>
      <c r="O90" s="258"/>
      <c r="P90" s="275"/>
      <c r="Q90" s="257"/>
      <c r="R90" s="258"/>
      <c r="S90" s="275"/>
    </row>
    <row r="91" spans="1:19" ht="12.75">
      <c r="A91" s="256" t="s">
        <v>282</v>
      </c>
      <c r="B91" s="257"/>
      <c r="C91" s="258"/>
      <c r="D91" s="259"/>
      <c r="E91" s="257"/>
      <c r="F91" s="258"/>
      <c r="G91" s="259"/>
      <c r="H91" s="257"/>
      <c r="I91" s="258"/>
      <c r="J91" s="259"/>
      <c r="K91" s="257"/>
      <c r="L91" s="258"/>
      <c r="M91" s="259"/>
      <c r="N91" s="257"/>
      <c r="O91" s="258"/>
      <c r="P91" s="259"/>
      <c r="Q91" s="257"/>
      <c r="R91" s="258"/>
      <c r="S91" s="259"/>
    </row>
    <row r="92" spans="1:19" ht="12.75">
      <c r="A92" s="256" t="s">
        <v>283</v>
      </c>
      <c r="B92" s="257">
        <v>2016</v>
      </c>
      <c r="C92" s="258">
        <v>2016</v>
      </c>
      <c r="D92" s="275">
        <v>0</v>
      </c>
      <c r="E92" s="257">
        <v>2016</v>
      </c>
      <c r="F92" s="258">
        <v>2016</v>
      </c>
      <c r="G92" s="275">
        <v>0</v>
      </c>
      <c r="H92" s="257"/>
      <c r="I92" s="258"/>
      <c r="J92" s="275"/>
      <c r="K92" s="257"/>
      <c r="L92" s="258"/>
      <c r="M92" s="275"/>
      <c r="N92" s="257"/>
      <c r="O92" s="258"/>
      <c r="P92" s="275"/>
      <c r="Q92" s="257"/>
      <c r="R92" s="258"/>
      <c r="S92" s="275"/>
    </row>
    <row r="93" spans="1:19" ht="12.75">
      <c r="A93" s="282" t="s">
        <v>284</v>
      </c>
      <c r="B93" s="257">
        <v>1008</v>
      </c>
      <c r="C93" s="258">
        <v>1008</v>
      </c>
      <c r="D93" s="275">
        <v>0</v>
      </c>
      <c r="E93" s="257">
        <v>1008</v>
      </c>
      <c r="F93" s="258">
        <v>1008</v>
      </c>
      <c r="G93" s="275">
        <v>0</v>
      </c>
      <c r="H93" s="257"/>
      <c r="I93" s="258"/>
      <c r="J93" s="275"/>
      <c r="K93" s="257"/>
      <c r="L93" s="258"/>
      <c r="M93" s="275"/>
      <c r="N93" s="257"/>
      <c r="O93" s="258"/>
      <c r="P93" s="275"/>
      <c r="Q93" s="257"/>
      <c r="R93" s="258"/>
      <c r="S93" s="275"/>
    </row>
    <row r="94" spans="1:19" ht="17.25" customHeight="1">
      <c r="A94" s="265" t="s">
        <v>240</v>
      </c>
      <c r="B94" s="224"/>
      <c r="C94" s="224"/>
      <c r="D94" s="266"/>
      <c r="E94" s="224"/>
      <c r="F94" s="224"/>
      <c r="G94" s="266"/>
      <c r="H94" s="224"/>
      <c r="I94" s="224"/>
      <c r="J94" s="283"/>
      <c r="K94" s="224"/>
      <c r="L94" s="224"/>
      <c r="M94" s="283"/>
      <c r="N94" s="224"/>
      <c r="O94" s="224"/>
      <c r="P94" s="283"/>
      <c r="Q94" s="224"/>
      <c r="R94" s="224"/>
      <c r="S94" s="283"/>
    </row>
    <row r="95" spans="1:19" ht="12.75">
      <c r="A95" s="267"/>
      <c r="B95" s="224"/>
      <c r="C95" s="224"/>
      <c r="D95" s="266"/>
      <c r="E95" s="224"/>
      <c r="F95" s="224"/>
      <c r="G95" s="266"/>
      <c r="H95" s="224"/>
      <c r="I95" s="224"/>
      <c r="J95" s="266"/>
      <c r="K95" s="224"/>
      <c r="L95" s="224"/>
      <c r="M95" s="266"/>
      <c r="N95" s="224"/>
      <c r="O95" s="224"/>
      <c r="P95" s="266"/>
      <c r="Q95" s="224"/>
      <c r="R95" s="224"/>
      <c r="S95" s="266"/>
    </row>
    <row r="96" spans="1:19" ht="12.75">
      <c r="A96" s="446" t="s">
        <v>241</v>
      </c>
      <c r="B96" s="446"/>
      <c r="C96" s="446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</row>
    <row r="97" spans="1:18" ht="13.5" thickBot="1">
      <c r="A97" s="269"/>
      <c r="B97" s="284"/>
      <c r="C97" s="284"/>
      <c r="E97" s="284"/>
      <c r="F97" s="284"/>
      <c r="H97" s="284"/>
      <c r="I97" s="284"/>
      <c r="K97" s="284"/>
      <c r="L97" s="284"/>
      <c r="N97" s="284"/>
      <c r="O97" s="284"/>
      <c r="Q97" s="284"/>
      <c r="R97" s="284"/>
    </row>
    <row r="98" spans="1:19" ht="12.75">
      <c r="A98" s="447" t="s">
        <v>285</v>
      </c>
      <c r="B98" s="449" t="s">
        <v>204</v>
      </c>
      <c r="C98" s="450"/>
      <c r="D98" s="451"/>
      <c r="E98" s="449" t="s">
        <v>205</v>
      </c>
      <c r="F98" s="450"/>
      <c r="G98" s="451"/>
      <c r="H98" s="449" t="s">
        <v>206</v>
      </c>
      <c r="I98" s="450"/>
      <c r="J98" s="451"/>
      <c r="K98" s="449" t="s">
        <v>207</v>
      </c>
      <c r="L98" s="450"/>
      <c r="M98" s="451"/>
      <c r="N98" s="449" t="s">
        <v>286</v>
      </c>
      <c r="O98" s="450"/>
      <c r="P98" s="451"/>
      <c r="Q98" s="449" t="s">
        <v>209</v>
      </c>
      <c r="R98" s="450"/>
      <c r="S98" s="451"/>
    </row>
    <row r="99" spans="1:19" ht="13.5" thickBot="1">
      <c r="A99" s="448"/>
      <c r="B99" s="229">
        <v>2011</v>
      </c>
      <c r="C99" s="230">
        <v>2010</v>
      </c>
      <c r="D99" s="231" t="s">
        <v>210</v>
      </c>
      <c r="E99" s="229">
        <v>2011</v>
      </c>
      <c r="F99" s="230">
        <v>2010</v>
      </c>
      <c r="G99" s="231" t="s">
        <v>210</v>
      </c>
      <c r="H99" s="229">
        <v>2011</v>
      </c>
      <c r="I99" s="230">
        <v>2010</v>
      </c>
      <c r="J99" s="231" t="s">
        <v>210</v>
      </c>
      <c r="K99" s="229">
        <v>2011</v>
      </c>
      <c r="L99" s="230">
        <v>2010</v>
      </c>
      <c r="M99" s="231" t="s">
        <v>210</v>
      </c>
      <c r="N99" s="229">
        <v>2011</v>
      </c>
      <c r="O99" s="230">
        <v>2010</v>
      </c>
      <c r="P99" s="231" t="s">
        <v>210</v>
      </c>
      <c r="Q99" s="229">
        <v>2011</v>
      </c>
      <c r="R99" s="230">
        <v>2010</v>
      </c>
      <c r="S99" s="231" t="s">
        <v>210</v>
      </c>
    </row>
    <row r="100" spans="1:19" ht="12.75">
      <c r="A100" s="232" t="s">
        <v>211</v>
      </c>
      <c r="B100" s="233">
        <v>8551621</v>
      </c>
      <c r="C100" s="234">
        <v>8478065</v>
      </c>
      <c r="D100" s="235">
        <v>0.008676036336121573</v>
      </c>
      <c r="E100" s="233">
        <v>5981365</v>
      </c>
      <c r="F100" s="234">
        <v>5926143</v>
      </c>
      <c r="G100" s="235">
        <v>0.00931837115641665</v>
      </c>
      <c r="H100" s="233">
        <v>1533887</v>
      </c>
      <c r="I100" s="234">
        <v>1523977</v>
      </c>
      <c r="J100" s="235">
        <v>0.006502722810121098</v>
      </c>
      <c r="K100" s="233">
        <v>533214</v>
      </c>
      <c r="L100" s="234">
        <v>613896</v>
      </c>
      <c r="M100" s="235">
        <v>-0.13142616990500022</v>
      </c>
      <c r="N100" s="233">
        <v>31400</v>
      </c>
      <c r="O100" s="234">
        <v>0</v>
      </c>
      <c r="P100" s="235" t="s">
        <v>104</v>
      </c>
      <c r="Q100" s="233">
        <v>471755</v>
      </c>
      <c r="R100" s="234">
        <v>414049</v>
      </c>
      <c r="S100" s="235">
        <v>0.1393699779494697</v>
      </c>
    </row>
    <row r="101" spans="1:19" ht="12.75">
      <c r="A101" s="236" t="s">
        <v>212</v>
      </c>
      <c r="B101" s="237">
        <v>8451209</v>
      </c>
      <c r="C101" s="238">
        <v>8378833</v>
      </c>
      <c r="D101" s="239">
        <v>0.00863795709975368</v>
      </c>
      <c r="E101" s="237">
        <v>5880953</v>
      </c>
      <c r="F101" s="238">
        <v>5826911</v>
      </c>
      <c r="G101" s="239">
        <v>0.00927455387597309</v>
      </c>
      <c r="H101" s="237">
        <v>1533887</v>
      </c>
      <c r="I101" s="238">
        <v>1523977</v>
      </c>
      <c r="J101" s="239">
        <v>0.006502722810121098</v>
      </c>
      <c r="K101" s="237">
        <v>533214</v>
      </c>
      <c r="L101" s="238">
        <v>613896</v>
      </c>
      <c r="M101" s="239">
        <v>-0.13142616990500022</v>
      </c>
      <c r="N101" s="237">
        <v>31400</v>
      </c>
      <c r="O101" s="238">
        <v>0</v>
      </c>
      <c r="P101" s="239" t="s">
        <v>104</v>
      </c>
      <c r="Q101" s="237">
        <v>471755</v>
      </c>
      <c r="R101" s="238">
        <v>414049</v>
      </c>
      <c r="S101" s="239">
        <v>0.1393699779494697</v>
      </c>
    </row>
    <row r="102" spans="1:19" ht="13.5" thickBot="1">
      <c r="A102" s="240" t="s">
        <v>213</v>
      </c>
      <c r="B102" s="241">
        <v>100412</v>
      </c>
      <c r="C102" s="242">
        <v>99232</v>
      </c>
      <c r="D102" s="243">
        <v>0.011891325378910134</v>
      </c>
      <c r="E102" s="241">
        <v>100412</v>
      </c>
      <c r="F102" s="242">
        <v>99232</v>
      </c>
      <c r="G102" s="243">
        <v>0.011891325378910134</v>
      </c>
      <c r="H102" s="241"/>
      <c r="I102" s="242"/>
      <c r="J102" s="243"/>
      <c r="K102" s="241"/>
      <c r="L102" s="242"/>
      <c r="M102" s="243"/>
      <c r="N102" s="241"/>
      <c r="O102" s="242"/>
      <c r="P102" s="243"/>
      <c r="Q102" s="241"/>
      <c r="R102" s="242"/>
      <c r="S102" s="243"/>
    </row>
    <row r="103" spans="1:19" ht="13.5" thickBot="1">
      <c r="A103" s="249"/>
      <c r="B103" s="285"/>
      <c r="C103" s="286"/>
      <c r="D103" s="287"/>
      <c r="E103" s="285"/>
      <c r="F103" s="286"/>
      <c r="G103" s="287"/>
      <c r="H103" s="285"/>
      <c r="I103" s="286"/>
      <c r="J103" s="287"/>
      <c r="K103" s="285"/>
      <c r="L103" s="286"/>
      <c r="M103" s="287"/>
      <c r="N103" s="285"/>
      <c r="O103" s="286"/>
      <c r="P103" s="287"/>
      <c r="Q103" s="285"/>
      <c r="R103" s="286"/>
      <c r="S103" s="287"/>
    </row>
    <row r="104" spans="1:19" ht="12.75">
      <c r="A104" s="232" t="s">
        <v>214</v>
      </c>
      <c r="B104" s="233">
        <v>6060727</v>
      </c>
      <c r="C104" s="234">
        <v>6155740</v>
      </c>
      <c r="D104" s="235">
        <v>-0.015434862421089934</v>
      </c>
      <c r="E104" s="233">
        <v>3634713</v>
      </c>
      <c r="F104" s="234">
        <v>3789705</v>
      </c>
      <c r="G104" s="235">
        <v>-0.040898170174195614</v>
      </c>
      <c r="H104" s="233">
        <v>1403969</v>
      </c>
      <c r="I104" s="234">
        <v>1416761</v>
      </c>
      <c r="J104" s="235">
        <v>-0.009029045830595273</v>
      </c>
      <c r="K104" s="233">
        <v>524236</v>
      </c>
      <c r="L104" s="234">
        <v>541035</v>
      </c>
      <c r="M104" s="235">
        <v>-0.031049747243708792</v>
      </c>
      <c r="N104" s="233">
        <v>31400</v>
      </c>
      <c r="O104" s="234">
        <v>0</v>
      </c>
      <c r="P104" s="235" t="s">
        <v>104</v>
      </c>
      <c r="Q104" s="233">
        <v>466409</v>
      </c>
      <c r="R104" s="234">
        <v>408239</v>
      </c>
      <c r="S104" s="235">
        <v>0.14249006096918726</v>
      </c>
    </row>
    <row r="105" spans="1:19" ht="12.75">
      <c r="A105" s="236" t="s">
        <v>212</v>
      </c>
      <c r="B105" s="237">
        <v>5996143</v>
      </c>
      <c r="C105" s="238">
        <v>6088672</v>
      </c>
      <c r="D105" s="239">
        <v>-0.015196909933726133</v>
      </c>
      <c r="E105" s="237">
        <v>3570129</v>
      </c>
      <c r="F105" s="238">
        <v>3722637</v>
      </c>
      <c r="G105" s="239">
        <v>-0.04096773335675763</v>
      </c>
      <c r="H105" s="237">
        <v>1403969</v>
      </c>
      <c r="I105" s="238">
        <v>1416761</v>
      </c>
      <c r="J105" s="239">
        <v>-0.009029045830595273</v>
      </c>
      <c r="K105" s="237">
        <v>524236</v>
      </c>
      <c r="L105" s="238">
        <v>541035</v>
      </c>
      <c r="M105" s="239">
        <v>-0.031049747243708792</v>
      </c>
      <c r="N105" s="237">
        <v>31400</v>
      </c>
      <c r="O105" s="238">
        <v>0</v>
      </c>
      <c r="P105" s="239" t="s">
        <v>104</v>
      </c>
      <c r="Q105" s="237">
        <v>466409</v>
      </c>
      <c r="R105" s="238">
        <v>408239</v>
      </c>
      <c r="S105" s="239">
        <v>0.14249006096918726</v>
      </c>
    </row>
    <row r="106" spans="1:19" ht="13.5" thickBot="1">
      <c r="A106" s="240" t="s">
        <v>213</v>
      </c>
      <c r="B106" s="241">
        <v>64584</v>
      </c>
      <c r="C106" s="242">
        <v>67068</v>
      </c>
      <c r="D106" s="243">
        <v>-0.03703703703703709</v>
      </c>
      <c r="E106" s="241">
        <v>64584</v>
      </c>
      <c r="F106" s="242">
        <v>67068</v>
      </c>
      <c r="G106" s="243">
        <v>-0.03703703703703709</v>
      </c>
      <c r="H106" s="241"/>
      <c r="I106" s="242"/>
      <c r="J106" s="243"/>
      <c r="K106" s="241"/>
      <c r="L106" s="242"/>
      <c r="M106" s="243"/>
      <c r="N106" s="241"/>
      <c r="O106" s="242"/>
      <c r="P106" s="243"/>
      <c r="Q106" s="241"/>
      <c r="R106" s="242"/>
      <c r="S106" s="243"/>
    </row>
    <row r="107" spans="1:19" ht="12.75">
      <c r="A107" s="249"/>
      <c r="B107" s="285"/>
      <c r="C107" s="286"/>
      <c r="D107" s="287"/>
      <c r="E107" s="285"/>
      <c r="F107" s="286"/>
      <c r="G107" s="287"/>
      <c r="H107" s="285"/>
      <c r="I107" s="286"/>
      <c r="J107" s="287"/>
      <c r="K107" s="285"/>
      <c r="L107" s="286"/>
      <c r="M107" s="287"/>
      <c r="N107" s="285"/>
      <c r="O107" s="286"/>
      <c r="P107" s="287"/>
      <c r="Q107" s="285"/>
      <c r="R107" s="286"/>
      <c r="S107" s="287"/>
    </row>
    <row r="108" spans="1:19" ht="12.75">
      <c r="A108" s="288" t="s">
        <v>215</v>
      </c>
      <c r="B108" s="289">
        <v>5327759</v>
      </c>
      <c r="C108" s="290">
        <v>5237069</v>
      </c>
      <c r="D108" s="291">
        <v>0.01731693815758395</v>
      </c>
      <c r="E108" s="289">
        <v>2996957</v>
      </c>
      <c r="F108" s="290">
        <v>2992744</v>
      </c>
      <c r="G108" s="291">
        <v>0.0014077381827513058</v>
      </c>
      <c r="H108" s="289">
        <v>1308757</v>
      </c>
      <c r="I108" s="290">
        <v>1295051</v>
      </c>
      <c r="J108" s="291">
        <v>0.010583366987091614</v>
      </c>
      <c r="K108" s="289">
        <v>524236</v>
      </c>
      <c r="L108" s="290">
        <v>541035</v>
      </c>
      <c r="M108" s="291">
        <v>-0.031049747243708792</v>
      </c>
      <c r="N108" s="289">
        <v>31400</v>
      </c>
      <c r="O108" s="290">
        <v>0</v>
      </c>
      <c r="P108" s="291" t="s">
        <v>104</v>
      </c>
      <c r="Q108" s="289">
        <v>466409</v>
      </c>
      <c r="R108" s="290">
        <v>408239</v>
      </c>
      <c r="S108" s="291">
        <v>0.14249006096918726</v>
      </c>
    </row>
    <row r="109" spans="1:19" ht="12.75">
      <c r="A109" s="292" t="s">
        <v>216</v>
      </c>
      <c r="B109" s="293">
        <v>55591</v>
      </c>
      <c r="C109" s="294">
        <v>43332</v>
      </c>
      <c r="D109" s="295">
        <v>0.2829087048832273</v>
      </c>
      <c r="E109" s="293">
        <v>48101</v>
      </c>
      <c r="F109" s="294">
        <v>35482</v>
      </c>
      <c r="G109" s="295">
        <v>0.3556451158333802</v>
      </c>
      <c r="H109" s="293">
        <v>7490</v>
      </c>
      <c r="I109" s="294">
        <v>7850</v>
      </c>
      <c r="J109" s="295">
        <v>-0.04585987261146496</v>
      </c>
      <c r="K109" s="293"/>
      <c r="L109" s="294"/>
      <c r="M109" s="295"/>
      <c r="N109" s="293"/>
      <c r="O109" s="294"/>
      <c r="P109" s="295"/>
      <c r="Q109" s="293"/>
      <c r="R109" s="294"/>
      <c r="S109" s="295"/>
    </row>
    <row r="110" spans="1:19" ht="12.75">
      <c r="A110" s="256" t="s">
        <v>217</v>
      </c>
      <c r="B110" s="293">
        <v>50191</v>
      </c>
      <c r="C110" s="294">
        <v>0</v>
      </c>
      <c r="D110" s="295" t="s">
        <v>104</v>
      </c>
      <c r="E110" s="293">
        <v>50191</v>
      </c>
      <c r="F110" s="294">
        <v>0</v>
      </c>
      <c r="G110" s="295" t="s">
        <v>104</v>
      </c>
      <c r="H110" s="293"/>
      <c r="I110" s="294"/>
      <c r="J110" s="295"/>
      <c r="K110" s="293"/>
      <c r="L110" s="294"/>
      <c r="M110" s="295"/>
      <c r="N110" s="293"/>
      <c r="O110" s="294"/>
      <c r="P110" s="295"/>
      <c r="Q110" s="293"/>
      <c r="R110" s="294"/>
      <c r="S110" s="295"/>
    </row>
    <row r="111" spans="1:19" ht="12.75">
      <c r="A111" s="292" t="s">
        <v>218</v>
      </c>
      <c r="B111" s="293">
        <v>144627</v>
      </c>
      <c r="C111" s="294">
        <v>136800</v>
      </c>
      <c r="D111" s="295">
        <v>0.057214912280701746</v>
      </c>
      <c r="E111" s="293">
        <v>84150</v>
      </c>
      <c r="F111" s="294">
        <v>90252</v>
      </c>
      <c r="G111" s="295">
        <v>-0.06761069006781018</v>
      </c>
      <c r="H111" s="293">
        <v>39406</v>
      </c>
      <c r="I111" s="294">
        <v>24760</v>
      </c>
      <c r="J111" s="295">
        <v>0.591518578352181</v>
      </c>
      <c r="K111" s="293">
        <v>12746</v>
      </c>
      <c r="L111" s="294">
        <v>13280</v>
      </c>
      <c r="M111" s="295">
        <v>-0.04021084337349401</v>
      </c>
      <c r="N111" s="293"/>
      <c r="O111" s="294"/>
      <c r="P111" s="295"/>
      <c r="Q111" s="293">
        <v>8325</v>
      </c>
      <c r="R111" s="294">
        <v>8508</v>
      </c>
      <c r="S111" s="295">
        <v>-0.02150916784203105</v>
      </c>
    </row>
    <row r="112" spans="1:19" ht="12.75">
      <c r="A112" s="292" t="s">
        <v>219</v>
      </c>
      <c r="B112" s="293">
        <v>234552</v>
      </c>
      <c r="C112" s="294">
        <v>216987</v>
      </c>
      <c r="D112" s="295">
        <v>0.08094954997303994</v>
      </c>
      <c r="E112" s="293">
        <v>215148</v>
      </c>
      <c r="F112" s="294">
        <v>212703</v>
      </c>
      <c r="G112" s="295">
        <v>0.011494901341306818</v>
      </c>
      <c r="H112" s="293">
        <v>19404</v>
      </c>
      <c r="I112" s="294">
        <v>4284</v>
      </c>
      <c r="J112" s="295">
        <v>3.5294117647058822</v>
      </c>
      <c r="K112" s="293"/>
      <c r="L112" s="294"/>
      <c r="M112" s="295"/>
      <c r="N112" s="293"/>
      <c r="O112" s="294"/>
      <c r="P112" s="295"/>
      <c r="Q112" s="293"/>
      <c r="R112" s="294"/>
      <c r="S112" s="295"/>
    </row>
    <row r="113" spans="1:19" ht="12.75">
      <c r="A113" s="296" t="s">
        <v>220</v>
      </c>
      <c r="B113" s="293">
        <v>1928829</v>
      </c>
      <c r="C113" s="294">
        <v>1967382</v>
      </c>
      <c r="D113" s="295">
        <v>-0.01959609267544382</v>
      </c>
      <c r="E113" s="293">
        <v>997253</v>
      </c>
      <c r="F113" s="294">
        <v>1017381</v>
      </c>
      <c r="G113" s="295">
        <v>-0.019784132001678834</v>
      </c>
      <c r="H113" s="293">
        <v>456378</v>
      </c>
      <c r="I113" s="294">
        <v>487385</v>
      </c>
      <c r="J113" s="295">
        <v>-0.06361911014906085</v>
      </c>
      <c r="K113" s="293">
        <v>210069</v>
      </c>
      <c r="L113" s="294">
        <v>235176</v>
      </c>
      <c r="M113" s="295">
        <v>-0.10675834268802942</v>
      </c>
      <c r="N113" s="293">
        <v>27475</v>
      </c>
      <c r="O113" s="294">
        <v>0</v>
      </c>
      <c r="P113" s="295" t="s">
        <v>104</v>
      </c>
      <c r="Q113" s="293">
        <v>237654</v>
      </c>
      <c r="R113" s="294">
        <v>227440</v>
      </c>
      <c r="S113" s="295">
        <v>0.04490854730918037</v>
      </c>
    </row>
    <row r="114" spans="1:19" ht="12.75">
      <c r="A114" s="296" t="s">
        <v>221</v>
      </c>
      <c r="B114" s="293">
        <v>187441</v>
      </c>
      <c r="C114" s="294">
        <v>161302</v>
      </c>
      <c r="D114" s="295">
        <v>0.16205006757510754</v>
      </c>
      <c r="E114" s="293">
        <v>84672</v>
      </c>
      <c r="F114" s="294">
        <v>85176</v>
      </c>
      <c r="G114" s="295">
        <v>-0.00591715976331364</v>
      </c>
      <c r="H114" s="293">
        <v>58942</v>
      </c>
      <c r="I114" s="294">
        <v>53675</v>
      </c>
      <c r="J114" s="295">
        <v>0.09812761993479269</v>
      </c>
      <c r="K114" s="293">
        <v>21866</v>
      </c>
      <c r="L114" s="294">
        <v>22451</v>
      </c>
      <c r="M114" s="295">
        <v>-0.026056745801968706</v>
      </c>
      <c r="N114" s="293"/>
      <c r="O114" s="294"/>
      <c r="P114" s="295"/>
      <c r="Q114" s="293">
        <v>21961</v>
      </c>
      <c r="R114" s="294">
        <v>0</v>
      </c>
      <c r="S114" s="295" t="s">
        <v>104</v>
      </c>
    </row>
    <row r="115" spans="1:19" ht="12.75">
      <c r="A115" s="296" t="s">
        <v>222</v>
      </c>
      <c r="B115" s="293">
        <v>39632</v>
      </c>
      <c r="C115" s="294">
        <v>43524</v>
      </c>
      <c r="D115" s="295">
        <v>-0.08942192813160554</v>
      </c>
      <c r="E115" s="293">
        <v>23112</v>
      </c>
      <c r="F115" s="294">
        <v>24924</v>
      </c>
      <c r="G115" s="295">
        <v>-0.07270101107366389</v>
      </c>
      <c r="H115" s="293">
        <v>16520</v>
      </c>
      <c r="I115" s="294">
        <v>18600</v>
      </c>
      <c r="J115" s="295">
        <v>-0.1118279569892473</v>
      </c>
      <c r="K115" s="293"/>
      <c r="L115" s="294"/>
      <c r="M115" s="295"/>
      <c r="N115" s="293"/>
      <c r="O115" s="294"/>
      <c r="P115" s="295"/>
      <c r="Q115" s="293"/>
      <c r="R115" s="294"/>
      <c r="S115" s="295"/>
    </row>
    <row r="116" spans="1:19" ht="12.75">
      <c r="A116" s="292" t="s">
        <v>223</v>
      </c>
      <c r="B116" s="293">
        <v>425978</v>
      </c>
      <c r="C116" s="294">
        <v>417998</v>
      </c>
      <c r="D116" s="295">
        <v>0.01909100043540879</v>
      </c>
      <c r="E116" s="293">
        <v>215078</v>
      </c>
      <c r="F116" s="294">
        <v>192610</v>
      </c>
      <c r="G116" s="295">
        <v>0.11665022584497176</v>
      </c>
      <c r="H116" s="293">
        <v>97090</v>
      </c>
      <c r="I116" s="294">
        <v>105782</v>
      </c>
      <c r="J116" s="295">
        <v>-0.082168989052958</v>
      </c>
      <c r="K116" s="293">
        <v>58520</v>
      </c>
      <c r="L116" s="294">
        <v>60789</v>
      </c>
      <c r="M116" s="295">
        <v>-0.03732583197617989</v>
      </c>
      <c r="N116" s="293"/>
      <c r="O116" s="294"/>
      <c r="P116" s="295"/>
      <c r="Q116" s="293">
        <v>55290</v>
      </c>
      <c r="R116" s="294">
        <v>58817</v>
      </c>
      <c r="S116" s="295">
        <v>-0.05996565618783689</v>
      </c>
    </row>
    <row r="117" spans="1:19" ht="12.75">
      <c r="A117" s="296" t="s">
        <v>224</v>
      </c>
      <c r="B117" s="293">
        <v>281128</v>
      </c>
      <c r="C117" s="294">
        <v>275174</v>
      </c>
      <c r="D117" s="295">
        <v>0.021637218632574395</v>
      </c>
      <c r="E117" s="293">
        <v>135247</v>
      </c>
      <c r="F117" s="294">
        <v>136841</v>
      </c>
      <c r="G117" s="295">
        <v>-0.011648555622949308</v>
      </c>
      <c r="H117" s="293">
        <v>135247</v>
      </c>
      <c r="I117" s="294">
        <v>136606</v>
      </c>
      <c r="J117" s="295">
        <v>-0.009948318521880495</v>
      </c>
      <c r="K117" s="293">
        <v>10634</v>
      </c>
      <c r="L117" s="294">
        <v>1727</v>
      </c>
      <c r="M117" s="295">
        <v>5.157498552403011</v>
      </c>
      <c r="N117" s="293"/>
      <c r="O117" s="294"/>
      <c r="P117" s="295"/>
      <c r="Q117" s="293"/>
      <c r="R117" s="294"/>
      <c r="S117" s="295"/>
    </row>
    <row r="118" spans="1:19" s="267" customFormat="1" ht="12.75">
      <c r="A118" s="296" t="s">
        <v>225</v>
      </c>
      <c r="B118" s="293">
        <v>135247</v>
      </c>
      <c r="C118" s="294">
        <v>123418</v>
      </c>
      <c r="D118" s="295">
        <v>0.09584501450355698</v>
      </c>
      <c r="E118" s="293">
        <v>84168</v>
      </c>
      <c r="F118" s="294">
        <v>84168</v>
      </c>
      <c r="G118" s="295">
        <v>0</v>
      </c>
      <c r="H118" s="293">
        <v>51079</v>
      </c>
      <c r="I118" s="294">
        <v>39250</v>
      </c>
      <c r="J118" s="295">
        <v>0.30137579617834387</v>
      </c>
      <c r="K118" s="293"/>
      <c r="L118" s="294"/>
      <c r="M118" s="295"/>
      <c r="N118" s="293"/>
      <c r="O118" s="294"/>
      <c r="P118" s="295"/>
      <c r="Q118" s="293"/>
      <c r="R118" s="294"/>
      <c r="S118" s="295"/>
    </row>
    <row r="119" spans="1:19" s="267" customFormat="1" ht="12.75">
      <c r="A119" s="296" t="s">
        <v>226</v>
      </c>
      <c r="B119" s="293">
        <v>80370</v>
      </c>
      <c r="C119" s="294">
        <v>82641</v>
      </c>
      <c r="D119" s="295">
        <v>-0.027480306385450293</v>
      </c>
      <c r="E119" s="293">
        <v>80370</v>
      </c>
      <c r="F119" s="294">
        <v>71712</v>
      </c>
      <c r="G119" s="295">
        <v>0.12073293172690769</v>
      </c>
      <c r="H119" s="293">
        <v>0</v>
      </c>
      <c r="I119" s="294">
        <v>10929</v>
      </c>
      <c r="J119" s="295">
        <v>-1</v>
      </c>
      <c r="K119" s="293"/>
      <c r="L119" s="294"/>
      <c r="M119" s="295"/>
      <c r="N119" s="293"/>
      <c r="O119" s="294"/>
      <c r="P119" s="295"/>
      <c r="Q119" s="293"/>
      <c r="R119" s="294"/>
      <c r="S119" s="295"/>
    </row>
    <row r="120" spans="1:19" s="267" customFormat="1" ht="12.75">
      <c r="A120" s="296" t="s">
        <v>227</v>
      </c>
      <c r="B120" s="293">
        <v>137445</v>
      </c>
      <c r="C120" s="294">
        <v>119299</v>
      </c>
      <c r="D120" s="295">
        <v>0.1521052146287898</v>
      </c>
      <c r="E120" s="293">
        <v>86366</v>
      </c>
      <c r="F120" s="294">
        <v>92586</v>
      </c>
      <c r="G120" s="295">
        <v>-0.0671807832717689</v>
      </c>
      <c r="H120" s="293">
        <v>51079</v>
      </c>
      <c r="I120" s="294">
        <v>26713</v>
      </c>
      <c r="J120" s="295">
        <v>0.9121401564781193</v>
      </c>
      <c r="K120" s="293"/>
      <c r="L120" s="294"/>
      <c r="M120" s="295"/>
      <c r="N120" s="293"/>
      <c r="O120" s="294"/>
      <c r="P120" s="295"/>
      <c r="Q120" s="293"/>
      <c r="R120" s="294"/>
      <c r="S120" s="295"/>
    </row>
    <row r="121" spans="1:19" s="267" customFormat="1" ht="12.75">
      <c r="A121" s="296" t="s">
        <v>228</v>
      </c>
      <c r="B121" s="293">
        <v>913722</v>
      </c>
      <c r="C121" s="294">
        <v>954581</v>
      </c>
      <c r="D121" s="295">
        <v>-0.04280307276176665</v>
      </c>
      <c r="E121" s="293">
        <v>530907</v>
      </c>
      <c r="F121" s="294">
        <v>566985</v>
      </c>
      <c r="G121" s="295">
        <v>-0.06363131299769831</v>
      </c>
      <c r="H121" s="293">
        <v>181310</v>
      </c>
      <c r="I121" s="294">
        <v>196506</v>
      </c>
      <c r="J121" s="295">
        <v>-0.07733097208227735</v>
      </c>
      <c r="K121" s="293">
        <v>122166</v>
      </c>
      <c r="L121" s="294">
        <v>130054</v>
      </c>
      <c r="M121" s="295">
        <v>-0.06065172928168294</v>
      </c>
      <c r="N121" s="293">
        <v>3925</v>
      </c>
      <c r="O121" s="294">
        <v>0</v>
      </c>
      <c r="P121" s="295" t="s">
        <v>104</v>
      </c>
      <c r="Q121" s="293">
        <v>75414</v>
      </c>
      <c r="R121" s="294">
        <v>61036</v>
      </c>
      <c r="S121" s="295">
        <v>0.2355658955370601</v>
      </c>
    </row>
    <row r="122" spans="1:19" ht="12.75">
      <c r="A122" s="296" t="s">
        <v>229</v>
      </c>
      <c r="B122" s="293">
        <v>167799</v>
      </c>
      <c r="C122" s="294">
        <v>119221</v>
      </c>
      <c r="D122" s="295">
        <v>0.4074617726742771</v>
      </c>
      <c r="E122" s="293">
        <v>84168</v>
      </c>
      <c r="F122" s="294">
        <v>77616</v>
      </c>
      <c r="G122" s="295">
        <v>0.0844155844155845</v>
      </c>
      <c r="H122" s="293">
        <v>37880</v>
      </c>
      <c r="I122" s="294">
        <v>17898</v>
      </c>
      <c r="J122" s="295">
        <v>1.1164375907922675</v>
      </c>
      <c r="K122" s="293">
        <v>29213</v>
      </c>
      <c r="L122" s="294">
        <v>23707</v>
      </c>
      <c r="M122" s="295">
        <v>0.23225207744548015</v>
      </c>
      <c r="N122" s="293"/>
      <c r="O122" s="294"/>
      <c r="P122" s="295"/>
      <c r="Q122" s="293">
        <v>16538</v>
      </c>
      <c r="R122" s="294">
        <v>0</v>
      </c>
      <c r="S122" s="295" t="s">
        <v>104</v>
      </c>
    </row>
    <row r="123" spans="1:19" ht="12.75">
      <c r="A123" s="292" t="s">
        <v>230</v>
      </c>
      <c r="B123" s="293">
        <v>545207</v>
      </c>
      <c r="C123" s="294">
        <v>575410</v>
      </c>
      <c r="D123" s="295">
        <v>-0.052489529205262286</v>
      </c>
      <c r="E123" s="293">
        <v>278026</v>
      </c>
      <c r="F123" s="294">
        <v>304308</v>
      </c>
      <c r="G123" s="295">
        <v>-0.08636644452331188</v>
      </c>
      <c r="H123" s="293">
        <v>156932</v>
      </c>
      <c r="I123" s="294">
        <v>164813</v>
      </c>
      <c r="J123" s="295">
        <v>-0.047817829904194475</v>
      </c>
      <c r="K123" s="293">
        <v>59022</v>
      </c>
      <c r="L123" s="294">
        <v>53851</v>
      </c>
      <c r="M123" s="295">
        <v>0.09602421496351043</v>
      </c>
      <c r="N123" s="293"/>
      <c r="O123" s="294"/>
      <c r="P123" s="295"/>
      <c r="Q123" s="293">
        <v>51227</v>
      </c>
      <c r="R123" s="294">
        <v>52438</v>
      </c>
      <c r="S123" s="295">
        <v>-0.023093939509515993</v>
      </c>
    </row>
    <row r="124" spans="1:19" ht="12.75">
      <c r="A124" s="292"/>
      <c r="B124" s="293"/>
      <c r="C124" s="294"/>
      <c r="D124" s="295"/>
      <c r="E124" s="293"/>
      <c r="F124" s="294"/>
      <c r="G124" s="295"/>
      <c r="H124" s="293"/>
      <c r="I124" s="294"/>
      <c r="J124" s="295"/>
      <c r="K124" s="293"/>
      <c r="L124" s="294"/>
      <c r="M124" s="295"/>
      <c r="N124" s="293"/>
      <c r="O124" s="294"/>
      <c r="P124" s="295"/>
      <c r="Q124" s="293"/>
      <c r="R124" s="294"/>
      <c r="S124" s="295"/>
    </row>
    <row r="125" spans="1:19" ht="12.75">
      <c r="A125" s="288" t="s">
        <v>231</v>
      </c>
      <c r="B125" s="289">
        <v>668384</v>
      </c>
      <c r="C125" s="290">
        <v>851603</v>
      </c>
      <c r="D125" s="291">
        <v>-0.21514602461475596</v>
      </c>
      <c r="E125" s="289">
        <v>573172</v>
      </c>
      <c r="F125" s="290">
        <v>729893</v>
      </c>
      <c r="G125" s="291">
        <v>-0.2147177737010767</v>
      </c>
      <c r="H125" s="289">
        <v>95212</v>
      </c>
      <c r="I125" s="290">
        <v>121710</v>
      </c>
      <c r="J125" s="291">
        <v>-0.21771423876427576</v>
      </c>
      <c r="K125" s="289"/>
      <c r="L125" s="290"/>
      <c r="M125" s="291"/>
      <c r="N125" s="289"/>
      <c r="O125" s="290"/>
      <c r="P125" s="291"/>
      <c r="Q125" s="289"/>
      <c r="R125" s="290"/>
      <c r="S125" s="291"/>
    </row>
    <row r="126" spans="1:19" ht="12.75">
      <c r="A126" s="292" t="s">
        <v>232</v>
      </c>
      <c r="B126" s="293">
        <v>99532</v>
      </c>
      <c r="C126" s="294">
        <v>95932</v>
      </c>
      <c r="D126" s="295">
        <v>0.03752658132844089</v>
      </c>
      <c r="E126" s="293">
        <v>99532</v>
      </c>
      <c r="F126" s="294">
        <v>95932</v>
      </c>
      <c r="G126" s="295">
        <v>0.03752658132844089</v>
      </c>
      <c r="H126" s="293"/>
      <c r="I126" s="294"/>
      <c r="J126" s="295"/>
      <c r="K126" s="293"/>
      <c r="L126" s="294"/>
      <c r="M126" s="295"/>
      <c r="N126" s="293"/>
      <c r="O126" s="294"/>
      <c r="P126" s="295"/>
      <c r="Q126" s="293"/>
      <c r="R126" s="294"/>
      <c r="S126" s="295"/>
    </row>
    <row r="127" spans="1:19" ht="12.75">
      <c r="A127" s="292" t="s">
        <v>233</v>
      </c>
      <c r="B127" s="293">
        <v>0</v>
      </c>
      <c r="C127" s="294">
        <v>43680</v>
      </c>
      <c r="D127" s="295">
        <v>-1</v>
      </c>
      <c r="E127" s="293">
        <v>0</v>
      </c>
      <c r="F127" s="294">
        <v>43680</v>
      </c>
      <c r="G127" s="295">
        <v>-1</v>
      </c>
      <c r="H127" s="293"/>
      <c r="I127" s="294"/>
      <c r="J127" s="295"/>
      <c r="K127" s="293"/>
      <c r="L127" s="294"/>
      <c r="M127" s="295"/>
      <c r="N127" s="293"/>
      <c r="O127" s="294"/>
      <c r="P127" s="295"/>
      <c r="Q127" s="293"/>
      <c r="R127" s="294"/>
      <c r="S127" s="295"/>
    </row>
    <row r="128" spans="1:19" ht="12.75">
      <c r="A128" s="296" t="s">
        <v>234</v>
      </c>
      <c r="B128" s="293">
        <v>182789</v>
      </c>
      <c r="C128" s="294">
        <v>188921</v>
      </c>
      <c r="D128" s="295">
        <v>-0.03245801154980121</v>
      </c>
      <c r="E128" s="293">
        <v>162727</v>
      </c>
      <c r="F128" s="294">
        <v>149561</v>
      </c>
      <c r="G128" s="295">
        <v>0.08803097064074183</v>
      </c>
      <c r="H128" s="293">
        <v>20062</v>
      </c>
      <c r="I128" s="294">
        <v>39360</v>
      </c>
      <c r="J128" s="295">
        <v>-0.4902947154471544</v>
      </c>
      <c r="K128" s="293"/>
      <c r="L128" s="294"/>
      <c r="M128" s="295"/>
      <c r="N128" s="293"/>
      <c r="O128" s="294"/>
      <c r="P128" s="295"/>
      <c r="Q128" s="293"/>
      <c r="R128" s="294"/>
      <c r="S128" s="295"/>
    </row>
    <row r="129" spans="1:19" ht="12.75">
      <c r="A129" s="296" t="s">
        <v>235</v>
      </c>
      <c r="B129" s="293">
        <v>225450</v>
      </c>
      <c r="C129" s="294">
        <v>232650</v>
      </c>
      <c r="D129" s="295">
        <v>-0.030947775628626717</v>
      </c>
      <c r="E129" s="293">
        <v>150300</v>
      </c>
      <c r="F129" s="294">
        <v>150300</v>
      </c>
      <c r="G129" s="295">
        <v>0</v>
      </c>
      <c r="H129" s="293">
        <v>75150</v>
      </c>
      <c r="I129" s="294">
        <v>82350</v>
      </c>
      <c r="J129" s="295">
        <v>-0.08743169398907102</v>
      </c>
      <c r="K129" s="293"/>
      <c r="L129" s="294"/>
      <c r="M129" s="295"/>
      <c r="N129" s="293"/>
      <c r="O129" s="294"/>
      <c r="P129" s="295"/>
      <c r="Q129" s="293"/>
      <c r="R129" s="294"/>
      <c r="S129" s="295"/>
    </row>
    <row r="130" spans="1:19" ht="12.75">
      <c r="A130" s="296" t="s">
        <v>236</v>
      </c>
      <c r="B130" s="293">
        <v>298</v>
      </c>
      <c r="C130" s="294">
        <v>19668</v>
      </c>
      <c r="D130" s="295">
        <v>-0.9848484848484849</v>
      </c>
      <c r="E130" s="293">
        <v>298</v>
      </c>
      <c r="F130" s="294">
        <v>19668</v>
      </c>
      <c r="G130" s="295">
        <v>-0.9848484848484849</v>
      </c>
      <c r="H130" s="293"/>
      <c r="I130" s="294"/>
      <c r="J130" s="295"/>
      <c r="K130" s="293"/>
      <c r="L130" s="294"/>
      <c r="M130" s="295"/>
      <c r="N130" s="293"/>
      <c r="O130" s="294"/>
      <c r="P130" s="295"/>
      <c r="Q130" s="293"/>
      <c r="R130" s="294"/>
      <c r="S130" s="295"/>
    </row>
    <row r="131" spans="1:19" ht="12.75">
      <c r="A131" s="296" t="s">
        <v>237</v>
      </c>
      <c r="B131" s="293">
        <v>79835</v>
      </c>
      <c r="C131" s="294">
        <v>127612</v>
      </c>
      <c r="D131" s="295">
        <v>-0.37439269034260103</v>
      </c>
      <c r="E131" s="293">
        <v>79835</v>
      </c>
      <c r="F131" s="294">
        <v>127612</v>
      </c>
      <c r="G131" s="295">
        <v>-0.37439269034260103</v>
      </c>
      <c r="H131" s="293"/>
      <c r="I131" s="294"/>
      <c r="J131" s="295"/>
      <c r="K131" s="293"/>
      <c r="L131" s="294"/>
      <c r="M131" s="295"/>
      <c r="N131" s="293"/>
      <c r="O131" s="294"/>
      <c r="P131" s="295"/>
      <c r="Q131" s="293"/>
      <c r="R131" s="294"/>
      <c r="S131" s="295"/>
    </row>
    <row r="132" spans="1:19" ht="12.75">
      <c r="A132" s="296" t="s">
        <v>238</v>
      </c>
      <c r="B132" s="293">
        <v>8940</v>
      </c>
      <c r="C132" s="294">
        <v>67600</v>
      </c>
      <c r="D132" s="295">
        <v>-0.8677514792899408</v>
      </c>
      <c r="E132" s="293">
        <v>8940</v>
      </c>
      <c r="F132" s="294">
        <v>67600</v>
      </c>
      <c r="G132" s="295">
        <v>-0.8677514792899408</v>
      </c>
      <c r="H132" s="293"/>
      <c r="I132" s="294"/>
      <c r="J132" s="295"/>
      <c r="K132" s="293"/>
      <c r="L132" s="294"/>
      <c r="M132" s="295"/>
      <c r="N132" s="293"/>
      <c r="O132" s="294"/>
      <c r="P132" s="295"/>
      <c r="Q132" s="293"/>
      <c r="R132" s="294"/>
      <c r="S132" s="295"/>
    </row>
    <row r="133" spans="1:19" ht="13.5" thickBot="1">
      <c r="A133" s="297" t="s">
        <v>239</v>
      </c>
      <c r="B133" s="298">
        <v>71540</v>
      </c>
      <c r="C133" s="299">
        <v>75540</v>
      </c>
      <c r="D133" s="300">
        <v>-0.052952078369076006</v>
      </c>
      <c r="E133" s="298">
        <v>71540</v>
      </c>
      <c r="F133" s="299">
        <v>75540</v>
      </c>
      <c r="G133" s="300">
        <v>-0.052952078369076006</v>
      </c>
      <c r="H133" s="298"/>
      <c r="I133" s="299"/>
      <c r="J133" s="300"/>
      <c r="K133" s="298"/>
      <c r="L133" s="299"/>
      <c r="M133" s="300"/>
      <c r="N133" s="298"/>
      <c r="O133" s="299"/>
      <c r="P133" s="300"/>
      <c r="Q133" s="298"/>
      <c r="R133" s="299"/>
      <c r="S133" s="300"/>
    </row>
    <row r="134" spans="1:19" ht="16.5" customHeight="1">
      <c r="A134" s="265" t="s">
        <v>240</v>
      </c>
      <c r="B134" s="224"/>
      <c r="C134" s="224"/>
      <c r="D134" s="266"/>
      <c r="E134" s="224"/>
      <c r="F134" s="224"/>
      <c r="G134" s="266"/>
      <c r="H134" s="224"/>
      <c r="I134" s="224"/>
      <c r="J134" s="266"/>
      <c r="K134" s="224"/>
      <c r="L134" s="224"/>
      <c r="M134" s="266"/>
      <c r="N134" s="224"/>
      <c r="O134" s="224"/>
      <c r="P134" s="266"/>
      <c r="Q134" s="224"/>
      <c r="R134" s="224"/>
      <c r="S134" s="266"/>
    </row>
    <row r="135" spans="1:19" ht="12.75">
      <c r="A135" s="268"/>
      <c r="B135" s="224"/>
      <c r="C135" s="224"/>
      <c r="D135" s="266"/>
      <c r="E135" s="224"/>
      <c r="F135" s="224"/>
      <c r="G135" s="266"/>
      <c r="H135" s="224"/>
      <c r="I135" s="224"/>
      <c r="J135" s="266"/>
      <c r="K135" s="224"/>
      <c r="L135" s="224"/>
      <c r="M135" s="266"/>
      <c r="N135" s="224"/>
      <c r="O135" s="224"/>
      <c r="P135" s="266"/>
      <c r="Q135" s="224"/>
      <c r="R135" s="224"/>
      <c r="S135" s="266"/>
    </row>
    <row r="136" spans="1:19" ht="12.75">
      <c r="A136" s="446" t="s">
        <v>241</v>
      </c>
      <c r="B136" s="446"/>
      <c r="C136" s="446"/>
      <c r="D136" s="446"/>
      <c r="E136" s="446"/>
      <c r="F136" s="446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</row>
    <row r="137" spans="1:19" ht="13.5" thickBot="1">
      <c r="A137" s="269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</row>
    <row r="138" spans="1:19" ht="12.75">
      <c r="A138" s="447" t="s">
        <v>285</v>
      </c>
      <c r="B138" s="449" t="s">
        <v>204</v>
      </c>
      <c r="C138" s="450"/>
      <c r="D138" s="451"/>
      <c r="E138" s="449" t="s">
        <v>205</v>
      </c>
      <c r="F138" s="450"/>
      <c r="G138" s="451"/>
      <c r="H138" s="449" t="s">
        <v>206</v>
      </c>
      <c r="I138" s="450"/>
      <c r="J138" s="451"/>
      <c r="K138" s="449" t="s">
        <v>207</v>
      </c>
      <c r="L138" s="450"/>
      <c r="M138" s="451"/>
      <c r="N138" s="449" t="s">
        <v>286</v>
      </c>
      <c r="O138" s="450"/>
      <c r="P138" s="451"/>
      <c r="Q138" s="449" t="s">
        <v>209</v>
      </c>
      <c r="R138" s="450"/>
      <c r="S138" s="451"/>
    </row>
    <row r="139" spans="1:19" ht="13.5" thickBot="1">
      <c r="A139" s="448"/>
      <c r="B139" s="229">
        <v>2011</v>
      </c>
      <c r="C139" s="230">
        <v>2010</v>
      </c>
      <c r="D139" s="231" t="s">
        <v>210</v>
      </c>
      <c r="E139" s="229">
        <v>2011</v>
      </c>
      <c r="F139" s="230">
        <v>2010</v>
      </c>
      <c r="G139" s="231" t="s">
        <v>210</v>
      </c>
      <c r="H139" s="229">
        <v>2011</v>
      </c>
      <c r="I139" s="230">
        <v>2010</v>
      </c>
      <c r="J139" s="231" t="s">
        <v>210</v>
      </c>
      <c r="K139" s="229">
        <v>2011</v>
      </c>
      <c r="L139" s="230">
        <v>2010</v>
      </c>
      <c r="M139" s="231" t="s">
        <v>210</v>
      </c>
      <c r="N139" s="229">
        <v>2011</v>
      </c>
      <c r="O139" s="230">
        <v>2010</v>
      </c>
      <c r="P139" s="231" t="s">
        <v>210</v>
      </c>
      <c r="Q139" s="229">
        <v>2011</v>
      </c>
      <c r="R139" s="230">
        <v>2010</v>
      </c>
      <c r="S139" s="231" t="s">
        <v>210</v>
      </c>
    </row>
    <row r="140" spans="1:19" ht="12.75">
      <c r="A140" s="232" t="s">
        <v>242</v>
      </c>
      <c r="B140" s="233">
        <v>2490894</v>
      </c>
      <c r="C140" s="234">
        <v>2322325</v>
      </c>
      <c r="D140" s="235">
        <v>0.07258630897914808</v>
      </c>
      <c r="E140" s="233">
        <v>2346652</v>
      </c>
      <c r="F140" s="234">
        <v>2136438</v>
      </c>
      <c r="G140" s="235">
        <v>0.09839461758309853</v>
      </c>
      <c r="H140" s="233">
        <v>129918</v>
      </c>
      <c r="I140" s="234">
        <v>107216</v>
      </c>
      <c r="J140" s="235">
        <v>0.21174078495746906</v>
      </c>
      <c r="K140" s="233">
        <v>8978</v>
      </c>
      <c r="L140" s="234">
        <v>72861</v>
      </c>
      <c r="M140" s="235">
        <v>-0.8767790724804765</v>
      </c>
      <c r="N140" s="233"/>
      <c r="O140" s="234"/>
      <c r="P140" s="235"/>
      <c r="Q140" s="233">
        <v>5346</v>
      </c>
      <c r="R140" s="234">
        <v>5810</v>
      </c>
      <c r="S140" s="235">
        <v>-0.07986230636833047</v>
      </c>
    </row>
    <row r="141" spans="1:19" ht="12.75">
      <c r="A141" s="236" t="s">
        <v>212</v>
      </c>
      <c r="B141" s="237">
        <v>2455066</v>
      </c>
      <c r="C141" s="238">
        <v>2290161</v>
      </c>
      <c r="D141" s="239">
        <v>0.0720058546102218</v>
      </c>
      <c r="E141" s="237">
        <v>2310824</v>
      </c>
      <c r="F141" s="238">
        <v>2104274</v>
      </c>
      <c r="G141" s="239">
        <v>0.09815736923993734</v>
      </c>
      <c r="H141" s="237">
        <v>129918</v>
      </c>
      <c r="I141" s="238">
        <v>107216</v>
      </c>
      <c r="J141" s="239">
        <v>0.21174078495746906</v>
      </c>
      <c r="K141" s="237">
        <v>8978</v>
      </c>
      <c r="L141" s="238">
        <v>72861</v>
      </c>
      <c r="M141" s="239">
        <v>-0.8767790724804765</v>
      </c>
      <c r="N141" s="237"/>
      <c r="O141" s="238"/>
      <c r="P141" s="239"/>
      <c r="Q141" s="237">
        <v>5346</v>
      </c>
      <c r="R141" s="238">
        <v>5810</v>
      </c>
      <c r="S141" s="239">
        <v>-0.07986230636833047</v>
      </c>
    </row>
    <row r="142" spans="1:19" ht="13.5" thickBot="1">
      <c r="A142" s="240" t="s">
        <v>243</v>
      </c>
      <c r="B142" s="241">
        <v>35828</v>
      </c>
      <c r="C142" s="242">
        <v>32164</v>
      </c>
      <c r="D142" s="243">
        <v>0.11391617957965416</v>
      </c>
      <c r="E142" s="241">
        <v>35828</v>
      </c>
      <c r="F142" s="242">
        <v>32164</v>
      </c>
      <c r="G142" s="243">
        <v>0.11391617957965416</v>
      </c>
      <c r="H142" s="241"/>
      <c r="I142" s="242"/>
      <c r="J142" s="243"/>
      <c r="K142" s="241"/>
      <c r="L142" s="242"/>
      <c r="M142" s="243"/>
      <c r="N142" s="241"/>
      <c r="O142" s="242"/>
      <c r="P142" s="243"/>
      <c r="Q142" s="241"/>
      <c r="R142" s="242"/>
      <c r="S142" s="243"/>
    </row>
    <row r="143" spans="1:19" ht="12.75">
      <c r="A143" s="270"/>
      <c r="B143" s="301"/>
      <c r="C143" s="302"/>
      <c r="D143" s="303"/>
      <c r="E143" s="301"/>
      <c r="F143" s="302"/>
      <c r="G143" s="303"/>
      <c r="H143" s="301"/>
      <c r="I143" s="302"/>
      <c r="J143" s="303"/>
      <c r="K143" s="301"/>
      <c r="L143" s="302"/>
      <c r="M143" s="303"/>
      <c r="N143" s="301"/>
      <c r="O143" s="302"/>
      <c r="P143" s="303"/>
      <c r="Q143" s="301"/>
      <c r="R143" s="302"/>
      <c r="S143" s="303"/>
    </row>
    <row r="144" spans="1:19" ht="12.75">
      <c r="A144" s="274" t="s">
        <v>244</v>
      </c>
      <c r="B144" s="289">
        <v>1476990</v>
      </c>
      <c r="C144" s="290">
        <v>1486890</v>
      </c>
      <c r="D144" s="291">
        <v>-0.006658192603353319</v>
      </c>
      <c r="E144" s="289">
        <v>1476990</v>
      </c>
      <c r="F144" s="290">
        <v>1423260</v>
      </c>
      <c r="G144" s="291">
        <v>0.03775135955482489</v>
      </c>
      <c r="H144" s="289"/>
      <c r="I144" s="290"/>
      <c r="J144" s="291"/>
      <c r="K144" s="289">
        <v>0</v>
      </c>
      <c r="L144" s="290">
        <v>63630</v>
      </c>
      <c r="M144" s="291">
        <v>-1</v>
      </c>
      <c r="N144" s="289"/>
      <c r="O144" s="290"/>
      <c r="P144" s="291"/>
      <c r="Q144" s="289"/>
      <c r="R144" s="290"/>
      <c r="S144" s="291"/>
    </row>
    <row r="145" spans="1:19" ht="12.75">
      <c r="A145" s="256" t="s">
        <v>245</v>
      </c>
      <c r="B145" s="293"/>
      <c r="C145" s="294"/>
      <c r="D145" s="295"/>
      <c r="E145" s="293"/>
      <c r="F145" s="294"/>
      <c r="G145" s="295"/>
      <c r="H145" s="293"/>
      <c r="I145" s="294"/>
      <c r="J145" s="295"/>
      <c r="K145" s="293"/>
      <c r="L145" s="294"/>
      <c r="M145" s="295"/>
      <c r="N145" s="293"/>
      <c r="O145" s="294"/>
      <c r="P145" s="295"/>
      <c r="Q145" s="293"/>
      <c r="R145" s="294"/>
      <c r="S145" s="295"/>
    </row>
    <row r="146" spans="1:19" ht="12.75">
      <c r="A146" s="256" t="s">
        <v>246</v>
      </c>
      <c r="B146" s="293"/>
      <c r="C146" s="294"/>
      <c r="D146" s="295"/>
      <c r="E146" s="293"/>
      <c r="F146" s="294"/>
      <c r="G146" s="295"/>
      <c r="H146" s="293"/>
      <c r="I146" s="294"/>
      <c r="J146" s="295"/>
      <c r="K146" s="293"/>
      <c r="L146" s="294"/>
      <c r="M146" s="295"/>
      <c r="N146" s="293"/>
      <c r="O146" s="294"/>
      <c r="P146" s="295"/>
      <c r="Q146" s="293"/>
      <c r="R146" s="294"/>
      <c r="S146" s="295"/>
    </row>
    <row r="147" spans="1:19" ht="12.75">
      <c r="A147" s="256" t="s">
        <v>247</v>
      </c>
      <c r="B147" s="293">
        <v>129171</v>
      </c>
      <c r="C147" s="294">
        <v>127470</v>
      </c>
      <c r="D147" s="295">
        <v>0.013344316309719995</v>
      </c>
      <c r="E147" s="293">
        <v>129171</v>
      </c>
      <c r="F147" s="294">
        <v>127470</v>
      </c>
      <c r="G147" s="295">
        <v>0.013344316309719995</v>
      </c>
      <c r="H147" s="293"/>
      <c r="I147" s="294"/>
      <c r="J147" s="295"/>
      <c r="K147" s="293"/>
      <c r="L147" s="294"/>
      <c r="M147" s="295"/>
      <c r="N147" s="293"/>
      <c r="O147" s="294"/>
      <c r="P147" s="295"/>
      <c r="Q147" s="293"/>
      <c r="R147" s="294"/>
      <c r="S147" s="295"/>
    </row>
    <row r="148" spans="1:19" ht="12.75">
      <c r="A148" s="256" t="s">
        <v>248</v>
      </c>
      <c r="B148" s="293"/>
      <c r="C148" s="294"/>
      <c r="D148" s="295"/>
      <c r="E148" s="293"/>
      <c r="F148" s="294"/>
      <c r="G148" s="295"/>
      <c r="H148" s="293"/>
      <c r="I148" s="294"/>
      <c r="J148" s="295"/>
      <c r="K148" s="293"/>
      <c r="L148" s="294"/>
      <c r="M148" s="295"/>
      <c r="N148" s="293"/>
      <c r="O148" s="294"/>
      <c r="P148" s="295"/>
      <c r="Q148" s="293"/>
      <c r="R148" s="294"/>
      <c r="S148" s="295"/>
    </row>
    <row r="149" spans="1:19" ht="12.75">
      <c r="A149" s="256" t="s">
        <v>249</v>
      </c>
      <c r="B149" s="293">
        <v>218027</v>
      </c>
      <c r="C149" s="294">
        <v>248605</v>
      </c>
      <c r="D149" s="295">
        <v>-0.12299833068522359</v>
      </c>
      <c r="E149" s="293">
        <v>218027</v>
      </c>
      <c r="F149" s="294">
        <v>248605</v>
      </c>
      <c r="G149" s="295">
        <v>-0.12299833068522359</v>
      </c>
      <c r="H149" s="293"/>
      <c r="I149" s="294"/>
      <c r="J149" s="295"/>
      <c r="K149" s="293"/>
      <c r="L149" s="294"/>
      <c r="M149" s="295"/>
      <c r="N149" s="293"/>
      <c r="O149" s="294"/>
      <c r="P149" s="295"/>
      <c r="Q149" s="293"/>
      <c r="R149" s="294"/>
      <c r="S149" s="295"/>
    </row>
    <row r="150" spans="1:19" ht="12.75">
      <c r="A150" s="256" t="s">
        <v>250</v>
      </c>
      <c r="B150" s="293"/>
      <c r="C150" s="294"/>
      <c r="D150" s="295"/>
      <c r="E150" s="293"/>
      <c r="F150" s="294"/>
      <c r="G150" s="295"/>
      <c r="H150" s="293"/>
      <c r="I150" s="294"/>
      <c r="J150" s="295"/>
      <c r="K150" s="293"/>
      <c r="L150" s="294"/>
      <c r="M150" s="295"/>
      <c r="N150" s="293"/>
      <c r="O150" s="294"/>
      <c r="P150" s="295"/>
      <c r="Q150" s="293"/>
      <c r="R150" s="294"/>
      <c r="S150" s="295"/>
    </row>
    <row r="151" spans="1:19" ht="12.75">
      <c r="A151" s="256" t="s">
        <v>251</v>
      </c>
      <c r="B151" s="293"/>
      <c r="C151" s="294"/>
      <c r="D151" s="295"/>
      <c r="E151" s="293"/>
      <c r="F151" s="294"/>
      <c r="G151" s="295"/>
      <c r="H151" s="293"/>
      <c r="I151" s="294"/>
      <c r="J151" s="295"/>
      <c r="K151" s="293"/>
      <c r="L151" s="294"/>
      <c r="M151" s="295"/>
      <c r="N151" s="293"/>
      <c r="O151" s="294"/>
      <c r="P151" s="295"/>
      <c r="Q151" s="293"/>
      <c r="R151" s="294"/>
      <c r="S151" s="295"/>
    </row>
    <row r="152" spans="1:19" ht="12.75">
      <c r="A152" s="256" t="s">
        <v>252</v>
      </c>
      <c r="B152" s="293">
        <v>255240</v>
      </c>
      <c r="C152" s="294">
        <v>16168</v>
      </c>
      <c r="D152" s="295">
        <v>14.78673923800099</v>
      </c>
      <c r="E152" s="293">
        <v>255240</v>
      </c>
      <c r="F152" s="294">
        <v>16168</v>
      </c>
      <c r="G152" s="295">
        <v>14.78673923800099</v>
      </c>
      <c r="H152" s="293"/>
      <c r="I152" s="294"/>
      <c r="J152" s="295"/>
      <c r="K152" s="293"/>
      <c r="L152" s="294"/>
      <c r="M152" s="295"/>
      <c r="N152" s="293"/>
      <c r="O152" s="294"/>
      <c r="P152" s="295"/>
      <c r="Q152" s="293"/>
      <c r="R152" s="294"/>
      <c r="S152" s="295"/>
    </row>
    <row r="153" spans="1:19" ht="12.75">
      <c r="A153" s="256" t="s">
        <v>253</v>
      </c>
      <c r="B153" s="293">
        <v>874552</v>
      </c>
      <c r="C153" s="294">
        <v>1094647</v>
      </c>
      <c r="D153" s="295">
        <v>-0.20106481815598998</v>
      </c>
      <c r="E153" s="293">
        <v>874552</v>
      </c>
      <c r="F153" s="294">
        <v>1031017</v>
      </c>
      <c r="G153" s="295">
        <v>-0.15175792445711367</v>
      </c>
      <c r="H153" s="293"/>
      <c r="I153" s="294"/>
      <c r="J153" s="295"/>
      <c r="K153" s="293">
        <v>0</v>
      </c>
      <c r="L153" s="294">
        <v>63630</v>
      </c>
      <c r="M153" s="295">
        <v>-1</v>
      </c>
      <c r="N153" s="293"/>
      <c r="O153" s="294"/>
      <c r="P153" s="295"/>
      <c r="Q153" s="293"/>
      <c r="R153" s="294"/>
      <c r="S153" s="295"/>
    </row>
    <row r="154" spans="1:19" ht="12.75">
      <c r="A154" s="256"/>
      <c r="B154" s="289"/>
      <c r="C154" s="290"/>
      <c r="D154" s="291"/>
      <c r="E154" s="289"/>
      <c r="F154" s="290"/>
      <c r="G154" s="291"/>
      <c r="H154" s="289"/>
      <c r="I154" s="290"/>
      <c r="J154" s="291"/>
      <c r="K154" s="289"/>
      <c r="L154" s="290"/>
      <c r="M154" s="291"/>
      <c r="N154" s="289"/>
      <c r="O154" s="290"/>
      <c r="P154" s="291"/>
      <c r="Q154" s="289"/>
      <c r="R154" s="290"/>
      <c r="S154" s="291"/>
    </row>
    <row r="155" spans="1:19" ht="12.75">
      <c r="A155" s="252" t="s">
        <v>254</v>
      </c>
      <c r="B155" s="289">
        <v>275281</v>
      </c>
      <c r="C155" s="290">
        <v>250836</v>
      </c>
      <c r="D155" s="291">
        <v>0.09745411344464117</v>
      </c>
      <c r="E155" s="289">
        <v>131039</v>
      </c>
      <c r="F155" s="290">
        <v>128579</v>
      </c>
      <c r="G155" s="291">
        <v>0.01913220665894122</v>
      </c>
      <c r="H155" s="289">
        <v>129918</v>
      </c>
      <c r="I155" s="290">
        <v>107216</v>
      </c>
      <c r="J155" s="291">
        <v>0.21174078495746906</v>
      </c>
      <c r="K155" s="289">
        <v>8978</v>
      </c>
      <c r="L155" s="290">
        <v>9231</v>
      </c>
      <c r="M155" s="291">
        <v>-0.027407648142129815</v>
      </c>
      <c r="N155" s="289"/>
      <c r="O155" s="290"/>
      <c r="P155" s="291"/>
      <c r="Q155" s="289">
        <v>5346</v>
      </c>
      <c r="R155" s="290">
        <v>5810</v>
      </c>
      <c r="S155" s="291">
        <v>-0.07986230636833047</v>
      </c>
    </row>
    <row r="156" spans="1:19" ht="12.75">
      <c r="A156" s="276" t="s">
        <v>255</v>
      </c>
      <c r="B156" s="293"/>
      <c r="C156" s="294"/>
      <c r="D156" s="295"/>
      <c r="E156" s="293"/>
      <c r="F156" s="294"/>
      <c r="G156" s="295"/>
      <c r="H156" s="293"/>
      <c r="I156" s="294"/>
      <c r="J156" s="295"/>
      <c r="K156" s="293"/>
      <c r="L156" s="294"/>
      <c r="M156" s="295"/>
      <c r="N156" s="293"/>
      <c r="O156" s="294"/>
      <c r="P156" s="295"/>
      <c r="Q156" s="293"/>
      <c r="R156" s="294"/>
      <c r="S156" s="295"/>
    </row>
    <row r="157" spans="1:19" ht="12.75">
      <c r="A157" s="256" t="s">
        <v>256</v>
      </c>
      <c r="B157" s="293">
        <v>33487</v>
      </c>
      <c r="C157" s="294">
        <v>20458</v>
      </c>
      <c r="D157" s="295">
        <v>0.6368657737804282</v>
      </c>
      <c r="E157" s="293">
        <v>10638</v>
      </c>
      <c r="F157" s="294">
        <v>8684</v>
      </c>
      <c r="G157" s="295">
        <v>0.2250115154306771</v>
      </c>
      <c r="H157" s="293">
        <v>22849</v>
      </c>
      <c r="I157" s="294">
        <v>11774</v>
      </c>
      <c r="J157" s="295">
        <v>0.9406319007983692</v>
      </c>
      <c r="K157" s="293"/>
      <c r="L157" s="294"/>
      <c r="M157" s="295"/>
      <c r="N157" s="293"/>
      <c r="O157" s="294"/>
      <c r="P157" s="295"/>
      <c r="Q157" s="293"/>
      <c r="R157" s="294"/>
      <c r="S157" s="295"/>
    </row>
    <row r="158" spans="1:19" ht="12.75">
      <c r="A158" s="256" t="s">
        <v>257</v>
      </c>
      <c r="B158" s="293">
        <v>4818</v>
      </c>
      <c r="C158" s="294">
        <v>1224</v>
      </c>
      <c r="D158" s="295">
        <v>2.9362745098039214</v>
      </c>
      <c r="E158" s="293"/>
      <c r="F158" s="294"/>
      <c r="G158" s="295"/>
      <c r="H158" s="293">
        <v>4818</v>
      </c>
      <c r="I158" s="294">
        <v>1224</v>
      </c>
      <c r="J158" s="295">
        <v>2.9362745098039214</v>
      </c>
      <c r="K158" s="293"/>
      <c r="L158" s="294"/>
      <c r="M158" s="295"/>
      <c r="N158" s="293"/>
      <c r="O158" s="294"/>
      <c r="P158" s="295"/>
      <c r="Q158" s="293"/>
      <c r="R158" s="294"/>
      <c r="S158" s="295"/>
    </row>
    <row r="159" spans="1:19" ht="12.75">
      <c r="A159" s="276" t="s">
        <v>258</v>
      </c>
      <c r="B159" s="293"/>
      <c r="C159" s="294"/>
      <c r="D159" s="295"/>
      <c r="E159" s="293"/>
      <c r="F159" s="294"/>
      <c r="G159" s="295"/>
      <c r="H159" s="293"/>
      <c r="I159" s="294"/>
      <c r="J159" s="295"/>
      <c r="K159" s="293"/>
      <c r="L159" s="294"/>
      <c r="M159" s="295"/>
      <c r="N159" s="293"/>
      <c r="O159" s="294"/>
      <c r="P159" s="295"/>
      <c r="Q159" s="293"/>
      <c r="R159" s="294"/>
      <c r="S159" s="295"/>
    </row>
    <row r="160" spans="1:19" ht="12.75">
      <c r="A160" s="256" t="s">
        <v>259</v>
      </c>
      <c r="B160" s="293"/>
      <c r="C160" s="294"/>
      <c r="D160" s="295"/>
      <c r="E160" s="293"/>
      <c r="F160" s="294"/>
      <c r="G160" s="295"/>
      <c r="H160" s="293"/>
      <c r="I160" s="294"/>
      <c r="J160" s="295"/>
      <c r="K160" s="293"/>
      <c r="L160" s="294"/>
      <c r="M160" s="295"/>
      <c r="N160" s="293"/>
      <c r="O160" s="294"/>
      <c r="P160" s="295"/>
      <c r="Q160" s="293"/>
      <c r="R160" s="294"/>
      <c r="S160" s="295"/>
    </row>
    <row r="161" spans="1:19" ht="12.75">
      <c r="A161" s="256" t="s">
        <v>260</v>
      </c>
      <c r="B161" s="293">
        <v>234664</v>
      </c>
      <c r="C161" s="294">
        <v>226026</v>
      </c>
      <c r="D161" s="295">
        <v>0.038216842310176746</v>
      </c>
      <c r="E161" s="293">
        <v>118089</v>
      </c>
      <c r="F161" s="294">
        <v>116767</v>
      </c>
      <c r="G161" s="295">
        <v>0.01132169191638055</v>
      </c>
      <c r="H161" s="293">
        <v>102251</v>
      </c>
      <c r="I161" s="294">
        <v>94218</v>
      </c>
      <c r="J161" s="295">
        <v>0.08525971682693334</v>
      </c>
      <c r="K161" s="293">
        <v>8978</v>
      </c>
      <c r="L161" s="294">
        <v>9231</v>
      </c>
      <c r="M161" s="295">
        <v>-0.027407648142129815</v>
      </c>
      <c r="N161" s="293"/>
      <c r="O161" s="294"/>
      <c r="P161" s="295"/>
      <c r="Q161" s="293">
        <v>5346</v>
      </c>
      <c r="R161" s="294">
        <v>5810</v>
      </c>
      <c r="S161" s="295">
        <v>-0.07986230636833047</v>
      </c>
    </row>
    <row r="162" spans="1:19" ht="12.75">
      <c r="A162" s="256" t="s">
        <v>261</v>
      </c>
      <c r="B162" s="293">
        <v>2312</v>
      </c>
      <c r="C162" s="294">
        <v>3128</v>
      </c>
      <c r="D162" s="295">
        <v>-0.26086956521739135</v>
      </c>
      <c r="E162" s="293">
        <v>2312</v>
      </c>
      <c r="F162" s="294">
        <v>3128</v>
      </c>
      <c r="G162" s="295">
        <v>-0.26086956521739135</v>
      </c>
      <c r="H162" s="293"/>
      <c r="I162" s="294"/>
      <c r="J162" s="295"/>
      <c r="K162" s="293"/>
      <c r="L162" s="294"/>
      <c r="M162" s="295"/>
      <c r="N162" s="293"/>
      <c r="O162" s="294"/>
      <c r="P162" s="295"/>
      <c r="Q162" s="293"/>
      <c r="R162" s="294"/>
      <c r="S162" s="295"/>
    </row>
    <row r="163" spans="1:19" ht="12.75">
      <c r="A163" s="256"/>
      <c r="B163" s="289"/>
      <c r="C163" s="290"/>
      <c r="D163" s="291"/>
      <c r="E163" s="289"/>
      <c r="F163" s="290"/>
      <c r="G163" s="291"/>
      <c r="H163" s="289"/>
      <c r="I163" s="290"/>
      <c r="J163" s="291"/>
      <c r="K163" s="289"/>
      <c r="L163" s="290"/>
      <c r="M163" s="291"/>
      <c r="N163" s="289"/>
      <c r="O163" s="290"/>
      <c r="P163" s="291"/>
      <c r="Q163" s="289"/>
      <c r="R163" s="290"/>
      <c r="S163" s="291"/>
    </row>
    <row r="164" spans="1:19" ht="12.75">
      <c r="A164" s="252" t="s">
        <v>262</v>
      </c>
      <c r="B164" s="289">
        <v>256437</v>
      </c>
      <c r="C164" s="290">
        <v>137971</v>
      </c>
      <c r="D164" s="291">
        <v>0.8586297120409361</v>
      </c>
      <c r="E164" s="289">
        <v>256437</v>
      </c>
      <c r="F164" s="290">
        <v>137971</v>
      </c>
      <c r="G164" s="291">
        <v>0.8586297120409361</v>
      </c>
      <c r="H164" s="289"/>
      <c r="I164" s="290"/>
      <c r="J164" s="291"/>
      <c r="K164" s="289"/>
      <c r="L164" s="290"/>
      <c r="M164" s="291"/>
      <c r="N164" s="289"/>
      <c r="O164" s="290"/>
      <c r="P164" s="291"/>
      <c r="Q164" s="289"/>
      <c r="R164" s="290"/>
      <c r="S164" s="291"/>
    </row>
    <row r="165" spans="1:19" ht="12.75">
      <c r="A165" s="256" t="s">
        <v>263</v>
      </c>
      <c r="B165" s="293">
        <v>248114</v>
      </c>
      <c r="C165" s="294">
        <v>131611</v>
      </c>
      <c r="D165" s="295">
        <v>0.885207163534963</v>
      </c>
      <c r="E165" s="293">
        <v>248114</v>
      </c>
      <c r="F165" s="294">
        <v>131611</v>
      </c>
      <c r="G165" s="295">
        <v>0.885207163534963</v>
      </c>
      <c r="H165" s="289"/>
      <c r="I165" s="290"/>
      <c r="J165" s="291"/>
      <c r="K165" s="289"/>
      <c r="L165" s="290"/>
      <c r="M165" s="291"/>
      <c r="N165" s="289"/>
      <c r="O165" s="290"/>
      <c r="P165" s="291"/>
      <c r="Q165" s="289"/>
      <c r="R165" s="290"/>
      <c r="S165" s="291"/>
    </row>
    <row r="166" spans="1:19" ht="12.75">
      <c r="A166" s="256" t="s">
        <v>264</v>
      </c>
      <c r="B166" s="293">
        <v>0</v>
      </c>
      <c r="C166" s="294">
        <v>6360</v>
      </c>
      <c r="D166" s="295">
        <v>-1</v>
      </c>
      <c r="E166" s="293">
        <v>0</v>
      </c>
      <c r="F166" s="294">
        <v>6360</v>
      </c>
      <c r="G166" s="295">
        <v>-1</v>
      </c>
      <c r="H166" s="289"/>
      <c r="I166" s="290"/>
      <c r="J166" s="291"/>
      <c r="K166" s="289"/>
      <c r="L166" s="290"/>
      <c r="M166" s="291"/>
      <c r="N166" s="289"/>
      <c r="O166" s="290"/>
      <c r="P166" s="291"/>
      <c r="Q166" s="289"/>
      <c r="R166" s="290"/>
      <c r="S166" s="291"/>
    </row>
    <row r="167" spans="1:19" ht="12.75">
      <c r="A167" s="256" t="s">
        <v>265</v>
      </c>
      <c r="B167" s="293">
        <v>8323</v>
      </c>
      <c r="C167" s="294">
        <v>0</v>
      </c>
      <c r="D167" s="295" t="s">
        <v>104</v>
      </c>
      <c r="E167" s="293">
        <v>8323</v>
      </c>
      <c r="F167" s="294">
        <v>0</v>
      </c>
      <c r="G167" s="295" t="s">
        <v>104</v>
      </c>
      <c r="H167" s="289"/>
      <c r="I167" s="290"/>
      <c r="J167" s="291"/>
      <c r="K167" s="289"/>
      <c r="L167" s="290"/>
      <c r="M167" s="291"/>
      <c r="N167" s="289"/>
      <c r="O167" s="290"/>
      <c r="P167" s="291"/>
      <c r="Q167" s="289"/>
      <c r="R167" s="290"/>
      <c r="S167" s="291"/>
    </row>
    <row r="168" spans="1:19" ht="12.75">
      <c r="A168" s="256"/>
      <c r="B168" s="289"/>
      <c r="C168" s="290"/>
      <c r="D168" s="291"/>
      <c r="E168" s="289"/>
      <c r="F168" s="290"/>
      <c r="G168" s="291"/>
      <c r="H168" s="289"/>
      <c r="I168" s="290"/>
      <c r="J168" s="291"/>
      <c r="K168" s="289"/>
      <c r="L168" s="290"/>
      <c r="M168" s="291"/>
      <c r="N168" s="289"/>
      <c r="O168" s="290"/>
      <c r="P168" s="291"/>
      <c r="Q168" s="289"/>
      <c r="R168" s="290"/>
      <c r="S168" s="291"/>
    </row>
    <row r="169" spans="1:19" ht="12.75">
      <c r="A169" s="252" t="s">
        <v>266</v>
      </c>
      <c r="B169" s="289">
        <v>192616</v>
      </c>
      <c r="C169" s="290">
        <v>157181</v>
      </c>
      <c r="D169" s="291">
        <v>0.22544073393094588</v>
      </c>
      <c r="E169" s="289">
        <v>192616</v>
      </c>
      <c r="F169" s="290">
        <v>157181</v>
      </c>
      <c r="G169" s="291">
        <v>0.22544073393094588</v>
      </c>
      <c r="H169" s="289"/>
      <c r="I169" s="290"/>
      <c r="J169" s="291"/>
      <c r="K169" s="289"/>
      <c r="L169" s="290"/>
      <c r="M169" s="291"/>
      <c r="N169" s="289"/>
      <c r="O169" s="290"/>
      <c r="P169" s="291"/>
      <c r="Q169" s="289"/>
      <c r="R169" s="290"/>
      <c r="S169" s="291"/>
    </row>
    <row r="170" spans="1:19" ht="12.75">
      <c r="A170" s="256" t="s">
        <v>267</v>
      </c>
      <c r="B170" s="293">
        <v>26819</v>
      </c>
      <c r="C170" s="294">
        <v>24970</v>
      </c>
      <c r="D170" s="295">
        <v>0.07404885863035648</v>
      </c>
      <c r="E170" s="293">
        <v>26819</v>
      </c>
      <c r="F170" s="294">
        <v>24970</v>
      </c>
      <c r="G170" s="295">
        <v>0.07404885863035648</v>
      </c>
      <c r="H170" s="289"/>
      <c r="I170" s="290"/>
      <c r="J170" s="291"/>
      <c r="K170" s="289"/>
      <c r="L170" s="290"/>
      <c r="M170" s="291"/>
      <c r="N170" s="289"/>
      <c r="O170" s="290"/>
      <c r="P170" s="291"/>
      <c r="Q170" s="289"/>
      <c r="R170" s="290"/>
      <c r="S170" s="291"/>
    </row>
    <row r="171" spans="1:19" ht="12.75">
      <c r="A171" s="256" t="s">
        <v>268</v>
      </c>
      <c r="B171" s="293"/>
      <c r="C171" s="294"/>
      <c r="D171" s="295"/>
      <c r="E171" s="293"/>
      <c r="F171" s="294"/>
      <c r="G171" s="295"/>
      <c r="H171" s="289"/>
      <c r="I171" s="290"/>
      <c r="J171" s="291"/>
      <c r="K171" s="289"/>
      <c r="L171" s="290"/>
      <c r="M171" s="291"/>
      <c r="N171" s="289"/>
      <c r="O171" s="290"/>
      <c r="P171" s="291"/>
      <c r="Q171" s="289"/>
      <c r="R171" s="290"/>
      <c r="S171" s="291"/>
    </row>
    <row r="172" spans="1:19" ht="12.75">
      <c r="A172" s="256" t="s">
        <v>269</v>
      </c>
      <c r="B172" s="293"/>
      <c r="C172" s="294"/>
      <c r="D172" s="295"/>
      <c r="E172" s="293"/>
      <c r="F172" s="294"/>
      <c r="G172" s="295"/>
      <c r="H172" s="289"/>
      <c r="I172" s="290"/>
      <c r="J172" s="291"/>
      <c r="K172" s="289"/>
      <c r="L172" s="290"/>
      <c r="M172" s="291"/>
      <c r="N172" s="289"/>
      <c r="O172" s="290"/>
      <c r="P172" s="291"/>
      <c r="Q172" s="289"/>
      <c r="R172" s="290"/>
      <c r="S172" s="291"/>
    </row>
    <row r="173" spans="1:19" ht="12.75">
      <c r="A173" s="256" t="s">
        <v>270</v>
      </c>
      <c r="B173" s="293">
        <v>165797</v>
      </c>
      <c r="C173" s="294">
        <v>132211</v>
      </c>
      <c r="D173" s="295">
        <v>0.254033325517544</v>
      </c>
      <c r="E173" s="293">
        <v>165797</v>
      </c>
      <c r="F173" s="294">
        <v>132211</v>
      </c>
      <c r="G173" s="295">
        <v>0.254033325517544</v>
      </c>
      <c r="H173" s="289"/>
      <c r="I173" s="290"/>
      <c r="J173" s="291"/>
      <c r="K173" s="289"/>
      <c r="L173" s="290"/>
      <c r="M173" s="291"/>
      <c r="N173" s="289"/>
      <c r="O173" s="290"/>
      <c r="P173" s="291"/>
      <c r="Q173" s="289"/>
      <c r="R173" s="290"/>
      <c r="S173" s="291"/>
    </row>
    <row r="174" spans="1:19" ht="12.75">
      <c r="A174" s="256"/>
      <c r="B174" s="289"/>
      <c r="C174" s="290"/>
      <c r="D174" s="291"/>
      <c r="E174" s="289"/>
      <c r="F174" s="290"/>
      <c r="G174" s="291"/>
      <c r="H174" s="289"/>
      <c r="I174" s="290"/>
      <c r="J174" s="291"/>
      <c r="K174" s="289"/>
      <c r="L174" s="290"/>
      <c r="M174" s="291"/>
      <c r="N174" s="289"/>
      <c r="O174" s="290"/>
      <c r="P174" s="291"/>
      <c r="Q174" s="289"/>
      <c r="R174" s="290"/>
      <c r="S174" s="291"/>
    </row>
    <row r="175" spans="1:19" ht="12.75">
      <c r="A175" s="252" t="s">
        <v>271</v>
      </c>
      <c r="B175" s="289">
        <v>253742</v>
      </c>
      <c r="C175" s="290">
        <v>257283</v>
      </c>
      <c r="D175" s="291">
        <v>-0.013763054690749121</v>
      </c>
      <c r="E175" s="289">
        <v>253742</v>
      </c>
      <c r="F175" s="290">
        <v>257283</v>
      </c>
      <c r="G175" s="291">
        <v>-0.013763054690749121</v>
      </c>
      <c r="H175" s="289"/>
      <c r="I175" s="290"/>
      <c r="J175" s="291"/>
      <c r="K175" s="289"/>
      <c r="L175" s="290"/>
      <c r="M175" s="291"/>
      <c r="N175" s="289"/>
      <c r="O175" s="290"/>
      <c r="P175" s="291"/>
      <c r="Q175" s="289"/>
      <c r="R175" s="290"/>
      <c r="S175" s="291"/>
    </row>
    <row r="176" spans="1:19" ht="12.75">
      <c r="A176" s="256" t="s">
        <v>272</v>
      </c>
      <c r="B176" s="293">
        <v>7320</v>
      </c>
      <c r="C176" s="294">
        <v>7614</v>
      </c>
      <c r="D176" s="295">
        <v>-0.0386130811662726</v>
      </c>
      <c r="E176" s="293">
        <v>7320</v>
      </c>
      <c r="F176" s="294">
        <v>7614</v>
      </c>
      <c r="G176" s="295">
        <v>-0.0386130811662726</v>
      </c>
      <c r="H176" s="289"/>
      <c r="I176" s="290"/>
      <c r="J176" s="291"/>
      <c r="K176" s="289"/>
      <c r="L176" s="290"/>
      <c r="M176" s="291"/>
      <c r="N176" s="289"/>
      <c r="O176" s="290"/>
      <c r="P176" s="291"/>
      <c r="Q176" s="289"/>
      <c r="R176" s="290"/>
      <c r="S176" s="291"/>
    </row>
    <row r="177" spans="1:19" ht="12.75">
      <c r="A177" s="256" t="s">
        <v>273</v>
      </c>
      <c r="B177" s="293">
        <v>6698</v>
      </c>
      <c r="C177" s="294">
        <v>3672</v>
      </c>
      <c r="D177" s="295">
        <v>0.8240740740740742</v>
      </c>
      <c r="E177" s="293">
        <v>6698</v>
      </c>
      <c r="F177" s="294">
        <v>3672</v>
      </c>
      <c r="G177" s="295">
        <v>0.8240740740740742</v>
      </c>
      <c r="H177" s="289"/>
      <c r="I177" s="290"/>
      <c r="J177" s="291"/>
      <c r="K177" s="289"/>
      <c r="L177" s="290"/>
      <c r="M177" s="291"/>
      <c r="N177" s="289"/>
      <c r="O177" s="290"/>
      <c r="P177" s="291"/>
      <c r="Q177" s="289"/>
      <c r="R177" s="290"/>
      <c r="S177" s="291"/>
    </row>
    <row r="178" spans="1:19" ht="12.75">
      <c r="A178" s="256" t="s">
        <v>274</v>
      </c>
      <c r="B178" s="293"/>
      <c r="C178" s="294"/>
      <c r="D178" s="295"/>
      <c r="E178" s="293"/>
      <c r="F178" s="294"/>
      <c r="G178" s="295"/>
      <c r="H178" s="289"/>
      <c r="I178" s="290"/>
      <c r="J178" s="291"/>
      <c r="K178" s="289"/>
      <c r="L178" s="290"/>
      <c r="M178" s="291"/>
      <c r="N178" s="289"/>
      <c r="O178" s="290"/>
      <c r="P178" s="291"/>
      <c r="Q178" s="289"/>
      <c r="R178" s="290"/>
      <c r="S178" s="291"/>
    </row>
    <row r="179" spans="1:19" ht="12.75">
      <c r="A179" s="256" t="s">
        <v>275</v>
      </c>
      <c r="B179" s="293">
        <v>72573</v>
      </c>
      <c r="C179" s="294">
        <v>74903</v>
      </c>
      <c r="D179" s="295">
        <v>-0.03110689825507662</v>
      </c>
      <c r="E179" s="293">
        <v>72573</v>
      </c>
      <c r="F179" s="294">
        <v>74903</v>
      </c>
      <c r="G179" s="295">
        <v>-0.03110689825507662</v>
      </c>
      <c r="H179" s="289"/>
      <c r="I179" s="290"/>
      <c r="J179" s="291"/>
      <c r="K179" s="289"/>
      <c r="L179" s="290"/>
      <c r="M179" s="291"/>
      <c r="N179" s="289"/>
      <c r="O179" s="290"/>
      <c r="P179" s="291"/>
      <c r="Q179" s="289"/>
      <c r="R179" s="290"/>
      <c r="S179" s="291"/>
    </row>
    <row r="180" spans="1:19" ht="12.75">
      <c r="A180" s="256" t="s">
        <v>276</v>
      </c>
      <c r="B180" s="293"/>
      <c r="C180" s="294"/>
      <c r="D180" s="295"/>
      <c r="E180" s="293"/>
      <c r="F180" s="294"/>
      <c r="G180" s="295"/>
      <c r="H180" s="289"/>
      <c r="I180" s="290"/>
      <c r="J180" s="291"/>
      <c r="K180" s="289"/>
      <c r="L180" s="290"/>
      <c r="M180" s="291"/>
      <c r="N180" s="289"/>
      <c r="O180" s="290"/>
      <c r="P180" s="291"/>
      <c r="Q180" s="289"/>
      <c r="R180" s="290"/>
      <c r="S180" s="291"/>
    </row>
    <row r="181" spans="1:19" ht="12.75">
      <c r="A181" s="256" t="s">
        <v>277</v>
      </c>
      <c r="B181" s="293"/>
      <c r="C181" s="294"/>
      <c r="D181" s="295"/>
      <c r="E181" s="293"/>
      <c r="F181" s="294"/>
      <c r="G181" s="295"/>
      <c r="H181" s="289"/>
      <c r="I181" s="290"/>
      <c r="J181" s="291"/>
      <c r="K181" s="289"/>
      <c r="L181" s="290"/>
      <c r="M181" s="291"/>
      <c r="N181" s="289"/>
      <c r="O181" s="290"/>
      <c r="P181" s="291"/>
      <c r="Q181" s="289"/>
      <c r="R181" s="290"/>
      <c r="S181" s="291"/>
    </row>
    <row r="182" spans="1:19" ht="12.75">
      <c r="A182" s="256" t="s">
        <v>278</v>
      </c>
      <c r="B182" s="293">
        <v>28343</v>
      </c>
      <c r="C182" s="294">
        <v>26690</v>
      </c>
      <c r="D182" s="295">
        <v>0.061933308355189176</v>
      </c>
      <c r="E182" s="293">
        <v>28343</v>
      </c>
      <c r="F182" s="294">
        <v>26690</v>
      </c>
      <c r="G182" s="295">
        <v>0.061933308355189176</v>
      </c>
      <c r="H182" s="289"/>
      <c r="I182" s="290"/>
      <c r="J182" s="291"/>
      <c r="K182" s="289"/>
      <c r="L182" s="290"/>
      <c r="M182" s="291"/>
      <c r="N182" s="289"/>
      <c r="O182" s="290"/>
      <c r="P182" s="291"/>
      <c r="Q182" s="289"/>
      <c r="R182" s="290"/>
      <c r="S182" s="291"/>
    </row>
    <row r="183" spans="1:19" ht="12.75">
      <c r="A183" s="256" t="s">
        <v>279</v>
      </c>
      <c r="B183" s="293"/>
      <c r="C183" s="294"/>
      <c r="D183" s="295"/>
      <c r="E183" s="293"/>
      <c r="F183" s="294"/>
      <c r="G183" s="295"/>
      <c r="H183" s="289"/>
      <c r="I183" s="290"/>
      <c r="J183" s="291"/>
      <c r="K183" s="289"/>
      <c r="L183" s="290"/>
      <c r="M183" s="291"/>
      <c r="N183" s="289"/>
      <c r="O183" s="290"/>
      <c r="P183" s="291"/>
      <c r="Q183" s="289"/>
      <c r="R183" s="290"/>
      <c r="S183" s="291"/>
    </row>
    <row r="184" spans="1:19" ht="12.75">
      <c r="A184" s="276" t="s">
        <v>280</v>
      </c>
      <c r="B184" s="293">
        <v>85884</v>
      </c>
      <c r="C184" s="294">
        <v>86074</v>
      </c>
      <c r="D184" s="295">
        <v>-0.002207402932360547</v>
      </c>
      <c r="E184" s="293">
        <v>85884</v>
      </c>
      <c r="F184" s="294">
        <v>86074</v>
      </c>
      <c r="G184" s="295">
        <v>-0.002207402932360547</v>
      </c>
      <c r="H184" s="289"/>
      <c r="I184" s="290"/>
      <c r="J184" s="291"/>
      <c r="K184" s="289"/>
      <c r="L184" s="290"/>
      <c r="M184" s="291"/>
      <c r="N184" s="289"/>
      <c r="O184" s="290"/>
      <c r="P184" s="291"/>
      <c r="Q184" s="289"/>
      <c r="R184" s="290"/>
      <c r="S184" s="291"/>
    </row>
    <row r="185" spans="1:19" ht="12.75">
      <c r="A185" s="282" t="s">
        <v>281</v>
      </c>
      <c r="B185" s="293">
        <v>13360</v>
      </c>
      <c r="C185" s="294">
        <v>18766</v>
      </c>
      <c r="D185" s="295">
        <v>-0.2880741767025472</v>
      </c>
      <c r="E185" s="293">
        <v>13360</v>
      </c>
      <c r="F185" s="294">
        <v>18766</v>
      </c>
      <c r="G185" s="295">
        <v>-0.2880741767025472</v>
      </c>
      <c r="H185" s="289"/>
      <c r="I185" s="290"/>
      <c r="J185" s="291"/>
      <c r="K185" s="289"/>
      <c r="L185" s="290"/>
      <c r="M185" s="291"/>
      <c r="N185" s="289"/>
      <c r="O185" s="290"/>
      <c r="P185" s="291"/>
      <c r="Q185" s="289"/>
      <c r="R185" s="290"/>
      <c r="S185" s="291"/>
    </row>
    <row r="186" spans="1:19" ht="12.75">
      <c r="A186" s="282" t="s">
        <v>287</v>
      </c>
      <c r="B186" s="293"/>
      <c r="C186" s="294"/>
      <c r="D186" s="295"/>
      <c r="E186" s="293"/>
      <c r="F186" s="294"/>
      <c r="G186" s="295"/>
      <c r="H186" s="289"/>
      <c r="I186" s="290"/>
      <c r="J186" s="291"/>
      <c r="K186" s="289"/>
      <c r="L186" s="290"/>
      <c r="M186" s="291"/>
      <c r="N186" s="289"/>
      <c r="O186" s="290"/>
      <c r="P186" s="291"/>
      <c r="Q186" s="289"/>
      <c r="R186" s="290"/>
      <c r="S186" s="291"/>
    </row>
    <row r="187" spans="1:19" ht="12.75">
      <c r="A187" s="256" t="s">
        <v>283</v>
      </c>
      <c r="B187" s="293">
        <v>27468</v>
      </c>
      <c r="C187" s="294">
        <v>27468</v>
      </c>
      <c r="D187" s="295">
        <v>0</v>
      </c>
      <c r="E187" s="293">
        <v>27468</v>
      </c>
      <c r="F187" s="294">
        <v>27468</v>
      </c>
      <c r="G187" s="295">
        <v>0</v>
      </c>
      <c r="H187" s="289"/>
      <c r="I187" s="290"/>
      <c r="J187" s="291"/>
      <c r="K187" s="289"/>
      <c r="L187" s="290"/>
      <c r="M187" s="291"/>
      <c r="N187" s="289"/>
      <c r="O187" s="290"/>
      <c r="P187" s="291"/>
      <c r="Q187" s="289"/>
      <c r="R187" s="290"/>
      <c r="S187" s="291"/>
    </row>
    <row r="188" spans="1:19" ht="12.75">
      <c r="A188" s="256" t="s">
        <v>284</v>
      </c>
      <c r="B188" s="293">
        <v>12096</v>
      </c>
      <c r="C188" s="294">
        <v>12096</v>
      </c>
      <c r="D188" s="295">
        <v>0</v>
      </c>
      <c r="E188" s="293">
        <v>12096</v>
      </c>
      <c r="F188" s="294">
        <v>12096</v>
      </c>
      <c r="G188" s="295">
        <v>0</v>
      </c>
      <c r="H188" s="289"/>
      <c r="I188" s="290"/>
      <c r="J188" s="291"/>
      <c r="K188" s="289"/>
      <c r="L188" s="290"/>
      <c r="M188" s="291"/>
      <c r="N188" s="289"/>
      <c r="O188" s="290"/>
      <c r="P188" s="291"/>
      <c r="Q188" s="289"/>
      <c r="R188" s="290"/>
      <c r="S188" s="291"/>
    </row>
    <row r="189" spans="1:19" ht="12.75">
      <c r="A189" s="256" t="s">
        <v>288</v>
      </c>
      <c r="B189" s="293"/>
      <c r="C189" s="294"/>
      <c r="D189" s="295"/>
      <c r="E189" s="293"/>
      <c r="F189" s="294"/>
      <c r="G189" s="295"/>
      <c r="H189" s="289"/>
      <c r="I189" s="290"/>
      <c r="J189" s="291"/>
      <c r="K189" s="289"/>
      <c r="L189" s="290"/>
      <c r="M189" s="291"/>
      <c r="N189" s="289"/>
      <c r="O189" s="290"/>
      <c r="P189" s="291"/>
      <c r="Q189" s="289"/>
      <c r="R189" s="290"/>
      <c r="S189" s="291"/>
    </row>
    <row r="190" spans="1:19" ht="13.5" thickBot="1">
      <c r="A190" s="304" t="s">
        <v>289</v>
      </c>
      <c r="B190" s="305"/>
      <c r="C190" s="306"/>
      <c r="D190" s="307"/>
      <c r="E190" s="305"/>
      <c r="F190" s="306"/>
      <c r="G190" s="307"/>
      <c r="H190" s="305"/>
      <c r="I190" s="306"/>
      <c r="J190" s="307"/>
      <c r="K190" s="305"/>
      <c r="L190" s="306"/>
      <c r="M190" s="307"/>
      <c r="N190" s="305"/>
      <c r="O190" s="306"/>
      <c r="P190" s="307"/>
      <c r="Q190" s="305"/>
      <c r="R190" s="306"/>
      <c r="S190" s="307"/>
    </row>
    <row r="191" ht="18" customHeight="1">
      <c r="A191" s="265" t="s">
        <v>240</v>
      </c>
    </row>
  </sheetData>
  <sheetProtection/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1:S41"/>
    <mergeCell ref="A43:A44"/>
    <mergeCell ref="B43:D43"/>
    <mergeCell ref="E43:G43"/>
    <mergeCell ref="H43:J43"/>
    <mergeCell ref="K43:M43"/>
    <mergeCell ref="N43:P43"/>
    <mergeCell ref="Q43:S43"/>
    <mergeCell ref="A96:S96"/>
    <mergeCell ref="A98:A99"/>
    <mergeCell ref="B98:D98"/>
    <mergeCell ref="E98:G98"/>
    <mergeCell ref="H98:J98"/>
    <mergeCell ref="K98:M98"/>
    <mergeCell ref="N98:P98"/>
    <mergeCell ref="Q98:S98"/>
    <mergeCell ref="A136:S136"/>
    <mergeCell ref="A138:A139"/>
    <mergeCell ref="B138:D138"/>
    <mergeCell ref="E138:G138"/>
    <mergeCell ref="H138:J138"/>
    <mergeCell ref="K138:M138"/>
    <mergeCell ref="N138:P138"/>
    <mergeCell ref="Q138:S138"/>
  </mergeCells>
  <printOptions/>
  <pageMargins left="0.75" right="0.75" top="1" bottom="1" header="0.5" footer="0.5"/>
  <pageSetup horizontalDpi="600" verticalDpi="600" orientation="landscape" scale="76" r:id="rId1"/>
  <rowBreaks count="3" manualBreakCount="3">
    <brk id="40" max="255" man="1"/>
    <brk id="94" max="18" man="1"/>
    <brk id="134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79">
      <selection activeCell="B37" sqref="B36:B37"/>
    </sheetView>
  </sheetViews>
  <sheetFormatPr defaultColWidth="8.796875" defaultRowHeight="15"/>
  <cols>
    <col min="1" max="1" width="34.19921875" style="0" customWidth="1"/>
    <col min="2" max="2" width="14.69921875" style="0" customWidth="1"/>
  </cols>
  <sheetData>
    <row r="1" spans="1:5" ht="15">
      <c r="A1" s="440" t="s">
        <v>354</v>
      </c>
      <c r="B1" s="440"/>
      <c r="C1" s="440"/>
      <c r="D1" s="440"/>
      <c r="E1" s="440"/>
    </row>
    <row r="2" spans="1:5" ht="15">
      <c r="A2" s="309"/>
      <c r="B2" s="309"/>
      <c r="C2" s="309"/>
      <c r="D2" s="309"/>
      <c r="E2" s="309"/>
    </row>
    <row r="3" spans="1:5" ht="15">
      <c r="A3" s="351">
        <v>2010</v>
      </c>
      <c r="B3" s="352" t="s">
        <v>311</v>
      </c>
      <c r="C3" s="353" t="s">
        <v>317</v>
      </c>
      <c r="D3" s="353" t="s">
        <v>319</v>
      </c>
      <c r="E3" s="353" t="s">
        <v>322</v>
      </c>
    </row>
    <row r="4" spans="1:5" ht="15">
      <c r="A4" s="355"/>
      <c r="B4" s="356" t="s">
        <v>324</v>
      </c>
      <c r="C4" s="357">
        <v>888.3062067409143</v>
      </c>
      <c r="D4" s="357">
        <v>1005.0355216120953</v>
      </c>
      <c r="E4" s="357">
        <v>899.0269995745925</v>
      </c>
    </row>
    <row r="5" spans="1:5" ht="15">
      <c r="A5" s="358"/>
      <c r="B5" s="356" t="s">
        <v>297</v>
      </c>
      <c r="C5" s="357">
        <v>888.3062067409143</v>
      </c>
      <c r="D5" s="357">
        <v>1004.8545622512603</v>
      </c>
      <c r="E5" s="357">
        <v>895.8758626555122</v>
      </c>
    </row>
    <row r="6" spans="1:5" ht="15">
      <c r="A6" s="358" t="s">
        <v>325</v>
      </c>
      <c r="B6" s="359" t="s">
        <v>298</v>
      </c>
      <c r="C6" s="357">
        <v>341.2091739439007</v>
      </c>
      <c r="D6" s="357">
        <v>382.6767698965214</v>
      </c>
      <c r="E6" s="357">
        <v>347.95474103281225</v>
      </c>
    </row>
    <row r="7" spans="1:5" ht="15">
      <c r="A7" s="433"/>
      <c r="B7" s="359" t="s">
        <v>299</v>
      </c>
      <c r="C7" s="357">
        <v>276.7757426415916</v>
      </c>
      <c r="D7" s="357">
        <v>245.67083719790446</v>
      </c>
      <c r="E7" s="357">
        <v>212.19597333290926</v>
      </c>
    </row>
    <row r="8" spans="1:5" ht="15">
      <c r="A8" s="433"/>
      <c r="B8" s="359" t="s">
        <v>299</v>
      </c>
      <c r="C8" s="357">
        <v>145.9363392539665</v>
      </c>
      <c r="D8" s="357">
        <v>203.33513911818494</v>
      </c>
      <c r="E8" s="357">
        <v>147.24456781028704</v>
      </c>
    </row>
    <row r="9" spans="1:5" ht="15">
      <c r="A9" s="433"/>
      <c r="B9" s="359" t="s">
        <v>301</v>
      </c>
      <c r="C9" s="357">
        <v>22.660651175001426</v>
      </c>
      <c r="D9" s="357">
        <v>39.248422347979066</v>
      </c>
      <c r="E9" s="357">
        <v>70.34462202129936</v>
      </c>
    </row>
    <row r="10" spans="1:5" ht="15">
      <c r="A10" s="433"/>
      <c r="B10" s="359" t="s">
        <v>302</v>
      </c>
      <c r="C10" s="357">
        <v>101.724299726454</v>
      </c>
      <c r="D10" s="357">
        <v>133.92339369067034</v>
      </c>
      <c r="E10" s="357">
        <v>118.1359584582043</v>
      </c>
    </row>
    <row r="11" spans="1:5" ht="25.5">
      <c r="A11" s="433"/>
      <c r="B11" s="360" t="s">
        <v>303</v>
      </c>
      <c r="C11" s="361">
        <v>0</v>
      </c>
      <c r="D11" s="361">
        <v>0.1809593608350144</v>
      </c>
      <c r="E11" s="361">
        <v>3.151136919080433</v>
      </c>
    </row>
    <row r="12" spans="1:5" ht="15">
      <c r="A12" s="434"/>
      <c r="B12" s="363"/>
      <c r="C12" s="364"/>
      <c r="D12" s="364"/>
      <c r="E12" s="364"/>
    </row>
    <row r="13" spans="1:5" ht="15">
      <c r="A13" s="355"/>
      <c r="B13" s="359" t="s">
        <v>326</v>
      </c>
      <c r="C13" s="365">
        <v>5682587.17452773</v>
      </c>
      <c r="D13" s="365">
        <v>5976201.359929839</v>
      </c>
      <c r="E13" s="365">
        <v>5015753.889745632</v>
      </c>
    </row>
    <row r="14" spans="1:5" ht="15">
      <c r="A14" s="358"/>
      <c r="B14" s="356" t="s">
        <v>297</v>
      </c>
      <c r="C14" s="366">
        <v>5682587.17452773</v>
      </c>
      <c r="D14" s="366">
        <v>5972009.574874592</v>
      </c>
      <c r="E14" s="366">
        <v>4944925.90774787</v>
      </c>
    </row>
    <row r="15" spans="1:5" ht="15">
      <c r="A15" s="358" t="s">
        <v>327</v>
      </c>
      <c r="B15" s="356" t="s">
        <v>298</v>
      </c>
      <c r="C15" s="367">
        <v>2671247.135652174</v>
      </c>
      <c r="D15" s="367">
        <v>2745658.957142857</v>
      </c>
      <c r="E15" s="367">
        <v>2268530.1666666665</v>
      </c>
    </row>
    <row r="16" spans="1:5" ht="15">
      <c r="A16" s="433"/>
      <c r="B16" s="359" t="s">
        <v>299</v>
      </c>
      <c r="C16" s="367">
        <v>1717858.2173684211</v>
      </c>
      <c r="D16" s="367">
        <v>1359176.1633663366</v>
      </c>
      <c r="E16" s="367">
        <v>1100865.407826087</v>
      </c>
    </row>
    <row r="17" spans="1:5" ht="15">
      <c r="A17" s="433"/>
      <c r="B17" s="359" t="s">
        <v>300</v>
      </c>
      <c r="C17" s="367">
        <v>567978.7252936406</v>
      </c>
      <c r="D17" s="367">
        <v>843042.2784257651</v>
      </c>
      <c r="E17" s="367">
        <v>512231.50704623834</v>
      </c>
    </row>
    <row r="18" spans="1:5" ht="15">
      <c r="A18" s="433"/>
      <c r="B18" s="359" t="s">
        <v>301</v>
      </c>
      <c r="C18" s="367">
        <v>147967.18365270138</v>
      </c>
      <c r="D18" s="367">
        <v>261324.36288198683</v>
      </c>
      <c r="E18" s="367">
        <v>465034.2476439442</v>
      </c>
    </row>
    <row r="19" spans="1:5" ht="15">
      <c r="A19" s="433"/>
      <c r="B19" s="359" t="s">
        <v>302</v>
      </c>
      <c r="C19" s="367">
        <v>577535.9125607917</v>
      </c>
      <c r="D19" s="367">
        <v>762807.8130576471</v>
      </c>
      <c r="E19" s="367">
        <v>598264.5785649344</v>
      </c>
    </row>
    <row r="20" spans="1:5" ht="25.5">
      <c r="A20" s="433"/>
      <c r="B20" s="360" t="s">
        <v>303</v>
      </c>
      <c r="C20" s="367">
        <v>0</v>
      </c>
      <c r="D20" s="367">
        <v>4191.785055247033</v>
      </c>
      <c r="E20" s="367">
        <v>70827.98199776204</v>
      </c>
    </row>
    <row r="21" spans="1:5" ht="15">
      <c r="A21" s="434"/>
      <c r="B21" s="363"/>
      <c r="C21" s="368"/>
      <c r="D21" s="368"/>
      <c r="E21" s="368"/>
    </row>
    <row r="22" spans="1:5" ht="15">
      <c r="A22" s="358"/>
      <c r="B22" s="359" t="s">
        <v>326</v>
      </c>
      <c r="C22" s="365">
        <v>607820</v>
      </c>
      <c r="D22" s="365">
        <v>649450</v>
      </c>
      <c r="E22" s="365">
        <v>552535</v>
      </c>
    </row>
    <row r="23" spans="1:5" ht="15">
      <c r="A23" s="358" t="s">
        <v>328</v>
      </c>
      <c r="B23" s="356" t="s">
        <v>297</v>
      </c>
      <c r="C23" s="366">
        <v>607820</v>
      </c>
      <c r="D23" s="366">
        <v>647551</v>
      </c>
      <c r="E23" s="366">
        <v>536286</v>
      </c>
    </row>
    <row r="24" spans="1:5" ht="15">
      <c r="A24" s="433"/>
      <c r="B24" s="359" t="s">
        <v>298</v>
      </c>
      <c r="C24" s="367">
        <v>274527</v>
      </c>
      <c r="D24" s="367">
        <v>299930</v>
      </c>
      <c r="E24" s="367">
        <v>239957</v>
      </c>
    </row>
    <row r="25" spans="1:5" ht="15">
      <c r="A25" s="433"/>
      <c r="B25" s="359" t="s">
        <v>299</v>
      </c>
      <c r="C25" s="367">
        <v>165096</v>
      </c>
      <c r="D25" s="367">
        <v>131700</v>
      </c>
      <c r="E25" s="367">
        <v>107660</v>
      </c>
    </row>
    <row r="26" spans="1:5" ht="15">
      <c r="A26" s="433"/>
      <c r="B26" s="359" t="s">
        <v>300</v>
      </c>
      <c r="C26" s="367">
        <v>101198.99999999793</v>
      </c>
      <c r="D26" s="367">
        <v>125510.00000000112</v>
      </c>
      <c r="E26" s="367">
        <v>92225.99999999696</v>
      </c>
    </row>
    <row r="27" spans="1:5" ht="15">
      <c r="A27" s="433"/>
      <c r="B27" s="359" t="s">
        <v>301</v>
      </c>
      <c r="C27" s="367">
        <v>13405.000000000044</v>
      </c>
      <c r="D27" s="367">
        <v>22925.999999999964</v>
      </c>
      <c r="E27" s="367">
        <v>38057.999999999345</v>
      </c>
    </row>
    <row r="28" spans="1:5" ht="15">
      <c r="A28" s="433"/>
      <c r="B28" s="359" t="s">
        <v>302</v>
      </c>
      <c r="C28" s="367">
        <v>53593.000000002095</v>
      </c>
      <c r="D28" s="367">
        <v>67484.99999999884</v>
      </c>
      <c r="E28" s="367">
        <v>58385.00000000367</v>
      </c>
    </row>
    <row r="29" spans="1:5" ht="25.5">
      <c r="A29" s="433"/>
      <c r="B29" s="360" t="s">
        <v>303</v>
      </c>
      <c r="C29" s="369">
        <v>0</v>
      </c>
      <c r="D29" s="369">
        <v>1899</v>
      </c>
      <c r="E29" s="369">
        <v>16249</v>
      </c>
    </row>
    <row r="30" spans="1:5" ht="15">
      <c r="A30" s="434"/>
      <c r="B30" s="363"/>
      <c r="C30" s="370"/>
      <c r="D30" s="370"/>
      <c r="E30" s="370"/>
    </row>
    <row r="31" spans="1:5" ht="15">
      <c r="A31" s="435" t="s">
        <v>329</v>
      </c>
      <c r="B31" s="359" t="s">
        <v>326</v>
      </c>
      <c r="C31" s="371">
        <v>9.349128318462258</v>
      </c>
      <c r="D31" s="371">
        <v>9.201942197135791</v>
      </c>
      <c r="E31" s="371">
        <v>9.077712524538052</v>
      </c>
    </row>
    <row r="32" spans="1:5" ht="15">
      <c r="A32" s="433"/>
      <c r="B32" s="356" t="s">
        <v>297</v>
      </c>
      <c r="C32" s="372">
        <v>9.349128318462258</v>
      </c>
      <c r="D32" s="372">
        <v>9.222454408802692</v>
      </c>
      <c r="E32" s="372">
        <v>9.220688042850028</v>
      </c>
    </row>
    <row r="33" spans="1:5" ht="15">
      <c r="A33" s="433"/>
      <c r="B33" s="359" t="s">
        <v>298</v>
      </c>
      <c r="C33" s="373">
        <v>9.730362170759793</v>
      </c>
      <c r="D33" s="373">
        <v>9.154332534734294</v>
      </c>
      <c r="E33" s="373">
        <v>9.453902852038768</v>
      </c>
    </row>
    <row r="34" spans="1:5" ht="15">
      <c r="A34" s="433"/>
      <c r="B34" s="359" t="s">
        <v>299</v>
      </c>
      <c r="C34" s="373">
        <v>10.405207984254139</v>
      </c>
      <c r="D34" s="373">
        <v>10.320244216904605</v>
      </c>
      <c r="E34" s="373">
        <v>10.225389260877643</v>
      </c>
    </row>
    <row r="35" spans="1:5" ht="15">
      <c r="A35" s="433"/>
      <c r="B35" s="359" t="s">
        <v>300</v>
      </c>
      <c r="C35" s="373">
        <v>5.612493456394354</v>
      </c>
      <c r="D35" s="373">
        <v>6.716933140194069</v>
      </c>
      <c r="E35" s="373">
        <v>5.554090029343734</v>
      </c>
    </row>
    <row r="36" spans="1:5" ht="15">
      <c r="A36" s="433"/>
      <c r="B36" s="359" t="s">
        <v>301</v>
      </c>
      <c r="C36" s="373">
        <v>11.038208403782237</v>
      </c>
      <c r="D36" s="373">
        <v>11.398602585797228</v>
      </c>
      <c r="E36" s="373">
        <v>12.219093164221773</v>
      </c>
    </row>
    <row r="37" spans="1:5" ht="15">
      <c r="A37" s="433"/>
      <c r="B37" s="359" t="s">
        <v>302</v>
      </c>
      <c r="C37" s="373">
        <v>10.776331098478703</v>
      </c>
      <c r="D37" s="373">
        <v>11.30336834937631</v>
      </c>
      <c r="E37" s="373">
        <v>10.24688838853981</v>
      </c>
    </row>
    <row r="38" spans="1:5" ht="25.5">
      <c r="A38" s="433"/>
      <c r="B38" s="360" t="s">
        <v>303</v>
      </c>
      <c r="C38" s="417" t="s">
        <v>192</v>
      </c>
      <c r="D38" s="374">
        <v>2.2073644314097067</v>
      </c>
      <c r="E38" s="374">
        <v>4.3589132868337765</v>
      </c>
    </row>
    <row r="39" spans="1:5" ht="15">
      <c r="A39" s="434"/>
      <c r="B39" s="363"/>
      <c r="C39" s="368"/>
      <c r="D39" s="368"/>
      <c r="E39" s="368"/>
    </row>
    <row r="40" spans="1:5" ht="15">
      <c r="A40" s="435" t="s">
        <v>330</v>
      </c>
      <c r="B40" s="375" t="s">
        <v>331</v>
      </c>
      <c r="C40" s="357">
        <v>156.32073551335176</v>
      </c>
      <c r="D40" s="357">
        <v>168.1729682588698</v>
      </c>
      <c r="E40" s="357">
        <v>179.24065241968754</v>
      </c>
    </row>
    <row r="41" spans="1:5" ht="15">
      <c r="A41" s="433"/>
      <c r="B41" s="356" t="s">
        <v>297</v>
      </c>
      <c r="C41" s="357">
        <v>156.32073551335176</v>
      </c>
      <c r="D41" s="357">
        <v>168.26070850235726</v>
      </c>
      <c r="E41" s="357">
        <v>181.17073528883915</v>
      </c>
    </row>
    <row r="42" spans="1:5" ht="15">
      <c r="A42" s="433"/>
      <c r="B42" s="359" t="s">
        <v>298</v>
      </c>
      <c r="C42" s="357">
        <v>127.73403456007672</v>
      </c>
      <c r="D42" s="357">
        <v>139.37520131587513</v>
      </c>
      <c r="E42" s="357">
        <v>153.38334316448172</v>
      </c>
    </row>
    <row r="43" spans="1:5" ht="15">
      <c r="A43" s="433"/>
      <c r="B43" s="359" t="s">
        <v>299</v>
      </c>
      <c r="C43" s="357">
        <v>161.1167556456336</v>
      </c>
      <c r="D43" s="357">
        <v>180.74981287888374</v>
      </c>
      <c r="E43" s="357">
        <v>192.7537842722656</v>
      </c>
    </row>
    <row r="44" spans="1:5" ht="15">
      <c r="A44" s="433"/>
      <c r="B44" s="359" t="s">
        <v>300</v>
      </c>
      <c r="C44" s="357">
        <v>256.93979854354325</v>
      </c>
      <c r="D44" s="357">
        <v>241.192101893013</v>
      </c>
      <c r="E44" s="357">
        <v>287.45706928370475</v>
      </c>
    </row>
    <row r="45" spans="1:5" ht="15">
      <c r="A45" s="433"/>
      <c r="B45" s="359" t="s">
        <v>301</v>
      </c>
      <c r="C45" s="357">
        <v>153.1464654229615</v>
      </c>
      <c r="D45" s="357">
        <v>150.19044499002</v>
      </c>
      <c r="E45" s="357">
        <v>151.26761604697785</v>
      </c>
    </row>
    <row r="46" spans="1:5" ht="15">
      <c r="A46" s="433"/>
      <c r="B46" s="359" t="s">
        <v>302</v>
      </c>
      <c r="C46" s="357">
        <v>176.1350203754584</v>
      </c>
      <c r="D46" s="357">
        <v>175.56636337251234</v>
      </c>
      <c r="E46" s="357">
        <v>197.4644040293655</v>
      </c>
    </row>
    <row r="47" spans="1:5" ht="25.5">
      <c r="A47" s="433"/>
      <c r="B47" s="360" t="s">
        <v>303</v>
      </c>
      <c r="C47" s="417" t="s">
        <v>192</v>
      </c>
      <c r="D47" s="376">
        <v>43.17</v>
      </c>
      <c r="E47" s="376">
        <v>44.49</v>
      </c>
    </row>
    <row r="48" spans="1:5" ht="15">
      <c r="A48" s="434"/>
      <c r="B48" s="359"/>
      <c r="C48" s="378"/>
      <c r="D48" s="378"/>
      <c r="E48" s="378"/>
    </row>
    <row r="49" spans="1:5" ht="15">
      <c r="A49" s="435" t="s">
        <v>332</v>
      </c>
      <c r="B49" s="375" t="s">
        <v>331</v>
      </c>
      <c r="C49" s="379">
        <v>1461.462615150726</v>
      </c>
      <c r="D49" s="379">
        <v>1547.5179330388717</v>
      </c>
      <c r="E49" s="379">
        <v>1627.095115376569</v>
      </c>
    </row>
    <row r="50" spans="1:5" ht="15">
      <c r="A50" s="433" t="s">
        <v>333</v>
      </c>
      <c r="B50" s="356" t="s">
        <v>297</v>
      </c>
      <c r="C50" s="357">
        <v>1461.462615150726</v>
      </c>
      <c r="D50" s="357">
        <v>1551.7767129558295</v>
      </c>
      <c r="E50" s="357">
        <v>1670.518832592147</v>
      </c>
    </row>
    <row r="51" spans="1:5" ht="15">
      <c r="A51" s="433"/>
      <c r="B51" s="359" t="s">
        <v>298</v>
      </c>
      <c r="C51" s="357">
        <v>1242.8984178018945</v>
      </c>
      <c r="D51" s="357">
        <v>1275.8869399410578</v>
      </c>
      <c r="E51" s="357">
        <v>1450.0712253979348</v>
      </c>
    </row>
    <row r="52" spans="1:5" ht="15">
      <c r="A52" s="433"/>
      <c r="B52" s="359" t="s">
        <v>299</v>
      </c>
      <c r="C52" s="357">
        <v>1676.4533522410695</v>
      </c>
      <c r="D52" s="357">
        <v>1865.3822110698898</v>
      </c>
      <c r="E52" s="357">
        <v>1970.9824756911505</v>
      </c>
    </row>
    <row r="53" spans="1:5" ht="15">
      <c r="A53" s="433"/>
      <c r="B53" s="359" t="s">
        <v>300</v>
      </c>
      <c r="C53" s="357">
        <v>1442.07293801292</v>
      </c>
      <c r="D53" s="357">
        <v>1620.0712223582434</v>
      </c>
      <c r="E53" s="357">
        <v>1596.5624423729955</v>
      </c>
    </row>
    <row r="54" spans="1:5" ht="15">
      <c r="A54" s="433"/>
      <c r="B54" s="359" t="s">
        <v>301</v>
      </c>
      <c r="C54" s="357">
        <v>1690.4626016412797</v>
      </c>
      <c r="D54" s="357">
        <v>1711.9611946252783</v>
      </c>
      <c r="E54" s="357">
        <v>1848.3530932077506</v>
      </c>
    </row>
    <row r="55" spans="1:5" ht="15">
      <c r="A55" s="433"/>
      <c r="B55" s="359" t="s">
        <v>302</v>
      </c>
      <c r="C55" s="357">
        <v>1898.0892976032324</v>
      </c>
      <c r="D55" s="357">
        <v>1984.4912749599564</v>
      </c>
      <c r="E55" s="357">
        <v>2023.3957087984393</v>
      </c>
    </row>
    <row r="56" spans="1:5" ht="25.5">
      <c r="A56" s="433"/>
      <c r="B56" s="360" t="s">
        <v>303</v>
      </c>
      <c r="C56" s="417" t="s">
        <v>192</v>
      </c>
      <c r="D56" s="376">
        <v>95.29192250395704</v>
      </c>
      <c r="E56" s="376">
        <v>193.92805213123472</v>
      </c>
    </row>
    <row r="57" spans="1:5" ht="15">
      <c r="A57" s="434"/>
      <c r="B57" s="380"/>
      <c r="C57" s="381"/>
      <c r="D57" s="381"/>
      <c r="E57" s="381"/>
    </row>
    <row r="61" spans="1:14" ht="15">
      <c r="A61" s="440" t="s">
        <v>355</v>
      </c>
      <c r="B61" s="440"/>
      <c r="C61" s="440"/>
      <c r="D61" s="440"/>
      <c r="E61" s="440"/>
      <c r="F61" s="414"/>
      <c r="G61" s="414"/>
      <c r="H61" s="414"/>
      <c r="I61" s="414"/>
      <c r="J61" s="414"/>
      <c r="K61" s="414"/>
      <c r="L61" s="414"/>
      <c r="M61" s="414"/>
      <c r="N61" s="414"/>
    </row>
    <row r="62" spans="1:14" ht="15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</row>
    <row r="63" spans="1:5" ht="15">
      <c r="A63" s="351">
        <v>2010</v>
      </c>
      <c r="B63" s="352" t="s">
        <v>342</v>
      </c>
      <c r="C63" s="353" t="s">
        <v>317</v>
      </c>
      <c r="D63" s="353" t="s">
        <v>319</v>
      </c>
      <c r="E63" s="353" t="s">
        <v>322</v>
      </c>
    </row>
    <row r="64" spans="1:5" ht="15">
      <c r="A64" s="435" t="s">
        <v>325</v>
      </c>
      <c r="B64" s="356" t="s">
        <v>324</v>
      </c>
      <c r="C64" s="379">
        <v>888.308831125299</v>
      </c>
      <c r="D64" s="379">
        <v>1005.0379995203007</v>
      </c>
      <c r="E64" s="379">
        <v>899.0230313234657</v>
      </c>
    </row>
    <row r="65" spans="1:5" ht="15">
      <c r="A65" s="433"/>
      <c r="B65" s="356" t="s">
        <v>297</v>
      </c>
      <c r="C65" s="357">
        <v>888.308831125299</v>
      </c>
      <c r="D65" s="357">
        <v>1004.8570401594657</v>
      </c>
      <c r="E65" s="357">
        <v>895.8718944043853</v>
      </c>
    </row>
    <row r="66" spans="1:5" ht="15">
      <c r="A66" s="433"/>
      <c r="B66" s="359" t="s">
        <v>335</v>
      </c>
      <c r="C66" s="357">
        <v>440.5007060988597</v>
      </c>
      <c r="D66" s="357">
        <v>511.70360083678366</v>
      </c>
      <c r="E66" s="357">
        <v>445.2489918352964</v>
      </c>
    </row>
    <row r="67" spans="1:5" ht="15">
      <c r="A67" s="433"/>
      <c r="B67" s="359" t="s">
        <v>336</v>
      </c>
      <c r="C67" s="357">
        <v>229.92743657522857</v>
      </c>
      <c r="D67" s="357">
        <v>254.47729320578674</v>
      </c>
      <c r="E67" s="357">
        <v>236.75264927576453</v>
      </c>
    </row>
    <row r="68" spans="1:5" ht="15">
      <c r="A68" s="433"/>
      <c r="B68" s="359" t="s">
        <v>337</v>
      </c>
      <c r="C68" s="357">
        <v>2.322177102649871</v>
      </c>
      <c r="D68" s="357">
        <v>2.544831275647349</v>
      </c>
      <c r="E68" s="357">
        <v>2.2975663334508685</v>
      </c>
    </row>
    <row r="69" spans="1:5" ht="15">
      <c r="A69" s="433"/>
      <c r="B69" s="359" t="s">
        <v>338</v>
      </c>
      <c r="C69" s="357">
        <v>5.868203165738737</v>
      </c>
      <c r="D69" s="357">
        <v>6.208415626866875</v>
      </c>
      <c r="E69" s="357">
        <v>5.584010429541221</v>
      </c>
    </row>
    <row r="70" spans="1:5" ht="15">
      <c r="A70" s="433"/>
      <c r="B70" s="359" t="s">
        <v>339</v>
      </c>
      <c r="C70" s="357">
        <v>96.19390698005898</v>
      </c>
      <c r="D70" s="357">
        <v>103.37812146360828</v>
      </c>
      <c r="E70" s="357">
        <v>92.95541217699756</v>
      </c>
    </row>
    <row r="71" spans="1:5" ht="15">
      <c r="A71" s="433"/>
      <c r="B71" s="359" t="s">
        <v>340</v>
      </c>
      <c r="C71" s="357">
        <v>113.49640120276308</v>
      </c>
      <c r="D71" s="357">
        <v>126.54477775077281</v>
      </c>
      <c r="E71" s="357">
        <v>113.03326435333473</v>
      </c>
    </row>
    <row r="72" spans="1:5" ht="25.5">
      <c r="A72" s="433"/>
      <c r="B72" s="400" t="s">
        <v>303</v>
      </c>
      <c r="C72" s="401">
        <v>0</v>
      </c>
      <c r="D72" s="401">
        <v>0.1809593608350144</v>
      </c>
      <c r="E72" s="401">
        <v>3.151136919080433</v>
      </c>
    </row>
    <row r="73" spans="1:5" ht="15">
      <c r="A73" s="434"/>
      <c r="B73" s="363"/>
      <c r="C73" s="402"/>
      <c r="D73" s="402"/>
      <c r="E73" s="402"/>
    </row>
    <row r="74" spans="1:5" ht="15">
      <c r="A74" s="435" t="s">
        <v>327</v>
      </c>
      <c r="B74" s="359" t="s">
        <v>326</v>
      </c>
      <c r="C74" s="403">
        <v>5682587.174527729</v>
      </c>
      <c r="D74" s="403">
        <v>5976201.359929839</v>
      </c>
      <c r="E74" s="403">
        <v>5015753.889745633</v>
      </c>
    </row>
    <row r="75" spans="1:5" ht="15">
      <c r="A75" s="433"/>
      <c r="B75" s="404" t="s">
        <v>297</v>
      </c>
      <c r="C75" s="405">
        <v>5682587.174527729</v>
      </c>
      <c r="D75" s="405">
        <v>5972009.574874592</v>
      </c>
      <c r="E75" s="405">
        <v>4944925.907747871</v>
      </c>
    </row>
    <row r="76" spans="1:5" ht="15">
      <c r="A76" s="433" t="s">
        <v>327</v>
      </c>
      <c r="B76" s="406" t="s">
        <v>335</v>
      </c>
      <c r="C76" s="405">
        <v>2782068.3674671724</v>
      </c>
      <c r="D76" s="405">
        <v>3079642.2578332084</v>
      </c>
      <c r="E76" s="405">
        <v>2388573.7731109154</v>
      </c>
    </row>
    <row r="77" spans="1:5" ht="15">
      <c r="A77" s="433"/>
      <c r="B77" s="406" t="s">
        <v>336</v>
      </c>
      <c r="C77" s="405">
        <v>1446395.9578011131</v>
      </c>
      <c r="D77" s="405">
        <v>1466169.3946566035</v>
      </c>
      <c r="E77" s="405">
        <v>1311838.3744371214</v>
      </c>
    </row>
    <row r="78" spans="1:5" ht="15">
      <c r="A78" s="433"/>
      <c r="B78" s="406" t="s">
        <v>337</v>
      </c>
      <c r="C78" s="405">
        <v>18422.85593348738</v>
      </c>
      <c r="D78" s="405">
        <v>15517.37482243899</v>
      </c>
      <c r="E78" s="405">
        <v>21572.346766427723</v>
      </c>
    </row>
    <row r="79" spans="1:5" ht="15">
      <c r="A79" s="433"/>
      <c r="B79" s="406" t="s">
        <v>338</v>
      </c>
      <c r="C79" s="405">
        <v>19847.04834754473</v>
      </c>
      <c r="D79" s="405">
        <v>19490.225935930383</v>
      </c>
      <c r="E79" s="405">
        <v>17197.415319994645</v>
      </c>
    </row>
    <row r="80" spans="1:5" ht="15">
      <c r="A80" s="433"/>
      <c r="B80" s="406" t="s">
        <v>339</v>
      </c>
      <c r="C80" s="405">
        <v>666343.7496954281</v>
      </c>
      <c r="D80" s="405">
        <v>611694.913442808</v>
      </c>
      <c r="E80" s="405">
        <v>504456.82199293526</v>
      </c>
    </row>
    <row r="81" spans="1:5" ht="15">
      <c r="A81" s="433"/>
      <c r="B81" s="406" t="s">
        <v>340</v>
      </c>
      <c r="C81" s="405">
        <v>749509.1952829841</v>
      </c>
      <c r="D81" s="405">
        <v>779495.4081836026</v>
      </c>
      <c r="E81" s="405">
        <v>701287.1761204764</v>
      </c>
    </row>
    <row r="82" spans="1:5" ht="25.5">
      <c r="A82" s="433"/>
      <c r="B82" s="400" t="s">
        <v>303</v>
      </c>
      <c r="C82" s="405">
        <v>0</v>
      </c>
      <c r="D82" s="405">
        <v>4191.785055247033</v>
      </c>
      <c r="E82" s="405">
        <v>70827.98199776204</v>
      </c>
    </row>
    <row r="83" spans="1:5" ht="15">
      <c r="A83" s="434"/>
      <c r="B83" s="408"/>
      <c r="C83" s="409"/>
      <c r="D83" s="409"/>
      <c r="E83" s="409"/>
    </row>
    <row r="84" spans="1:5" ht="15">
      <c r="A84" s="435" t="s">
        <v>328</v>
      </c>
      <c r="B84" s="359" t="s">
        <v>326</v>
      </c>
      <c r="C84" s="403">
        <v>607820</v>
      </c>
      <c r="D84" s="403">
        <v>649450</v>
      </c>
      <c r="E84" s="403">
        <v>552535</v>
      </c>
    </row>
    <row r="85" spans="1:5" ht="15">
      <c r="A85" s="433"/>
      <c r="B85" s="356" t="s">
        <v>297</v>
      </c>
      <c r="C85" s="405">
        <v>607820</v>
      </c>
      <c r="D85" s="405">
        <v>647551</v>
      </c>
      <c r="E85" s="405">
        <v>536286</v>
      </c>
    </row>
    <row r="86" spans="1:5" ht="15">
      <c r="A86" s="433"/>
      <c r="B86" s="359" t="s">
        <v>335</v>
      </c>
      <c r="C86" s="405">
        <v>375145.2159735109</v>
      </c>
      <c r="D86" s="405">
        <v>406153.58962463285</v>
      </c>
      <c r="E86" s="405">
        <v>328822.62504960014</v>
      </c>
    </row>
    <row r="87" spans="1:5" ht="15">
      <c r="A87" s="433"/>
      <c r="B87" s="359" t="s">
        <v>336</v>
      </c>
      <c r="C87" s="405">
        <v>183369.95231229067</v>
      </c>
      <c r="D87" s="405">
        <v>188401.53617208247</v>
      </c>
      <c r="E87" s="405">
        <v>162152.63163487968</v>
      </c>
    </row>
    <row r="88" spans="1:5" ht="15">
      <c r="A88" s="433"/>
      <c r="B88" s="359" t="s">
        <v>337</v>
      </c>
      <c r="C88" s="405">
        <v>3956.193189965738</v>
      </c>
      <c r="D88" s="405">
        <v>3860.70549276257</v>
      </c>
      <c r="E88" s="405">
        <v>3642.2184281660766</v>
      </c>
    </row>
    <row r="89" spans="1:5" ht="15">
      <c r="A89" s="433"/>
      <c r="B89" s="359" t="s">
        <v>338</v>
      </c>
      <c r="C89" s="405">
        <v>5636.567797744297</v>
      </c>
      <c r="D89" s="405">
        <v>5923.120796320374</v>
      </c>
      <c r="E89" s="405">
        <v>4739.419566952297</v>
      </c>
    </row>
    <row r="90" spans="1:5" ht="15">
      <c r="A90" s="433"/>
      <c r="B90" s="359" t="s">
        <v>339</v>
      </c>
      <c r="C90" s="405">
        <v>89800.9144641504</v>
      </c>
      <c r="D90" s="405">
        <v>86465.74555951862</v>
      </c>
      <c r="E90" s="405">
        <v>69179.71549578829</v>
      </c>
    </row>
    <row r="91" spans="1:5" ht="15">
      <c r="A91" s="433"/>
      <c r="B91" s="359" t="s">
        <v>340</v>
      </c>
      <c r="C91" s="405">
        <v>113319.8607676211</v>
      </c>
      <c r="D91" s="405">
        <v>116669.07524582674</v>
      </c>
      <c r="E91" s="405">
        <v>98028.83445379685</v>
      </c>
    </row>
    <row r="92" spans="1:5" ht="25.5">
      <c r="A92" s="433" t="s">
        <v>329</v>
      </c>
      <c r="B92" s="360" t="s">
        <v>303</v>
      </c>
      <c r="C92" s="405">
        <v>0</v>
      </c>
      <c r="D92" s="405">
        <v>1899</v>
      </c>
      <c r="E92" s="405">
        <v>16249</v>
      </c>
    </row>
    <row r="93" spans="1:5" ht="15">
      <c r="A93" s="434"/>
      <c r="B93" s="363"/>
      <c r="C93" s="409"/>
      <c r="D93" s="409"/>
      <c r="E93" s="409"/>
    </row>
    <row r="94" spans="1:9" ht="15">
      <c r="A94" s="435" t="s">
        <v>343</v>
      </c>
      <c r="B94" s="359" t="s">
        <v>326</v>
      </c>
      <c r="C94" s="410">
        <v>9.349128318462256</v>
      </c>
      <c r="D94" s="410">
        <v>9.201942197135791</v>
      </c>
      <c r="E94" s="410">
        <v>9.077712524538054</v>
      </c>
      <c r="G94" s="415"/>
      <c r="H94" s="415"/>
      <c r="I94" s="415"/>
    </row>
    <row r="95" spans="1:9" ht="15">
      <c r="A95" s="433"/>
      <c r="B95" s="356" t="s">
        <v>297</v>
      </c>
      <c r="C95" s="411">
        <v>9.349128318462256</v>
      </c>
      <c r="D95" s="411">
        <v>9.222454408802692</v>
      </c>
      <c r="E95" s="411">
        <v>9.22068804285003</v>
      </c>
      <c r="G95" s="415"/>
      <c r="H95" s="415"/>
      <c r="I95" s="415"/>
    </row>
    <row r="96" spans="1:5" ht="15">
      <c r="A96" s="433"/>
      <c r="B96" s="359" t="s">
        <v>335</v>
      </c>
      <c r="C96" s="411">
        <v>7.41597719765035</v>
      </c>
      <c r="D96" s="411">
        <v>7.582457317881675</v>
      </c>
      <c r="E96" s="411">
        <v>7.264018930420676</v>
      </c>
    </row>
    <row r="97" spans="1:5" ht="15">
      <c r="A97" s="433"/>
      <c r="B97" s="359" t="s">
        <v>336</v>
      </c>
      <c r="C97" s="411">
        <v>7.887856977449659</v>
      </c>
      <c r="D97" s="411">
        <v>7.782152016623853</v>
      </c>
      <c r="E97" s="411">
        <v>8.090145446365607</v>
      </c>
    </row>
    <row r="98" spans="1:5" ht="15">
      <c r="A98" s="433"/>
      <c r="B98" s="359" t="s">
        <v>337</v>
      </c>
      <c r="C98" s="411">
        <v>4.656712917916662</v>
      </c>
      <c r="D98" s="411">
        <v>4.0193106807883865</v>
      </c>
      <c r="E98" s="411">
        <v>5.922859156277948</v>
      </c>
    </row>
    <row r="99" spans="1:5" ht="15">
      <c r="A99" s="433"/>
      <c r="B99" s="359" t="s">
        <v>338</v>
      </c>
      <c r="C99" s="411">
        <v>3.521122970522476</v>
      </c>
      <c r="D99" s="411">
        <v>3.2905332520043005</v>
      </c>
      <c r="E99" s="411">
        <v>3.628591028300437</v>
      </c>
    </row>
    <row r="100" spans="1:5" ht="15">
      <c r="A100" s="433"/>
      <c r="B100" s="359" t="s">
        <v>339</v>
      </c>
      <c r="C100" s="411">
        <v>7.420233453874688</v>
      </c>
      <c r="D100" s="411">
        <v>7.074419002398451</v>
      </c>
      <c r="E100" s="411">
        <v>7.291975955345566</v>
      </c>
    </row>
    <row r="101" spans="1:5" ht="15">
      <c r="A101" s="433" t="s">
        <v>344</v>
      </c>
      <c r="B101" s="359" t="s">
        <v>340</v>
      </c>
      <c r="C101" s="411">
        <v>6.614102684259046</v>
      </c>
      <c r="D101" s="411">
        <v>6.681251278808651</v>
      </c>
      <c r="E101" s="411">
        <v>7.153886711271759</v>
      </c>
    </row>
    <row r="102" spans="1:5" ht="25.5">
      <c r="A102" s="433"/>
      <c r="B102" s="360" t="s">
        <v>303</v>
      </c>
      <c r="C102" s="416" t="s">
        <v>192</v>
      </c>
      <c r="D102" s="411">
        <v>2.2073644314097067</v>
      </c>
      <c r="E102" s="411">
        <v>4.3589132868337765</v>
      </c>
    </row>
    <row r="103" spans="1:5" ht="15">
      <c r="A103" s="434"/>
      <c r="B103" s="363"/>
      <c r="C103" s="413"/>
      <c r="D103" s="413"/>
      <c r="E103" s="413"/>
    </row>
    <row r="104" spans="1:5" ht="15">
      <c r="A104" s="435" t="s">
        <v>330</v>
      </c>
      <c r="B104" s="375" t="s">
        <v>331</v>
      </c>
      <c r="C104" s="379">
        <v>156.3211973424983</v>
      </c>
      <c r="D104" s="379">
        <v>168.17338288817294</v>
      </c>
      <c r="E104" s="379">
        <v>179.2398612622236</v>
      </c>
    </row>
    <row r="105" spans="1:5" ht="15">
      <c r="A105" s="433"/>
      <c r="B105" s="356" t="s">
        <v>297</v>
      </c>
      <c r="C105" s="357">
        <v>156.3211973424983</v>
      </c>
      <c r="D105" s="357">
        <v>168.26112342269093</v>
      </c>
      <c r="E105" s="357">
        <v>181.1699327993376</v>
      </c>
    </row>
    <row r="106" spans="1:5" ht="15">
      <c r="A106" s="433"/>
      <c r="B106" s="359" t="s">
        <v>335</v>
      </c>
      <c r="C106" s="357">
        <v>158.33568694787206</v>
      </c>
      <c r="D106" s="357">
        <v>166.15683186423442</v>
      </c>
      <c r="E106" s="357">
        <v>186.4078877728768</v>
      </c>
    </row>
    <row r="107" spans="1:5" ht="15">
      <c r="A107" s="433"/>
      <c r="B107" s="359" t="s">
        <v>336</v>
      </c>
      <c r="C107" s="357">
        <v>158.9657626842212</v>
      </c>
      <c r="D107" s="357">
        <v>173.56609279474745</v>
      </c>
      <c r="E107" s="357">
        <v>180.47394701145973</v>
      </c>
    </row>
    <row r="108" spans="1:5" ht="15">
      <c r="A108" s="433"/>
      <c r="B108" s="359" t="s">
        <v>337</v>
      </c>
      <c r="C108" s="357">
        <v>126.04870336248088</v>
      </c>
      <c r="D108" s="357">
        <v>163.99882742842436</v>
      </c>
      <c r="E108" s="357">
        <v>106.50516414961811</v>
      </c>
    </row>
    <row r="109" spans="1:5" ht="15">
      <c r="A109" s="433"/>
      <c r="B109" s="359" t="s">
        <v>338</v>
      </c>
      <c r="C109" s="357">
        <v>295.6713292062238</v>
      </c>
      <c r="D109" s="357">
        <v>318.539951628863</v>
      </c>
      <c r="E109" s="357">
        <v>324.70056259262105</v>
      </c>
    </row>
    <row r="110" spans="1:5" ht="15">
      <c r="A110" s="433" t="s">
        <v>333</v>
      </c>
      <c r="B110" s="359" t="s">
        <v>339</v>
      </c>
      <c r="C110" s="357">
        <v>144.36078529141636</v>
      </c>
      <c r="D110" s="357">
        <v>169.0027482520073</v>
      </c>
      <c r="E110" s="357">
        <v>184.26832213263114</v>
      </c>
    </row>
    <row r="111" spans="1:5" ht="15">
      <c r="A111" s="433" t="s">
        <v>333</v>
      </c>
      <c r="B111" s="359" t="s">
        <v>340</v>
      </c>
      <c r="C111" s="357">
        <v>151.42763013055693</v>
      </c>
      <c r="D111" s="357">
        <v>162.34191558055517</v>
      </c>
      <c r="E111" s="357">
        <v>161.1797109689574</v>
      </c>
    </row>
    <row r="112" spans="1:5" ht="25.5">
      <c r="A112" s="441"/>
      <c r="B112" s="360" t="s">
        <v>303</v>
      </c>
      <c r="C112" s="417" t="s">
        <v>192</v>
      </c>
      <c r="D112" s="357">
        <v>43.17</v>
      </c>
      <c r="E112" s="357">
        <v>44.49</v>
      </c>
    </row>
    <row r="113" spans="1:5" ht="15">
      <c r="A113" s="434"/>
      <c r="B113" s="363"/>
      <c r="C113" s="402"/>
      <c r="D113" s="402"/>
      <c r="E113" s="402"/>
    </row>
    <row r="114" spans="1:5" ht="15">
      <c r="A114" s="435" t="s">
        <v>332</v>
      </c>
      <c r="B114" s="375" t="s">
        <v>331</v>
      </c>
      <c r="C114" s="357">
        <v>1461.4669328506777</v>
      </c>
      <c r="D114" s="357">
        <v>1547.5217484337527</v>
      </c>
      <c r="E114" s="357">
        <v>1627.0879334765502</v>
      </c>
    </row>
    <row r="115" spans="1:5" ht="15">
      <c r="A115" s="433"/>
      <c r="B115" s="356" t="s">
        <v>297</v>
      </c>
      <c r="C115" s="357">
        <v>1461.4669328506777</v>
      </c>
      <c r="D115" s="357">
        <v>1551.7805395396897</v>
      </c>
      <c r="E115" s="357">
        <v>1670.5114330867957</v>
      </c>
    </row>
    <row r="116" spans="1:5" ht="15">
      <c r="A116" s="433"/>
      <c r="B116" s="359" t="s">
        <v>335</v>
      </c>
      <c r="C116" s="357">
        <v>1174.2138439797234</v>
      </c>
      <c r="D116" s="357">
        <v>1259.8770856849994</v>
      </c>
      <c r="E116" s="357">
        <v>1354.0704255619098</v>
      </c>
    </row>
    <row r="117" spans="1:5" ht="15">
      <c r="A117" s="433"/>
      <c r="B117" s="359" t="s">
        <v>336</v>
      </c>
      <c r="C117" s="357">
        <v>1253.8992003643407</v>
      </c>
      <c r="D117" s="357">
        <v>1350.7177190601667</v>
      </c>
      <c r="E117" s="357">
        <v>1460.0604806023887</v>
      </c>
    </row>
    <row r="118" spans="1:5" ht="15">
      <c r="A118" s="433"/>
      <c r="B118" s="359" t="s">
        <v>337</v>
      </c>
      <c r="C118" s="357">
        <v>586.9726252347101</v>
      </c>
      <c r="D118" s="357">
        <v>659.1622387198374</v>
      </c>
      <c r="E118" s="357">
        <v>630.8150866744515</v>
      </c>
    </row>
    <row r="119" spans="1:5" ht="15">
      <c r="A119" s="433"/>
      <c r="B119" s="359" t="s">
        <v>338</v>
      </c>
      <c r="C119" s="357">
        <v>1041.0951089929474</v>
      </c>
      <c r="D119" s="357">
        <v>1048.1663029266151</v>
      </c>
      <c r="E119" s="357">
        <v>1178.2055483076892</v>
      </c>
    </row>
    <row r="120" spans="1:5" ht="15">
      <c r="A120" s="433" t="s">
        <v>333</v>
      </c>
      <c r="B120" s="359" t="s">
        <v>339</v>
      </c>
      <c r="C120" s="357">
        <v>1071.1907284469887</v>
      </c>
      <c r="D120" s="357">
        <v>1195.5962536915622</v>
      </c>
      <c r="E120" s="357">
        <v>1343.6801743230174</v>
      </c>
    </row>
    <row r="121" spans="1:5" ht="15">
      <c r="A121" s="433" t="s">
        <v>333</v>
      </c>
      <c r="B121" s="359" t="s">
        <v>340</v>
      </c>
      <c r="C121" s="357">
        <v>1001.5578949175026</v>
      </c>
      <c r="D121" s="357">
        <v>1084.6471310768302</v>
      </c>
      <c r="E121" s="357">
        <v>1153.0613924274473</v>
      </c>
    </row>
    <row r="122" spans="1:5" ht="25.5">
      <c r="A122" s="441"/>
      <c r="B122" s="360" t="s">
        <v>303</v>
      </c>
      <c r="C122" s="417" t="s">
        <v>192</v>
      </c>
      <c r="D122" s="376">
        <v>95.29192250395704</v>
      </c>
      <c r="E122" s="376">
        <v>193.92805213123472</v>
      </c>
    </row>
    <row r="123" spans="1:5" ht="15">
      <c r="A123" s="434"/>
      <c r="B123" s="363"/>
      <c r="C123" s="381"/>
      <c r="D123" s="381"/>
      <c r="E123" s="381"/>
    </row>
  </sheetData>
  <sheetProtection/>
  <mergeCells count="14">
    <mergeCell ref="A40:A48"/>
    <mergeCell ref="A1:E1"/>
    <mergeCell ref="A7:A12"/>
    <mergeCell ref="A16:A21"/>
    <mergeCell ref="A24:A30"/>
    <mergeCell ref="A31:A39"/>
    <mergeCell ref="A104:A113"/>
    <mergeCell ref="A114:A123"/>
    <mergeCell ref="A61:E61"/>
    <mergeCell ref="A49:A57"/>
    <mergeCell ref="A64:A73"/>
    <mergeCell ref="A74:A83"/>
    <mergeCell ref="A84:A93"/>
    <mergeCell ref="A94:A10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363"/>
  <sheetViews>
    <sheetView showGridLines="0" zoomScalePageLayoutView="0" workbookViewId="0" topLeftCell="A10">
      <selection activeCell="D6" sqref="D6"/>
    </sheetView>
  </sheetViews>
  <sheetFormatPr defaultColWidth="11.796875" defaultRowHeight="15"/>
  <cols>
    <col min="1" max="1" width="21.59765625" style="113" customWidth="1"/>
    <col min="2" max="2" width="9.3984375" style="132" customWidth="1"/>
    <col min="3" max="3" width="9.09765625" style="113" customWidth="1"/>
    <col min="4" max="4" width="10.09765625" style="113" customWidth="1"/>
    <col min="5" max="5" width="8.3984375" style="113" customWidth="1"/>
    <col min="6" max="6" width="9.59765625" style="113" customWidth="1"/>
    <col min="7" max="7" width="9.296875" style="113" customWidth="1"/>
    <col min="8" max="16384" width="11.796875" style="113" customWidth="1"/>
  </cols>
  <sheetData>
    <row r="1" spans="1:7" ht="12">
      <c r="A1" s="112"/>
      <c r="B1" s="424" t="s">
        <v>113</v>
      </c>
      <c r="C1" s="425"/>
      <c r="D1" s="425"/>
      <c r="E1" s="425"/>
      <c r="F1" s="425"/>
      <c r="G1" s="426"/>
    </row>
    <row r="2" spans="1:7" ht="15.75">
      <c r="A2" s="114"/>
      <c r="B2" s="427" t="s">
        <v>114</v>
      </c>
      <c r="C2" s="428"/>
      <c r="D2" s="428"/>
      <c r="E2" s="428"/>
      <c r="F2" s="428"/>
      <c r="G2" s="429"/>
    </row>
    <row r="3" spans="1:7" ht="12">
      <c r="A3" s="115"/>
      <c r="B3" s="430" t="s">
        <v>115</v>
      </c>
      <c r="C3" s="431"/>
      <c r="D3" s="432"/>
      <c r="E3" s="431" t="s">
        <v>2</v>
      </c>
      <c r="F3" s="431"/>
      <c r="G3" s="432"/>
    </row>
    <row r="4" spans="1:7" s="120" customFormat="1" ht="12">
      <c r="A4" s="116"/>
      <c r="B4" s="117" t="s">
        <v>3</v>
      </c>
      <c r="C4" s="118">
        <v>2010</v>
      </c>
      <c r="D4" s="119" t="s">
        <v>4</v>
      </c>
      <c r="E4" s="118" t="s">
        <v>3</v>
      </c>
      <c r="F4" s="118">
        <v>2010</v>
      </c>
      <c r="G4" s="119" t="s">
        <v>4</v>
      </c>
    </row>
    <row r="5" spans="1:7" ht="12">
      <c r="A5" s="115"/>
      <c r="B5" s="121"/>
      <c r="C5" s="122"/>
      <c r="D5" s="123"/>
      <c r="E5" s="122"/>
      <c r="F5" s="122"/>
      <c r="G5" s="123"/>
    </row>
    <row r="6" spans="1:7" ht="12">
      <c r="A6" s="115" t="s">
        <v>116</v>
      </c>
      <c r="B6" s="121">
        <v>344807</v>
      </c>
      <c r="C6" s="124">
        <v>340378</v>
      </c>
      <c r="D6" s="123">
        <v>0.013012004301100541</v>
      </c>
      <c r="E6" s="122">
        <v>4134079</v>
      </c>
      <c r="F6" s="122">
        <v>4045747.195879599</v>
      </c>
      <c r="G6" s="123">
        <v>0.021833248555510998</v>
      </c>
    </row>
    <row r="7" spans="1:7" ht="12">
      <c r="A7" s="115"/>
      <c r="B7" s="121"/>
      <c r="C7" s="122"/>
      <c r="D7" s="123"/>
      <c r="E7" s="122"/>
      <c r="F7" s="122"/>
      <c r="G7" s="123"/>
    </row>
    <row r="8" spans="1:7" ht="12">
      <c r="A8" s="115" t="s">
        <v>117</v>
      </c>
      <c r="B8" s="121">
        <v>194908</v>
      </c>
      <c r="C8" s="125">
        <v>195368</v>
      </c>
      <c r="D8" s="123">
        <v>-0.0023545309364890873</v>
      </c>
      <c r="E8" s="122">
        <v>2161982</v>
      </c>
      <c r="F8" s="122">
        <v>2124320.3303549197</v>
      </c>
      <c r="G8" s="123">
        <v>0.017728809119285715</v>
      </c>
    </row>
    <row r="9" spans="1:7" ht="12">
      <c r="A9" s="115" t="s">
        <v>118</v>
      </c>
      <c r="B9" s="121">
        <v>126866</v>
      </c>
      <c r="C9" s="126">
        <v>127467</v>
      </c>
      <c r="D9" s="123">
        <v>-0.004714945829116556</v>
      </c>
      <c r="E9" s="122">
        <v>1491052</v>
      </c>
      <c r="F9" s="122">
        <v>1489315.9431317311</v>
      </c>
      <c r="G9" s="123">
        <v>0.0011656739970286613</v>
      </c>
    </row>
    <row r="10" spans="1:7" ht="12">
      <c r="A10" s="127" t="s">
        <v>119</v>
      </c>
      <c r="B10" s="121">
        <v>18122</v>
      </c>
      <c r="C10" s="126">
        <v>18774</v>
      </c>
      <c r="D10" s="123">
        <v>-0.03472888036646426</v>
      </c>
      <c r="E10" s="122">
        <v>185141</v>
      </c>
      <c r="F10" s="122">
        <v>178815.25147837587</v>
      </c>
      <c r="G10" s="123">
        <v>0.0353758891891227</v>
      </c>
    </row>
    <row r="11" spans="1:7" ht="12">
      <c r="A11" s="115" t="s">
        <v>120</v>
      </c>
      <c r="B11" s="121">
        <v>41334</v>
      </c>
      <c r="C11" s="126">
        <v>41324</v>
      </c>
      <c r="D11" s="123">
        <v>0.00024199012680282644</v>
      </c>
      <c r="E11" s="122">
        <v>417434</v>
      </c>
      <c r="F11" s="122">
        <v>397721.9044650479</v>
      </c>
      <c r="G11" s="123">
        <v>0.049562509164451714</v>
      </c>
    </row>
    <row r="12" spans="1:7" ht="12">
      <c r="A12" s="115"/>
      <c r="B12" s="121"/>
      <c r="C12" s="122"/>
      <c r="D12" s="123"/>
      <c r="E12" s="122"/>
      <c r="F12" s="122"/>
      <c r="G12" s="123"/>
    </row>
    <row r="13" spans="1:7" ht="12">
      <c r="A13" s="115" t="s">
        <v>121</v>
      </c>
      <c r="B13" s="128">
        <v>42540</v>
      </c>
      <c r="C13" s="125">
        <v>40197</v>
      </c>
      <c r="D13" s="123">
        <v>0.05828793193521905</v>
      </c>
      <c r="E13" s="122">
        <v>511815</v>
      </c>
      <c r="F13" s="122">
        <v>493051.1069205835</v>
      </c>
      <c r="G13" s="123">
        <v>0.03805668989693355</v>
      </c>
    </row>
    <row r="14" spans="1:7" ht="12">
      <c r="A14" s="127"/>
      <c r="B14" s="121"/>
      <c r="C14" s="122"/>
      <c r="D14" s="129"/>
      <c r="E14" s="130"/>
      <c r="F14" s="130"/>
      <c r="G14" s="129"/>
    </row>
    <row r="15" spans="1:7" ht="12">
      <c r="A15" s="115" t="s">
        <v>122</v>
      </c>
      <c r="B15" s="121">
        <v>12838</v>
      </c>
      <c r="C15" s="125">
        <v>12068</v>
      </c>
      <c r="D15" s="123">
        <v>0.06380510440835267</v>
      </c>
      <c r="E15" s="122">
        <v>183278</v>
      </c>
      <c r="F15" s="122">
        <v>172012.18368354536</v>
      </c>
      <c r="G15" s="123">
        <v>0.06549429275998621</v>
      </c>
    </row>
    <row r="16" spans="1:7" ht="12">
      <c r="A16" s="115"/>
      <c r="B16" s="121"/>
      <c r="C16" s="122"/>
      <c r="D16" s="123"/>
      <c r="E16" s="122"/>
      <c r="F16" s="122"/>
      <c r="G16" s="123"/>
    </row>
    <row r="17" spans="1:7" ht="12">
      <c r="A17" s="127" t="s">
        <v>123</v>
      </c>
      <c r="B17" s="128">
        <v>19018</v>
      </c>
      <c r="C17" s="125">
        <v>17961</v>
      </c>
      <c r="D17" s="123">
        <v>0.05884972997049162</v>
      </c>
      <c r="E17" s="122">
        <v>263407</v>
      </c>
      <c r="F17" s="122">
        <v>259265.83225311164</v>
      </c>
      <c r="G17" s="123">
        <v>0.015972670640400807</v>
      </c>
    </row>
    <row r="18" spans="1:7" ht="12">
      <c r="A18" s="115" t="s">
        <v>124</v>
      </c>
      <c r="B18" s="128">
        <v>15267</v>
      </c>
      <c r="C18" s="125">
        <v>14198</v>
      </c>
      <c r="D18" s="123">
        <v>0.07529229468939287</v>
      </c>
      <c r="E18" s="122">
        <v>209862</v>
      </c>
      <c r="F18" s="122">
        <v>205663.70672565937</v>
      </c>
      <c r="G18" s="123">
        <v>0.020413389125291073</v>
      </c>
    </row>
    <row r="19" spans="1:7" ht="12">
      <c r="A19" s="115"/>
      <c r="B19" s="121"/>
      <c r="C19" s="122"/>
      <c r="D19" s="123"/>
      <c r="E19" s="122"/>
      <c r="F19" s="122"/>
      <c r="G19" s="123"/>
    </row>
    <row r="20" spans="1:7" ht="12">
      <c r="A20" s="115" t="s">
        <v>125</v>
      </c>
      <c r="B20" s="128">
        <v>22789</v>
      </c>
      <c r="C20" s="125">
        <v>23653</v>
      </c>
      <c r="D20" s="123">
        <v>-0.036528135965839426</v>
      </c>
      <c r="E20" s="122">
        <v>311397</v>
      </c>
      <c r="F20" s="122">
        <v>297254.3682136102</v>
      </c>
      <c r="G20" s="123">
        <v>0.04757754064770127</v>
      </c>
    </row>
    <row r="21" spans="1:7" ht="12">
      <c r="A21" s="115"/>
      <c r="B21" s="131"/>
      <c r="C21" s="125"/>
      <c r="D21" s="123"/>
      <c r="E21" s="122"/>
      <c r="F21" s="122"/>
      <c r="G21" s="123"/>
    </row>
    <row r="22" spans="1:7" ht="12">
      <c r="A22" s="115" t="s">
        <v>126</v>
      </c>
      <c r="B22" s="128">
        <v>5356</v>
      </c>
      <c r="C22" s="125">
        <v>5941</v>
      </c>
      <c r="D22" s="123">
        <v>-0.09846827133479212</v>
      </c>
      <c r="E22" s="122">
        <v>70588</v>
      </c>
      <c r="F22" s="122">
        <v>72825.47821348312</v>
      </c>
      <c r="G22" s="123">
        <v>-0.03072383825512409</v>
      </c>
    </row>
    <row r="23" spans="1:7" ht="12">
      <c r="A23" s="127"/>
      <c r="B23" s="121"/>
      <c r="C23" s="122"/>
      <c r="D23" s="129"/>
      <c r="E23" s="130"/>
      <c r="F23" s="130"/>
      <c r="G23" s="129"/>
    </row>
    <row r="24" spans="1:7" ht="12">
      <c r="A24" s="115" t="s">
        <v>127</v>
      </c>
      <c r="B24" s="128">
        <v>6430</v>
      </c>
      <c r="C24" s="125">
        <v>6438</v>
      </c>
      <c r="D24" s="123">
        <v>-0.0012426219322771047</v>
      </c>
      <c r="E24" s="122">
        <v>93570</v>
      </c>
      <c r="F24" s="122">
        <v>90088.46176392942</v>
      </c>
      <c r="G24" s="123">
        <v>0.038645772920329294</v>
      </c>
    </row>
    <row r="25" spans="1:7" ht="12">
      <c r="A25" s="115"/>
      <c r="B25" s="121"/>
      <c r="C25" s="122"/>
      <c r="D25" s="123"/>
      <c r="E25" s="122"/>
      <c r="F25" s="122"/>
      <c r="G25" s="123"/>
    </row>
    <row r="26" spans="1:7" ht="12">
      <c r="A26" s="127" t="s">
        <v>128</v>
      </c>
      <c r="B26" s="128">
        <v>15986</v>
      </c>
      <c r="C26" s="125">
        <v>15662</v>
      </c>
      <c r="D26" s="123">
        <v>0.020687013152854043</v>
      </c>
      <c r="E26" s="122">
        <v>215699</v>
      </c>
      <c r="F26" s="122">
        <v>214859.75561194544</v>
      </c>
      <c r="G26" s="123">
        <v>0.003906010158413782</v>
      </c>
    </row>
    <row r="27" spans="1:7" ht="12">
      <c r="A27" s="115" t="s">
        <v>129</v>
      </c>
      <c r="B27" s="128">
        <v>4483</v>
      </c>
      <c r="C27" s="125">
        <v>4161</v>
      </c>
      <c r="D27" s="123">
        <v>0.07738524393174717</v>
      </c>
      <c r="E27" s="122">
        <v>56237</v>
      </c>
      <c r="F27" s="122">
        <v>57853.88749208068</v>
      </c>
      <c r="G27" s="123">
        <v>-0.0279477760643484</v>
      </c>
    </row>
    <row r="28" spans="1:7" ht="12">
      <c r="A28" s="115" t="s">
        <v>130</v>
      </c>
      <c r="B28" s="128">
        <v>7076</v>
      </c>
      <c r="C28" s="125">
        <v>7314</v>
      </c>
      <c r="D28" s="123">
        <v>-0.03254033360678151</v>
      </c>
      <c r="E28" s="122">
        <v>97891</v>
      </c>
      <c r="F28" s="122">
        <v>97083.98061503554</v>
      </c>
      <c r="G28" s="123">
        <v>0.008312590603021404</v>
      </c>
    </row>
    <row r="29" spans="1:7" ht="12">
      <c r="A29" s="127"/>
      <c r="B29" s="121"/>
      <c r="C29" s="122"/>
      <c r="D29" s="129"/>
      <c r="E29" s="130"/>
      <c r="F29" s="130"/>
      <c r="G29" s="129"/>
    </row>
    <row r="30" spans="1:7" ht="12">
      <c r="A30" s="115" t="s">
        <v>131</v>
      </c>
      <c r="B30" s="128">
        <v>24431</v>
      </c>
      <c r="C30" s="125">
        <v>22550</v>
      </c>
      <c r="D30" s="123">
        <v>0.08341463414634147</v>
      </c>
      <c r="E30" s="122">
        <v>315741</v>
      </c>
      <c r="F30" s="122">
        <v>315210.47456958547</v>
      </c>
      <c r="G30" s="123">
        <v>0.0016830831245026297</v>
      </c>
    </row>
    <row r="31" spans="1:7" ht="12">
      <c r="A31" s="115"/>
      <c r="B31" s="121"/>
      <c r="C31" s="122"/>
      <c r="D31" s="123"/>
      <c r="E31" s="122"/>
      <c r="F31" s="122"/>
      <c r="G31" s="123"/>
    </row>
    <row r="32" spans="1:7" ht="12">
      <c r="A32" s="115" t="s">
        <v>132</v>
      </c>
      <c r="B32" s="128">
        <v>18584</v>
      </c>
      <c r="C32" s="125">
        <v>15940</v>
      </c>
      <c r="D32" s="123">
        <f>+B32/C32-1</f>
        <v>0.16587202007528234</v>
      </c>
      <c r="E32" s="122">
        <v>182981</v>
      </c>
      <c r="F32" s="122">
        <v>142634.45358745387</v>
      </c>
      <c r="G32" s="123">
        <f>+E32/F32-1</f>
        <v>0.2828667646404823</v>
      </c>
    </row>
    <row r="33" spans="1:7" ht="12">
      <c r="A33" s="115" t="s">
        <v>133</v>
      </c>
      <c r="B33" s="128">
        <v>557</v>
      </c>
      <c r="C33" s="125">
        <v>650.1308305817479</v>
      </c>
      <c r="D33" s="123">
        <f>+B33/C33-1</f>
        <v>-0.1432493679747704</v>
      </c>
      <c r="E33" s="122">
        <v>6591</v>
      </c>
      <c r="F33" s="122">
        <v>7327.346171267913</v>
      </c>
      <c r="G33" s="123">
        <f>+E33/F33-1</f>
        <v>-0.10049288706397996</v>
      </c>
    </row>
    <row r="34" spans="1:7" ht="12">
      <c r="A34" s="115"/>
      <c r="B34" s="121"/>
      <c r="C34" s="122"/>
      <c r="D34" s="123"/>
      <c r="E34" s="122"/>
      <c r="F34" s="122"/>
      <c r="G34" s="123"/>
    </row>
    <row r="35" spans="1:7" ht="12">
      <c r="A35" s="115" t="s">
        <v>134</v>
      </c>
      <c r="B35" s="128">
        <v>6052</v>
      </c>
      <c r="C35" s="125">
        <f>+SUM(C36:C40)</f>
        <v>5958</v>
      </c>
      <c r="D35" s="123">
        <f aca="true" t="shared" si="0" ref="D35:D40">+B35/C35-1</f>
        <v>0.015777106411547503</v>
      </c>
      <c r="E35" s="122">
        <v>94332</v>
      </c>
      <c r="F35" s="125">
        <f>+SUM(F36:F40)</f>
        <v>89441.67149701013</v>
      </c>
      <c r="G35" s="123">
        <f aca="true" t="shared" si="1" ref="G35:G40">+E35/F35-1</f>
        <v>0.054676175222791334</v>
      </c>
    </row>
    <row r="36" spans="1:7" ht="12">
      <c r="A36" s="115" t="s">
        <v>135</v>
      </c>
      <c r="B36" s="128">
        <v>523</v>
      </c>
      <c r="C36" s="125">
        <v>505</v>
      </c>
      <c r="D36" s="123">
        <f t="shared" si="0"/>
        <v>0.035643564356435675</v>
      </c>
      <c r="E36" s="122">
        <v>8443</v>
      </c>
      <c r="F36" s="122">
        <v>7363.481875949415</v>
      </c>
      <c r="G36" s="123">
        <f t="shared" si="1"/>
        <v>0.14660430245323264</v>
      </c>
    </row>
    <row r="37" spans="1:7" ht="12">
      <c r="A37" s="127" t="s">
        <v>136</v>
      </c>
      <c r="B37" s="128">
        <v>2340</v>
      </c>
      <c r="C37" s="125">
        <v>2323</v>
      </c>
      <c r="D37" s="123">
        <f t="shared" si="0"/>
        <v>0.00731812311665947</v>
      </c>
      <c r="E37" s="122">
        <v>29698</v>
      </c>
      <c r="F37" s="122">
        <v>27944.70315878638</v>
      </c>
      <c r="G37" s="123">
        <f t="shared" si="1"/>
        <v>0.06274165201366078</v>
      </c>
    </row>
    <row r="38" spans="1:7" ht="12">
      <c r="A38" s="115" t="s">
        <v>137</v>
      </c>
      <c r="B38" s="128">
        <v>348</v>
      </c>
      <c r="C38" s="125">
        <v>400</v>
      </c>
      <c r="D38" s="123">
        <f t="shared" si="0"/>
        <v>-0.13</v>
      </c>
      <c r="E38" s="122">
        <v>9483</v>
      </c>
      <c r="F38" s="122">
        <v>9573.405122375576</v>
      </c>
      <c r="G38" s="123">
        <f t="shared" si="1"/>
        <v>-0.009443361188619881</v>
      </c>
    </row>
    <row r="39" spans="1:7" ht="12">
      <c r="A39" s="115" t="s">
        <v>138</v>
      </c>
      <c r="B39" s="128">
        <v>757</v>
      </c>
      <c r="C39" s="125">
        <v>646</v>
      </c>
      <c r="D39" s="123">
        <f t="shared" si="0"/>
        <v>0.1718266253869969</v>
      </c>
      <c r="E39" s="122">
        <v>10886</v>
      </c>
      <c r="F39" s="122">
        <v>8250.882448588904</v>
      </c>
      <c r="G39" s="123">
        <f t="shared" si="1"/>
        <v>0.3193740266972007</v>
      </c>
    </row>
    <row r="40" spans="1:7" ht="12">
      <c r="A40" s="115" t="s">
        <v>139</v>
      </c>
      <c r="B40" s="128">
        <v>2084</v>
      </c>
      <c r="C40" s="125">
        <v>2084</v>
      </c>
      <c r="D40" s="123">
        <f t="shared" si="0"/>
        <v>0</v>
      </c>
      <c r="E40" s="122">
        <v>35822</v>
      </c>
      <c r="F40" s="122">
        <v>36309.19889130986</v>
      </c>
      <c r="G40" s="123">
        <f t="shared" si="1"/>
        <v>-0.013418056751080432</v>
      </c>
    </row>
    <row r="41" spans="1:7" ht="12">
      <c r="A41" s="115"/>
      <c r="B41" s="121"/>
      <c r="C41" s="122"/>
      <c r="D41" s="123"/>
      <c r="E41" s="122"/>
      <c r="F41" s="122"/>
      <c r="G41" s="123"/>
    </row>
    <row r="42" spans="1:7" ht="12">
      <c r="A42" s="115" t="s">
        <v>140</v>
      </c>
      <c r="B42" s="121">
        <v>4097</v>
      </c>
      <c r="C42" s="122">
        <f>SUM(C43:C47)</f>
        <v>3695</v>
      </c>
      <c r="D42" s="123">
        <f aca="true" t="shared" si="2" ref="D42:D47">+B42/C42-1</f>
        <v>0.10879566982408662</v>
      </c>
      <c r="E42" s="122">
        <v>38229</v>
      </c>
      <c r="F42" s="122">
        <f>SUM(F43:F47)</f>
        <v>34921.10959843283</v>
      </c>
      <c r="G42" s="123">
        <f aca="true" t="shared" si="3" ref="G42:G47">+E42/F42-1</f>
        <v>0.09472466481178543</v>
      </c>
    </row>
    <row r="43" spans="1:7" ht="12">
      <c r="A43" s="115" t="s">
        <v>141</v>
      </c>
      <c r="B43" s="128">
        <v>3230</v>
      </c>
      <c r="C43" s="125">
        <v>2968</v>
      </c>
      <c r="D43" s="123">
        <f t="shared" si="2"/>
        <v>0.08827493261455532</v>
      </c>
      <c r="E43" s="122">
        <v>28191</v>
      </c>
      <c r="F43" s="122">
        <v>24574.72738013816</v>
      </c>
      <c r="G43" s="123">
        <f t="shared" si="3"/>
        <v>0.1471541296846528</v>
      </c>
    </row>
    <row r="44" spans="1:7" ht="12">
      <c r="A44" s="115" t="s">
        <v>142</v>
      </c>
      <c r="B44" s="128">
        <v>136</v>
      </c>
      <c r="C44" s="125">
        <v>136</v>
      </c>
      <c r="D44" s="123">
        <f t="shared" si="2"/>
        <v>0</v>
      </c>
      <c r="E44" s="122">
        <v>1356</v>
      </c>
      <c r="F44" s="122">
        <v>1563.4476666831133</v>
      </c>
      <c r="G44" s="123">
        <f t="shared" si="3"/>
        <v>-0.13268603171298843</v>
      </c>
    </row>
    <row r="45" spans="1:7" ht="12">
      <c r="A45" s="127" t="s">
        <v>143</v>
      </c>
      <c r="B45" s="128">
        <v>125</v>
      </c>
      <c r="C45" s="125">
        <v>90</v>
      </c>
      <c r="D45" s="123">
        <f t="shared" si="2"/>
        <v>0.38888888888888884</v>
      </c>
      <c r="E45" s="122">
        <v>1317</v>
      </c>
      <c r="F45" s="122">
        <v>1194.3413135020146</v>
      </c>
      <c r="G45" s="123">
        <f t="shared" si="3"/>
        <v>0.10269986067745496</v>
      </c>
    </row>
    <row r="46" spans="1:7" ht="12">
      <c r="A46" s="115" t="s">
        <v>144</v>
      </c>
      <c r="B46" s="128">
        <v>481</v>
      </c>
      <c r="C46" s="125">
        <v>404</v>
      </c>
      <c r="D46" s="123">
        <f t="shared" si="2"/>
        <v>0.19059405940594054</v>
      </c>
      <c r="E46" s="122">
        <v>6370</v>
      </c>
      <c r="F46" s="122">
        <v>6736</v>
      </c>
      <c r="G46" s="123">
        <f t="shared" si="3"/>
        <v>-0.05433491686460812</v>
      </c>
    </row>
    <row r="47" spans="1:7" ht="12">
      <c r="A47" s="115" t="s">
        <v>145</v>
      </c>
      <c r="B47" s="128">
        <v>125</v>
      </c>
      <c r="C47" s="125">
        <v>97</v>
      </c>
      <c r="D47" s="123">
        <f t="shared" si="2"/>
        <v>0.2886597938144331</v>
      </c>
      <c r="E47" s="122">
        <v>995</v>
      </c>
      <c r="F47" s="122">
        <v>852.5932381095437</v>
      </c>
      <c r="G47" s="123">
        <f t="shared" si="3"/>
        <v>0.16702778713823152</v>
      </c>
    </row>
    <row r="48" spans="1:7" ht="12">
      <c r="A48" s="127"/>
      <c r="B48" s="121"/>
      <c r="C48" s="122"/>
      <c r="D48" s="129"/>
      <c r="E48" s="130"/>
      <c r="F48" s="130"/>
      <c r="G48" s="129"/>
    </row>
    <row r="49" spans="1:7" ht="12">
      <c r="A49" s="115" t="s">
        <v>146</v>
      </c>
      <c r="B49" s="121">
        <v>1126</v>
      </c>
      <c r="C49" s="122">
        <f>+C50+C51+C52</f>
        <v>1129</v>
      </c>
      <c r="D49" s="123">
        <f>+B49/C49-1</f>
        <v>-0.0026572187776793266</v>
      </c>
      <c r="E49" s="122">
        <v>19249</v>
      </c>
      <c r="F49" s="122">
        <f>+F50+F51+F52</f>
        <v>16692</v>
      </c>
      <c r="G49" s="123">
        <f>+E49/F49-1</f>
        <v>0.15318715552360418</v>
      </c>
    </row>
    <row r="50" spans="1:7" ht="12">
      <c r="A50" s="115" t="s">
        <v>147</v>
      </c>
      <c r="B50" s="121">
        <v>173</v>
      </c>
      <c r="C50" s="122">
        <v>149</v>
      </c>
      <c r="D50" s="123">
        <f>+B50/C50-1</f>
        <v>0.1610738255033557</v>
      </c>
      <c r="E50" s="122">
        <v>3772</v>
      </c>
      <c r="F50" s="122">
        <v>2836</v>
      </c>
      <c r="G50" s="123">
        <f>+E50/F50-1</f>
        <v>0.3300423131170662</v>
      </c>
    </row>
    <row r="51" spans="1:7" ht="12">
      <c r="A51" s="115" t="s">
        <v>148</v>
      </c>
      <c r="B51" s="128">
        <v>534</v>
      </c>
      <c r="C51" s="125">
        <v>573</v>
      </c>
      <c r="D51" s="123">
        <f>+B51/C51-1</f>
        <v>-0.0680628272251309</v>
      </c>
      <c r="E51" s="122">
        <v>8728</v>
      </c>
      <c r="F51" s="122">
        <v>8012</v>
      </c>
      <c r="G51" s="123">
        <f>+E51/F51-1</f>
        <v>0.08936595107338996</v>
      </c>
    </row>
    <row r="52" spans="1:7" ht="12">
      <c r="A52" s="115" t="s">
        <v>149</v>
      </c>
      <c r="B52" s="128">
        <v>419</v>
      </c>
      <c r="C52" s="125">
        <v>407</v>
      </c>
      <c r="D52" s="123">
        <f>+B52/C52-1</f>
        <v>0.029484029484029506</v>
      </c>
      <c r="E52" s="122">
        <v>6749</v>
      </c>
      <c r="F52" s="122">
        <v>5844</v>
      </c>
      <c r="G52" s="123">
        <f>+E52/F52-1</f>
        <v>0.15485968514715953</v>
      </c>
    </row>
    <row r="53" spans="1:7" ht="12">
      <c r="A53" s="115"/>
      <c r="B53" s="121"/>
      <c r="C53" s="122"/>
      <c r="D53" s="123"/>
      <c r="E53" s="122"/>
      <c r="F53" s="122"/>
      <c r="G53" s="123"/>
    </row>
    <row r="54" spans="1:7" ht="12">
      <c r="A54" s="115" t="s">
        <v>150</v>
      </c>
      <c r="B54" s="121">
        <v>3064</v>
      </c>
      <c r="C54" s="122">
        <f>+C55+C56</f>
        <v>2266</v>
      </c>
      <c r="D54" s="123">
        <f>+B54/C54-1</f>
        <v>0.35216240070608995</v>
      </c>
      <c r="E54" s="122">
        <v>42661</v>
      </c>
      <c r="F54" s="122">
        <f>+F55+F56</f>
        <v>34816.51747784377</v>
      </c>
      <c r="G54" s="123">
        <f>+E54/F54-1</f>
        <v>0.22530922362204175</v>
      </c>
    </row>
    <row r="55" spans="1:7" ht="12">
      <c r="A55" s="127" t="s">
        <v>151</v>
      </c>
      <c r="B55" s="128">
        <v>2781</v>
      </c>
      <c r="C55" s="125">
        <v>1986</v>
      </c>
      <c r="D55" s="123">
        <f>+B55/C55-1</f>
        <v>0.40030211480362543</v>
      </c>
      <c r="E55" s="122">
        <v>38803</v>
      </c>
      <c r="F55" s="122">
        <v>31084.272573332422</v>
      </c>
      <c r="G55" s="123">
        <f>+E55/F55-1</f>
        <v>0.24831616723402328</v>
      </c>
    </row>
    <row r="56" spans="1:7" ht="12">
      <c r="A56" s="115" t="s">
        <v>152</v>
      </c>
      <c r="B56" s="128">
        <v>283</v>
      </c>
      <c r="C56" s="125">
        <v>280</v>
      </c>
      <c r="D56" s="123">
        <f>+B56/C56-1</f>
        <v>0.010714285714285676</v>
      </c>
      <c r="E56" s="122">
        <v>3858</v>
      </c>
      <c r="F56" s="122">
        <v>3732.244904511347</v>
      </c>
      <c r="G56" s="123">
        <f>+E56/F56-1</f>
        <v>0.03369422390707699</v>
      </c>
    </row>
    <row r="57" spans="1:7" ht="12">
      <c r="A57" s="127"/>
      <c r="B57" s="127"/>
      <c r="C57" s="132"/>
      <c r="D57" s="133"/>
      <c r="E57" s="132"/>
      <c r="F57" s="132"/>
      <c r="G57" s="133"/>
    </row>
    <row r="58" spans="1:7" ht="12">
      <c r="A58" s="127" t="s">
        <v>153</v>
      </c>
      <c r="B58" s="128">
        <v>11380</v>
      </c>
      <c r="C58" s="125">
        <f>+SUM(C59:C64)</f>
        <v>10399.869169418253</v>
      </c>
      <c r="D58" s="123">
        <f aca="true" t="shared" si="4" ref="D58:D64">+B58/C58-1</f>
        <v>0.09424453467779292</v>
      </c>
      <c r="E58" s="122">
        <v>145822</v>
      </c>
      <c r="F58" s="125">
        <f>+SUM(F59:F64)</f>
        <v>147205.14722481355</v>
      </c>
      <c r="G58" s="123">
        <f aca="true" t="shared" si="5" ref="G58:G64">+E58/F58-1</f>
        <v>-0.00939605204634042</v>
      </c>
    </row>
    <row r="59" spans="1:7" ht="12">
      <c r="A59" s="115" t="s">
        <v>154</v>
      </c>
      <c r="B59" s="128">
        <v>92</v>
      </c>
      <c r="C59" s="125">
        <v>139</v>
      </c>
      <c r="D59" s="123">
        <f t="shared" si="4"/>
        <v>-0.3381294964028777</v>
      </c>
      <c r="E59" s="122">
        <v>1649</v>
      </c>
      <c r="F59" s="122">
        <v>1879.4365841241176</v>
      </c>
      <c r="G59" s="123">
        <f t="shared" si="5"/>
        <v>-0.12260939585333708</v>
      </c>
    </row>
    <row r="60" spans="1:7" ht="12">
      <c r="A60" s="115" t="s">
        <v>155</v>
      </c>
      <c r="B60" s="128">
        <v>84</v>
      </c>
      <c r="C60" s="125">
        <v>36</v>
      </c>
      <c r="D60" s="123">
        <f t="shared" si="4"/>
        <v>1.3333333333333335</v>
      </c>
      <c r="E60" s="122">
        <v>680</v>
      </c>
      <c r="F60" s="122">
        <v>379.8646333082112</v>
      </c>
      <c r="G60" s="123">
        <f t="shared" si="5"/>
        <v>0.7901113722484074</v>
      </c>
    </row>
    <row r="61" spans="1:7" s="120" customFormat="1" ht="12">
      <c r="A61" s="115" t="s">
        <v>156</v>
      </c>
      <c r="B61" s="134">
        <v>54</v>
      </c>
      <c r="C61" s="125">
        <v>52</v>
      </c>
      <c r="D61" s="123">
        <f t="shared" si="4"/>
        <v>0.03846153846153855</v>
      </c>
      <c r="E61" s="122">
        <v>345</v>
      </c>
      <c r="F61" s="122">
        <v>275.3887683931041</v>
      </c>
      <c r="G61" s="123">
        <f t="shared" si="5"/>
        <v>0.2527744033029309</v>
      </c>
    </row>
    <row r="62" spans="1:7" ht="12">
      <c r="A62" s="115" t="s">
        <v>157</v>
      </c>
      <c r="B62" s="128">
        <v>246</v>
      </c>
      <c r="C62" s="125">
        <v>280</v>
      </c>
      <c r="D62" s="123">
        <f t="shared" si="4"/>
        <v>-0.12142857142857144</v>
      </c>
      <c r="E62" s="122">
        <v>2969</v>
      </c>
      <c r="F62" s="122">
        <v>3290.8220130146324</v>
      </c>
      <c r="G62" s="123">
        <f t="shared" si="5"/>
        <v>-0.09779380706154328</v>
      </c>
    </row>
    <row r="63" spans="1:7" ht="12">
      <c r="A63" s="115" t="s">
        <v>158</v>
      </c>
      <c r="B63" s="128">
        <v>29</v>
      </c>
      <c r="C63" s="125">
        <v>41</v>
      </c>
      <c r="D63" s="123">
        <f t="shared" si="4"/>
        <v>-0.29268292682926833</v>
      </c>
      <c r="E63" s="122">
        <v>450</v>
      </c>
      <c r="F63" s="122">
        <v>508.9174167026006</v>
      </c>
      <c r="G63" s="123">
        <f t="shared" si="5"/>
        <v>-0.11577009308178288</v>
      </c>
    </row>
    <row r="64" spans="1:7" ht="12">
      <c r="A64" s="135" t="s">
        <v>159</v>
      </c>
      <c r="B64" s="135">
        <v>10875</v>
      </c>
      <c r="C64" s="136">
        <v>9851.869169418253</v>
      </c>
      <c r="D64" s="137">
        <f t="shared" si="4"/>
        <v>0.10385144311068473</v>
      </c>
      <c r="E64" s="136">
        <v>139729</v>
      </c>
      <c r="F64" s="136">
        <v>140870.7178092709</v>
      </c>
      <c r="G64" s="137">
        <f t="shared" si="5"/>
        <v>-0.008104720605006777</v>
      </c>
    </row>
    <row r="65" ht="12">
      <c r="B65" s="113"/>
    </row>
    <row r="66" ht="12">
      <c r="B66" s="113"/>
    </row>
    <row r="67" ht="12">
      <c r="B67" s="113"/>
    </row>
    <row r="68" spans="2:5" ht="12">
      <c r="B68" s="19"/>
      <c r="C68" s="19"/>
      <c r="E68" s="139"/>
    </row>
    <row r="69" ht="12">
      <c r="B69" s="113"/>
    </row>
    <row r="70" ht="12">
      <c r="B70" s="113"/>
    </row>
    <row r="71" ht="12">
      <c r="B71" s="113"/>
    </row>
    <row r="72" ht="12">
      <c r="B72" s="113"/>
    </row>
    <row r="73" ht="12">
      <c r="B73" s="113"/>
    </row>
    <row r="74" ht="12">
      <c r="B74" s="113"/>
    </row>
    <row r="75" ht="12">
      <c r="B75" s="113"/>
    </row>
    <row r="76" ht="12">
      <c r="B76" s="113"/>
    </row>
    <row r="77" ht="12">
      <c r="B77" s="113"/>
    </row>
    <row r="78" ht="12">
      <c r="B78" s="113"/>
    </row>
    <row r="79" ht="12">
      <c r="B79" s="113"/>
    </row>
    <row r="80" ht="12">
      <c r="B80" s="113"/>
    </row>
    <row r="81" spans="1:7" ht="15" customHeight="1">
      <c r="A81" s="120"/>
      <c r="B81" s="120"/>
      <c r="C81" s="120"/>
      <c r="D81" s="120"/>
      <c r="E81" s="120"/>
      <c r="F81" s="120"/>
      <c r="G81" s="120"/>
    </row>
    <row r="82" ht="12">
      <c r="B82" s="113"/>
    </row>
    <row r="83" ht="12">
      <c r="B83" s="113"/>
    </row>
    <row r="84" spans="1:7" s="120" customFormat="1" ht="12">
      <c r="A84" s="113"/>
      <c r="B84" s="113"/>
      <c r="C84" s="113"/>
      <c r="D84" s="113"/>
      <c r="E84" s="113"/>
      <c r="F84" s="113"/>
      <c r="G84" s="113"/>
    </row>
    <row r="85" ht="12">
      <c r="B85" s="113"/>
    </row>
    <row r="86" ht="12">
      <c r="B86" s="113"/>
    </row>
    <row r="87" ht="12">
      <c r="B87" s="113"/>
    </row>
    <row r="88" ht="12">
      <c r="B88" s="113"/>
    </row>
    <row r="89" ht="12">
      <c r="B89" s="113"/>
    </row>
    <row r="90" ht="8.25" customHeight="1">
      <c r="B90" s="113"/>
    </row>
    <row r="91" ht="13.5" customHeight="1">
      <c r="B91" s="113"/>
    </row>
    <row r="92" ht="12">
      <c r="B92" s="113"/>
    </row>
    <row r="93" ht="12">
      <c r="B93" s="113"/>
    </row>
    <row r="94" ht="12">
      <c r="B94" s="113"/>
    </row>
    <row r="95" ht="12">
      <c r="B95" s="113"/>
    </row>
    <row r="96" ht="12">
      <c r="B96" s="113"/>
    </row>
    <row r="97" ht="12">
      <c r="B97" s="113"/>
    </row>
    <row r="98" ht="12">
      <c r="B98" s="113"/>
    </row>
    <row r="99" ht="12">
      <c r="B99" s="113"/>
    </row>
    <row r="100" ht="12">
      <c r="B100" s="113"/>
    </row>
    <row r="101" ht="12">
      <c r="B101" s="113"/>
    </row>
    <row r="102" ht="12">
      <c r="B102" s="113"/>
    </row>
    <row r="103" ht="12">
      <c r="B103" s="113"/>
    </row>
    <row r="104" ht="12">
      <c r="B104" s="113"/>
    </row>
    <row r="105" ht="12">
      <c r="B105" s="113"/>
    </row>
    <row r="106" ht="12">
      <c r="B106" s="113"/>
    </row>
    <row r="107" ht="12">
      <c r="B107" s="113"/>
    </row>
    <row r="108" ht="12">
      <c r="B108" s="113"/>
    </row>
    <row r="109" ht="12">
      <c r="B109" s="113"/>
    </row>
    <row r="110" ht="12">
      <c r="B110" s="113"/>
    </row>
    <row r="111" ht="12">
      <c r="B111" s="113"/>
    </row>
    <row r="112" ht="12">
      <c r="B112" s="113"/>
    </row>
    <row r="113" ht="12">
      <c r="B113" s="113"/>
    </row>
    <row r="114" ht="12">
      <c r="B114" s="113"/>
    </row>
    <row r="115" spans="1:7" ht="12">
      <c r="A115" s="138"/>
      <c r="B115" s="138"/>
      <c r="C115" s="138"/>
      <c r="D115" s="138"/>
      <c r="E115" s="138"/>
      <c r="F115" s="138"/>
      <c r="G115" s="138"/>
    </row>
    <row r="116" ht="12">
      <c r="B116" s="113"/>
    </row>
    <row r="117" ht="12">
      <c r="B117" s="113"/>
    </row>
    <row r="118" s="138" customFormat="1" ht="12"/>
    <row r="119" ht="12">
      <c r="B119" s="113"/>
    </row>
    <row r="120" ht="12">
      <c r="B120" s="113"/>
    </row>
    <row r="121" spans="1:7" s="138" customFormat="1" ht="12">
      <c r="A121" s="113"/>
      <c r="B121" s="113"/>
      <c r="C121" s="113"/>
      <c r="D121" s="113"/>
      <c r="E121" s="113"/>
      <c r="F121" s="113"/>
      <c r="G121" s="113"/>
    </row>
    <row r="122" ht="8.25" customHeight="1">
      <c r="B122" s="113"/>
    </row>
    <row r="123" ht="13.5" customHeight="1">
      <c r="B123" s="113"/>
    </row>
    <row r="124" ht="12">
      <c r="B124" s="113"/>
    </row>
    <row r="125" ht="12">
      <c r="B125" s="113"/>
    </row>
    <row r="126" ht="12">
      <c r="B126" s="113"/>
    </row>
    <row r="127" ht="12">
      <c r="B127" s="113"/>
    </row>
    <row r="128" ht="12">
      <c r="B128" s="113"/>
    </row>
    <row r="129" ht="12">
      <c r="B129" s="113"/>
    </row>
    <row r="130" ht="12">
      <c r="B130" s="113"/>
    </row>
    <row r="131" ht="12">
      <c r="B131" s="113"/>
    </row>
    <row r="132" ht="12">
      <c r="B132" s="113"/>
    </row>
    <row r="133" ht="12">
      <c r="B133" s="113"/>
    </row>
    <row r="134" spans="1:7" ht="15" customHeight="1">
      <c r="A134" s="120"/>
      <c r="B134" s="120"/>
      <c r="C134" s="120"/>
      <c r="D134" s="120"/>
      <c r="E134" s="120"/>
      <c r="F134" s="120"/>
      <c r="G134" s="120"/>
    </row>
    <row r="135" ht="12">
      <c r="B135" s="113"/>
    </row>
    <row r="136" ht="12">
      <c r="B136" s="113"/>
    </row>
    <row r="137" spans="1:7" s="120" customFormat="1" ht="12">
      <c r="A137" s="113"/>
      <c r="B137" s="113"/>
      <c r="C137" s="113"/>
      <c r="D137" s="113"/>
      <c r="E137" s="113"/>
      <c r="F137" s="113"/>
      <c r="G137" s="113"/>
    </row>
    <row r="138" ht="12">
      <c r="B138" s="113"/>
    </row>
    <row r="139" ht="12">
      <c r="B139" s="113"/>
    </row>
    <row r="140" ht="12">
      <c r="B140" s="113"/>
    </row>
    <row r="141" ht="12">
      <c r="B141" s="113"/>
    </row>
    <row r="142" ht="12">
      <c r="B142" s="113"/>
    </row>
    <row r="143" ht="12">
      <c r="B143" s="113"/>
    </row>
    <row r="144" ht="12">
      <c r="B144" s="113"/>
    </row>
    <row r="145" ht="12">
      <c r="B145" s="113"/>
    </row>
    <row r="146" ht="12">
      <c r="B146" s="113"/>
    </row>
    <row r="147" ht="12">
      <c r="B147" s="113"/>
    </row>
    <row r="148" ht="12">
      <c r="B148" s="113"/>
    </row>
    <row r="149" ht="12">
      <c r="B149" s="113"/>
    </row>
    <row r="150" ht="12">
      <c r="B150" s="113"/>
    </row>
    <row r="151" ht="12">
      <c r="B151" s="113"/>
    </row>
    <row r="152" ht="12">
      <c r="B152" s="113"/>
    </row>
    <row r="153" ht="8.25" customHeight="1">
      <c r="B153" s="113"/>
    </row>
    <row r="154" spans="1:7" ht="13.5" customHeight="1">
      <c r="A154" s="138"/>
      <c r="B154" s="138"/>
      <c r="C154" s="138"/>
      <c r="D154" s="138"/>
      <c r="E154" s="138"/>
      <c r="F154" s="138"/>
      <c r="G154" s="138"/>
    </row>
    <row r="155" ht="12">
      <c r="B155" s="113"/>
    </row>
    <row r="156" ht="12">
      <c r="B156" s="113"/>
    </row>
    <row r="157" spans="1:7" s="138" customFormat="1" ht="12">
      <c r="A157" s="113"/>
      <c r="B157" s="113"/>
      <c r="C157" s="113"/>
      <c r="D157" s="113"/>
      <c r="E157" s="113"/>
      <c r="F157" s="113"/>
      <c r="G157" s="113"/>
    </row>
    <row r="158" ht="12">
      <c r="B158" s="113"/>
    </row>
    <row r="159" ht="12">
      <c r="B159" s="113"/>
    </row>
    <row r="160" ht="12">
      <c r="B160" s="113"/>
    </row>
    <row r="161" ht="12">
      <c r="B161" s="113"/>
    </row>
    <row r="162" ht="12">
      <c r="B162" s="113"/>
    </row>
    <row r="163" ht="12">
      <c r="B163" s="113"/>
    </row>
    <row r="164" ht="12">
      <c r="B164" s="113"/>
    </row>
    <row r="165" ht="12">
      <c r="B165" s="113"/>
    </row>
    <row r="166" ht="12">
      <c r="B166" s="113"/>
    </row>
    <row r="167" spans="1:7" ht="15" customHeight="1">
      <c r="A167" s="120"/>
      <c r="B167" s="120"/>
      <c r="C167" s="120"/>
      <c r="D167" s="120"/>
      <c r="E167" s="120"/>
      <c r="F167" s="120"/>
      <c r="G167" s="120"/>
    </row>
    <row r="168" ht="12">
      <c r="B168" s="113"/>
    </row>
    <row r="169" ht="12">
      <c r="B169" s="113"/>
    </row>
    <row r="170" spans="1:7" s="120" customFormat="1" ht="12">
      <c r="A170" s="113"/>
      <c r="B170" s="113"/>
      <c r="C170" s="113"/>
      <c r="D170" s="113"/>
      <c r="E170" s="113"/>
      <c r="F170" s="113"/>
      <c r="G170" s="113"/>
    </row>
    <row r="171" ht="12">
      <c r="B171" s="113"/>
    </row>
    <row r="172" ht="12">
      <c r="B172" s="113"/>
    </row>
    <row r="173" ht="12">
      <c r="B173" s="113"/>
    </row>
    <row r="174" ht="12">
      <c r="B174" s="113"/>
    </row>
    <row r="175" ht="12">
      <c r="B175" s="113"/>
    </row>
    <row r="176" ht="8.25" customHeight="1">
      <c r="B176" s="113"/>
    </row>
    <row r="177" ht="13.5" customHeight="1">
      <c r="B177" s="113"/>
    </row>
    <row r="178" ht="12">
      <c r="B178" s="113"/>
    </row>
    <row r="179" ht="12">
      <c r="B179" s="113"/>
    </row>
    <row r="180" ht="12">
      <c r="B180" s="113"/>
    </row>
    <row r="181" ht="12">
      <c r="B181" s="113"/>
    </row>
    <row r="182" ht="12">
      <c r="B182" s="113"/>
    </row>
    <row r="183" ht="12">
      <c r="B183" s="113"/>
    </row>
    <row r="184" ht="12">
      <c r="B184" s="113"/>
    </row>
    <row r="185" ht="12">
      <c r="B185" s="113"/>
    </row>
    <row r="186" ht="12">
      <c r="B186" s="113"/>
    </row>
    <row r="187" ht="12">
      <c r="B187" s="113"/>
    </row>
    <row r="188" ht="12">
      <c r="B188" s="113"/>
    </row>
    <row r="189" ht="12">
      <c r="B189" s="113"/>
    </row>
    <row r="190" ht="12">
      <c r="B190" s="113"/>
    </row>
    <row r="191" ht="12">
      <c r="B191" s="113"/>
    </row>
    <row r="192" ht="12">
      <c r="B192" s="113"/>
    </row>
    <row r="193" ht="12">
      <c r="B193" s="113"/>
    </row>
    <row r="194" ht="12">
      <c r="B194" s="113"/>
    </row>
    <row r="195" ht="12">
      <c r="B195" s="113"/>
    </row>
    <row r="196" ht="12">
      <c r="B196" s="113"/>
    </row>
    <row r="197" ht="12">
      <c r="B197" s="113"/>
    </row>
    <row r="198" ht="12">
      <c r="B198" s="113"/>
    </row>
    <row r="199" ht="12">
      <c r="B199" s="113"/>
    </row>
    <row r="200" ht="12">
      <c r="B200" s="113"/>
    </row>
    <row r="201" spans="1:7" ht="12">
      <c r="A201" s="138"/>
      <c r="B201" s="138"/>
      <c r="C201" s="138"/>
      <c r="D201" s="138"/>
      <c r="E201" s="138"/>
      <c r="F201" s="138"/>
      <c r="G201" s="138"/>
    </row>
    <row r="202" ht="12">
      <c r="B202" s="113"/>
    </row>
    <row r="203" ht="12">
      <c r="B203" s="113"/>
    </row>
    <row r="204" s="138" customFormat="1" ht="12"/>
    <row r="205" ht="12">
      <c r="B205" s="113"/>
    </row>
    <row r="206" ht="12">
      <c r="B206" s="113"/>
    </row>
    <row r="207" spans="1:7" s="138" customFormat="1" ht="12">
      <c r="A207" s="113"/>
      <c r="B207" s="113"/>
      <c r="C207" s="113"/>
      <c r="D207" s="113"/>
      <c r="E207" s="113"/>
      <c r="F207" s="113"/>
      <c r="G207" s="113"/>
    </row>
    <row r="208" ht="8.25" customHeight="1">
      <c r="B208" s="113"/>
    </row>
    <row r="209" ht="13.5" customHeight="1">
      <c r="B209" s="113"/>
    </row>
    <row r="210" ht="12">
      <c r="B210" s="113"/>
    </row>
    <row r="211" ht="12">
      <c r="B211" s="113"/>
    </row>
    <row r="212" ht="12">
      <c r="B212" s="113"/>
    </row>
    <row r="213" ht="12">
      <c r="B213" s="113"/>
    </row>
    <row r="214" ht="12">
      <c r="B214" s="113"/>
    </row>
    <row r="215" ht="12">
      <c r="B215" s="113"/>
    </row>
    <row r="216" ht="12">
      <c r="B216" s="113"/>
    </row>
    <row r="217" ht="12">
      <c r="B217" s="113"/>
    </row>
    <row r="218" ht="12">
      <c r="B218" s="113"/>
    </row>
    <row r="219" spans="1:7" ht="15" customHeight="1">
      <c r="A219" s="120"/>
      <c r="B219" s="120"/>
      <c r="C219" s="120"/>
      <c r="D219" s="120"/>
      <c r="E219" s="120"/>
      <c r="F219" s="120"/>
      <c r="G219" s="120"/>
    </row>
    <row r="220" ht="12">
      <c r="B220" s="113"/>
    </row>
    <row r="221" ht="12">
      <c r="B221" s="113"/>
    </row>
    <row r="222" spans="1:7" s="120" customFormat="1" ht="12">
      <c r="A222" s="113"/>
      <c r="B222" s="113"/>
      <c r="C222" s="113"/>
      <c r="D222" s="113"/>
      <c r="E222" s="113"/>
      <c r="F222" s="113"/>
      <c r="G222" s="113"/>
    </row>
    <row r="223" ht="12">
      <c r="B223" s="113"/>
    </row>
    <row r="224" ht="12">
      <c r="B224" s="113"/>
    </row>
    <row r="225" ht="12">
      <c r="B225" s="113"/>
    </row>
    <row r="226" ht="12">
      <c r="B226" s="113"/>
    </row>
    <row r="227" ht="12">
      <c r="B227" s="113"/>
    </row>
    <row r="228" ht="12">
      <c r="B228" s="113"/>
    </row>
    <row r="229" ht="12">
      <c r="B229" s="113"/>
    </row>
    <row r="230" ht="12">
      <c r="B230" s="113"/>
    </row>
    <row r="231" ht="12">
      <c r="B231" s="113"/>
    </row>
    <row r="232" ht="12">
      <c r="B232" s="113"/>
    </row>
    <row r="233" ht="12">
      <c r="B233" s="113"/>
    </row>
    <row r="234" ht="12">
      <c r="B234" s="113"/>
    </row>
    <row r="235" ht="12">
      <c r="B235" s="113"/>
    </row>
    <row r="236" ht="12">
      <c r="B236" s="113"/>
    </row>
    <row r="237" ht="12">
      <c r="B237" s="113"/>
    </row>
    <row r="238" ht="8.25" customHeight="1">
      <c r="B238" s="113"/>
    </row>
    <row r="239" spans="1:7" ht="13.5" customHeight="1">
      <c r="A239" s="138"/>
      <c r="B239" s="138"/>
      <c r="C239" s="138"/>
      <c r="D239" s="138"/>
      <c r="E239" s="138"/>
      <c r="F239" s="138"/>
      <c r="G239" s="138"/>
    </row>
    <row r="240" ht="12">
      <c r="B240" s="113"/>
    </row>
    <row r="241" ht="12">
      <c r="B241" s="113"/>
    </row>
    <row r="242" spans="1:7" s="138" customFormat="1" ht="12">
      <c r="A242" s="113"/>
      <c r="B242" s="113"/>
      <c r="C242" s="113"/>
      <c r="D242" s="113"/>
      <c r="E242" s="113"/>
      <c r="F242" s="113"/>
      <c r="G242" s="113"/>
    </row>
    <row r="243" ht="12">
      <c r="B243" s="113"/>
    </row>
    <row r="244" ht="12">
      <c r="B244" s="113"/>
    </row>
    <row r="245" ht="12">
      <c r="B245" s="113"/>
    </row>
    <row r="246" ht="12">
      <c r="B246" s="113"/>
    </row>
    <row r="247" ht="12">
      <c r="B247" s="113"/>
    </row>
    <row r="248" ht="12">
      <c r="B248" s="113"/>
    </row>
    <row r="249" ht="12">
      <c r="B249" s="113"/>
    </row>
    <row r="250" ht="12">
      <c r="B250" s="113"/>
    </row>
    <row r="251" ht="12">
      <c r="B251" s="113"/>
    </row>
    <row r="252" ht="12">
      <c r="B252" s="113"/>
    </row>
    <row r="253" ht="12">
      <c r="B253" s="113"/>
    </row>
    <row r="254" ht="12">
      <c r="B254" s="113"/>
    </row>
    <row r="255" ht="12">
      <c r="B255" s="113"/>
    </row>
    <row r="256" ht="12">
      <c r="B256" s="113"/>
    </row>
    <row r="257" ht="12">
      <c r="B257" s="113"/>
    </row>
    <row r="258" ht="12">
      <c r="B258" s="113"/>
    </row>
    <row r="259" ht="12">
      <c r="B259" s="113"/>
    </row>
    <row r="260" ht="12">
      <c r="B260" s="113"/>
    </row>
    <row r="261" ht="12">
      <c r="B261" s="113"/>
    </row>
    <row r="262" ht="12">
      <c r="B262" s="113"/>
    </row>
    <row r="263" ht="12">
      <c r="B263" s="113"/>
    </row>
    <row r="264" ht="12">
      <c r="B264" s="113"/>
    </row>
    <row r="265" ht="12">
      <c r="B265" s="113"/>
    </row>
    <row r="266" ht="12">
      <c r="B266" s="113"/>
    </row>
    <row r="267" ht="12">
      <c r="B267" s="113"/>
    </row>
    <row r="268" ht="12">
      <c r="B268" s="113"/>
    </row>
    <row r="269" ht="12">
      <c r="B269" s="113"/>
    </row>
    <row r="270" ht="12">
      <c r="B270" s="113"/>
    </row>
    <row r="271" ht="12">
      <c r="B271" s="113"/>
    </row>
    <row r="272" ht="12">
      <c r="B272" s="113"/>
    </row>
    <row r="273" ht="12">
      <c r="B273" s="113"/>
    </row>
    <row r="274" ht="12">
      <c r="B274" s="113"/>
    </row>
    <row r="275" ht="12">
      <c r="B275" s="113"/>
    </row>
    <row r="276" ht="12">
      <c r="B276" s="113"/>
    </row>
    <row r="277" ht="12">
      <c r="B277" s="113"/>
    </row>
    <row r="278" ht="12">
      <c r="B278" s="113"/>
    </row>
    <row r="279" ht="12">
      <c r="B279" s="113"/>
    </row>
    <row r="280" ht="12">
      <c r="B280" s="113"/>
    </row>
    <row r="281" ht="12">
      <c r="B281" s="113"/>
    </row>
    <row r="282" ht="12">
      <c r="B282" s="113"/>
    </row>
    <row r="283" ht="12">
      <c r="B283" s="113"/>
    </row>
    <row r="284" ht="12">
      <c r="B284" s="113"/>
    </row>
    <row r="285" ht="12">
      <c r="B285" s="113"/>
    </row>
    <row r="286" ht="12">
      <c r="B286" s="113"/>
    </row>
    <row r="287" ht="12">
      <c r="B287" s="113"/>
    </row>
    <row r="288" ht="12">
      <c r="B288" s="113"/>
    </row>
    <row r="289" ht="12">
      <c r="B289" s="113"/>
    </row>
    <row r="290" ht="12">
      <c r="B290" s="113"/>
    </row>
    <row r="291" ht="12">
      <c r="B291" s="113"/>
    </row>
    <row r="292" ht="12">
      <c r="B292" s="113"/>
    </row>
    <row r="293" ht="12">
      <c r="B293" s="113"/>
    </row>
    <row r="294" ht="12">
      <c r="B294" s="113"/>
    </row>
    <row r="295" ht="12">
      <c r="B295" s="113"/>
    </row>
    <row r="296" ht="12">
      <c r="B296" s="113"/>
    </row>
    <row r="297" ht="12">
      <c r="B297" s="113"/>
    </row>
    <row r="298" ht="12">
      <c r="B298" s="113"/>
    </row>
    <row r="299" ht="12">
      <c r="B299" s="113"/>
    </row>
    <row r="300" ht="12">
      <c r="B300" s="113"/>
    </row>
    <row r="301" ht="12">
      <c r="B301" s="113"/>
    </row>
    <row r="302" ht="12">
      <c r="B302" s="113"/>
    </row>
    <row r="303" ht="12">
      <c r="B303" s="113"/>
    </row>
    <row r="304" ht="12">
      <c r="B304" s="113"/>
    </row>
    <row r="305" ht="12">
      <c r="B305" s="113"/>
    </row>
    <row r="306" ht="12">
      <c r="B306" s="113"/>
    </row>
    <row r="307" ht="12">
      <c r="B307" s="113"/>
    </row>
    <row r="308" ht="12">
      <c r="B308" s="113"/>
    </row>
    <row r="309" ht="12">
      <c r="B309" s="113"/>
    </row>
    <row r="310" ht="12">
      <c r="B310" s="113"/>
    </row>
    <row r="311" ht="12">
      <c r="B311" s="113"/>
    </row>
    <row r="312" ht="12">
      <c r="B312" s="113"/>
    </row>
    <row r="313" ht="12">
      <c r="B313" s="113"/>
    </row>
    <row r="314" ht="12">
      <c r="B314" s="113"/>
    </row>
    <row r="315" ht="12">
      <c r="B315" s="113"/>
    </row>
    <row r="316" ht="12">
      <c r="B316" s="113"/>
    </row>
    <row r="317" ht="12">
      <c r="B317" s="113"/>
    </row>
    <row r="318" ht="12">
      <c r="B318" s="113"/>
    </row>
    <row r="319" ht="12">
      <c r="B319" s="113"/>
    </row>
    <row r="320" ht="12">
      <c r="B320" s="113"/>
    </row>
    <row r="321" ht="12">
      <c r="B321" s="113"/>
    </row>
    <row r="322" ht="12">
      <c r="B322" s="113"/>
    </row>
    <row r="323" ht="12">
      <c r="B323" s="113"/>
    </row>
    <row r="324" ht="12">
      <c r="B324" s="113"/>
    </row>
    <row r="325" ht="12">
      <c r="B325" s="113"/>
    </row>
    <row r="326" ht="12">
      <c r="B326" s="113"/>
    </row>
    <row r="327" ht="12">
      <c r="B327" s="113"/>
    </row>
    <row r="328" ht="12">
      <c r="B328" s="113"/>
    </row>
    <row r="329" ht="12">
      <c r="B329" s="113"/>
    </row>
    <row r="330" ht="12">
      <c r="B330" s="113"/>
    </row>
    <row r="331" ht="12">
      <c r="B331" s="113"/>
    </row>
    <row r="332" ht="12">
      <c r="B332" s="113"/>
    </row>
    <row r="333" ht="12">
      <c r="B333" s="113"/>
    </row>
    <row r="334" ht="12">
      <c r="B334" s="113"/>
    </row>
    <row r="335" ht="12">
      <c r="B335" s="113"/>
    </row>
    <row r="336" ht="12">
      <c r="B336" s="113"/>
    </row>
    <row r="337" ht="12">
      <c r="B337" s="113"/>
    </row>
    <row r="338" ht="12">
      <c r="B338" s="113"/>
    </row>
    <row r="339" ht="12">
      <c r="B339" s="113"/>
    </row>
    <row r="340" ht="12">
      <c r="B340" s="113"/>
    </row>
    <row r="341" ht="12">
      <c r="B341" s="113"/>
    </row>
    <row r="342" ht="12">
      <c r="B342" s="113"/>
    </row>
    <row r="343" ht="12">
      <c r="B343" s="113"/>
    </row>
    <row r="344" ht="12">
      <c r="B344" s="113"/>
    </row>
    <row r="345" ht="12">
      <c r="B345" s="113"/>
    </row>
    <row r="346" ht="12">
      <c r="B346" s="113"/>
    </row>
    <row r="347" ht="12">
      <c r="B347" s="113"/>
    </row>
    <row r="348" ht="12">
      <c r="B348" s="113"/>
    </row>
    <row r="349" ht="12">
      <c r="B349" s="113"/>
    </row>
    <row r="350" ht="12">
      <c r="B350" s="113"/>
    </row>
    <row r="351" ht="12">
      <c r="B351" s="113"/>
    </row>
    <row r="352" ht="12">
      <c r="B352" s="113"/>
    </row>
    <row r="353" ht="12">
      <c r="B353" s="113"/>
    </row>
    <row r="354" ht="12">
      <c r="B354" s="113"/>
    </row>
    <row r="355" ht="12">
      <c r="B355" s="113"/>
    </row>
    <row r="356" ht="12">
      <c r="B356" s="113"/>
    </row>
    <row r="357" ht="12">
      <c r="B357" s="113"/>
    </row>
    <row r="358" ht="12">
      <c r="B358" s="113"/>
    </row>
    <row r="359" ht="12">
      <c r="B359" s="113"/>
    </row>
    <row r="360" ht="12">
      <c r="B360" s="113"/>
    </row>
    <row r="361" ht="12">
      <c r="B361" s="113"/>
    </row>
    <row r="362" ht="12">
      <c r="B362" s="113"/>
    </row>
    <row r="363" ht="12">
      <c r="B363" s="113"/>
    </row>
  </sheetData>
  <sheetProtection/>
  <mergeCells count="4">
    <mergeCell ref="B1:G1"/>
    <mergeCell ref="B2:G2"/>
    <mergeCell ref="B3:D3"/>
    <mergeCell ref="E3:G3"/>
  </mergeCells>
  <printOptions horizontalCentered="1"/>
  <pageMargins left="0.63" right="0.6" top="0.58" bottom="0.5" header="0.38" footer="0.25"/>
  <pageSetup horizontalDpi="1200" verticalDpi="12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98"/>
  <sheetViews>
    <sheetView showGridLines="0" zoomScalePageLayoutView="0" workbookViewId="0" topLeftCell="A1">
      <selection activeCell="I89" sqref="I89"/>
    </sheetView>
  </sheetViews>
  <sheetFormatPr defaultColWidth="13.796875" defaultRowHeight="15"/>
  <cols>
    <col min="1" max="1" width="25.19921875" style="4" customWidth="1"/>
    <col min="2" max="2" width="9.8984375" style="29" customWidth="1"/>
    <col min="3" max="7" width="9" style="4" customWidth="1"/>
    <col min="8" max="16384" width="13.796875" style="4" customWidth="1"/>
  </cols>
  <sheetData>
    <row r="1" spans="1:7" ht="12">
      <c r="A1" s="1"/>
      <c r="B1" s="2"/>
      <c r="C1" s="2"/>
      <c r="D1" s="2"/>
      <c r="E1" s="2"/>
      <c r="F1" s="2"/>
      <c r="G1" s="3"/>
    </row>
    <row r="2" spans="1:7" ht="15.75" customHeight="1">
      <c r="A2" s="100"/>
      <c r="B2" s="418" t="s">
        <v>94</v>
      </c>
      <c r="C2" s="419"/>
      <c r="D2" s="419"/>
      <c r="E2" s="419"/>
      <c r="F2" s="419"/>
      <c r="G2" s="420"/>
    </row>
    <row r="3" spans="1:7" ht="17.25" customHeight="1">
      <c r="A3" s="64"/>
      <c r="B3" s="421" t="s">
        <v>95</v>
      </c>
      <c r="C3" s="422"/>
      <c r="D3" s="422"/>
      <c r="E3" s="422"/>
      <c r="F3" s="422"/>
      <c r="G3" s="423"/>
    </row>
    <row r="4" spans="1:7" ht="12">
      <c r="A4" s="61"/>
      <c r="C4" s="101" t="s">
        <v>1</v>
      </c>
      <c r="D4" s="13"/>
      <c r="E4" s="65"/>
      <c r="F4" s="66" t="s">
        <v>2</v>
      </c>
      <c r="G4" s="67"/>
    </row>
    <row r="5" spans="1:7" s="28" customFormat="1" ht="12">
      <c r="A5" s="102"/>
      <c r="B5" s="24" t="s">
        <v>3</v>
      </c>
      <c r="C5" s="25">
        <v>2010</v>
      </c>
      <c r="D5" s="26" t="s">
        <v>4</v>
      </c>
      <c r="E5" s="24" t="s">
        <v>3</v>
      </c>
      <c r="F5" s="25">
        <v>2010</v>
      </c>
      <c r="G5" s="26" t="s">
        <v>4</v>
      </c>
    </row>
    <row r="6" spans="1:7" ht="12">
      <c r="A6" s="8"/>
      <c r="B6" s="11" t="s">
        <v>5</v>
      </c>
      <c r="C6" s="29"/>
      <c r="D6" s="30"/>
      <c r="E6" s="8"/>
      <c r="F6" s="29"/>
      <c r="G6" s="31"/>
    </row>
    <row r="7" spans="1:7" ht="12">
      <c r="A7" s="11" t="s">
        <v>6</v>
      </c>
      <c r="B7" s="33">
        <v>2298949.58</v>
      </c>
      <c r="C7" s="34">
        <v>2268530.1666666665</v>
      </c>
      <c r="D7" s="35">
        <v>0.013409305188139178</v>
      </c>
      <c r="E7" s="33">
        <v>26005893.920000006</v>
      </c>
      <c r="F7" s="34">
        <v>25434768.141137205</v>
      </c>
      <c r="G7" s="36">
        <v>0.022454530573804754</v>
      </c>
    </row>
    <row r="8" spans="1:7" ht="12">
      <c r="A8" s="11" t="s">
        <v>7</v>
      </c>
      <c r="B8" s="33">
        <v>241389</v>
      </c>
      <c r="C8" s="34">
        <v>239957</v>
      </c>
      <c r="D8" s="35">
        <v>0.005967735886012911</v>
      </c>
      <c r="E8" s="33">
        <v>2728808</v>
      </c>
      <c r="F8" s="34">
        <v>2677566.133929563</v>
      </c>
      <c r="G8" s="36">
        <v>0.019137479153590445</v>
      </c>
    </row>
    <row r="9" spans="1:7" ht="12">
      <c r="A9" s="11" t="s">
        <v>96</v>
      </c>
      <c r="B9" s="33">
        <v>237448</v>
      </c>
      <c r="C9" s="34">
        <v>235565</v>
      </c>
      <c r="D9" s="35">
        <v>0.007993547428522913</v>
      </c>
      <c r="E9" s="33">
        <v>2673797</v>
      </c>
      <c r="F9" s="34">
        <v>2617371.133929563</v>
      </c>
      <c r="G9" s="36">
        <v>0.0215582212774397</v>
      </c>
    </row>
    <row r="10" spans="1:7" ht="12">
      <c r="A10" s="11" t="s">
        <v>97</v>
      </c>
      <c r="B10" s="33">
        <v>3941</v>
      </c>
      <c r="C10" s="34">
        <v>4392</v>
      </c>
      <c r="D10" s="35">
        <v>-0.10268670309653916</v>
      </c>
      <c r="E10" s="33">
        <v>55011</v>
      </c>
      <c r="F10" s="34">
        <v>60195</v>
      </c>
      <c r="G10" s="36">
        <v>-0.08612010964365811</v>
      </c>
    </row>
    <row r="11" spans="1:7" ht="12">
      <c r="A11" s="11" t="s">
        <v>10</v>
      </c>
      <c r="B11" s="33">
        <v>76631.65266666666</v>
      </c>
      <c r="C11" s="34">
        <v>75617.67222222222</v>
      </c>
      <c r="D11" s="35">
        <v>0.013409305188139087</v>
      </c>
      <c r="E11" s="33">
        <v>77861.61188622756</v>
      </c>
      <c r="F11" s="34">
        <v>76152.36673091628</v>
      </c>
      <c r="G11" s="36">
        <v>0.022445069387677465</v>
      </c>
    </row>
    <row r="12" spans="1:7" ht="8.25" customHeight="1">
      <c r="A12" s="42"/>
      <c r="B12" s="103"/>
      <c r="C12" s="45"/>
      <c r="D12" s="45"/>
      <c r="E12" s="103"/>
      <c r="F12" s="45"/>
      <c r="G12" s="46"/>
    </row>
    <row r="13" spans="1:7" ht="13.5" customHeight="1">
      <c r="A13" s="11" t="s">
        <v>13</v>
      </c>
      <c r="B13" s="69"/>
      <c r="C13" s="30"/>
      <c r="D13" s="30"/>
      <c r="E13" s="69"/>
      <c r="F13" s="30"/>
      <c r="G13" s="31"/>
    </row>
    <row r="14" spans="1:7" ht="12">
      <c r="A14" s="11" t="s">
        <v>14</v>
      </c>
      <c r="B14" s="33">
        <v>103721</v>
      </c>
      <c r="C14" s="34">
        <v>105258</v>
      </c>
      <c r="D14" s="35">
        <v>-0.01460221550855992</v>
      </c>
      <c r="E14" s="33">
        <v>1198599</v>
      </c>
      <c r="F14" s="34">
        <v>1204773.709199381</v>
      </c>
      <c r="G14" s="36">
        <v>-0.005125202477637394</v>
      </c>
    </row>
    <row r="15" spans="1:7" ht="12">
      <c r="A15" s="11" t="s">
        <v>15</v>
      </c>
      <c r="B15" s="33">
        <v>81596</v>
      </c>
      <c r="C15" s="34">
        <v>82653.66666666667</v>
      </c>
      <c r="D15" s="35">
        <v>-0.012796367170643828</v>
      </c>
      <c r="E15" s="33">
        <v>932812</v>
      </c>
      <c r="F15" s="34">
        <v>934129.9333627279</v>
      </c>
      <c r="G15" s="36">
        <v>-0.001410867284793568</v>
      </c>
    </row>
    <row r="16" spans="1:7" ht="12">
      <c r="A16" s="8"/>
      <c r="B16" s="69"/>
      <c r="C16" s="30"/>
      <c r="D16" s="30"/>
      <c r="E16" s="69"/>
      <c r="F16" s="30"/>
      <c r="G16" s="31"/>
    </row>
    <row r="17" spans="1:7" ht="12">
      <c r="A17" s="11" t="s">
        <v>16</v>
      </c>
      <c r="B17" s="33">
        <v>40255</v>
      </c>
      <c r="C17" s="34">
        <v>36998.333333333336</v>
      </c>
      <c r="D17" s="35">
        <v>0.08802198297220588</v>
      </c>
      <c r="E17" s="33">
        <v>472685</v>
      </c>
      <c r="F17" s="34">
        <v>446631.4783477259</v>
      </c>
      <c r="G17" s="36">
        <v>0.05833337531124508</v>
      </c>
    </row>
    <row r="18" spans="1:7" ht="12">
      <c r="A18" s="11" t="s">
        <v>17</v>
      </c>
      <c r="B18" s="33">
        <v>29027</v>
      </c>
      <c r="C18" s="34">
        <v>25828.333333333332</v>
      </c>
      <c r="D18" s="35">
        <v>0.1238433245144222</v>
      </c>
      <c r="E18" s="33">
        <v>331797</v>
      </c>
      <c r="F18" s="34">
        <v>307110.3165169409</v>
      </c>
      <c r="G18" s="36">
        <v>0.08038376490585049</v>
      </c>
    </row>
    <row r="19" spans="1:7" ht="12">
      <c r="A19" s="8"/>
      <c r="B19" s="69"/>
      <c r="C19" s="30"/>
      <c r="D19" s="30"/>
      <c r="E19" s="69"/>
      <c r="F19" s="30"/>
      <c r="G19" s="31"/>
    </row>
    <row r="20" spans="1:7" ht="12">
      <c r="A20" s="11" t="s">
        <v>18</v>
      </c>
      <c r="B20" s="33">
        <v>87372</v>
      </c>
      <c r="C20" s="34">
        <v>86085</v>
      </c>
      <c r="D20" s="35">
        <v>0.014950339780449556</v>
      </c>
      <c r="E20" s="33">
        <v>979395</v>
      </c>
      <c r="F20" s="34">
        <v>967347.4485517985</v>
      </c>
      <c r="G20" s="36">
        <v>0.012454213288346125</v>
      </c>
    </row>
    <row r="21" spans="1:7" ht="12">
      <c r="A21" s="11" t="s">
        <v>19</v>
      </c>
      <c r="B21" s="33">
        <v>85289</v>
      </c>
      <c r="C21" s="34">
        <v>84199</v>
      </c>
      <c r="D21" s="35">
        <v>0.01294552191831257</v>
      </c>
      <c r="E21" s="33">
        <v>959446</v>
      </c>
      <c r="F21" s="34">
        <v>947657.7635325323</v>
      </c>
      <c r="G21" s="36">
        <v>0.012439339306972351</v>
      </c>
    </row>
    <row r="22" spans="1:7" ht="12">
      <c r="A22" s="11" t="s">
        <v>20</v>
      </c>
      <c r="B22" s="33">
        <v>68603</v>
      </c>
      <c r="C22" s="34">
        <v>67904.33333333333</v>
      </c>
      <c r="D22" s="35">
        <v>0.010288984993594001</v>
      </c>
      <c r="E22" s="33">
        <v>757399</v>
      </c>
      <c r="F22" s="34">
        <v>743906.0298900922</v>
      </c>
      <c r="G22" s="36">
        <v>0.018138003414088878</v>
      </c>
    </row>
    <row r="23" spans="1:7" ht="12">
      <c r="A23" s="8"/>
      <c r="B23" s="69"/>
      <c r="C23" s="30"/>
      <c r="D23" s="30"/>
      <c r="E23" s="69"/>
      <c r="F23" s="30"/>
      <c r="G23" s="31"/>
    </row>
    <row r="24" spans="1:7" ht="12">
      <c r="A24" s="11" t="s">
        <v>98</v>
      </c>
      <c r="B24" s="33">
        <v>1720</v>
      </c>
      <c r="C24" s="34">
        <v>1751</v>
      </c>
      <c r="D24" s="35">
        <v>-0.01770416904625928</v>
      </c>
      <c r="E24" s="33">
        <v>20108</v>
      </c>
      <c r="F24" s="34">
        <v>18682.400733239076</v>
      </c>
      <c r="G24" s="36">
        <v>0.07630707033408976</v>
      </c>
    </row>
    <row r="25" spans="1:7" ht="12">
      <c r="A25" s="11" t="s">
        <v>99</v>
      </c>
      <c r="B25" s="33">
        <v>387</v>
      </c>
      <c r="C25" s="34">
        <v>409</v>
      </c>
      <c r="D25" s="35">
        <v>-0.05378973105134474</v>
      </c>
      <c r="E25" s="33">
        <v>3874</v>
      </c>
      <c r="F25" s="34">
        <v>3789.445422371009</v>
      </c>
      <c r="G25" s="36">
        <v>0.022313179952354666</v>
      </c>
    </row>
    <row r="26" spans="1:7" ht="12">
      <c r="A26" s="8"/>
      <c r="B26" s="69"/>
      <c r="C26" s="30"/>
      <c r="D26" s="30"/>
      <c r="E26" s="69"/>
      <c r="F26" s="30"/>
      <c r="G26" s="31"/>
    </row>
    <row r="27" spans="1:7" ht="12">
      <c r="A27" s="11" t="s">
        <v>100</v>
      </c>
      <c r="B27" s="33">
        <v>2501</v>
      </c>
      <c r="C27" s="34">
        <v>2175</v>
      </c>
      <c r="D27" s="35">
        <v>0.14988505747126438</v>
      </c>
      <c r="E27" s="33">
        <v>28008</v>
      </c>
      <c r="F27" s="34">
        <v>25329.675191716982</v>
      </c>
      <c r="G27" s="36">
        <v>0.10573861638616087</v>
      </c>
    </row>
    <row r="28" spans="1:7" ht="12">
      <c r="A28" s="11" t="s">
        <v>101</v>
      </c>
      <c r="B28" s="33">
        <v>793</v>
      </c>
      <c r="C28" s="34">
        <v>520</v>
      </c>
      <c r="D28" s="35">
        <v>0.525</v>
      </c>
      <c r="E28" s="33">
        <v>6304</v>
      </c>
      <c r="F28" s="34">
        <v>6039.004497065672</v>
      </c>
      <c r="G28" s="36">
        <v>0.04388065997683699</v>
      </c>
    </row>
    <row r="29" spans="1:7" ht="12">
      <c r="A29" s="8"/>
      <c r="B29" s="69"/>
      <c r="C29" s="30"/>
      <c r="D29" s="30"/>
      <c r="E29" s="69"/>
      <c r="F29" s="30"/>
      <c r="G29" s="31"/>
    </row>
    <row r="30" spans="1:7" ht="12">
      <c r="A30" s="11" t="s">
        <v>25</v>
      </c>
      <c r="B30" s="33">
        <v>44819</v>
      </c>
      <c r="C30" s="34">
        <v>46212</v>
      </c>
      <c r="D30" s="35">
        <v>-0.03014368562278196</v>
      </c>
      <c r="E30" s="33">
        <v>497088</v>
      </c>
      <c r="F30" s="34">
        <v>480778.4952043032</v>
      </c>
      <c r="G30" s="36">
        <v>0.03392311627575235</v>
      </c>
    </row>
    <row r="31" spans="1:7" ht="12">
      <c r="A31" s="11" t="s">
        <v>26</v>
      </c>
      <c r="B31" s="33">
        <v>39688</v>
      </c>
      <c r="C31" s="34">
        <v>41531</v>
      </c>
      <c r="D31" s="35">
        <v>-0.04437648985095471</v>
      </c>
      <c r="E31" s="33">
        <v>441273</v>
      </c>
      <c r="F31" s="34">
        <v>423903.31993180234</v>
      </c>
      <c r="G31" s="36">
        <v>0.0409755697855636</v>
      </c>
    </row>
    <row r="32" spans="1:7" ht="12">
      <c r="A32" s="11" t="s">
        <v>27</v>
      </c>
      <c r="B32" s="33">
        <v>12643</v>
      </c>
      <c r="C32" s="34">
        <v>11744.666666666666</v>
      </c>
      <c r="D32" s="35">
        <v>0.07648861894760749</v>
      </c>
      <c r="E32" s="33">
        <v>140446</v>
      </c>
      <c r="F32" s="34">
        <v>137258.42421405084</v>
      </c>
      <c r="G32" s="36">
        <v>0.023223170484444857</v>
      </c>
    </row>
    <row r="33" spans="1:7" ht="12">
      <c r="A33" s="11" t="s">
        <v>28</v>
      </c>
      <c r="B33" s="33">
        <v>31496</v>
      </c>
      <c r="C33" s="34">
        <v>33462</v>
      </c>
      <c r="D33" s="35">
        <v>-0.058753212599366444</v>
      </c>
      <c r="E33" s="33">
        <v>343845</v>
      </c>
      <c r="F33" s="34">
        <v>327888.1534605152</v>
      </c>
      <c r="G33" s="36">
        <v>0.04866551710111219</v>
      </c>
    </row>
    <row r="34" spans="1:7" ht="12">
      <c r="A34" s="8"/>
      <c r="B34" s="69"/>
      <c r="C34" s="30"/>
      <c r="D34" s="30"/>
      <c r="E34" s="69"/>
      <c r="F34" s="30"/>
      <c r="G34" s="31"/>
    </row>
    <row r="35" spans="1:7" ht="12">
      <c r="A35" s="11" t="s">
        <v>29</v>
      </c>
      <c r="B35" s="33">
        <v>159793</v>
      </c>
      <c r="C35" s="34">
        <v>157303.33333333334</v>
      </c>
      <c r="D35" s="35">
        <v>0.015827170435040516</v>
      </c>
      <c r="E35" s="33">
        <v>1795996</v>
      </c>
      <c r="F35" s="34">
        <v>1743436.2005668352</v>
      </c>
      <c r="G35" s="36">
        <v>0.03014724566122709</v>
      </c>
    </row>
    <row r="36" spans="1:7" ht="12">
      <c r="A36" s="11" t="s">
        <v>30</v>
      </c>
      <c r="B36" s="33">
        <v>137668</v>
      </c>
      <c r="C36" s="34">
        <v>134699</v>
      </c>
      <c r="D36" s="35">
        <v>0.02204173750361918</v>
      </c>
      <c r="E36" s="33">
        <v>1530209</v>
      </c>
      <c r="F36" s="34">
        <v>1472792.4247301822</v>
      </c>
      <c r="G36" s="36">
        <v>0.038984838803972424</v>
      </c>
    </row>
    <row r="37" spans="1:7" ht="12">
      <c r="A37" s="11" t="s">
        <v>31</v>
      </c>
      <c r="B37" s="33">
        <v>22125</v>
      </c>
      <c r="C37" s="34">
        <v>22604.333333333332</v>
      </c>
      <c r="D37" s="35">
        <v>-0.021205373600931922</v>
      </c>
      <c r="E37" s="33">
        <v>265787</v>
      </c>
      <c r="F37" s="34">
        <v>270643.77583665313</v>
      </c>
      <c r="G37" s="36">
        <v>-0.017945270759097146</v>
      </c>
    </row>
    <row r="38" spans="1:7" ht="12">
      <c r="A38" s="11" t="s">
        <v>32</v>
      </c>
      <c r="B38" s="33">
        <v>211902</v>
      </c>
      <c r="C38" s="34">
        <v>210777.33333333334</v>
      </c>
      <c r="D38" s="35">
        <v>0.005335804608971191</v>
      </c>
      <c r="E38" s="33">
        <v>2376031</v>
      </c>
      <c r="F38" s="34">
        <v>2322862.8831497133</v>
      </c>
      <c r="G38" s="36">
        <v>0.022889046631195377</v>
      </c>
    </row>
    <row r="39" spans="1:7" ht="12">
      <c r="A39" s="47" t="s">
        <v>33</v>
      </c>
      <c r="B39" s="33">
        <v>29487</v>
      </c>
      <c r="C39" s="34">
        <v>29179.666666666668</v>
      </c>
      <c r="D39" s="35">
        <v>0.010532448394429869</v>
      </c>
      <c r="E39" s="33">
        <v>352777</v>
      </c>
      <c r="F39" s="34">
        <v>354703.2507798507</v>
      </c>
      <c r="G39" s="36">
        <v>-0.005430598043901892</v>
      </c>
    </row>
    <row r="40" spans="1:7" ht="12">
      <c r="A40" s="47" t="s">
        <v>34</v>
      </c>
      <c r="B40" s="48">
        <v>1.1529315751753393</v>
      </c>
      <c r="C40" s="49">
        <v>1.152678743830492</v>
      </c>
      <c r="D40" s="50">
        <v>0.0002193424197336518</v>
      </c>
      <c r="E40" s="48">
        <v>1.1638539611434737</v>
      </c>
      <c r="F40" s="49">
        <v>1.1666765136532293</v>
      </c>
      <c r="G40" s="36">
        <v>-0.0024193103030053374</v>
      </c>
    </row>
    <row r="41" spans="1:7" ht="12">
      <c r="A41" s="8"/>
      <c r="B41" s="104"/>
      <c r="C41" s="105"/>
      <c r="D41" s="30"/>
      <c r="E41" s="104"/>
      <c r="F41" s="105"/>
      <c r="G41" s="31"/>
    </row>
    <row r="42" spans="1:7" ht="12">
      <c r="A42" s="11" t="s">
        <v>35</v>
      </c>
      <c r="B42" s="104"/>
      <c r="C42" s="105"/>
      <c r="D42" s="30"/>
      <c r="E42" s="104"/>
      <c r="F42" s="105"/>
      <c r="G42" s="31"/>
    </row>
    <row r="43" spans="1:7" ht="12">
      <c r="A43" s="61" t="s">
        <v>36</v>
      </c>
      <c r="B43" s="48">
        <v>9.52383737452825</v>
      </c>
      <c r="C43" s="49">
        <v>9.453902852038768</v>
      </c>
      <c r="D43" s="35">
        <v>0.00739742343284193</v>
      </c>
      <c r="E43" s="48">
        <v>9.530129609705044</v>
      </c>
      <c r="F43" s="49">
        <v>9.499211921914121</v>
      </c>
      <c r="G43" s="36">
        <v>0.0032547634524921092</v>
      </c>
    </row>
    <row r="44" spans="1:7" ht="8.25" customHeight="1">
      <c r="A44" s="42"/>
      <c r="B44" s="103"/>
      <c r="C44" s="45"/>
      <c r="D44" s="45"/>
      <c r="E44" s="103"/>
      <c r="F44" s="45"/>
      <c r="G44" s="46"/>
    </row>
    <row r="45" spans="1:7" ht="13.5" customHeight="1">
      <c r="A45" s="11" t="s">
        <v>37</v>
      </c>
      <c r="B45" s="69"/>
      <c r="C45" s="30"/>
      <c r="D45" s="30"/>
      <c r="E45" s="69"/>
      <c r="F45" s="30"/>
      <c r="G45" s="31"/>
    </row>
    <row r="46" spans="1:7" ht="12">
      <c r="A46" s="11" t="s">
        <v>38</v>
      </c>
      <c r="B46" s="33">
        <v>118907</v>
      </c>
      <c r="C46" s="34">
        <v>119929.33333333333</v>
      </c>
      <c r="D46" s="35">
        <v>-0.008524464406817308</v>
      </c>
      <c r="E46" s="33">
        <v>1367425</v>
      </c>
      <c r="F46" s="34">
        <v>1343368.2595639601</v>
      </c>
      <c r="G46" s="36">
        <v>0.017907777904361363</v>
      </c>
    </row>
    <row r="47" spans="1:7" ht="12">
      <c r="A47" s="11" t="s">
        <v>39</v>
      </c>
      <c r="B47" s="33">
        <v>100522</v>
      </c>
      <c r="C47" s="34">
        <v>103203</v>
      </c>
      <c r="D47" s="35">
        <v>-0.025977926998246175</v>
      </c>
      <c r="E47" s="33">
        <v>1163878</v>
      </c>
      <c r="F47" s="34">
        <v>1146697.12616501</v>
      </c>
      <c r="G47" s="36">
        <v>0.01498292220583941</v>
      </c>
    </row>
    <row r="48" spans="1:7" ht="12">
      <c r="A48" s="11" t="s">
        <v>40</v>
      </c>
      <c r="B48" s="33">
        <v>56643</v>
      </c>
      <c r="C48" s="34">
        <v>54427.333333333336</v>
      </c>
      <c r="D48" s="35">
        <v>0.040708712534143335</v>
      </c>
      <c r="E48" s="33">
        <v>627368</v>
      </c>
      <c r="F48" s="34">
        <v>600273.3183059196</v>
      </c>
      <c r="G48" s="36">
        <v>0.0451372414328634</v>
      </c>
    </row>
    <row r="49" spans="1:7" ht="12">
      <c r="A49" s="11" t="s">
        <v>41</v>
      </c>
      <c r="B49" s="33">
        <v>46185</v>
      </c>
      <c r="C49" s="34">
        <v>44950.666666666664</v>
      </c>
      <c r="D49" s="35">
        <v>0.027459733633909824</v>
      </c>
      <c r="E49" s="33">
        <v>512137</v>
      </c>
      <c r="F49" s="34">
        <v>491089.3213835658</v>
      </c>
      <c r="G49" s="36">
        <v>0.042859165736155176</v>
      </c>
    </row>
    <row r="50" spans="1:7" ht="12">
      <c r="A50" s="11" t="s">
        <v>42</v>
      </c>
      <c r="B50" s="33">
        <v>34987</v>
      </c>
      <c r="C50" s="34">
        <v>34466.333333333336</v>
      </c>
      <c r="D50" s="35">
        <v>0.015106529076683455</v>
      </c>
      <c r="E50" s="33">
        <v>386524</v>
      </c>
      <c r="F50" s="34">
        <v>390215.2415960132</v>
      </c>
      <c r="G50" s="36">
        <v>-0.009459501327820263</v>
      </c>
    </row>
    <row r="51" spans="1:7" ht="12">
      <c r="A51" s="11" t="s">
        <v>43</v>
      </c>
      <c r="B51" s="33">
        <v>27943</v>
      </c>
      <c r="C51" s="34">
        <v>27581.666666666668</v>
      </c>
      <c r="D51" s="35">
        <v>0.013100489455556183</v>
      </c>
      <c r="E51" s="33">
        <v>307864</v>
      </c>
      <c r="F51" s="34">
        <v>312206.3602311549</v>
      </c>
      <c r="G51" s="36">
        <v>-0.01390862193819448</v>
      </c>
    </row>
    <row r="52" spans="1:7" ht="12">
      <c r="A52" s="8"/>
      <c r="B52" s="69"/>
      <c r="C52" s="30"/>
      <c r="D52" s="30"/>
      <c r="E52" s="69"/>
      <c r="F52" s="30"/>
      <c r="G52" s="31"/>
    </row>
    <row r="53" spans="1:7" ht="12">
      <c r="A53" s="11" t="s">
        <v>44</v>
      </c>
      <c r="B53" s="33">
        <v>2365</v>
      </c>
      <c r="C53" s="34">
        <v>2258</v>
      </c>
      <c r="D53" s="35">
        <v>0.04738706820194863</v>
      </c>
      <c r="E53" s="33">
        <v>24841</v>
      </c>
      <c r="F53" s="34">
        <v>26702.879776030302</v>
      </c>
      <c r="G53" s="36">
        <v>-0.06972580454418287</v>
      </c>
    </row>
    <row r="54" spans="1:7" ht="12">
      <c r="A54" s="11" t="s">
        <v>45</v>
      </c>
      <c r="B54" s="33">
        <v>28893</v>
      </c>
      <c r="C54" s="34">
        <v>30538.333333333332</v>
      </c>
      <c r="D54" s="35">
        <v>-0.05387764012443373</v>
      </c>
      <c r="E54" s="33">
        <v>327503</v>
      </c>
      <c r="F54" s="34">
        <v>340375.31884061196</v>
      </c>
      <c r="G54" s="36">
        <v>-0.03781801478573039</v>
      </c>
    </row>
    <row r="55" spans="1:7" ht="12">
      <c r="A55" s="11" t="s">
        <v>46</v>
      </c>
      <c r="B55" s="33">
        <v>2011</v>
      </c>
      <c r="C55" s="34">
        <v>1974</v>
      </c>
      <c r="D55" s="35">
        <v>0.018743667679837893</v>
      </c>
      <c r="E55" s="33">
        <v>23217</v>
      </c>
      <c r="F55" s="34">
        <v>21979.907176037752</v>
      </c>
      <c r="G55" s="36">
        <v>0.05628289573992891</v>
      </c>
    </row>
    <row r="56" spans="1:7" ht="12">
      <c r="A56" s="11" t="s">
        <v>47</v>
      </c>
      <c r="B56" s="33">
        <v>4226</v>
      </c>
      <c r="C56" s="34">
        <v>3965</v>
      </c>
      <c r="D56" s="35">
        <v>0.06582597730138713</v>
      </c>
      <c r="E56" s="33">
        <v>49074</v>
      </c>
      <c r="F56" s="34">
        <v>48400.59588747886</v>
      </c>
      <c r="G56" s="36">
        <v>0.013913136815229692</v>
      </c>
    </row>
    <row r="57" spans="1:7" ht="12">
      <c r="A57" s="76"/>
      <c r="B57" s="52"/>
      <c r="C57" s="53"/>
      <c r="D57" s="54"/>
      <c r="E57" s="52"/>
      <c r="F57" s="53"/>
      <c r="G57" s="55"/>
    </row>
    <row r="58" spans="1:7" ht="5.25" customHeight="1">
      <c r="A58" s="106"/>
      <c r="B58" s="57"/>
      <c r="C58" s="57"/>
      <c r="D58" s="107"/>
      <c r="E58" s="57"/>
      <c r="F58" s="57"/>
      <c r="G58" s="107"/>
    </row>
    <row r="59" spans="1:7" ht="12.75">
      <c r="A59" s="59" t="s">
        <v>48</v>
      </c>
      <c r="B59" s="34"/>
      <c r="C59" s="34"/>
      <c r="D59" s="35"/>
      <c r="E59" s="34"/>
      <c r="F59" s="34"/>
      <c r="G59" s="35"/>
    </row>
    <row r="60" spans="1:7" ht="15" customHeight="1">
      <c r="A60" s="80"/>
      <c r="B60" s="418" t="s">
        <v>102</v>
      </c>
      <c r="C60" s="419"/>
      <c r="D60" s="419"/>
      <c r="E60" s="419"/>
      <c r="F60" s="419"/>
      <c r="G60" s="420"/>
    </row>
    <row r="61" spans="1:7" ht="17.25" customHeight="1">
      <c r="A61" s="8"/>
      <c r="B61" s="421" t="s">
        <v>95</v>
      </c>
      <c r="C61" s="422"/>
      <c r="D61" s="422"/>
      <c r="E61" s="422"/>
      <c r="F61" s="422"/>
      <c r="G61" s="423"/>
    </row>
    <row r="62" spans="1:7" ht="12">
      <c r="A62" s="11"/>
      <c r="B62" s="8"/>
      <c r="C62" s="101" t="s">
        <v>50</v>
      </c>
      <c r="D62" s="13"/>
      <c r="E62" s="65"/>
      <c r="F62" s="66" t="s">
        <v>2</v>
      </c>
      <c r="G62" s="67"/>
    </row>
    <row r="63" spans="1:7" s="28" customFormat="1" ht="12">
      <c r="A63" s="23"/>
      <c r="B63" s="24" t="s">
        <v>3</v>
      </c>
      <c r="C63" s="25">
        <v>2010</v>
      </c>
      <c r="D63" s="26" t="s">
        <v>4</v>
      </c>
      <c r="E63" s="24" t="s">
        <v>3</v>
      </c>
      <c r="F63" s="25">
        <v>2010</v>
      </c>
      <c r="G63" s="26" t="s">
        <v>4</v>
      </c>
    </row>
    <row r="64" spans="1:7" ht="12">
      <c r="A64" s="8"/>
      <c r="B64" s="33"/>
      <c r="C64" s="34"/>
      <c r="D64" s="30"/>
      <c r="E64" s="69"/>
      <c r="F64" s="30"/>
      <c r="G64" s="31"/>
    </row>
    <row r="65" spans="1:7" ht="12">
      <c r="A65" s="11" t="s">
        <v>51</v>
      </c>
      <c r="B65" s="33"/>
      <c r="C65" s="34"/>
      <c r="D65" s="30"/>
      <c r="E65" s="69"/>
      <c r="F65" s="30"/>
      <c r="G65" s="31"/>
    </row>
    <row r="66" spans="1:7" ht="12">
      <c r="A66" s="11" t="s">
        <v>52</v>
      </c>
      <c r="B66" s="33">
        <v>197181</v>
      </c>
      <c r="C66" s="34">
        <v>195243</v>
      </c>
      <c r="D66" s="35">
        <v>0.009926092100613081</v>
      </c>
      <c r="E66" s="33">
        <v>2251165</v>
      </c>
      <c r="F66" s="34">
        <v>2204383.222396538</v>
      </c>
      <c r="G66" s="36">
        <v>0.021222161885537376</v>
      </c>
    </row>
    <row r="67" spans="1:7" ht="12">
      <c r="A67" s="11" t="s">
        <v>53</v>
      </c>
      <c r="B67" s="33">
        <v>7863</v>
      </c>
      <c r="C67" s="34">
        <v>6890</v>
      </c>
      <c r="D67" s="35">
        <v>0.14121915820029027</v>
      </c>
      <c r="E67" s="33">
        <v>96047</v>
      </c>
      <c r="F67" s="34">
        <v>94999.32540217113</v>
      </c>
      <c r="G67" s="36">
        <v>0.011028231973160132</v>
      </c>
    </row>
    <row r="68" spans="1:7" ht="12">
      <c r="A68" s="11" t="s">
        <v>54</v>
      </c>
      <c r="B68" s="33">
        <v>2976</v>
      </c>
      <c r="C68" s="34">
        <v>2083</v>
      </c>
      <c r="D68" s="35">
        <v>0.42870859337494</v>
      </c>
      <c r="E68" s="33">
        <v>30487</v>
      </c>
      <c r="F68" s="34">
        <v>28046.817363077203</v>
      </c>
      <c r="G68" s="36">
        <v>0.08700390512526474</v>
      </c>
    </row>
    <row r="69" spans="1:7" ht="12">
      <c r="A69" s="11" t="s">
        <v>55</v>
      </c>
      <c r="B69" s="33">
        <v>188969</v>
      </c>
      <c r="C69" s="34">
        <v>188449</v>
      </c>
      <c r="D69" s="35">
        <v>0.0027593672558623287</v>
      </c>
      <c r="E69" s="33">
        <v>2153893</v>
      </c>
      <c r="F69" s="34">
        <v>2110183.082166572</v>
      </c>
      <c r="G69" s="36">
        <v>0.02071380355705911</v>
      </c>
    </row>
    <row r="70" spans="1:7" ht="12">
      <c r="A70" s="8"/>
      <c r="B70" s="69"/>
      <c r="C70" s="30"/>
      <c r="D70" s="30"/>
      <c r="E70" s="69"/>
      <c r="F70" s="30"/>
      <c r="G70" s="31"/>
    </row>
    <row r="71" spans="1:7" ht="12">
      <c r="A71" s="11" t="s">
        <v>56</v>
      </c>
      <c r="B71" s="33">
        <v>9027</v>
      </c>
      <c r="C71" s="34">
        <v>13750</v>
      </c>
      <c r="D71" s="35">
        <v>-0.34349090909090907</v>
      </c>
      <c r="E71" s="33">
        <v>122515</v>
      </c>
      <c r="F71" s="34">
        <v>113182.74974214195</v>
      </c>
      <c r="G71" s="36">
        <v>0.08245293809453472</v>
      </c>
    </row>
    <row r="72" spans="1:7" ht="12">
      <c r="A72" s="11" t="s">
        <v>57</v>
      </c>
      <c r="B72" s="33">
        <v>5420</v>
      </c>
      <c r="C72" s="34">
        <v>10211</v>
      </c>
      <c r="D72" s="35">
        <v>-0.46919988247967875</v>
      </c>
      <c r="E72" s="33">
        <v>73330</v>
      </c>
      <c r="F72" s="34">
        <v>72531.40516172405</v>
      </c>
      <c r="G72" s="36">
        <v>0.011010331821027279</v>
      </c>
    </row>
    <row r="73" spans="1:7" ht="12">
      <c r="A73" s="11" t="s">
        <v>58</v>
      </c>
      <c r="B73" s="33">
        <v>2663</v>
      </c>
      <c r="C73" s="34">
        <v>2588</v>
      </c>
      <c r="D73" s="35">
        <v>0.028979907264296754</v>
      </c>
      <c r="E73" s="33">
        <v>31915</v>
      </c>
      <c r="F73" s="34">
        <v>26171.788883799327</v>
      </c>
      <c r="G73" s="36">
        <v>0.21944281843706123</v>
      </c>
    </row>
    <row r="74" spans="1:7" ht="12">
      <c r="A74" s="11" t="s">
        <v>59</v>
      </c>
      <c r="B74" s="33">
        <v>1190</v>
      </c>
      <c r="C74" s="34">
        <v>1248</v>
      </c>
      <c r="D74" s="35">
        <v>-0.046474358974358976</v>
      </c>
      <c r="E74" s="33">
        <v>21640</v>
      </c>
      <c r="F74" s="34">
        <v>18132.739818494796</v>
      </c>
      <c r="G74" s="36">
        <v>0.19342141433739177</v>
      </c>
    </row>
    <row r="75" spans="1:7" ht="12">
      <c r="A75" s="8"/>
      <c r="B75" s="69"/>
      <c r="C75" s="30"/>
      <c r="D75" s="30"/>
      <c r="E75" s="69"/>
      <c r="F75" s="30"/>
      <c r="G75" s="31"/>
    </row>
    <row r="76" spans="1:7" ht="12">
      <c r="A76" s="11" t="s">
        <v>60</v>
      </c>
      <c r="B76" s="33">
        <v>11883</v>
      </c>
      <c r="C76" s="34">
        <v>12419</v>
      </c>
      <c r="D76" s="35">
        <v>-0.043159674692004185</v>
      </c>
      <c r="E76" s="33">
        <v>126367</v>
      </c>
      <c r="F76" s="34">
        <v>126425.38588072195</v>
      </c>
      <c r="G76" s="36">
        <v>-0.00046182086228343687</v>
      </c>
    </row>
    <row r="77" spans="1:7" ht="12">
      <c r="A77" s="11" t="s">
        <v>61</v>
      </c>
      <c r="B77" s="33">
        <v>29090</v>
      </c>
      <c r="C77" s="34">
        <v>29574</v>
      </c>
      <c r="D77" s="35">
        <v>-0.016365726651788735</v>
      </c>
      <c r="E77" s="33">
        <v>305654</v>
      </c>
      <c r="F77" s="34">
        <v>317372.36859279306</v>
      </c>
      <c r="G77" s="36">
        <v>-0.03692309020079943</v>
      </c>
    </row>
    <row r="78" spans="1:7" ht="12">
      <c r="A78" s="11" t="s">
        <v>62</v>
      </c>
      <c r="B78" s="33">
        <v>3131</v>
      </c>
      <c r="C78" s="34">
        <v>2790.3333333333335</v>
      </c>
      <c r="D78" s="35">
        <v>0.12208816150997485</v>
      </c>
      <c r="E78" s="33">
        <v>35482</v>
      </c>
      <c r="F78" s="34">
        <v>36652.736204948</v>
      </c>
      <c r="G78" s="36">
        <v>-0.03194130441999455</v>
      </c>
    </row>
    <row r="79" spans="1:7" ht="12">
      <c r="A79" s="11" t="s">
        <v>63</v>
      </c>
      <c r="B79" s="33">
        <v>279</v>
      </c>
      <c r="C79" s="34">
        <v>403.3333333333333</v>
      </c>
      <c r="D79" s="35">
        <v>-0.3082644628099173</v>
      </c>
      <c r="E79" s="33">
        <v>6779</v>
      </c>
      <c r="F79" s="34">
        <v>6971.351126786622</v>
      </c>
      <c r="G79" s="36">
        <v>-0.0275916566657409</v>
      </c>
    </row>
    <row r="80" spans="1:7" ht="12">
      <c r="A80" s="11" t="s">
        <v>64</v>
      </c>
      <c r="B80" s="33">
        <v>3653</v>
      </c>
      <c r="C80" s="34">
        <v>2617</v>
      </c>
      <c r="D80" s="35">
        <v>0.3958731371799771</v>
      </c>
      <c r="E80" s="33">
        <v>28508</v>
      </c>
      <c r="F80" s="34">
        <v>26266.719683186355</v>
      </c>
      <c r="G80" s="36">
        <v>0.08532775861800192</v>
      </c>
    </row>
    <row r="81" spans="1:7" ht="8.25" customHeight="1">
      <c r="A81" s="42"/>
      <c r="B81" s="103"/>
      <c r="C81" s="45"/>
      <c r="D81" s="46"/>
      <c r="E81" s="103"/>
      <c r="F81" s="45"/>
      <c r="G81" s="46"/>
    </row>
    <row r="82" spans="1:7" ht="13.5" customHeight="1">
      <c r="A82" s="11" t="s">
        <v>65</v>
      </c>
      <c r="B82" s="69"/>
      <c r="C82" s="30"/>
      <c r="D82" s="30"/>
      <c r="E82" s="69"/>
      <c r="F82" s="30"/>
      <c r="G82" s="31"/>
    </row>
    <row r="83" spans="1:7" ht="12">
      <c r="A83" s="11" t="s">
        <v>66</v>
      </c>
      <c r="B83" s="71">
        <v>17.239592524928643</v>
      </c>
      <c r="C83" s="72">
        <v>17.773483026820085</v>
      </c>
      <c r="D83" s="108">
        <v>-0.5338905018914417</v>
      </c>
      <c r="E83" s="71">
        <v>18.782527352602308</v>
      </c>
      <c r="F83" s="72">
        <v>19.306815400565945</v>
      </c>
      <c r="G83" s="41">
        <v>-0.5242880479636369</v>
      </c>
    </row>
    <row r="84" spans="1:7" ht="12">
      <c r="A84" s="11" t="s">
        <v>67</v>
      </c>
      <c r="B84" s="71">
        <v>82.76040747507136</v>
      </c>
      <c r="C84" s="72">
        <v>82.22651697317991</v>
      </c>
      <c r="D84" s="108">
        <v>0.5338905018914488</v>
      </c>
      <c r="E84" s="71">
        <v>81.2174726473977</v>
      </c>
      <c r="F84" s="72">
        <v>80.69318459943406</v>
      </c>
      <c r="G84" s="41">
        <v>0.5242880479636369</v>
      </c>
    </row>
    <row r="85" spans="1:7" ht="12">
      <c r="A85" s="11" t="s">
        <v>68</v>
      </c>
      <c r="B85" s="48">
        <v>7.326285870524341</v>
      </c>
      <c r="C85" s="49">
        <v>7.305242258682458</v>
      </c>
      <c r="D85" s="35">
        <v>0.002880617931167415</v>
      </c>
      <c r="E85" s="48">
        <v>6.9026631371646525</v>
      </c>
      <c r="F85" s="49">
        <v>6.875109800249468</v>
      </c>
      <c r="G85" s="36">
        <v>0.004007694090090752</v>
      </c>
    </row>
    <row r="86" spans="1:7" ht="12">
      <c r="A86" s="8"/>
      <c r="B86" s="69"/>
      <c r="C86" s="30"/>
      <c r="D86" s="30"/>
      <c r="E86" s="69"/>
      <c r="F86" s="30"/>
      <c r="G86" s="31"/>
    </row>
    <row r="87" spans="1:7" ht="12">
      <c r="A87" s="11" t="s">
        <v>69</v>
      </c>
      <c r="B87" s="33">
        <v>4458</v>
      </c>
      <c r="C87" s="34">
        <v>6047.333333333333</v>
      </c>
      <c r="D87" s="35">
        <v>-0.2628155660897365</v>
      </c>
      <c r="E87" s="33">
        <v>52179</v>
      </c>
      <c r="F87" s="34">
        <v>52868.15303641657</v>
      </c>
      <c r="G87" s="36">
        <v>-0.013035315153564472</v>
      </c>
    </row>
    <row r="88" spans="1:7" ht="12">
      <c r="A88" s="11" t="s">
        <v>70</v>
      </c>
      <c r="B88" s="33">
        <v>236931</v>
      </c>
      <c r="C88" s="34">
        <v>233909.66666666666</v>
      </c>
      <c r="D88" s="35">
        <v>0.012916667260438188</v>
      </c>
      <c r="E88" s="33">
        <v>2676629</v>
      </c>
      <c r="F88" s="34">
        <v>2624697.9808931467</v>
      </c>
      <c r="G88" s="36">
        <v>0.019785521795228384</v>
      </c>
    </row>
    <row r="89" spans="1:7" ht="12">
      <c r="A89" s="8"/>
      <c r="B89" s="69"/>
      <c r="C89" s="30"/>
      <c r="D89" s="30"/>
      <c r="E89" s="69"/>
      <c r="F89" s="30"/>
      <c r="G89" s="31"/>
    </row>
    <row r="90" spans="1:7" ht="12">
      <c r="A90" s="11" t="s">
        <v>71</v>
      </c>
      <c r="B90" s="33">
        <v>47226</v>
      </c>
      <c r="C90" s="34">
        <v>49912.333333333336</v>
      </c>
      <c r="D90" s="35">
        <v>-0.05382103287764552</v>
      </c>
      <c r="E90" s="33">
        <v>611434</v>
      </c>
      <c r="F90" s="34">
        <v>612109.0786258023</v>
      </c>
      <c r="G90" s="36">
        <v>-0.0011028730815721042</v>
      </c>
    </row>
    <row r="91" spans="1:7" ht="12">
      <c r="A91" s="11" t="s">
        <v>72</v>
      </c>
      <c r="B91" s="33">
        <v>194163</v>
      </c>
      <c r="C91" s="34">
        <v>190043.66666666666</v>
      </c>
      <c r="D91" s="35">
        <v>0.02167572014151139</v>
      </c>
      <c r="E91" s="33">
        <v>2117374</v>
      </c>
      <c r="F91" s="34">
        <v>2065456.0553037608</v>
      </c>
      <c r="G91" s="36">
        <v>0.025136310483547794</v>
      </c>
    </row>
    <row r="92" spans="1:7" ht="12">
      <c r="A92" s="8"/>
      <c r="B92" s="69"/>
      <c r="C92" s="30"/>
      <c r="D92" s="30"/>
      <c r="E92" s="69"/>
      <c r="F92" s="30"/>
      <c r="G92" s="31"/>
    </row>
    <row r="93" spans="1:7" ht="12">
      <c r="A93" s="11" t="s">
        <v>73</v>
      </c>
      <c r="B93" s="33">
        <v>192496</v>
      </c>
      <c r="C93" s="34">
        <v>188324.66666666666</v>
      </c>
      <c r="D93" s="35">
        <v>0.022149691844226514</v>
      </c>
      <c r="E93" s="33">
        <v>2098289</v>
      </c>
      <c r="F93" s="34">
        <v>2047935.1701539827</v>
      </c>
      <c r="G93" s="36">
        <v>0.024587609305147695</v>
      </c>
    </row>
    <row r="94" spans="1:7" ht="12">
      <c r="A94" s="76"/>
      <c r="B94" s="52"/>
      <c r="C94" s="53"/>
      <c r="D94" s="54"/>
      <c r="E94" s="52"/>
      <c r="F94" s="53"/>
      <c r="G94" s="55"/>
    </row>
    <row r="95" spans="1:7" ht="6" customHeight="1">
      <c r="A95" s="56"/>
      <c r="B95" s="57"/>
      <c r="C95" s="57"/>
      <c r="D95" s="58"/>
      <c r="E95" s="58"/>
      <c r="F95" s="58"/>
      <c r="G95" s="58"/>
    </row>
    <row r="96" spans="1:7" ht="12">
      <c r="A96" s="94" t="s">
        <v>103</v>
      </c>
      <c r="B96" s="34"/>
      <c r="C96" s="34"/>
      <c r="D96" s="30"/>
      <c r="E96" s="30"/>
      <c r="F96" s="30"/>
      <c r="G96" s="30"/>
    </row>
    <row r="97" spans="1:7" ht="12">
      <c r="A97" s="29"/>
      <c r="B97" s="34"/>
      <c r="C97" s="34"/>
      <c r="D97" s="30"/>
      <c r="E97" s="30"/>
      <c r="F97" s="30"/>
      <c r="G97" s="30"/>
    </row>
    <row r="98" spans="2:3" s="29" customFormat="1" ht="12">
      <c r="B98" s="34"/>
      <c r="C98" s="34"/>
    </row>
    <row r="99" s="29" customFormat="1" ht="12"/>
    <row r="100" s="29" customFormat="1" ht="12"/>
    <row r="101" s="29" customFormat="1" ht="12"/>
  </sheetData>
  <sheetProtection/>
  <mergeCells count="4">
    <mergeCell ref="B2:G2"/>
    <mergeCell ref="B3:G3"/>
    <mergeCell ref="B60:G60"/>
    <mergeCell ref="B61:G61"/>
  </mergeCells>
  <printOptions/>
  <pageMargins left="0.38" right="0.35" top="0.5" bottom="0.5" header="0" footer="0.25"/>
  <pageSetup orientation="portrait" scale="95" r:id="rId1"/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U97"/>
  <sheetViews>
    <sheetView showGridLines="0" zoomScalePageLayoutView="0" workbookViewId="0" topLeftCell="A1">
      <selection activeCell="K83" sqref="K83"/>
    </sheetView>
  </sheetViews>
  <sheetFormatPr defaultColWidth="13.796875" defaultRowHeight="15"/>
  <cols>
    <col min="1" max="1" width="28.69921875" style="4" customWidth="1"/>
    <col min="2" max="2" width="10" style="29" customWidth="1"/>
    <col min="3" max="7" width="10" style="4" customWidth="1"/>
    <col min="8" max="72" width="8.296875" style="4" customWidth="1"/>
    <col min="73" max="73" width="0.1015625" style="4" customWidth="1"/>
    <col min="74" max="253" width="13.796875" style="4" customWidth="1"/>
    <col min="254" max="16384" width="13.796875" style="4" customWidth="1"/>
  </cols>
  <sheetData>
    <row r="1" spans="1:72" ht="12" customHeight="1">
      <c r="A1" s="1"/>
      <c r="B1" s="2"/>
      <c r="C1" s="2"/>
      <c r="D1" s="2"/>
      <c r="E1" s="2"/>
      <c r="F1" s="2"/>
      <c r="G1" s="3"/>
      <c r="I1" s="5"/>
      <c r="L1" s="5"/>
      <c r="O1" s="5"/>
      <c r="R1" s="5"/>
      <c r="U1" s="5"/>
      <c r="X1" s="5"/>
      <c r="AA1" s="5"/>
      <c r="AD1" s="5"/>
      <c r="AG1" s="5"/>
      <c r="AJ1" s="5"/>
      <c r="AM1" s="5"/>
      <c r="AP1" s="5"/>
      <c r="AS1" s="5"/>
      <c r="AV1" s="5"/>
      <c r="AY1" s="5"/>
      <c r="BB1" s="5"/>
      <c r="BE1" s="5"/>
      <c r="BH1" s="5"/>
      <c r="BK1" s="5"/>
      <c r="BN1" s="5"/>
      <c r="BQ1" s="5"/>
      <c r="BT1" s="5"/>
    </row>
    <row r="2" spans="1:72" ht="15.75" customHeight="1">
      <c r="A2" s="100"/>
      <c r="B2" s="418" t="s">
        <v>105</v>
      </c>
      <c r="C2" s="419"/>
      <c r="D2" s="419"/>
      <c r="E2" s="419"/>
      <c r="F2" s="419"/>
      <c r="G2" s="420"/>
      <c r="I2" s="5"/>
      <c r="L2" s="5"/>
      <c r="O2" s="5"/>
      <c r="R2" s="5"/>
      <c r="U2" s="5"/>
      <c r="X2" s="5"/>
      <c r="AA2" s="5"/>
      <c r="AD2" s="5"/>
      <c r="AG2" s="5"/>
      <c r="AJ2" s="5"/>
      <c r="AM2" s="5"/>
      <c r="AP2" s="5"/>
      <c r="AS2" s="5"/>
      <c r="AV2" s="5"/>
      <c r="AY2" s="5"/>
      <c r="BB2" s="5"/>
      <c r="BE2" s="5"/>
      <c r="BH2" s="5"/>
      <c r="BK2" s="5"/>
      <c r="BN2" s="5"/>
      <c r="BQ2" s="5"/>
      <c r="BT2" s="5"/>
    </row>
    <row r="3" spans="1:7" ht="17.25" customHeight="1">
      <c r="A3" s="64"/>
      <c r="B3" s="421" t="s">
        <v>106</v>
      </c>
      <c r="C3" s="422"/>
      <c r="D3" s="422"/>
      <c r="E3" s="422"/>
      <c r="F3" s="422"/>
      <c r="G3" s="423"/>
    </row>
    <row r="4" spans="1:72" ht="15">
      <c r="A4" s="61"/>
      <c r="C4" s="101" t="s">
        <v>1</v>
      </c>
      <c r="D4" s="13"/>
      <c r="E4" s="65"/>
      <c r="F4" s="66" t="s">
        <v>2</v>
      </c>
      <c r="G4" s="67"/>
      <c r="I4" s="18"/>
      <c r="J4" s="17"/>
      <c r="K4" s="17"/>
      <c r="L4" s="17"/>
      <c r="N4" s="5"/>
      <c r="O4" s="18"/>
      <c r="Q4" s="19"/>
      <c r="R4" s="18"/>
      <c r="T4" s="20"/>
      <c r="U4" s="18"/>
      <c r="W4" s="19"/>
      <c r="X4" s="18"/>
      <c r="Z4" s="19"/>
      <c r="AA4" s="18"/>
      <c r="AC4" s="19"/>
      <c r="AD4" s="18"/>
      <c r="AF4" s="19"/>
      <c r="AG4" s="18"/>
      <c r="AI4" s="19"/>
      <c r="AJ4" s="18"/>
      <c r="AL4" s="19"/>
      <c r="AM4" s="18"/>
      <c r="AO4" s="19"/>
      <c r="AP4" s="18"/>
      <c r="AR4" s="19"/>
      <c r="AS4" s="18"/>
      <c r="AU4" s="19"/>
      <c r="AV4" s="18"/>
      <c r="AW4" s="17"/>
      <c r="AX4" s="21"/>
      <c r="AY4" s="22"/>
      <c r="AZ4" s="17"/>
      <c r="BA4" s="21"/>
      <c r="BB4" s="22"/>
      <c r="BC4" s="17"/>
      <c r="BD4" s="21"/>
      <c r="BE4" s="22"/>
      <c r="BF4" s="17"/>
      <c r="BG4" s="21"/>
      <c r="BH4" s="22"/>
      <c r="BJ4" s="19"/>
      <c r="BK4" s="18"/>
      <c r="BM4" s="19"/>
      <c r="BN4" s="18"/>
      <c r="BP4" s="19"/>
      <c r="BQ4" s="18"/>
      <c r="BS4" s="19"/>
      <c r="BT4" s="18"/>
    </row>
    <row r="5" spans="1:72" s="28" customFormat="1" ht="12">
      <c r="A5" s="102"/>
      <c r="B5" s="24" t="s">
        <v>3</v>
      </c>
      <c r="C5" s="25">
        <v>2010</v>
      </c>
      <c r="D5" s="26" t="s">
        <v>4</v>
      </c>
      <c r="E5" s="24" t="s">
        <v>3</v>
      </c>
      <c r="F5" s="25">
        <v>2010</v>
      </c>
      <c r="G5" s="26" t="s">
        <v>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</row>
    <row r="6" spans="1:72" ht="12">
      <c r="A6" s="8"/>
      <c r="B6" s="11" t="s">
        <v>5</v>
      </c>
      <c r="C6" s="29"/>
      <c r="D6" s="30"/>
      <c r="E6" s="8"/>
      <c r="F6" s="29"/>
      <c r="G6" s="31"/>
      <c r="H6" s="32"/>
      <c r="I6" s="32"/>
      <c r="J6" s="32"/>
      <c r="K6" s="32"/>
      <c r="L6" s="32"/>
      <c r="M6" s="32"/>
      <c r="O6" s="32"/>
      <c r="P6" s="32"/>
      <c r="Q6" s="32"/>
      <c r="R6" s="32"/>
      <c r="U6" s="32"/>
      <c r="X6" s="32"/>
      <c r="AA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Q6" s="32"/>
      <c r="BR6" s="32"/>
      <c r="BS6" s="32"/>
      <c r="BT6" s="32"/>
    </row>
    <row r="7" spans="1:72" ht="12">
      <c r="A7" s="11" t="s">
        <v>6</v>
      </c>
      <c r="B7" s="33">
        <v>1110501.59</v>
      </c>
      <c r="C7" s="34">
        <v>1100865.407826087</v>
      </c>
      <c r="D7" s="35">
        <v>0.00875327910697274</v>
      </c>
      <c r="E7" s="33">
        <v>15574597.160000002</v>
      </c>
      <c r="F7" s="34">
        <v>15234310.549303146</v>
      </c>
      <c r="G7" s="36">
        <v>0.022336856636575617</v>
      </c>
      <c r="H7" s="19"/>
      <c r="I7" s="37"/>
      <c r="J7" s="19"/>
      <c r="K7" s="19"/>
      <c r="L7" s="37"/>
      <c r="M7" s="19"/>
      <c r="N7" s="19"/>
      <c r="O7" s="37"/>
      <c r="P7" s="19"/>
      <c r="Q7" s="19"/>
      <c r="R7" s="37"/>
      <c r="S7" s="19"/>
      <c r="T7" s="19"/>
      <c r="U7" s="37"/>
      <c r="V7" s="19"/>
      <c r="W7" s="19"/>
      <c r="X7" s="37"/>
      <c r="Y7" s="19"/>
      <c r="Z7" s="19"/>
      <c r="AA7" s="37"/>
      <c r="AB7" s="19"/>
      <c r="AC7" s="19"/>
      <c r="AD7" s="37"/>
      <c r="AE7" s="19"/>
      <c r="AF7" s="19"/>
      <c r="AG7" s="37"/>
      <c r="AH7" s="19"/>
      <c r="AI7" s="19"/>
      <c r="AJ7" s="37"/>
      <c r="AK7" s="19"/>
      <c r="AL7" s="19"/>
      <c r="AM7" s="37"/>
      <c r="AN7" s="19"/>
      <c r="AO7" s="19"/>
      <c r="AP7" s="37"/>
      <c r="AQ7" s="19"/>
      <c r="AR7" s="19"/>
      <c r="AS7" s="37"/>
      <c r="AT7" s="19"/>
      <c r="AU7" s="19"/>
      <c r="AV7" s="37"/>
      <c r="AW7" s="19"/>
      <c r="AX7" s="19"/>
      <c r="AY7" s="37"/>
      <c r="AZ7" s="19"/>
      <c r="BA7" s="19"/>
      <c r="BB7" s="37"/>
      <c r="BC7" s="19"/>
      <c r="BD7" s="19"/>
      <c r="BE7" s="37"/>
      <c r="BF7" s="19"/>
      <c r="BG7" s="19"/>
      <c r="BH7" s="37"/>
      <c r="BI7" s="19"/>
      <c r="BJ7" s="19"/>
      <c r="BK7" s="37"/>
      <c r="BL7" s="19"/>
      <c r="BM7" s="19"/>
      <c r="BN7" s="37"/>
      <c r="BO7" s="19"/>
      <c r="BP7" s="19"/>
      <c r="BQ7" s="37"/>
      <c r="BR7" s="19"/>
      <c r="BS7" s="19"/>
      <c r="BT7" s="37"/>
    </row>
    <row r="8" spans="1:72" ht="12">
      <c r="A8" s="11" t="s">
        <v>7</v>
      </c>
      <c r="B8" s="33">
        <v>109789</v>
      </c>
      <c r="C8" s="34">
        <v>107660</v>
      </c>
      <c r="D8" s="35">
        <v>0.019775218279769646</v>
      </c>
      <c r="E8" s="33">
        <v>1498042</v>
      </c>
      <c r="F8" s="34">
        <v>1468565.5543091148</v>
      </c>
      <c r="G8" s="36">
        <v>0.020071589997732415</v>
      </c>
      <c r="H8" s="19"/>
      <c r="I8" s="37"/>
      <c r="J8" s="19"/>
      <c r="K8" s="19"/>
      <c r="L8" s="37"/>
      <c r="M8" s="19"/>
      <c r="N8" s="19"/>
      <c r="O8" s="37"/>
      <c r="P8" s="19"/>
      <c r="Q8" s="19"/>
      <c r="R8" s="37"/>
      <c r="S8" s="19"/>
      <c r="T8" s="19"/>
      <c r="U8" s="37"/>
      <c r="V8" s="19"/>
      <c r="W8" s="19"/>
      <c r="X8" s="37"/>
      <c r="Y8" s="19"/>
      <c r="Z8" s="19"/>
      <c r="AA8" s="37"/>
      <c r="AB8" s="19"/>
      <c r="AC8" s="19"/>
      <c r="AD8" s="37"/>
      <c r="AE8" s="19"/>
      <c r="AF8" s="19"/>
      <c r="AG8" s="37"/>
      <c r="AH8" s="19"/>
      <c r="AI8" s="19"/>
      <c r="AJ8" s="37"/>
      <c r="AK8" s="19"/>
      <c r="AL8" s="19"/>
      <c r="AM8" s="37"/>
      <c r="AN8" s="19"/>
      <c r="AO8" s="19"/>
      <c r="AP8" s="37"/>
      <c r="AQ8" s="19"/>
      <c r="AR8" s="19"/>
      <c r="AS8" s="37"/>
      <c r="AT8" s="19"/>
      <c r="AU8" s="19"/>
      <c r="AV8" s="37"/>
      <c r="AW8" s="19"/>
      <c r="AX8" s="19"/>
      <c r="AY8" s="37"/>
      <c r="AZ8" s="19"/>
      <c r="BA8" s="19"/>
      <c r="BB8" s="37"/>
      <c r="BC8" s="19"/>
      <c r="BD8" s="19"/>
      <c r="BE8" s="37"/>
      <c r="BF8" s="19"/>
      <c r="BG8" s="19"/>
      <c r="BH8" s="37"/>
      <c r="BI8" s="19"/>
      <c r="BJ8" s="19"/>
      <c r="BK8" s="37"/>
      <c r="BL8" s="19"/>
      <c r="BM8" s="19"/>
      <c r="BN8" s="37"/>
      <c r="BO8" s="19"/>
      <c r="BP8" s="19"/>
      <c r="BQ8" s="37"/>
      <c r="BR8" s="19"/>
      <c r="BS8" s="19"/>
      <c r="BT8" s="37"/>
    </row>
    <row r="9" spans="1:72" ht="12">
      <c r="A9" s="11" t="s">
        <v>96</v>
      </c>
      <c r="B9" s="33">
        <v>106847</v>
      </c>
      <c r="C9" s="34">
        <v>104273</v>
      </c>
      <c r="D9" s="35">
        <v>0.024685201346465527</v>
      </c>
      <c r="E9" s="33">
        <v>1453680</v>
      </c>
      <c r="F9" s="34">
        <v>1421516.5543091148</v>
      </c>
      <c r="G9" s="36">
        <v>0.022626149230120827</v>
      </c>
      <c r="H9" s="19"/>
      <c r="I9" s="37"/>
      <c r="J9" s="19"/>
      <c r="K9" s="19"/>
      <c r="L9" s="37"/>
      <c r="M9" s="19"/>
      <c r="N9" s="19"/>
      <c r="O9" s="37"/>
      <c r="P9" s="19"/>
      <c r="Q9" s="19"/>
      <c r="R9" s="37"/>
      <c r="S9" s="19"/>
      <c r="T9" s="19"/>
      <c r="U9" s="37"/>
      <c r="V9" s="19"/>
      <c r="W9" s="19"/>
      <c r="X9" s="37"/>
      <c r="Y9" s="19"/>
      <c r="Z9" s="19"/>
      <c r="AA9" s="37"/>
      <c r="AB9" s="19"/>
      <c r="AC9" s="19"/>
      <c r="AD9" s="37"/>
      <c r="AE9" s="19"/>
      <c r="AF9" s="19"/>
      <c r="AG9" s="37"/>
      <c r="AH9" s="19"/>
      <c r="AI9" s="19"/>
      <c r="AJ9" s="37"/>
      <c r="AK9" s="19"/>
      <c r="AL9" s="19"/>
      <c r="AM9" s="37"/>
      <c r="AN9" s="19"/>
      <c r="AO9" s="19"/>
      <c r="AP9" s="37"/>
      <c r="AQ9" s="19"/>
      <c r="AR9" s="19"/>
      <c r="AS9" s="37"/>
      <c r="AT9" s="19"/>
      <c r="AU9" s="19"/>
      <c r="AV9" s="37"/>
      <c r="AW9" s="19"/>
      <c r="AX9" s="19"/>
      <c r="AY9" s="37"/>
      <c r="AZ9" s="19"/>
      <c r="BA9" s="19"/>
      <c r="BB9" s="37"/>
      <c r="BC9" s="19"/>
      <c r="BD9" s="19"/>
      <c r="BE9" s="37"/>
      <c r="BF9" s="19"/>
      <c r="BG9" s="19"/>
      <c r="BH9" s="37"/>
      <c r="BI9" s="19"/>
      <c r="BJ9" s="19"/>
      <c r="BK9" s="37"/>
      <c r="BL9" s="19"/>
      <c r="BM9" s="19"/>
      <c r="BN9" s="37"/>
      <c r="BO9" s="19"/>
      <c r="BP9" s="19"/>
      <c r="BQ9" s="37"/>
      <c r="BR9" s="19"/>
      <c r="BS9" s="19"/>
      <c r="BT9" s="37"/>
    </row>
    <row r="10" spans="1:72" ht="12">
      <c r="A10" s="11" t="s">
        <v>97</v>
      </c>
      <c r="B10" s="33">
        <v>2942</v>
      </c>
      <c r="C10" s="34">
        <v>3387.0000000000014</v>
      </c>
      <c r="D10" s="35">
        <v>-0.13138470622970216</v>
      </c>
      <c r="E10" s="33">
        <v>44362</v>
      </c>
      <c r="F10" s="34">
        <v>47049</v>
      </c>
      <c r="G10" s="36">
        <v>-0.05711067185274926</v>
      </c>
      <c r="H10" s="19"/>
      <c r="I10" s="37"/>
      <c r="J10" s="19"/>
      <c r="K10" s="19"/>
      <c r="L10" s="37"/>
      <c r="M10" s="19"/>
      <c r="N10" s="19"/>
      <c r="O10" s="37"/>
      <c r="P10" s="19"/>
      <c r="Q10" s="19"/>
      <c r="R10" s="37"/>
      <c r="S10" s="19"/>
      <c r="T10" s="19"/>
      <c r="U10" s="37"/>
      <c r="V10" s="19"/>
      <c r="W10" s="19"/>
      <c r="X10" s="37"/>
      <c r="Y10" s="19"/>
      <c r="Z10" s="19"/>
      <c r="AA10" s="37"/>
      <c r="AB10" s="19"/>
      <c r="AC10" s="19"/>
      <c r="AD10" s="37"/>
      <c r="AE10" s="19"/>
      <c r="AF10" s="19"/>
      <c r="AG10" s="37"/>
      <c r="AH10" s="19"/>
      <c r="AI10" s="19"/>
      <c r="AJ10" s="37"/>
      <c r="AK10" s="19"/>
      <c r="AL10" s="19"/>
      <c r="AM10" s="37"/>
      <c r="AN10" s="19"/>
      <c r="AO10" s="19"/>
      <c r="AP10" s="37"/>
      <c r="AQ10" s="19"/>
      <c r="AR10" s="19"/>
      <c r="AS10" s="37"/>
      <c r="AT10" s="19"/>
      <c r="AU10" s="19"/>
      <c r="AV10" s="37"/>
      <c r="AW10" s="19"/>
      <c r="AX10" s="19"/>
      <c r="AY10" s="37"/>
      <c r="AZ10" s="19"/>
      <c r="BA10" s="19"/>
      <c r="BB10" s="37"/>
      <c r="BC10" s="19"/>
      <c r="BD10" s="19"/>
      <c r="BE10" s="37"/>
      <c r="BF10" s="19"/>
      <c r="BG10" s="19"/>
      <c r="BH10" s="37"/>
      <c r="BI10" s="19"/>
      <c r="BJ10" s="19"/>
      <c r="BK10" s="37"/>
      <c r="BL10" s="19"/>
      <c r="BM10" s="19"/>
      <c r="BN10" s="37"/>
      <c r="BO10" s="19"/>
      <c r="BP10" s="19"/>
      <c r="BQ10" s="37"/>
      <c r="BR10" s="19"/>
      <c r="BS10" s="19"/>
      <c r="BT10" s="37"/>
    </row>
    <row r="11" spans="1:72" ht="12">
      <c r="A11" s="11" t="s">
        <v>10</v>
      </c>
      <c r="B11" s="33">
        <v>37016.71966666667</v>
      </c>
      <c r="C11" s="34">
        <v>36695.5135942029</v>
      </c>
      <c r="D11" s="35">
        <v>0.008753279106972739</v>
      </c>
      <c r="E11" s="33">
        <v>46630.81595808383</v>
      </c>
      <c r="F11" s="34">
        <v>45611.959867058475</v>
      </c>
      <c r="G11" s="36">
        <v>0.022337476705560043</v>
      </c>
      <c r="H11" s="19"/>
      <c r="I11" s="37"/>
      <c r="J11" s="19"/>
      <c r="K11" s="19"/>
      <c r="L11" s="37"/>
      <c r="M11" s="19"/>
      <c r="N11" s="19"/>
      <c r="O11" s="37"/>
      <c r="P11" s="19"/>
      <c r="Q11" s="19"/>
      <c r="R11" s="37"/>
      <c r="S11" s="19"/>
      <c r="T11" s="19"/>
      <c r="U11" s="37"/>
      <c r="V11" s="19"/>
      <c r="W11" s="19"/>
      <c r="X11" s="37"/>
      <c r="Y11" s="19"/>
      <c r="Z11" s="19"/>
      <c r="AA11" s="37"/>
      <c r="AB11" s="19"/>
      <c r="AC11" s="19"/>
      <c r="AD11" s="37"/>
      <c r="AE11" s="19"/>
      <c r="AF11" s="19"/>
      <c r="AG11" s="37"/>
      <c r="AH11" s="19"/>
      <c r="AI11" s="19"/>
      <c r="AJ11" s="37"/>
      <c r="AK11" s="19"/>
      <c r="AL11" s="19"/>
      <c r="AM11" s="37"/>
      <c r="AN11" s="19"/>
      <c r="AO11" s="19"/>
      <c r="AP11" s="37"/>
      <c r="AQ11" s="19"/>
      <c r="AR11" s="19"/>
      <c r="AS11" s="37"/>
      <c r="AT11" s="19"/>
      <c r="AU11" s="19"/>
      <c r="AV11" s="37"/>
      <c r="AW11" s="19"/>
      <c r="AX11" s="19"/>
      <c r="AY11" s="37"/>
      <c r="AZ11" s="19"/>
      <c r="BA11" s="19"/>
      <c r="BB11" s="37"/>
      <c r="BC11" s="19"/>
      <c r="BD11" s="19"/>
      <c r="BE11" s="37"/>
      <c r="BF11" s="19"/>
      <c r="BG11" s="19"/>
      <c r="BH11" s="37"/>
      <c r="BI11" s="19"/>
      <c r="BJ11" s="19"/>
      <c r="BK11" s="37"/>
      <c r="BL11" s="19"/>
      <c r="BM11" s="19"/>
      <c r="BN11" s="37"/>
      <c r="BO11" s="19"/>
      <c r="BP11" s="19"/>
      <c r="BQ11" s="37"/>
      <c r="BR11" s="19"/>
      <c r="BS11" s="19"/>
      <c r="BT11" s="37"/>
    </row>
    <row r="12" spans="1:72" ht="8.25" customHeight="1">
      <c r="A12" s="42"/>
      <c r="B12" s="103"/>
      <c r="C12" s="45"/>
      <c r="D12" s="45"/>
      <c r="E12" s="103"/>
      <c r="F12" s="45"/>
      <c r="G12" s="4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ht="13.5" customHeight="1">
      <c r="A13" s="11" t="s">
        <v>13</v>
      </c>
      <c r="B13" s="69"/>
      <c r="C13" s="30"/>
      <c r="D13" s="30"/>
      <c r="E13" s="69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ht="12">
      <c r="A14" s="11" t="s">
        <v>14</v>
      </c>
      <c r="B14" s="33">
        <v>66586</v>
      </c>
      <c r="C14" s="34">
        <v>67948.47826086957</v>
      </c>
      <c r="D14" s="35">
        <v>-0.02005163758986192</v>
      </c>
      <c r="E14" s="33">
        <v>888531</v>
      </c>
      <c r="F14" s="34">
        <v>880876.5206246572</v>
      </c>
      <c r="G14" s="36">
        <v>0.008689616757993285</v>
      </c>
      <c r="H14" s="19"/>
      <c r="I14" s="37"/>
      <c r="J14" s="19"/>
      <c r="K14" s="19"/>
      <c r="L14" s="37"/>
      <c r="M14" s="19"/>
      <c r="N14" s="19"/>
      <c r="O14" s="37"/>
      <c r="P14" s="19"/>
      <c r="Q14" s="19"/>
      <c r="R14" s="37"/>
      <c r="S14" s="19"/>
      <c r="T14" s="19"/>
      <c r="U14" s="37"/>
      <c r="V14" s="19"/>
      <c r="W14" s="19"/>
      <c r="X14" s="37"/>
      <c r="Y14" s="19"/>
      <c r="Z14" s="19"/>
      <c r="AA14" s="37"/>
      <c r="AB14" s="19"/>
      <c r="AC14" s="19"/>
      <c r="AD14" s="37"/>
      <c r="AE14" s="19"/>
      <c r="AF14" s="19"/>
      <c r="AG14" s="37"/>
      <c r="AH14" s="19"/>
      <c r="AI14" s="19"/>
      <c r="AJ14" s="37"/>
      <c r="AK14" s="19"/>
      <c r="AL14" s="19"/>
      <c r="AM14" s="37"/>
      <c r="AN14" s="19"/>
      <c r="AO14" s="19"/>
      <c r="AP14" s="37"/>
      <c r="AQ14" s="19"/>
      <c r="AR14" s="19"/>
      <c r="AS14" s="37"/>
      <c r="AT14" s="19"/>
      <c r="AU14" s="19"/>
      <c r="AV14" s="37"/>
      <c r="AW14" s="19"/>
      <c r="AX14" s="19"/>
      <c r="AY14" s="37"/>
      <c r="AZ14" s="19"/>
      <c r="BA14" s="19"/>
      <c r="BB14" s="37"/>
      <c r="BC14" s="19"/>
      <c r="BD14" s="19"/>
      <c r="BE14" s="37"/>
      <c r="BF14" s="19"/>
      <c r="BG14" s="19"/>
      <c r="BH14" s="37"/>
      <c r="BI14" s="19"/>
      <c r="BJ14" s="19"/>
      <c r="BK14" s="37"/>
      <c r="BL14" s="19"/>
      <c r="BM14" s="19"/>
      <c r="BN14" s="37"/>
      <c r="BO14" s="19"/>
      <c r="BP14" s="19"/>
      <c r="BQ14" s="37"/>
      <c r="BR14" s="19"/>
      <c r="BS14" s="19"/>
      <c r="BT14" s="37"/>
    </row>
    <row r="15" spans="1:72" ht="12">
      <c r="A15" s="11" t="s">
        <v>15</v>
      </c>
      <c r="B15" s="33">
        <v>44566</v>
      </c>
      <c r="C15" s="34">
        <v>45011.95652173913</v>
      </c>
      <c r="D15" s="35">
        <v>-0.009907512496679578</v>
      </c>
      <c r="E15" s="33">
        <v>554083</v>
      </c>
      <c r="F15" s="34">
        <v>550603.2023338252</v>
      </c>
      <c r="G15" s="36">
        <v>0.0063199735334358974</v>
      </c>
      <c r="H15" s="19"/>
      <c r="I15" s="37"/>
      <c r="J15" s="19"/>
      <c r="K15" s="19"/>
      <c r="L15" s="37"/>
      <c r="M15" s="19"/>
      <c r="N15" s="19"/>
      <c r="O15" s="37"/>
      <c r="P15" s="19"/>
      <c r="Q15" s="19"/>
      <c r="R15" s="37"/>
      <c r="S15" s="19"/>
      <c r="T15" s="19"/>
      <c r="U15" s="37"/>
      <c r="V15" s="19"/>
      <c r="W15" s="19"/>
      <c r="X15" s="37"/>
      <c r="Y15" s="19"/>
      <c r="Z15" s="19"/>
      <c r="AA15" s="37"/>
      <c r="AB15" s="19"/>
      <c r="AC15" s="19"/>
      <c r="AD15" s="37"/>
      <c r="AE15" s="19"/>
      <c r="AF15" s="19"/>
      <c r="AG15" s="37"/>
      <c r="AH15" s="19"/>
      <c r="AI15" s="19"/>
      <c r="AJ15" s="37"/>
      <c r="AK15" s="19"/>
      <c r="AL15" s="19"/>
      <c r="AM15" s="37"/>
      <c r="AN15" s="19"/>
      <c r="AO15" s="19"/>
      <c r="AP15" s="37"/>
      <c r="AQ15" s="19"/>
      <c r="AR15" s="19"/>
      <c r="AS15" s="37"/>
      <c r="AT15" s="19"/>
      <c r="AU15" s="19"/>
      <c r="AV15" s="37"/>
      <c r="AW15" s="19"/>
      <c r="AX15" s="19"/>
      <c r="AY15" s="37"/>
      <c r="AZ15" s="19"/>
      <c r="BA15" s="19"/>
      <c r="BB15" s="37"/>
      <c r="BC15" s="19"/>
      <c r="BD15" s="19"/>
      <c r="BE15" s="37"/>
      <c r="BF15" s="19"/>
      <c r="BG15" s="19"/>
      <c r="BH15" s="37"/>
      <c r="BI15" s="19"/>
      <c r="BJ15" s="19"/>
      <c r="BK15" s="37"/>
      <c r="BL15" s="19"/>
      <c r="BM15" s="19"/>
      <c r="BN15" s="37"/>
      <c r="BO15" s="19"/>
      <c r="BP15" s="19"/>
      <c r="BQ15" s="37"/>
      <c r="BR15" s="19"/>
      <c r="BS15" s="19"/>
      <c r="BT15" s="37"/>
    </row>
    <row r="16" spans="1:72" ht="12">
      <c r="A16" s="8"/>
      <c r="B16" s="69"/>
      <c r="C16" s="30"/>
      <c r="D16" s="30"/>
      <c r="E16" s="69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1:72" ht="12">
      <c r="A17" s="11" t="s">
        <v>16</v>
      </c>
      <c r="B17" s="33">
        <v>19540</v>
      </c>
      <c r="C17" s="34">
        <v>19283.521739130436</v>
      </c>
      <c r="D17" s="35">
        <v>0.013300384874673294</v>
      </c>
      <c r="E17" s="33">
        <v>293096</v>
      </c>
      <c r="F17" s="34">
        <v>288390.74222267914</v>
      </c>
      <c r="G17" s="36">
        <v>0.016315564574148934</v>
      </c>
      <c r="H17" s="19"/>
      <c r="I17" s="37"/>
      <c r="J17" s="19"/>
      <c r="K17" s="19"/>
      <c r="L17" s="37"/>
      <c r="M17" s="19"/>
      <c r="N17" s="19"/>
      <c r="O17" s="37"/>
      <c r="P17" s="19"/>
      <c r="Q17" s="19"/>
      <c r="R17" s="37"/>
      <c r="S17" s="19"/>
      <c r="T17" s="19"/>
      <c r="U17" s="37"/>
      <c r="V17" s="19"/>
      <c r="W17" s="19"/>
      <c r="X17" s="37"/>
      <c r="Y17" s="19"/>
      <c r="Z17" s="19"/>
      <c r="AA17" s="37"/>
      <c r="AB17" s="19"/>
      <c r="AC17" s="19"/>
      <c r="AD17" s="37"/>
      <c r="AE17" s="19"/>
      <c r="AF17" s="19"/>
      <c r="AG17" s="37"/>
      <c r="AH17" s="19"/>
      <c r="AI17" s="19"/>
      <c r="AJ17" s="37"/>
      <c r="AK17" s="19"/>
      <c r="AL17" s="19"/>
      <c r="AM17" s="37"/>
      <c r="AN17" s="19"/>
      <c r="AO17" s="19"/>
      <c r="AP17" s="37"/>
      <c r="AQ17" s="19"/>
      <c r="AR17" s="19"/>
      <c r="AS17" s="37"/>
      <c r="AT17" s="19"/>
      <c r="AU17" s="19"/>
      <c r="AV17" s="37"/>
      <c r="AW17" s="19"/>
      <c r="AX17" s="19"/>
      <c r="AY17" s="37"/>
      <c r="AZ17" s="19"/>
      <c r="BA17" s="19"/>
      <c r="BB17" s="37"/>
      <c r="BC17" s="19"/>
      <c r="BD17" s="19"/>
      <c r="BE17" s="37"/>
      <c r="BF17" s="19"/>
      <c r="BG17" s="19"/>
      <c r="BH17" s="37"/>
      <c r="BI17" s="19"/>
      <c r="BJ17" s="19"/>
      <c r="BK17" s="37"/>
      <c r="BL17" s="19"/>
      <c r="BM17" s="19"/>
      <c r="BN17" s="37"/>
      <c r="BO17" s="19"/>
      <c r="BP17" s="19"/>
      <c r="BQ17" s="37"/>
      <c r="BR17" s="19"/>
      <c r="BS17" s="19"/>
      <c r="BT17" s="37"/>
    </row>
    <row r="18" spans="1:72" ht="12">
      <c r="A18" s="11" t="s">
        <v>17</v>
      </c>
      <c r="B18" s="33">
        <v>7853</v>
      </c>
      <c r="C18" s="34">
        <v>7080</v>
      </c>
      <c r="D18" s="35">
        <v>0.10918079096045198</v>
      </c>
      <c r="E18" s="33">
        <v>113097</v>
      </c>
      <c r="F18" s="34">
        <v>110788.18528411603</v>
      </c>
      <c r="G18" s="36">
        <v>0.020839900120784734</v>
      </c>
      <c r="H18" s="19"/>
      <c r="I18" s="37"/>
      <c r="J18" s="19"/>
      <c r="K18" s="19"/>
      <c r="L18" s="37"/>
      <c r="M18" s="19"/>
      <c r="N18" s="19"/>
      <c r="O18" s="37"/>
      <c r="P18" s="19"/>
      <c r="Q18" s="19"/>
      <c r="R18" s="37"/>
      <c r="S18" s="19"/>
      <c r="T18" s="19"/>
      <c r="U18" s="37"/>
      <c r="V18" s="19"/>
      <c r="W18" s="19"/>
      <c r="X18" s="37"/>
      <c r="Y18" s="19"/>
      <c r="Z18" s="19"/>
      <c r="AA18" s="37"/>
      <c r="AB18" s="19"/>
      <c r="AC18" s="19"/>
      <c r="AD18" s="37"/>
      <c r="AE18" s="19"/>
      <c r="AF18" s="19"/>
      <c r="AG18" s="37"/>
      <c r="AH18" s="19"/>
      <c r="AI18" s="19"/>
      <c r="AJ18" s="37"/>
      <c r="AK18" s="19"/>
      <c r="AL18" s="19"/>
      <c r="AM18" s="37"/>
      <c r="AN18" s="19"/>
      <c r="AO18" s="19"/>
      <c r="AP18" s="37"/>
      <c r="AQ18" s="19"/>
      <c r="AR18" s="19"/>
      <c r="AS18" s="37"/>
      <c r="AT18" s="19"/>
      <c r="AU18" s="19"/>
      <c r="AV18" s="37"/>
      <c r="AW18" s="19"/>
      <c r="AX18" s="19"/>
      <c r="AY18" s="37"/>
      <c r="AZ18" s="19"/>
      <c r="BA18" s="19"/>
      <c r="BB18" s="37"/>
      <c r="BC18" s="19"/>
      <c r="BD18" s="19"/>
      <c r="BE18" s="37"/>
      <c r="BF18" s="19"/>
      <c r="BG18" s="19"/>
      <c r="BH18" s="37"/>
      <c r="BI18" s="19"/>
      <c r="BJ18" s="19"/>
      <c r="BK18" s="37"/>
      <c r="BL18" s="19"/>
      <c r="BM18" s="19"/>
      <c r="BN18" s="37"/>
      <c r="BO18" s="19"/>
      <c r="BP18" s="19"/>
      <c r="BQ18" s="37"/>
      <c r="BR18" s="19"/>
      <c r="BS18" s="19"/>
      <c r="BT18" s="37"/>
    </row>
    <row r="19" spans="1:72" ht="12">
      <c r="A19" s="8"/>
      <c r="B19" s="69"/>
      <c r="C19" s="30"/>
      <c r="D19" s="30"/>
      <c r="E19" s="69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ht="12">
      <c r="A20" s="11" t="s">
        <v>18</v>
      </c>
      <c r="B20" s="33">
        <v>40208</v>
      </c>
      <c r="C20" s="34">
        <v>38966.52173913043</v>
      </c>
      <c r="D20" s="35">
        <v>0.031860125191078253</v>
      </c>
      <c r="E20" s="33">
        <v>569960</v>
      </c>
      <c r="F20" s="34">
        <v>558177.6765884394</v>
      </c>
      <c r="G20" s="36">
        <v>0.021108553612487205</v>
      </c>
      <c r="H20" s="19"/>
      <c r="I20" s="37"/>
      <c r="J20" s="19"/>
      <c r="K20" s="19"/>
      <c r="L20" s="37"/>
      <c r="M20" s="19"/>
      <c r="N20" s="19"/>
      <c r="O20" s="37"/>
      <c r="P20" s="19"/>
      <c r="Q20" s="19"/>
      <c r="R20" s="37"/>
      <c r="S20" s="19"/>
      <c r="T20" s="19"/>
      <c r="U20" s="37"/>
      <c r="V20" s="19"/>
      <c r="W20" s="19"/>
      <c r="X20" s="37"/>
      <c r="Y20" s="19"/>
      <c r="Z20" s="19"/>
      <c r="AA20" s="37"/>
      <c r="AB20" s="19"/>
      <c r="AC20" s="19"/>
      <c r="AD20" s="37"/>
      <c r="AE20" s="19"/>
      <c r="AF20" s="19"/>
      <c r="AG20" s="37"/>
      <c r="AH20" s="19"/>
      <c r="AI20" s="19"/>
      <c r="AJ20" s="37"/>
      <c r="AK20" s="19"/>
      <c r="AL20" s="19"/>
      <c r="AM20" s="37"/>
      <c r="AN20" s="19"/>
      <c r="AO20" s="19"/>
      <c r="AP20" s="37"/>
      <c r="AQ20" s="19"/>
      <c r="AR20" s="19"/>
      <c r="AS20" s="37"/>
      <c r="AT20" s="19"/>
      <c r="AU20" s="19"/>
      <c r="AV20" s="37"/>
      <c r="AW20" s="19"/>
      <c r="AX20" s="19"/>
      <c r="AY20" s="37"/>
      <c r="AZ20" s="19"/>
      <c r="BA20" s="19"/>
      <c r="BB20" s="37"/>
      <c r="BC20" s="19"/>
      <c r="BD20" s="19"/>
      <c r="BE20" s="37"/>
      <c r="BF20" s="19"/>
      <c r="BG20" s="19"/>
      <c r="BH20" s="37"/>
      <c r="BI20" s="19"/>
      <c r="BJ20" s="19"/>
      <c r="BK20" s="37"/>
      <c r="BL20" s="19"/>
      <c r="BM20" s="19"/>
      <c r="BN20" s="37"/>
      <c r="BO20" s="19"/>
      <c r="BP20" s="19"/>
      <c r="BQ20" s="37"/>
      <c r="BR20" s="19"/>
      <c r="BS20" s="19"/>
      <c r="BT20" s="37"/>
    </row>
    <row r="21" spans="1:72" ht="12">
      <c r="A21" s="11" t="s">
        <v>19</v>
      </c>
      <c r="B21" s="33">
        <v>39461</v>
      </c>
      <c r="C21" s="34">
        <v>38152.52173913043</v>
      </c>
      <c r="D21" s="35">
        <v>0.03429598362636017</v>
      </c>
      <c r="E21" s="33">
        <v>558595</v>
      </c>
      <c r="F21" s="34">
        <v>546693.8209552211</v>
      </c>
      <c r="G21" s="36">
        <v>0.021769368133673736</v>
      </c>
      <c r="H21" s="19"/>
      <c r="I21" s="37"/>
      <c r="J21" s="19"/>
      <c r="K21" s="19"/>
      <c r="L21" s="37"/>
      <c r="M21" s="19"/>
      <c r="N21" s="19"/>
      <c r="O21" s="37"/>
      <c r="P21" s="19"/>
      <c r="Q21" s="19"/>
      <c r="R21" s="37"/>
      <c r="S21" s="19"/>
      <c r="T21" s="19"/>
      <c r="U21" s="37"/>
      <c r="V21" s="19"/>
      <c r="W21" s="19"/>
      <c r="X21" s="37"/>
      <c r="Y21" s="19"/>
      <c r="Z21" s="19"/>
      <c r="AA21" s="37"/>
      <c r="AB21" s="19"/>
      <c r="AC21" s="19"/>
      <c r="AD21" s="37"/>
      <c r="AE21" s="19"/>
      <c r="AF21" s="19"/>
      <c r="AG21" s="37"/>
      <c r="AH21" s="19"/>
      <c r="AI21" s="19"/>
      <c r="AJ21" s="37"/>
      <c r="AK21" s="19"/>
      <c r="AL21" s="19"/>
      <c r="AM21" s="37"/>
      <c r="AN21" s="19"/>
      <c r="AO21" s="19"/>
      <c r="AP21" s="37"/>
      <c r="AQ21" s="19"/>
      <c r="AR21" s="19"/>
      <c r="AS21" s="37"/>
      <c r="AT21" s="19"/>
      <c r="AU21" s="19"/>
      <c r="AV21" s="37"/>
      <c r="AW21" s="19"/>
      <c r="AX21" s="19"/>
      <c r="AY21" s="37"/>
      <c r="AZ21" s="19"/>
      <c r="BA21" s="19"/>
      <c r="BB21" s="37"/>
      <c r="BC21" s="19"/>
      <c r="BD21" s="19"/>
      <c r="BE21" s="37"/>
      <c r="BF21" s="19"/>
      <c r="BG21" s="19"/>
      <c r="BH21" s="37"/>
      <c r="BI21" s="19"/>
      <c r="BJ21" s="19"/>
      <c r="BK21" s="37"/>
      <c r="BL21" s="19"/>
      <c r="BM21" s="19"/>
      <c r="BN21" s="37"/>
      <c r="BO21" s="19"/>
      <c r="BP21" s="19"/>
      <c r="BQ21" s="37"/>
      <c r="BR21" s="19"/>
      <c r="BS21" s="19"/>
      <c r="BT21" s="37"/>
    </row>
    <row r="22" spans="1:72" ht="12">
      <c r="A22" s="11" t="s">
        <v>20</v>
      </c>
      <c r="B22" s="33">
        <v>21138</v>
      </c>
      <c r="C22" s="34">
        <v>19968.521739130436</v>
      </c>
      <c r="D22" s="35">
        <v>0.05856609097797397</v>
      </c>
      <c r="E22" s="33">
        <v>281440</v>
      </c>
      <c r="F22" s="34">
        <v>275154.92150697677</v>
      </c>
      <c r="G22" s="36">
        <v>0.022841962842608542</v>
      </c>
      <c r="H22" s="19"/>
      <c r="I22" s="37"/>
      <c r="J22" s="19"/>
      <c r="K22" s="19"/>
      <c r="L22" s="37"/>
      <c r="M22" s="19"/>
      <c r="N22" s="19"/>
      <c r="O22" s="37"/>
      <c r="P22" s="19"/>
      <c r="Q22" s="19"/>
      <c r="R22" s="37"/>
      <c r="S22" s="19"/>
      <c r="T22" s="19"/>
      <c r="U22" s="37"/>
      <c r="V22" s="19"/>
      <c r="W22" s="19"/>
      <c r="X22" s="37"/>
      <c r="Y22" s="19"/>
      <c r="Z22" s="19"/>
      <c r="AA22" s="37"/>
      <c r="AB22" s="19"/>
      <c r="AC22" s="19"/>
      <c r="AD22" s="37"/>
      <c r="AE22" s="19"/>
      <c r="AF22" s="19"/>
      <c r="AG22" s="37"/>
      <c r="AH22" s="19"/>
      <c r="AI22" s="19"/>
      <c r="AJ22" s="37"/>
      <c r="AK22" s="19"/>
      <c r="AL22" s="19"/>
      <c r="AM22" s="37"/>
      <c r="AN22" s="19"/>
      <c r="AO22" s="19"/>
      <c r="AP22" s="37"/>
      <c r="AQ22" s="19"/>
      <c r="AR22" s="19"/>
      <c r="AS22" s="37"/>
      <c r="AT22" s="19"/>
      <c r="AU22" s="19"/>
      <c r="AV22" s="37"/>
      <c r="AW22" s="19"/>
      <c r="AX22" s="19"/>
      <c r="AY22" s="37"/>
      <c r="AZ22" s="19"/>
      <c r="BA22" s="19"/>
      <c r="BB22" s="37"/>
      <c r="BC22" s="19"/>
      <c r="BD22" s="19"/>
      <c r="BE22" s="37"/>
      <c r="BF22" s="19"/>
      <c r="BG22" s="19"/>
      <c r="BH22" s="37"/>
      <c r="BI22" s="19"/>
      <c r="BJ22" s="19"/>
      <c r="BK22" s="37"/>
      <c r="BL22" s="19"/>
      <c r="BM22" s="19"/>
      <c r="BN22" s="37"/>
      <c r="BO22" s="19"/>
      <c r="BP22" s="19"/>
      <c r="BQ22" s="37"/>
      <c r="BR22" s="19"/>
      <c r="BS22" s="19"/>
      <c r="BT22" s="37"/>
    </row>
    <row r="23" spans="1:72" ht="12">
      <c r="A23" s="8"/>
      <c r="B23" s="69"/>
      <c r="C23" s="30"/>
      <c r="D23" s="30"/>
      <c r="E23" s="69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ht="12">
      <c r="A24" s="11" t="s">
        <v>98</v>
      </c>
      <c r="B24" s="33">
        <v>999</v>
      </c>
      <c r="C24" s="34">
        <v>1026</v>
      </c>
      <c r="D24" s="35">
        <v>-0.02631578947368421</v>
      </c>
      <c r="E24" s="33">
        <v>14595</v>
      </c>
      <c r="F24" s="34">
        <v>13960.982092468941</v>
      </c>
      <c r="G24" s="36">
        <v>0.04541356068876208</v>
      </c>
      <c r="H24" s="19"/>
      <c r="I24" s="37"/>
      <c r="J24" s="19"/>
      <c r="K24" s="19"/>
      <c r="L24" s="37"/>
      <c r="M24" s="19"/>
      <c r="N24" s="19"/>
      <c r="O24" s="37"/>
      <c r="P24" s="19"/>
      <c r="Q24" s="19"/>
      <c r="R24" s="37"/>
      <c r="S24" s="19"/>
      <c r="T24" s="19"/>
      <c r="U24" s="37"/>
      <c r="V24" s="19"/>
      <c r="W24" s="19"/>
      <c r="X24" s="37"/>
      <c r="Y24" s="19"/>
      <c r="Z24" s="19"/>
      <c r="AA24" s="37"/>
      <c r="AB24" s="19"/>
      <c r="AC24" s="19"/>
      <c r="AD24" s="37"/>
      <c r="AE24" s="19"/>
      <c r="AF24" s="19"/>
      <c r="AG24" s="37"/>
      <c r="AH24" s="19"/>
      <c r="AI24" s="19"/>
      <c r="AJ24" s="37"/>
      <c r="AK24" s="19"/>
      <c r="AL24" s="19"/>
      <c r="AM24" s="37"/>
      <c r="AN24" s="19"/>
      <c r="AO24" s="19"/>
      <c r="AP24" s="37"/>
      <c r="AQ24" s="19"/>
      <c r="AR24" s="19"/>
      <c r="AS24" s="37"/>
      <c r="AT24" s="19"/>
      <c r="AU24" s="19"/>
      <c r="AV24" s="37"/>
      <c r="AW24" s="19"/>
      <c r="AX24" s="19"/>
      <c r="AY24" s="37"/>
      <c r="AZ24" s="19"/>
      <c r="BA24" s="19"/>
      <c r="BB24" s="37"/>
      <c r="BC24" s="19"/>
      <c r="BD24" s="19"/>
      <c r="BE24" s="37"/>
      <c r="BF24" s="19"/>
      <c r="BG24" s="19"/>
      <c r="BH24" s="37"/>
      <c r="BI24" s="19"/>
      <c r="BJ24" s="19"/>
      <c r="BK24" s="37"/>
      <c r="BL24" s="19"/>
      <c r="BM24" s="19"/>
      <c r="BN24" s="37"/>
      <c r="BO24" s="19"/>
      <c r="BP24" s="19"/>
      <c r="BQ24" s="37"/>
      <c r="BR24" s="19"/>
      <c r="BS24" s="19"/>
      <c r="BT24" s="37"/>
    </row>
    <row r="25" spans="1:72" ht="12">
      <c r="A25" s="11" t="s">
        <v>99</v>
      </c>
      <c r="B25" s="33">
        <v>126</v>
      </c>
      <c r="C25" s="34">
        <v>114</v>
      </c>
      <c r="D25" s="35">
        <v>0.10526315789473684</v>
      </c>
      <c r="E25" s="33">
        <v>1366</v>
      </c>
      <c r="F25" s="34">
        <v>1404.4108855333327</v>
      </c>
      <c r="G25" s="36">
        <v>-0.027350176454055294</v>
      </c>
      <c r="H25" s="19"/>
      <c r="I25" s="37"/>
      <c r="J25" s="19"/>
      <c r="K25" s="19"/>
      <c r="L25" s="37"/>
      <c r="M25" s="19"/>
      <c r="N25" s="19"/>
      <c r="O25" s="37"/>
      <c r="P25" s="19"/>
      <c r="Q25" s="19"/>
      <c r="R25" s="37"/>
      <c r="S25" s="19"/>
      <c r="T25" s="19"/>
      <c r="U25" s="37"/>
      <c r="V25" s="19"/>
      <c r="W25" s="19"/>
      <c r="X25" s="37"/>
      <c r="Y25" s="19"/>
      <c r="Z25" s="19"/>
      <c r="AA25" s="37"/>
      <c r="AB25" s="19"/>
      <c r="AC25" s="19"/>
      <c r="AD25" s="37"/>
      <c r="AE25" s="19"/>
      <c r="AF25" s="19"/>
      <c r="AG25" s="37"/>
      <c r="AH25" s="19"/>
      <c r="AI25" s="19"/>
      <c r="AJ25" s="37"/>
      <c r="AK25" s="19"/>
      <c r="AL25" s="19"/>
      <c r="AM25" s="37"/>
      <c r="AN25" s="19"/>
      <c r="AO25" s="19"/>
      <c r="AP25" s="37"/>
      <c r="AQ25" s="19"/>
      <c r="AR25" s="19"/>
      <c r="AS25" s="37"/>
      <c r="AT25" s="19"/>
      <c r="AU25" s="19"/>
      <c r="AV25" s="37"/>
      <c r="AW25" s="19"/>
      <c r="AX25" s="19"/>
      <c r="AY25" s="37"/>
      <c r="AZ25" s="19"/>
      <c r="BA25" s="19"/>
      <c r="BB25" s="37"/>
      <c r="BC25" s="19"/>
      <c r="BD25" s="19"/>
      <c r="BE25" s="37"/>
      <c r="BF25" s="19"/>
      <c r="BG25" s="19"/>
      <c r="BH25" s="37"/>
      <c r="BI25" s="19"/>
      <c r="BJ25" s="19"/>
      <c r="BK25" s="37"/>
      <c r="BL25" s="19"/>
      <c r="BM25" s="19"/>
      <c r="BN25" s="37"/>
      <c r="BO25" s="19"/>
      <c r="BP25" s="19"/>
      <c r="BQ25" s="37"/>
      <c r="BR25" s="19"/>
      <c r="BS25" s="19"/>
      <c r="BT25" s="37"/>
    </row>
    <row r="26" spans="1:72" ht="12">
      <c r="A26" s="8"/>
      <c r="B26" s="69"/>
      <c r="C26" s="30"/>
      <c r="D26" s="30"/>
      <c r="E26" s="69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ht="12">
      <c r="A27" s="11" t="s">
        <v>100</v>
      </c>
      <c r="B27" s="33">
        <v>1426</v>
      </c>
      <c r="C27" s="34">
        <v>1487</v>
      </c>
      <c r="D27" s="35">
        <v>-0.0410221923335575</v>
      </c>
      <c r="E27" s="33">
        <v>24049</v>
      </c>
      <c r="F27" s="34">
        <v>22496.66468017668</v>
      </c>
      <c r="G27" s="36">
        <v>0.06900290962647394</v>
      </c>
      <c r="H27" s="19"/>
      <c r="I27" s="37"/>
      <c r="J27" s="19"/>
      <c r="K27" s="19"/>
      <c r="L27" s="37"/>
      <c r="M27" s="19"/>
      <c r="N27" s="19"/>
      <c r="O27" s="37"/>
      <c r="P27" s="19"/>
      <c r="Q27" s="19"/>
      <c r="R27" s="37"/>
      <c r="S27" s="19"/>
      <c r="T27" s="19"/>
      <c r="U27" s="37"/>
      <c r="V27" s="19"/>
      <c r="W27" s="19"/>
      <c r="X27" s="37"/>
      <c r="Y27" s="19"/>
      <c r="Z27" s="19"/>
      <c r="AA27" s="37"/>
      <c r="AB27" s="19"/>
      <c r="AC27" s="19"/>
      <c r="AD27" s="37"/>
      <c r="AE27" s="19"/>
      <c r="AF27" s="19"/>
      <c r="AG27" s="37"/>
      <c r="AH27" s="19"/>
      <c r="AI27" s="19"/>
      <c r="AJ27" s="37"/>
      <c r="AK27" s="19"/>
      <c r="AL27" s="19"/>
      <c r="AM27" s="37"/>
      <c r="AN27" s="19"/>
      <c r="AO27" s="19"/>
      <c r="AP27" s="37"/>
      <c r="AQ27" s="19"/>
      <c r="AR27" s="19"/>
      <c r="AS27" s="37"/>
      <c r="AT27" s="19"/>
      <c r="AU27" s="19"/>
      <c r="AV27" s="37"/>
      <c r="AW27" s="19"/>
      <c r="AX27" s="19"/>
      <c r="AY27" s="37"/>
      <c r="AZ27" s="19"/>
      <c r="BA27" s="19"/>
      <c r="BB27" s="37"/>
      <c r="BC27" s="19"/>
      <c r="BD27" s="19"/>
      <c r="BE27" s="37"/>
      <c r="BF27" s="19"/>
      <c r="BG27" s="19"/>
      <c r="BH27" s="37"/>
      <c r="BI27" s="19"/>
      <c r="BJ27" s="19"/>
      <c r="BK27" s="37"/>
      <c r="BL27" s="19"/>
      <c r="BM27" s="19"/>
      <c r="BN27" s="37"/>
      <c r="BO27" s="19"/>
      <c r="BP27" s="19"/>
      <c r="BQ27" s="37"/>
      <c r="BR27" s="19"/>
      <c r="BS27" s="19"/>
      <c r="BT27" s="37"/>
    </row>
    <row r="28" spans="1:72" ht="12.75">
      <c r="A28" s="11" t="s">
        <v>107</v>
      </c>
      <c r="B28" s="33">
        <v>194</v>
      </c>
      <c r="C28" s="34">
        <v>154</v>
      </c>
      <c r="D28" s="35">
        <v>0.2597402597402597</v>
      </c>
      <c r="E28" s="33">
        <v>3256</v>
      </c>
      <c r="F28" s="34">
        <v>2819.6044346918493</v>
      </c>
      <c r="G28" s="36">
        <v>0.15477191053426748</v>
      </c>
      <c r="H28" s="19"/>
      <c r="I28" s="37"/>
      <c r="J28" s="19"/>
      <c r="K28" s="19"/>
      <c r="L28" s="37"/>
      <c r="M28" s="19"/>
      <c r="N28" s="19"/>
      <c r="O28" s="37"/>
      <c r="P28" s="19"/>
      <c r="Q28" s="19"/>
      <c r="R28" s="37"/>
      <c r="S28" s="19"/>
      <c r="T28" s="19"/>
      <c r="U28" s="37"/>
      <c r="V28" s="19"/>
      <c r="W28" s="19"/>
      <c r="X28" s="37"/>
      <c r="Y28" s="19"/>
      <c r="Z28" s="19"/>
      <c r="AA28" s="37"/>
      <c r="AB28" s="19"/>
      <c r="AC28" s="19"/>
      <c r="AD28" s="37"/>
      <c r="AE28" s="19"/>
      <c r="AF28" s="19"/>
      <c r="AG28" s="37"/>
      <c r="AH28" s="19"/>
      <c r="AI28" s="19"/>
      <c r="AJ28" s="37"/>
      <c r="AK28" s="19"/>
      <c r="AL28" s="19"/>
      <c r="AM28" s="37"/>
      <c r="AN28" s="19"/>
      <c r="AO28" s="19"/>
      <c r="AP28" s="37"/>
      <c r="AQ28" s="19"/>
      <c r="AR28" s="19"/>
      <c r="AS28" s="37"/>
      <c r="AT28" s="19"/>
      <c r="AU28" s="19"/>
      <c r="AV28" s="37"/>
      <c r="AW28" s="19"/>
      <c r="AX28" s="19"/>
      <c r="AY28" s="37"/>
      <c r="AZ28" s="19"/>
      <c r="BA28" s="19"/>
      <c r="BB28" s="37"/>
      <c r="BC28" s="19"/>
      <c r="BD28" s="19"/>
      <c r="BE28" s="37"/>
      <c r="BF28" s="19"/>
      <c r="BG28" s="19"/>
      <c r="BH28" s="37"/>
      <c r="BI28" s="19"/>
      <c r="BJ28" s="19"/>
      <c r="BK28" s="37"/>
      <c r="BL28" s="19"/>
      <c r="BM28" s="19"/>
      <c r="BN28" s="37"/>
      <c r="BO28" s="19"/>
      <c r="BP28" s="19"/>
      <c r="BQ28" s="37"/>
      <c r="BR28" s="19"/>
      <c r="BS28" s="19"/>
      <c r="BT28" s="37"/>
    </row>
    <row r="29" spans="1:72" ht="12">
      <c r="A29" s="8"/>
      <c r="B29" s="69"/>
      <c r="C29" s="30"/>
      <c r="D29" s="30"/>
      <c r="E29" s="69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ht="12">
      <c r="A30" s="11" t="s">
        <v>25</v>
      </c>
      <c r="B30" s="33">
        <v>21681</v>
      </c>
      <c r="C30" s="34">
        <v>20669</v>
      </c>
      <c r="D30" s="35">
        <v>0.04896221394358701</v>
      </c>
      <c r="E30" s="33">
        <v>332739</v>
      </c>
      <c r="F30" s="34">
        <v>323200.89450298157</v>
      </c>
      <c r="G30" s="36">
        <v>0.029511383350860263</v>
      </c>
      <c r="H30" s="19"/>
      <c r="I30" s="37"/>
      <c r="J30" s="19"/>
      <c r="K30" s="19"/>
      <c r="L30" s="37"/>
      <c r="M30" s="19"/>
      <c r="N30" s="19"/>
      <c r="O30" s="37"/>
      <c r="P30" s="19"/>
      <c r="Q30" s="19"/>
      <c r="R30" s="37"/>
      <c r="S30" s="19"/>
      <c r="T30" s="19"/>
      <c r="U30" s="37"/>
      <c r="V30" s="19"/>
      <c r="W30" s="19"/>
      <c r="X30" s="37"/>
      <c r="Y30" s="19"/>
      <c r="Z30" s="19"/>
      <c r="AA30" s="37"/>
      <c r="AB30" s="19"/>
      <c r="AC30" s="19"/>
      <c r="AD30" s="37"/>
      <c r="AE30" s="19"/>
      <c r="AF30" s="19"/>
      <c r="AG30" s="37"/>
      <c r="AH30" s="19"/>
      <c r="AI30" s="19"/>
      <c r="AJ30" s="37"/>
      <c r="AK30" s="19"/>
      <c r="AL30" s="19"/>
      <c r="AM30" s="37"/>
      <c r="AN30" s="19"/>
      <c r="AO30" s="19"/>
      <c r="AP30" s="37"/>
      <c r="AQ30" s="19"/>
      <c r="AR30" s="19"/>
      <c r="AS30" s="37"/>
      <c r="AT30" s="19"/>
      <c r="AU30" s="19"/>
      <c r="AV30" s="37"/>
      <c r="AW30" s="19"/>
      <c r="AX30" s="19"/>
      <c r="AY30" s="37"/>
      <c r="AZ30" s="19"/>
      <c r="BA30" s="19"/>
      <c r="BB30" s="37"/>
      <c r="BC30" s="19"/>
      <c r="BD30" s="19"/>
      <c r="BE30" s="37"/>
      <c r="BF30" s="19"/>
      <c r="BG30" s="19"/>
      <c r="BH30" s="37"/>
      <c r="BI30" s="19"/>
      <c r="BJ30" s="19"/>
      <c r="BK30" s="37"/>
      <c r="BL30" s="19"/>
      <c r="BM30" s="19"/>
      <c r="BN30" s="37"/>
      <c r="BO30" s="19"/>
      <c r="BP30" s="19"/>
      <c r="BQ30" s="37"/>
      <c r="BR30" s="19"/>
      <c r="BS30" s="19"/>
      <c r="BT30" s="37"/>
    </row>
    <row r="31" spans="1:72" ht="12">
      <c r="A31" s="11" t="s">
        <v>26</v>
      </c>
      <c r="B31" s="33">
        <v>18262</v>
      </c>
      <c r="C31" s="34">
        <v>17252</v>
      </c>
      <c r="D31" s="35">
        <v>0.058543936934848134</v>
      </c>
      <c r="E31" s="33">
        <v>281925</v>
      </c>
      <c r="F31" s="34">
        <v>271629.5520750285</v>
      </c>
      <c r="G31" s="36">
        <v>0.037902532498112554</v>
      </c>
      <c r="H31" s="19"/>
      <c r="I31" s="37"/>
      <c r="J31" s="19"/>
      <c r="K31" s="19"/>
      <c r="L31" s="37"/>
      <c r="M31" s="19"/>
      <c r="N31" s="19"/>
      <c r="O31" s="37"/>
      <c r="P31" s="19"/>
      <c r="Q31" s="19"/>
      <c r="R31" s="37"/>
      <c r="S31" s="19"/>
      <c r="T31" s="19"/>
      <c r="U31" s="37"/>
      <c r="V31" s="19"/>
      <c r="W31" s="19"/>
      <c r="X31" s="37"/>
      <c r="Y31" s="19"/>
      <c r="Z31" s="19"/>
      <c r="AA31" s="37"/>
      <c r="AB31" s="19"/>
      <c r="AC31" s="19"/>
      <c r="AD31" s="37"/>
      <c r="AE31" s="19"/>
      <c r="AF31" s="19"/>
      <c r="AG31" s="37"/>
      <c r="AH31" s="19"/>
      <c r="AI31" s="19"/>
      <c r="AJ31" s="37"/>
      <c r="AK31" s="19"/>
      <c r="AL31" s="19"/>
      <c r="AM31" s="37"/>
      <c r="AN31" s="19"/>
      <c r="AO31" s="19"/>
      <c r="AP31" s="37"/>
      <c r="AQ31" s="19"/>
      <c r="AR31" s="19"/>
      <c r="AS31" s="37"/>
      <c r="AT31" s="19"/>
      <c r="AU31" s="19"/>
      <c r="AV31" s="37"/>
      <c r="AW31" s="19"/>
      <c r="AX31" s="19"/>
      <c r="AY31" s="37"/>
      <c r="AZ31" s="19"/>
      <c r="BA31" s="19"/>
      <c r="BB31" s="37"/>
      <c r="BC31" s="19"/>
      <c r="BD31" s="19"/>
      <c r="BE31" s="37"/>
      <c r="BF31" s="19"/>
      <c r="BG31" s="19"/>
      <c r="BH31" s="37"/>
      <c r="BI31" s="19"/>
      <c r="BJ31" s="19"/>
      <c r="BK31" s="37"/>
      <c r="BL31" s="19"/>
      <c r="BM31" s="19"/>
      <c r="BN31" s="37"/>
      <c r="BO31" s="19"/>
      <c r="BP31" s="19"/>
      <c r="BQ31" s="37"/>
      <c r="BR31" s="19"/>
      <c r="BS31" s="19"/>
      <c r="BT31" s="37"/>
    </row>
    <row r="32" spans="1:72" ht="12">
      <c r="A32" s="11" t="s">
        <v>27</v>
      </c>
      <c r="B32" s="33">
        <v>9433</v>
      </c>
      <c r="C32" s="34">
        <v>8983</v>
      </c>
      <c r="D32" s="35">
        <v>0.05009462317711232</v>
      </c>
      <c r="E32" s="33">
        <v>138654</v>
      </c>
      <c r="F32" s="34">
        <v>139735.54636235372</v>
      </c>
      <c r="G32" s="36">
        <v>-0.007739951576452289</v>
      </c>
      <c r="H32" s="19"/>
      <c r="I32" s="37"/>
      <c r="J32" s="19"/>
      <c r="K32" s="19"/>
      <c r="L32" s="37"/>
      <c r="M32" s="19"/>
      <c r="N32" s="19"/>
      <c r="O32" s="37"/>
      <c r="P32" s="19"/>
      <c r="Q32" s="19"/>
      <c r="R32" s="37"/>
      <c r="S32" s="19"/>
      <c r="T32" s="19"/>
      <c r="U32" s="37"/>
      <c r="V32" s="19"/>
      <c r="W32" s="19"/>
      <c r="X32" s="37"/>
      <c r="Y32" s="19"/>
      <c r="Z32" s="19"/>
      <c r="AA32" s="37"/>
      <c r="AB32" s="19"/>
      <c r="AC32" s="19"/>
      <c r="AD32" s="37"/>
      <c r="AE32" s="19"/>
      <c r="AF32" s="19"/>
      <c r="AG32" s="37"/>
      <c r="AH32" s="19"/>
      <c r="AI32" s="19"/>
      <c r="AJ32" s="37"/>
      <c r="AK32" s="19"/>
      <c r="AL32" s="19"/>
      <c r="AM32" s="37"/>
      <c r="AN32" s="19"/>
      <c r="AO32" s="19"/>
      <c r="AP32" s="37"/>
      <c r="AQ32" s="19"/>
      <c r="AR32" s="19"/>
      <c r="AS32" s="37"/>
      <c r="AT32" s="19"/>
      <c r="AU32" s="19"/>
      <c r="AV32" s="37"/>
      <c r="AW32" s="19"/>
      <c r="AX32" s="19"/>
      <c r="AY32" s="37"/>
      <c r="AZ32" s="19"/>
      <c r="BA32" s="19"/>
      <c r="BB32" s="37"/>
      <c r="BC32" s="19"/>
      <c r="BD32" s="19"/>
      <c r="BE32" s="37"/>
      <c r="BF32" s="19"/>
      <c r="BG32" s="19"/>
      <c r="BH32" s="37"/>
      <c r="BI32" s="19"/>
      <c r="BJ32" s="19"/>
      <c r="BK32" s="37"/>
      <c r="BL32" s="19"/>
      <c r="BM32" s="19"/>
      <c r="BN32" s="37"/>
      <c r="BO32" s="19"/>
      <c r="BP32" s="19"/>
      <c r="BQ32" s="37"/>
      <c r="BR32" s="19"/>
      <c r="BS32" s="19"/>
      <c r="BT32" s="37"/>
    </row>
    <row r="33" spans="1:255" s="29" customFormat="1" ht="12">
      <c r="A33" s="11" t="s">
        <v>28</v>
      </c>
      <c r="B33" s="33">
        <v>8816</v>
      </c>
      <c r="C33" s="34">
        <v>7794</v>
      </c>
      <c r="D33" s="35">
        <v>0.13112650756992558</v>
      </c>
      <c r="E33" s="33">
        <v>130850</v>
      </c>
      <c r="F33" s="34">
        <v>121699.72942655483</v>
      </c>
      <c r="G33" s="36">
        <v>0.075187271299295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</row>
    <row r="34" spans="1:72" ht="12">
      <c r="A34" s="8"/>
      <c r="B34" s="69"/>
      <c r="C34" s="30"/>
      <c r="D34" s="30"/>
      <c r="E34" s="69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ht="12">
      <c r="A35" s="11" t="s">
        <v>29</v>
      </c>
      <c r="B35" s="33">
        <v>65223</v>
      </c>
      <c r="C35" s="34">
        <v>62648.04347826087</v>
      </c>
      <c r="D35" s="35">
        <v>0.04110194634621987</v>
      </c>
      <c r="E35" s="33">
        <v>943959</v>
      </c>
      <c r="F35" s="34">
        <v>917962.3519752895</v>
      </c>
      <c r="G35" s="36">
        <v>0.028319950125155327</v>
      </c>
      <c r="H35" s="19"/>
      <c r="I35" s="37"/>
      <c r="J35" s="19"/>
      <c r="K35" s="19"/>
      <c r="L35" s="37"/>
      <c r="M35" s="19"/>
      <c r="N35" s="19"/>
      <c r="O35" s="37"/>
      <c r="P35" s="19"/>
      <c r="Q35" s="19"/>
      <c r="R35" s="37"/>
      <c r="S35" s="19"/>
      <c r="T35" s="19"/>
      <c r="U35" s="37"/>
      <c r="V35" s="19"/>
      <c r="W35" s="19"/>
      <c r="X35" s="37"/>
      <c r="Y35" s="19"/>
      <c r="Z35" s="19"/>
      <c r="AA35" s="37"/>
      <c r="AB35" s="19"/>
      <c r="AC35" s="19"/>
      <c r="AD35" s="37"/>
      <c r="AE35" s="19"/>
      <c r="AF35" s="19"/>
      <c r="AG35" s="37"/>
      <c r="AH35" s="19"/>
      <c r="AI35" s="19"/>
      <c r="AJ35" s="37"/>
      <c r="AK35" s="19"/>
      <c r="AL35" s="19"/>
      <c r="AM35" s="37"/>
      <c r="AN35" s="19"/>
      <c r="AO35" s="19"/>
      <c r="AP35" s="37"/>
      <c r="AQ35" s="19"/>
      <c r="AR35" s="19"/>
      <c r="AS35" s="37"/>
      <c r="AT35" s="19"/>
      <c r="AU35" s="19"/>
      <c r="AV35" s="37"/>
      <c r="AW35" s="19"/>
      <c r="AX35" s="19"/>
      <c r="AY35" s="37"/>
      <c r="AZ35" s="19"/>
      <c r="BA35" s="19"/>
      <c r="BB35" s="37"/>
      <c r="BC35" s="19"/>
      <c r="BD35" s="19"/>
      <c r="BE35" s="37"/>
      <c r="BF35" s="19"/>
      <c r="BG35" s="19"/>
      <c r="BH35" s="37"/>
      <c r="BI35" s="19"/>
      <c r="BJ35" s="19"/>
      <c r="BK35" s="37"/>
      <c r="BL35" s="19"/>
      <c r="BM35" s="19"/>
      <c r="BN35" s="37"/>
      <c r="BO35" s="19"/>
      <c r="BP35" s="19"/>
      <c r="BQ35" s="37"/>
      <c r="BR35" s="19"/>
      <c r="BS35" s="19"/>
      <c r="BT35" s="37"/>
    </row>
    <row r="36" spans="1:72" ht="12">
      <c r="A36" s="11" t="s">
        <v>30</v>
      </c>
      <c r="B36" s="33">
        <v>43203</v>
      </c>
      <c r="C36" s="34">
        <v>39711.52173913043</v>
      </c>
      <c r="D36" s="35">
        <v>0.08792103923404122</v>
      </c>
      <c r="E36" s="33">
        <v>609511</v>
      </c>
      <c r="F36" s="34">
        <v>587689.0336844579</v>
      </c>
      <c r="G36" s="36">
        <v>0.03713182493593843</v>
      </c>
      <c r="H36" s="19"/>
      <c r="I36" s="37"/>
      <c r="J36" s="19"/>
      <c r="K36" s="19"/>
      <c r="L36" s="37"/>
      <c r="M36" s="19"/>
      <c r="N36" s="19"/>
      <c r="O36" s="37"/>
      <c r="P36" s="19"/>
      <c r="Q36" s="19"/>
      <c r="R36" s="37"/>
      <c r="S36" s="19"/>
      <c r="T36" s="19"/>
      <c r="U36" s="37"/>
      <c r="V36" s="19"/>
      <c r="W36" s="19"/>
      <c r="X36" s="37"/>
      <c r="Y36" s="19"/>
      <c r="Z36" s="19"/>
      <c r="AA36" s="37"/>
      <c r="AB36" s="19"/>
      <c r="AC36" s="19"/>
      <c r="AD36" s="37"/>
      <c r="AE36" s="19"/>
      <c r="AF36" s="19"/>
      <c r="AG36" s="37"/>
      <c r="AH36" s="19"/>
      <c r="AI36" s="19"/>
      <c r="AJ36" s="37"/>
      <c r="AK36" s="19"/>
      <c r="AL36" s="19"/>
      <c r="AM36" s="37"/>
      <c r="AN36" s="19"/>
      <c r="AO36" s="19"/>
      <c r="AP36" s="37"/>
      <c r="AQ36" s="19"/>
      <c r="AR36" s="19"/>
      <c r="AS36" s="37"/>
      <c r="AT36" s="19"/>
      <c r="AU36" s="19"/>
      <c r="AV36" s="37"/>
      <c r="AW36" s="19"/>
      <c r="AX36" s="19"/>
      <c r="AY36" s="37"/>
      <c r="AZ36" s="19"/>
      <c r="BA36" s="19"/>
      <c r="BB36" s="37"/>
      <c r="BC36" s="19"/>
      <c r="BD36" s="19"/>
      <c r="BE36" s="37"/>
      <c r="BF36" s="19"/>
      <c r="BG36" s="19"/>
      <c r="BH36" s="37"/>
      <c r="BI36" s="19"/>
      <c r="BJ36" s="19"/>
      <c r="BK36" s="37"/>
      <c r="BL36" s="19"/>
      <c r="BM36" s="19"/>
      <c r="BN36" s="37"/>
      <c r="BO36" s="19"/>
      <c r="BP36" s="19"/>
      <c r="BQ36" s="37"/>
      <c r="BR36" s="19"/>
      <c r="BS36" s="19"/>
      <c r="BT36" s="37"/>
    </row>
    <row r="37" spans="1:72" ht="12">
      <c r="A37" s="11" t="s">
        <v>31</v>
      </c>
      <c r="B37" s="33">
        <v>22020</v>
      </c>
      <c r="C37" s="34">
        <v>22936.521739130436</v>
      </c>
      <c r="D37" s="35">
        <v>-0.03995905523751758</v>
      </c>
      <c r="E37" s="33">
        <v>334448</v>
      </c>
      <c r="F37" s="34">
        <v>330273.3182908319</v>
      </c>
      <c r="G37" s="36">
        <v>0.01264008164744308</v>
      </c>
      <c r="H37" s="19"/>
      <c r="I37" s="37"/>
      <c r="J37" s="19"/>
      <c r="K37" s="19"/>
      <c r="L37" s="37"/>
      <c r="M37" s="19"/>
      <c r="N37" s="19"/>
      <c r="O37" s="37"/>
      <c r="P37" s="19"/>
      <c r="Q37" s="19"/>
      <c r="R37" s="37"/>
      <c r="S37" s="19"/>
      <c r="T37" s="19"/>
      <c r="U37" s="37"/>
      <c r="V37" s="19"/>
      <c r="W37" s="19"/>
      <c r="X37" s="37"/>
      <c r="Y37" s="19"/>
      <c r="Z37" s="19"/>
      <c r="AA37" s="37"/>
      <c r="AB37" s="19"/>
      <c r="AC37" s="19"/>
      <c r="AD37" s="37"/>
      <c r="AE37" s="19"/>
      <c r="AF37" s="19"/>
      <c r="AG37" s="37"/>
      <c r="AH37" s="19"/>
      <c r="AI37" s="19"/>
      <c r="AJ37" s="37"/>
      <c r="AK37" s="19"/>
      <c r="AL37" s="19"/>
      <c r="AM37" s="37"/>
      <c r="AN37" s="19"/>
      <c r="AO37" s="19"/>
      <c r="AP37" s="37"/>
      <c r="AQ37" s="19"/>
      <c r="AR37" s="19"/>
      <c r="AS37" s="37"/>
      <c r="AT37" s="19"/>
      <c r="AU37" s="19"/>
      <c r="AV37" s="37"/>
      <c r="AW37" s="19"/>
      <c r="AX37" s="19"/>
      <c r="AY37" s="37"/>
      <c r="AZ37" s="19"/>
      <c r="BA37" s="19"/>
      <c r="BB37" s="37"/>
      <c r="BC37" s="19"/>
      <c r="BD37" s="19"/>
      <c r="BE37" s="37"/>
      <c r="BF37" s="19"/>
      <c r="BG37" s="19"/>
      <c r="BH37" s="37"/>
      <c r="BI37" s="19"/>
      <c r="BJ37" s="19"/>
      <c r="BK37" s="37"/>
      <c r="BL37" s="19"/>
      <c r="BM37" s="19"/>
      <c r="BN37" s="37"/>
      <c r="BO37" s="19"/>
      <c r="BP37" s="19"/>
      <c r="BQ37" s="37"/>
      <c r="BR37" s="19"/>
      <c r="BS37" s="19"/>
      <c r="BT37" s="37"/>
    </row>
    <row r="38" spans="1:72" ht="12">
      <c r="A38" s="11" t="s">
        <v>32</v>
      </c>
      <c r="B38" s="33">
        <v>82693</v>
      </c>
      <c r="C38" s="34">
        <v>80122.47826086957</v>
      </c>
      <c r="D38" s="35">
        <v>0.03208240427562799</v>
      </c>
      <c r="E38" s="33">
        <v>1084092</v>
      </c>
      <c r="F38" s="34">
        <v>1062470.053871698</v>
      </c>
      <c r="G38" s="36">
        <v>0.020350640518770845</v>
      </c>
      <c r="H38" s="19"/>
      <c r="I38" s="37"/>
      <c r="J38" s="19"/>
      <c r="K38" s="19"/>
      <c r="L38" s="37"/>
      <c r="M38" s="19"/>
      <c r="N38" s="19"/>
      <c r="O38" s="37"/>
      <c r="P38" s="19"/>
      <c r="Q38" s="19"/>
      <c r="R38" s="37"/>
      <c r="S38" s="19"/>
      <c r="T38" s="19"/>
      <c r="U38" s="37"/>
      <c r="V38" s="19"/>
      <c r="W38" s="19"/>
      <c r="X38" s="37"/>
      <c r="Y38" s="19"/>
      <c r="Z38" s="19"/>
      <c r="AA38" s="37"/>
      <c r="AB38" s="19"/>
      <c r="AC38" s="19"/>
      <c r="AD38" s="37"/>
      <c r="AE38" s="19"/>
      <c r="AF38" s="19"/>
      <c r="AG38" s="37"/>
      <c r="AH38" s="19"/>
      <c r="AI38" s="19"/>
      <c r="AJ38" s="37"/>
      <c r="AK38" s="19"/>
      <c r="AL38" s="19"/>
      <c r="AM38" s="37"/>
      <c r="AN38" s="19"/>
      <c r="AO38" s="19"/>
      <c r="AP38" s="37"/>
      <c r="AQ38" s="19"/>
      <c r="AR38" s="19"/>
      <c r="AS38" s="37"/>
      <c r="AT38" s="19"/>
      <c r="AU38" s="19"/>
      <c r="AV38" s="37"/>
      <c r="AW38" s="19"/>
      <c r="AX38" s="19"/>
      <c r="AY38" s="37"/>
      <c r="AZ38" s="19"/>
      <c r="BA38" s="19"/>
      <c r="BB38" s="37"/>
      <c r="BC38" s="19"/>
      <c r="BD38" s="19"/>
      <c r="BE38" s="37"/>
      <c r="BF38" s="19"/>
      <c r="BG38" s="19"/>
      <c r="BH38" s="37"/>
      <c r="BI38" s="19"/>
      <c r="BJ38" s="19"/>
      <c r="BK38" s="37"/>
      <c r="BL38" s="19"/>
      <c r="BM38" s="19"/>
      <c r="BN38" s="37"/>
      <c r="BO38" s="19"/>
      <c r="BP38" s="19"/>
      <c r="BQ38" s="37"/>
      <c r="BR38" s="19"/>
      <c r="BS38" s="19"/>
      <c r="BT38" s="37"/>
    </row>
    <row r="39" spans="1:72" ht="12">
      <c r="A39" s="47" t="s">
        <v>33</v>
      </c>
      <c r="B39" s="33">
        <v>27096</v>
      </c>
      <c r="C39" s="34">
        <v>27537.521739130436</v>
      </c>
      <c r="D39" s="35">
        <v>-0.016033459485318886</v>
      </c>
      <c r="E39" s="33">
        <v>413950</v>
      </c>
      <c r="F39" s="34">
        <v>406095.500437417</v>
      </c>
      <c r="G39" s="36">
        <v>0.01934150847306283</v>
      </c>
      <c r="H39" s="19"/>
      <c r="I39" s="37"/>
      <c r="J39" s="19"/>
      <c r="K39" s="19"/>
      <c r="L39" s="37"/>
      <c r="M39" s="19"/>
      <c r="N39" s="19"/>
      <c r="O39" s="37"/>
      <c r="P39" s="19"/>
      <c r="Q39" s="19"/>
      <c r="R39" s="37"/>
      <c r="S39" s="19"/>
      <c r="T39" s="19"/>
      <c r="U39" s="37"/>
      <c r="V39" s="19"/>
      <c r="W39" s="19"/>
      <c r="X39" s="37"/>
      <c r="Y39" s="19"/>
      <c r="Z39" s="19"/>
      <c r="AA39" s="37"/>
      <c r="AB39" s="19"/>
      <c r="AC39" s="19"/>
      <c r="AD39" s="37"/>
      <c r="AE39" s="19"/>
      <c r="AF39" s="19"/>
      <c r="AG39" s="37"/>
      <c r="AH39" s="19"/>
      <c r="AI39" s="19"/>
      <c r="AJ39" s="37"/>
      <c r="AK39" s="19"/>
      <c r="AL39" s="19"/>
      <c r="AM39" s="37"/>
      <c r="AN39" s="19"/>
      <c r="AO39" s="19"/>
      <c r="AP39" s="37"/>
      <c r="AQ39" s="19"/>
      <c r="AR39" s="19"/>
      <c r="AS39" s="37"/>
      <c r="AT39" s="19"/>
      <c r="AU39" s="19"/>
      <c r="AV39" s="37"/>
      <c r="AW39" s="19"/>
      <c r="AX39" s="19"/>
      <c r="AY39" s="37"/>
      <c r="AZ39" s="19"/>
      <c r="BA39" s="19"/>
      <c r="BB39" s="37"/>
      <c r="BC39" s="19"/>
      <c r="BD39" s="19"/>
      <c r="BE39" s="37"/>
      <c r="BF39" s="19"/>
      <c r="BG39" s="19"/>
      <c r="BH39" s="37"/>
      <c r="BI39" s="19"/>
      <c r="BJ39" s="19"/>
      <c r="BK39" s="37"/>
      <c r="BL39" s="19"/>
      <c r="BM39" s="19"/>
      <c r="BN39" s="37"/>
      <c r="BO39" s="19"/>
      <c r="BP39" s="19"/>
      <c r="BQ39" s="37"/>
      <c r="BR39" s="19"/>
      <c r="BS39" s="19"/>
      <c r="BT39" s="37"/>
    </row>
    <row r="40" spans="1:72" ht="12">
      <c r="A40" s="47" t="s">
        <v>34</v>
      </c>
      <c r="B40" s="48">
        <v>1.3634608203007588</v>
      </c>
      <c r="C40" s="49">
        <v>1.3799602613703366</v>
      </c>
      <c r="D40" s="50">
        <v>-0.011956461016633491</v>
      </c>
      <c r="E40" s="48">
        <v>1.4095766340329576</v>
      </c>
      <c r="F40" s="49">
        <v>1.4133653203207928</v>
      </c>
      <c r="G40" s="36">
        <v>-0.00268061359180315</v>
      </c>
      <c r="H40" s="51"/>
      <c r="I40" s="37"/>
      <c r="J40" s="51"/>
      <c r="K40" s="51"/>
      <c r="L40" s="37"/>
      <c r="M40" s="51"/>
      <c r="N40" s="51"/>
      <c r="O40" s="37"/>
      <c r="P40" s="51"/>
      <c r="Q40" s="51"/>
      <c r="R40" s="37"/>
      <c r="S40" s="51"/>
      <c r="T40" s="51"/>
      <c r="U40" s="37"/>
      <c r="V40" s="51"/>
      <c r="W40" s="51"/>
      <c r="X40" s="37"/>
      <c r="Y40" s="51"/>
      <c r="Z40" s="51"/>
      <c r="AA40" s="37"/>
      <c r="AB40" s="51"/>
      <c r="AC40" s="51"/>
      <c r="AD40" s="37"/>
      <c r="AE40" s="51"/>
      <c r="AF40" s="51"/>
      <c r="AG40" s="37"/>
      <c r="AH40" s="51"/>
      <c r="AI40" s="51"/>
      <c r="AJ40" s="37"/>
      <c r="AK40" s="51"/>
      <c r="AL40" s="51"/>
      <c r="AM40" s="37"/>
      <c r="AN40" s="51"/>
      <c r="AO40" s="51"/>
      <c r="AP40" s="37"/>
      <c r="AQ40" s="51"/>
      <c r="AR40" s="51"/>
      <c r="AS40" s="37"/>
      <c r="AT40" s="51"/>
      <c r="AU40" s="51"/>
      <c r="AV40" s="37"/>
      <c r="AW40" s="51"/>
      <c r="AX40" s="51"/>
      <c r="AY40" s="37"/>
      <c r="AZ40" s="51"/>
      <c r="BA40" s="51"/>
      <c r="BB40" s="37"/>
      <c r="BC40" s="51"/>
      <c r="BD40" s="51"/>
      <c r="BE40" s="37"/>
      <c r="BF40" s="51"/>
      <c r="BG40" s="51"/>
      <c r="BH40" s="37"/>
      <c r="BI40" s="51"/>
      <c r="BJ40" s="51"/>
      <c r="BK40" s="37"/>
      <c r="BL40" s="51"/>
      <c r="BM40" s="51"/>
      <c r="BN40" s="37"/>
      <c r="BO40" s="51"/>
      <c r="BP40" s="51"/>
      <c r="BQ40" s="37"/>
      <c r="BR40" s="51"/>
      <c r="BS40" s="51"/>
      <c r="BT40" s="37"/>
    </row>
    <row r="41" spans="1:72" ht="12">
      <c r="A41" s="8"/>
      <c r="B41" s="104"/>
      <c r="C41" s="105"/>
      <c r="D41" s="30"/>
      <c r="E41" s="104"/>
      <c r="F41" s="105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ht="12">
      <c r="A42" s="11" t="s">
        <v>35</v>
      </c>
      <c r="B42" s="104"/>
      <c r="C42" s="105"/>
      <c r="D42" s="30"/>
      <c r="E42" s="104"/>
      <c r="F42" s="105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ht="12">
      <c r="A43" s="61" t="s">
        <v>36</v>
      </c>
      <c r="B43" s="48">
        <v>10.114871161956117</v>
      </c>
      <c r="C43" s="49">
        <v>10.225389260877643</v>
      </c>
      <c r="D43" s="35">
        <v>-0.010808204568247432</v>
      </c>
      <c r="E43" s="48">
        <v>10.396635848661118</v>
      </c>
      <c r="F43" s="49">
        <v>10.37359926126697</v>
      </c>
      <c r="G43" s="36">
        <v>0.0022206937837056144</v>
      </c>
      <c r="H43" s="51"/>
      <c r="I43" s="37"/>
      <c r="J43" s="51"/>
      <c r="K43" s="51"/>
      <c r="L43" s="37"/>
      <c r="M43" s="51"/>
      <c r="N43" s="51"/>
      <c r="O43" s="37"/>
      <c r="P43" s="51"/>
      <c r="Q43" s="51"/>
      <c r="R43" s="37"/>
      <c r="S43" s="51"/>
      <c r="T43" s="51"/>
      <c r="U43" s="37"/>
      <c r="V43" s="51"/>
      <c r="W43" s="51"/>
      <c r="X43" s="37"/>
      <c r="Y43" s="51"/>
      <c r="Z43" s="51"/>
      <c r="AA43" s="37"/>
      <c r="AB43" s="51"/>
      <c r="AC43" s="51"/>
      <c r="AD43" s="37"/>
      <c r="AE43" s="51"/>
      <c r="AF43" s="51"/>
      <c r="AG43" s="37"/>
      <c r="AH43" s="51"/>
      <c r="AI43" s="51"/>
      <c r="AJ43" s="37"/>
      <c r="AK43" s="51"/>
      <c r="AL43" s="51"/>
      <c r="AM43" s="37"/>
      <c r="AN43" s="51"/>
      <c r="AO43" s="51"/>
      <c r="AP43" s="37"/>
      <c r="AQ43" s="51"/>
      <c r="AR43" s="51"/>
      <c r="AS43" s="37"/>
      <c r="AT43" s="51"/>
      <c r="AU43" s="51"/>
      <c r="AV43" s="37"/>
      <c r="AW43" s="51"/>
      <c r="AX43" s="51"/>
      <c r="AY43" s="37"/>
      <c r="AZ43" s="51"/>
      <c r="BA43" s="51"/>
      <c r="BB43" s="37"/>
      <c r="BC43" s="51"/>
      <c r="BD43" s="51"/>
      <c r="BE43" s="37"/>
      <c r="BF43" s="51"/>
      <c r="BG43" s="51"/>
      <c r="BH43" s="37"/>
      <c r="BI43" s="51"/>
      <c r="BJ43" s="51"/>
      <c r="BK43" s="37"/>
      <c r="BL43" s="51"/>
      <c r="BM43" s="51"/>
      <c r="BN43" s="37"/>
      <c r="BO43" s="51"/>
      <c r="BP43" s="51"/>
      <c r="BQ43" s="37"/>
      <c r="BR43" s="51"/>
      <c r="BS43" s="51"/>
      <c r="BT43" s="37"/>
    </row>
    <row r="44" spans="1:72" ht="8.25" customHeight="1">
      <c r="A44" s="42"/>
      <c r="B44" s="103"/>
      <c r="C44" s="45"/>
      <c r="D44" s="45"/>
      <c r="E44" s="103"/>
      <c r="F44" s="45"/>
      <c r="G44" s="4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ht="13.5" customHeight="1">
      <c r="A45" s="11" t="s">
        <v>37</v>
      </c>
      <c r="B45" s="69"/>
      <c r="C45" s="30"/>
      <c r="D45" s="30"/>
      <c r="E45" s="69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</row>
    <row r="46" spans="1:72" ht="12">
      <c r="A46" s="11" t="s">
        <v>38</v>
      </c>
      <c r="B46" s="33">
        <v>70570</v>
      </c>
      <c r="C46" s="34">
        <v>68914.91304347826</v>
      </c>
      <c r="D46" s="35">
        <v>0.024016383151750524</v>
      </c>
      <c r="E46" s="33">
        <v>951792</v>
      </c>
      <c r="F46" s="34">
        <v>918646.2288947694</v>
      </c>
      <c r="G46" s="36">
        <v>0.03608110506817025</v>
      </c>
      <c r="H46" s="19"/>
      <c r="I46" s="37"/>
      <c r="J46" s="19"/>
      <c r="K46" s="19"/>
      <c r="L46" s="37"/>
      <c r="M46" s="19"/>
      <c r="N46" s="19"/>
      <c r="O46" s="37"/>
      <c r="P46" s="19"/>
      <c r="Q46" s="19"/>
      <c r="R46" s="37"/>
      <c r="S46" s="19"/>
      <c r="T46" s="19"/>
      <c r="U46" s="37"/>
      <c r="V46" s="19"/>
      <c r="W46" s="19"/>
      <c r="X46" s="37"/>
      <c r="Y46" s="19"/>
      <c r="Z46" s="19"/>
      <c r="AA46" s="37"/>
      <c r="AB46" s="19"/>
      <c r="AC46" s="19"/>
      <c r="AD46" s="37"/>
      <c r="AE46" s="19"/>
      <c r="AF46" s="19"/>
      <c r="AG46" s="37"/>
      <c r="AH46" s="19"/>
      <c r="AI46" s="19"/>
      <c r="AJ46" s="37"/>
      <c r="AK46" s="19"/>
      <c r="AL46" s="19"/>
      <c r="AM46" s="37"/>
      <c r="AN46" s="19"/>
      <c r="AO46" s="19"/>
      <c r="AP46" s="37"/>
      <c r="AQ46" s="19"/>
      <c r="AR46" s="19"/>
      <c r="AS46" s="37"/>
      <c r="AT46" s="19"/>
      <c r="AU46" s="19"/>
      <c r="AV46" s="37"/>
      <c r="AW46" s="19"/>
      <c r="AX46" s="19"/>
      <c r="AY46" s="37"/>
      <c r="AZ46" s="19"/>
      <c r="BA46" s="19"/>
      <c r="BB46" s="37"/>
      <c r="BC46" s="19"/>
      <c r="BD46" s="19"/>
      <c r="BE46" s="37"/>
      <c r="BF46" s="19"/>
      <c r="BG46" s="19"/>
      <c r="BH46" s="37"/>
      <c r="BI46" s="19"/>
      <c r="BJ46" s="19"/>
      <c r="BK46" s="37"/>
      <c r="BL46" s="19"/>
      <c r="BM46" s="19"/>
      <c r="BN46" s="37"/>
      <c r="BO46" s="19"/>
      <c r="BP46" s="19"/>
      <c r="BQ46" s="37"/>
      <c r="BR46" s="19"/>
      <c r="BS46" s="19"/>
      <c r="BT46" s="37"/>
    </row>
    <row r="47" spans="1:72" ht="12">
      <c r="A47" s="11" t="s">
        <v>39</v>
      </c>
      <c r="B47" s="33">
        <v>58799</v>
      </c>
      <c r="C47" s="34">
        <v>56893.86956521739</v>
      </c>
      <c r="D47" s="35">
        <v>0.033485689219974024</v>
      </c>
      <c r="E47" s="33">
        <v>779051</v>
      </c>
      <c r="F47" s="34">
        <v>753190.173135205</v>
      </c>
      <c r="G47" s="36">
        <v>0.03433505612154697</v>
      </c>
      <c r="H47" s="19"/>
      <c r="I47" s="37"/>
      <c r="J47" s="19"/>
      <c r="K47" s="19"/>
      <c r="L47" s="37"/>
      <c r="M47" s="19"/>
      <c r="N47" s="19"/>
      <c r="O47" s="37"/>
      <c r="P47" s="19"/>
      <c r="Q47" s="19"/>
      <c r="R47" s="37"/>
      <c r="S47" s="19"/>
      <c r="T47" s="19"/>
      <c r="U47" s="37"/>
      <c r="V47" s="19"/>
      <c r="W47" s="19"/>
      <c r="X47" s="37"/>
      <c r="Y47" s="19"/>
      <c r="Z47" s="19"/>
      <c r="AA47" s="37"/>
      <c r="AB47" s="19"/>
      <c r="AC47" s="19"/>
      <c r="AD47" s="37"/>
      <c r="AE47" s="19"/>
      <c r="AF47" s="19"/>
      <c r="AG47" s="37"/>
      <c r="AH47" s="19"/>
      <c r="AI47" s="19"/>
      <c r="AJ47" s="37"/>
      <c r="AK47" s="19"/>
      <c r="AL47" s="19"/>
      <c r="AM47" s="37"/>
      <c r="AN47" s="19"/>
      <c r="AO47" s="19"/>
      <c r="AP47" s="37"/>
      <c r="AQ47" s="19"/>
      <c r="AR47" s="19"/>
      <c r="AS47" s="37"/>
      <c r="AT47" s="19"/>
      <c r="AU47" s="19"/>
      <c r="AV47" s="37"/>
      <c r="AW47" s="19"/>
      <c r="AX47" s="19"/>
      <c r="AY47" s="37"/>
      <c r="AZ47" s="19"/>
      <c r="BA47" s="19"/>
      <c r="BB47" s="37"/>
      <c r="BC47" s="19"/>
      <c r="BD47" s="19"/>
      <c r="BE47" s="37"/>
      <c r="BF47" s="19"/>
      <c r="BG47" s="19"/>
      <c r="BH47" s="37"/>
      <c r="BI47" s="19"/>
      <c r="BJ47" s="19"/>
      <c r="BK47" s="37"/>
      <c r="BL47" s="19"/>
      <c r="BM47" s="19"/>
      <c r="BN47" s="37"/>
      <c r="BO47" s="19"/>
      <c r="BP47" s="19"/>
      <c r="BQ47" s="37"/>
      <c r="BR47" s="19"/>
      <c r="BS47" s="19"/>
      <c r="BT47" s="37"/>
    </row>
    <row r="48" spans="1:72" ht="12">
      <c r="A48" s="11" t="s">
        <v>40</v>
      </c>
      <c r="B48" s="33">
        <v>14710</v>
      </c>
      <c r="C48" s="34">
        <v>13894</v>
      </c>
      <c r="D48" s="35">
        <v>0.05873038721750396</v>
      </c>
      <c r="E48" s="33">
        <v>221676</v>
      </c>
      <c r="F48" s="34">
        <v>212920.87622193567</v>
      </c>
      <c r="G48" s="36">
        <v>0.04111914215935559</v>
      </c>
      <c r="H48" s="19"/>
      <c r="I48" s="37"/>
      <c r="J48" s="19"/>
      <c r="K48" s="19"/>
      <c r="L48" s="37"/>
      <c r="M48" s="19"/>
      <c r="N48" s="19"/>
      <c r="O48" s="37"/>
      <c r="P48" s="19"/>
      <c r="Q48" s="19"/>
      <c r="R48" s="37"/>
      <c r="S48" s="19"/>
      <c r="T48" s="19"/>
      <c r="U48" s="37"/>
      <c r="V48" s="19"/>
      <c r="W48" s="19"/>
      <c r="X48" s="37"/>
      <c r="Y48" s="19"/>
      <c r="Z48" s="19"/>
      <c r="AA48" s="37"/>
      <c r="AB48" s="19"/>
      <c r="AC48" s="19"/>
      <c r="AD48" s="37"/>
      <c r="AE48" s="19"/>
      <c r="AF48" s="19"/>
      <c r="AG48" s="37"/>
      <c r="AH48" s="19"/>
      <c r="AI48" s="19"/>
      <c r="AJ48" s="37"/>
      <c r="AK48" s="19"/>
      <c r="AL48" s="19"/>
      <c r="AM48" s="37"/>
      <c r="AN48" s="19"/>
      <c r="AO48" s="19"/>
      <c r="AP48" s="37"/>
      <c r="AQ48" s="19"/>
      <c r="AR48" s="19"/>
      <c r="AS48" s="37"/>
      <c r="AT48" s="19"/>
      <c r="AU48" s="19"/>
      <c r="AV48" s="37"/>
      <c r="AW48" s="19"/>
      <c r="AX48" s="19"/>
      <c r="AY48" s="37"/>
      <c r="AZ48" s="19"/>
      <c r="BA48" s="19"/>
      <c r="BB48" s="37"/>
      <c r="BC48" s="19"/>
      <c r="BD48" s="19"/>
      <c r="BE48" s="37"/>
      <c r="BF48" s="19"/>
      <c r="BG48" s="19"/>
      <c r="BH48" s="37"/>
      <c r="BI48" s="19"/>
      <c r="BJ48" s="19"/>
      <c r="BK48" s="37"/>
      <c r="BL48" s="19"/>
      <c r="BM48" s="19"/>
      <c r="BN48" s="37"/>
      <c r="BO48" s="19"/>
      <c r="BP48" s="19"/>
      <c r="BQ48" s="37"/>
      <c r="BR48" s="19"/>
      <c r="BS48" s="19"/>
      <c r="BT48" s="37"/>
    </row>
    <row r="49" spans="1:72" ht="12">
      <c r="A49" s="11" t="s">
        <v>41</v>
      </c>
      <c r="B49" s="33">
        <v>10608</v>
      </c>
      <c r="C49" s="34">
        <v>9773</v>
      </c>
      <c r="D49" s="35">
        <v>0.0854394761076435</v>
      </c>
      <c r="E49" s="33">
        <v>154743</v>
      </c>
      <c r="F49" s="34">
        <v>150166.62446927492</v>
      </c>
      <c r="G49" s="36">
        <v>0.030475317314343973</v>
      </c>
      <c r="H49" s="19"/>
      <c r="I49" s="37"/>
      <c r="J49" s="19"/>
      <c r="K49" s="19"/>
      <c r="L49" s="37"/>
      <c r="M49" s="19"/>
      <c r="N49" s="19"/>
      <c r="O49" s="37"/>
      <c r="P49" s="19"/>
      <c r="Q49" s="19"/>
      <c r="R49" s="37"/>
      <c r="S49" s="19"/>
      <c r="T49" s="19"/>
      <c r="U49" s="37"/>
      <c r="V49" s="19"/>
      <c r="W49" s="19"/>
      <c r="X49" s="37"/>
      <c r="Y49" s="19"/>
      <c r="Z49" s="19"/>
      <c r="AA49" s="37"/>
      <c r="AB49" s="19"/>
      <c r="AC49" s="19"/>
      <c r="AD49" s="37"/>
      <c r="AE49" s="19"/>
      <c r="AF49" s="19"/>
      <c r="AG49" s="37"/>
      <c r="AH49" s="19"/>
      <c r="AI49" s="19"/>
      <c r="AJ49" s="37"/>
      <c r="AK49" s="19"/>
      <c r="AL49" s="19"/>
      <c r="AM49" s="37"/>
      <c r="AN49" s="19"/>
      <c r="AO49" s="19"/>
      <c r="AP49" s="37"/>
      <c r="AQ49" s="19"/>
      <c r="AR49" s="19"/>
      <c r="AS49" s="37"/>
      <c r="AT49" s="19"/>
      <c r="AU49" s="19"/>
      <c r="AV49" s="37"/>
      <c r="AW49" s="19"/>
      <c r="AX49" s="19"/>
      <c r="AY49" s="37"/>
      <c r="AZ49" s="19"/>
      <c r="BA49" s="19"/>
      <c r="BB49" s="37"/>
      <c r="BC49" s="19"/>
      <c r="BD49" s="19"/>
      <c r="BE49" s="37"/>
      <c r="BF49" s="19"/>
      <c r="BG49" s="19"/>
      <c r="BH49" s="37"/>
      <c r="BI49" s="19"/>
      <c r="BJ49" s="19"/>
      <c r="BK49" s="37"/>
      <c r="BL49" s="19"/>
      <c r="BM49" s="19"/>
      <c r="BN49" s="37"/>
      <c r="BO49" s="19"/>
      <c r="BP49" s="19"/>
      <c r="BQ49" s="37"/>
      <c r="BR49" s="19"/>
      <c r="BS49" s="19"/>
      <c r="BT49" s="37"/>
    </row>
    <row r="50" spans="1:72" ht="12">
      <c r="A50" s="11" t="s">
        <v>42</v>
      </c>
      <c r="B50" s="33">
        <v>12136</v>
      </c>
      <c r="C50" s="34">
        <v>12468.521739130434</v>
      </c>
      <c r="D50" s="35">
        <v>-0.026668898373643484</v>
      </c>
      <c r="E50" s="33">
        <v>167005</v>
      </c>
      <c r="F50" s="34">
        <v>172373.40311024708</v>
      </c>
      <c r="G50" s="36">
        <v>-0.031144033901874858</v>
      </c>
      <c r="H50" s="19"/>
      <c r="I50" s="37"/>
      <c r="J50" s="19"/>
      <c r="K50" s="19"/>
      <c r="L50" s="37"/>
      <c r="M50" s="19"/>
      <c r="N50" s="19"/>
      <c r="O50" s="37"/>
      <c r="P50" s="19"/>
      <c r="Q50" s="19"/>
      <c r="R50" s="37"/>
      <c r="S50" s="19"/>
      <c r="T50" s="19"/>
      <c r="U50" s="37"/>
      <c r="V50" s="19"/>
      <c r="W50" s="19"/>
      <c r="X50" s="37"/>
      <c r="Y50" s="19"/>
      <c r="Z50" s="19"/>
      <c r="AA50" s="37"/>
      <c r="AB50" s="19"/>
      <c r="AC50" s="19"/>
      <c r="AD50" s="37"/>
      <c r="AE50" s="19"/>
      <c r="AF50" s="19"/>
      <c r="AG50" s="37"/>
      <c r="AH50" s="19"/>
      <c r="AI50" s="19"/>
      <c r="AJ50" s="37"/>
      <c r="AK50" s="19"/>
      <c r="AL50" s="19"/>
      <c r="AM50" s="37"/>
      <c r="AN50" s="19"/>
      <c r="AO50" s="19"/>
      <c r="AP50" s="37"/>
      <c r="AQ50" s="19"/>
      <c r="AR50" s="19"/>
      <c r="AS50" s="37"/>
      <c r="AT50" s="19"/>
      <c r="AU50" s="19"/>
      <c r="AV50" s="37"/>
      <c r="AW50" s="19"/>
      <c r="AX50" s="19"/>
      <c r="AY50" s="37"/>
      <c r="AZ50" s="19"/>
      <c r="BA50" s="19"/>
      <c r="BB50" s="37"/>
      <c r="BC50" s="19"/>
      <c r="BD50" s="19"/>
      <c r="BE50" s="37"/>
      <c r="BF50" s="19"/>
      <c r="BG50" s="19"/>
      <c r="BH50" s="37"/>
      <c r="BI50" s="19"/>
      <c r="BJ50" s="19"/>
      <c r="BK50" s="37"/>
      <c r="BL50" s="19"/>
      <c r="BM50" s="19"/>
      <c r="BN50" s="37"/>
      <c r="BO50" s="19"/>
      <c r="BP50" s="19"/>
      <c r="BQ50" s="37"/>
      <c r="BR50" s="19"/>
      <c r="BS50" s="19"/>
      <c r="BT50" s="37"/>
    </row>
    <row r="51" spans="1:72" ht="12">
      <c r="A51" s="11" t="s">
        <v>43</v>
      </c>
      <c r="B51" s="33">
        <v>9089</v>
      </c>
      <c r="C51" s="34">
        <v>8900</v>
      </c>
      <c r="D51" s="35">
        <v>0.021235955056179777</v>
      </c>
      <c r="E51" s="33">
        <v>121465</v>
      </c>
      <c r="F51" s="34">
        <v>124954.34870708527</v>
      </c>
      <c r="G51" s="36">
        <v>-0.027924988151192015</v>
      </c>
      <c r="H51" s="19"/>
      <c r="I51" s="37"/>
      <c r="J51" s="19"/>
      <c r="K51" s="19"/>
      <c r="L51" s="37"/>
      <c r="M51" s="19"/>
      <c r="N51" s="19"/>
      <c r="O51" s="37"/>
      <c r="P51" s="19"/>
      <c r="Q51" s="19"/>
      <c r="R51" s="37"/>
      <c r="S51" s="19"/>
      <c r="T51" s="19"/>
      <c r="U51" s="37"/>
      <c r="V51" s="19"/>
      <c r="W51" s="19"/>
      <c r="X51" s="37"/>
      <c r="Y51" s="19"/>
      <c r="Z51" s="19"/>
      <c r="AA51" s="37"/>
      <c r="AB51" s="19"/>
      <c r="AC51" s="19"/>
      <c r="AD51" s="37"/>
      <c r="AE51" s="19"/>
      <c r="AF51" s="19"/>
      <c r="AG51" s="37"/>
      <c r="AH51" s="19"/>
      <c r="AI51" s="19"/>
      <c r="AJ51" s="37"/>
      <c r="AK51" s="19"/>
      <c r="AL51" s="19"/>
      <c r="AM51" s="37"/>
      <c r="AN51" s="19"/>
      <c r="AO51" s="19"/>
      <c r="AP51" s="37"/>
      <c r="AQ51" s="19"/>
      <c r="AR51" s="19"/>
      <c r="AS51" s="37"/>
      <c r="AT51" s="19"/>
      <c r="AU51" s="19"/>
      <c r="AV51" s="37"/>
      <c r="AW51" s="19"/>
      <c r="AX51" s="19"/>
      <c r="AY51" s="37"/>
      <c r="AZ51" s="19"/>
      <c r="BA51" s="19"/>
      <c r="BB51" s="37"/>
      <c r="BC51" s="19"/>
      <c r="BD51" s="19"/>
      <c r="BE51" s="37"/>
      <c r="BF51" s="19"/>
      <c r="BG51" s="19"/>
      <c r="BH51" s="37"/>
      <c r="BI51" s="19"/>
      <c r="BJ51" s="19"/>
      <c r="BK51" s="37"/>
      <c r="BL51" s="19"/>
      <c r="BM51" s="19"/>
      <c r="BN51" s="37"/>
      <c r="BO51" s="19"/>
      <c r="BP51" s="19"/>
      <c r="BQ51" s="37"/>
      <c r="BR51" s="19"/>
      <c r="BS51" s="19"/>
      <c r="BT51" s="37"/>
    </row>
    <row r="52" spans="1:72" ht="12">
      <c r="A52" s="8"/>
      <c r="B52" s="69"/>
      <c r="C52" s="30"/>
      <c r="D52" s="30"/>
      <c r="E52" s="69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ht="12">
      <c r="A53" s="11" t="s">
        <v>44</v>
      </c>
      <c r="B53" s="33">
        <v>4473</v>
      </c>
      <c r="C53" s="34">
        <v>4607</v>
      </c>
      <c r="D53" s="35">
        <v>-0.029086173214673324</v>
      </c>
      <c r="E53" s="33">
        <v>61655</v>
      </c>
      <c r="F53" s="34">
        <v>67186.71546363199</v>
      </c>
      <c r="G53" s="36">
        <v>-0.08233347061929668</v>
      </c>
      <c r="H53" s="19"/>
      <c r="I53" s="37"/>
      <c r="J53" s="19"/>
      <c r="K53" s="19"/>
      <c r="L53" s="37"/>
      <c r="M53" s="19"/>
      <c r="N53" s="19"/>
      <c r="O53" s="37"/>
      <c r="P53" s="19"/>
      <c r="Q53" s="19"/>
      <c r="R53" s="37"/>
      <c r="S53" s="19"/>
      <c r="T53" s="19"/>
      <c r="U53" s="37"/>
      <c r="V53" s="19"/>
      <c r="W53" s="19"/>
      <c r="X53" s="37"/>
      <c r="Y53" s="19"/>
      <c r="Z53" s="19"/>
      <c r="AA53" s="37"/>
      <c r="AB53" s="19"/>
      <c r="AC53" s="19"/>
      <c r="AD53" s="37"/>
      <c r="AE53" s="19"/>
      <c r="AF53" s="19"/>
      <c r="AG53" s="37"/>
      <c r="AH53" s="19"/>
      <c r="AI53" s="19"/>
      <c r="AJ53" s="37"/>
      <c r="AK53" s="19"/>
      <c r="AL53" s="19"/>
      <c r="AM53" s="37"/>
      <c r="AN53" s="19"/>
      <c r="AO53" s="19"/>
      <c r="AP53" s="37"/>
      <c r="AQ53" s="19"/>
      <c r="AR53" s="19"/>
      <c r="AS53" s="37"/>
      <c r="AT53" s="19"/>
      <c r="AU53" s="19"/>
      <c r="AV53" s="37"/>
      <c r="AW53" s="19"/>
      <c r="AX53" s="19"/>
      <c r="AY53" s="37"/>
      <c r="AZ53" s="19"/>
      <c r="BA53" s="19"/>
      <c r="BB53" s="37"/>
      <c r="BC53" s="19"/>
      <c r="BD53" s="19"/>
      <c r="BE53" s="37"/>
      <c r="BF53" s="19"/>
      <c r="BG53" s="19"/>
      <c r="BH53" s="37"/>
      <c r="BI53" s="19"/>
      <c r="BJ53" s="19"/>
      <c r="BK53" s="37"/>
      <c r="BL53" s="19"/>
      <c r="BM53" s="19"/>
      <c r="BN53" s="37"/>
      <c r="BO53" s="19"/>
      <c r="BP53" s="19"/>
      <c r="BQ53" s="37"/>
      <c r="BR53" s="19"/>
      <c r="BS53" s="19"/>
      <c r="BT53" s="37"/>
    </row>
    <row r="54" spans="1:72" ht="12">
      <c r="A54" s="11" t="s">
        <v>45</v>
      </c>
      <c r="B54" s="33">
        <v>12806</v>
      </c>
      <c r="C54" s="34">
        <v>13595.04347826087</v>
      </c>
      <c r="D54" s="35">
        <v>-0.058039055154372146</v>
      </c>
      <c r="E54" s="33">
        <v>173069</v>
      </c>
      <c r="F54" s="34">
        <v>177896.3087167696</v>
      </c>
      <c r="G54" s="36">
        <v>-0.027135519289808292</v>
      </c>
      <c r="H54" s="19"/>
      <c r="I54" s="37"/>
      <c r="J54" s="19"/>
      <c r="K54" s="19"/>
      <c r="L54" s="37"/>
      <c r="M54" s="19"/>
      <c r="N54" s="19"/>
      <c r="O54" s="37"/>
      <c r="P54" s="19"/>
      <c r="Q54" s="19"/>
      <c r="R54" s="37"/>
      <c r="S54" s="19"/>
      <c r="T54" s="19"/>
      <c r="U54" s="37"/>
      <c r="V54" s="19"/>
      <c r="W54" s="19"/>
      <c r="X54" s="37"/>
      <c r="Y54" s="19"/>
      <c r="Z54" s="19"/>
      <c r="AA54" s="37"/>
      <c r="AB54" s="19"/>
      <c r="AC54" s="19"/>
      <c r="AD54" s="37"/>
      <c r="AE54" s="19"/>
      <c r="AF54" s="19"/>
      <c r="AG54" s="37"/>
      <c r="AH54" s="19"/>
      <c r="AI54" s="19"/>
      <c r="AJ54" s="37"/>
      <c r="AK54" s="19"/>
      <c r="AL54" s="19"/>
      <c r="AM54" s="37"/>
      <c r="AN54" s="19"/>
      <c r="AO54" s="19"/>
      <c r="AP54" s="37"/>
      <c r="AQ54" s="19"/>
      <c r="AR54" s="19"/>
      <c r="AS54" s="37"/>
      <c r="AT54" s="19"/>
      <c r="AU54" s="19"/>
      <c r="AV54" s="37"/>
      <c r="AW54" s="19"/>
      <c r="AX54" s="19"/>
      <c r="AY54" s="37"/>
      <c r="AZ54" s="19"/>
      <c r="BA54" s="19"/>
      <c r="BB54" s="37"/>
      <c r="BC54" s="19"/>
      <c r="BD54" s="19"/>
      <c r="BE54" s="37"/>
      <c r="BF54" s="19"/>
      <c r="BG54" s="19"/>
      <c r="BH54" s="37"/>
      <c r="BI54" s="19"/>
      <c r="BJ54" s="19"/>
      <c r="BK54" s="37"/>
      <c r="BL54" s="19"/>
      <c r="BM54" s="19"/>
      <c r="BN54" s="37"/>
      <c r="BO54" s="19"/>
      <c r="BP54" s="19"/>
      <c r="BQ54" s="37"/>
      <c r="BR54" s="19"/>
      <c r="BS54" s="19"/>
      <c r="BT54" s="37"/>
    </row>
    <row r="55" spans="1:72" ht="12">
      <c r="A55" s="11" t="s">
        <v>46</v>
      </c>
      <c r="B55" s="33">
        <v>1302</v>
      </c>
      <c r="C55" s="34">
        <v>1243</v>
      </c>
      <c r="D55" s="35">
        <v>0.04746580852775543</v>
      </c>
      <c r="E55" s="33">
        <v>18781</v>
      </c>
      <c r="F55" s="34">
        <v>17319.611982960803</v>
      </c>
      <c r="G55" s="36">
        <v>0.08437764185923588</v>
      </c>
      <c r="H55" s="19"/>
      <c r="I55" s="37"/>
      <c r="J55" s="19"/>
      <c r="K55" s="19"/>
      <c r="L55" s="37"/>
      <c r="M55" s="19"/>
      <c r="N55" s="19"/>
      <c r="O55" s="37"/>
      <c r="P55" s="19"/>
      <c r="Q55" s="19"/>
      <c r="R55" s="37"/>
      <c r="S55" s="19"/>
      <c r="T55" s="19"/>
      <c r="U55" s="37"/>
      <c r="V55" s="19"/>
      <c r="W55" s="19"/>
      <c r="X55" s="37"/>
      <c r="Y55" s="19"/>
      <c r="Z55" s="19"/>
      <c r="AA55" s="37"/>
      <c r="AB55" s="19"/>
      <c r="AC55" s="19"/>
      <c r="AD55" s="37"/>
      <c r="AE55" s="19"/>
      <c r="AF55" s="19"/>
      <c r="AG55" s="37"/>
      <c r="AH55" s="19"/>
      <c r="AI55" s="19"/>
      <c r="AJ55" s="37"/>
      <c r="AK55" s="19"/>
      <c r="AL55" s="19"/>
      <c r="AM55" s="37"/>
      <c r="AN55" s="19"/>
      <c r="AO55" s="19"/>
      <c r="AP55" s="37"/>
      <c r="AQ55" s="19"/>
      <c r="AR55" s="19"/>
      <c r="AS55" s="37"/>
      <c r="AT55" s="19"/>
      <c r="AU55" s="19"/>
      <c r="AV55" s="37"/>
      <c r="AW55" s="19"/>
      <c r="AX55" s="19"/>
      <c r="AY55" s="37"/>
      <c r="AZ55" s="19"/>
      <c r="BA55" s="19"/>
      <c r="BB55" s="37"/>
      <c r="BC55" s="19"/>
      <c r="BD55" s="19"/>
      <c r="BE55" s="37"/>
      <c r="BF55" s="19"/>
      <c r="BG55" s="19"/>
      <c r="BH55" s="37"/>
      <c r="BI55" s="19"/>
      <c r="BJ55" s="19"/>
      <c r="BK55" s="37"/>
      <c r="BL55" s="19"/>
      <c r="BM55" s="19"/>
      <c r="BN55" s="37"/>
      <c r="BO55" s="19"/>
      <c r="BP55" s="19"/>
      <c r="BQ55" s="37"/>
      <c r="BR55" s="19"/>
      <c r="BS55" s="19"/>
      <c r="BT55" s="37"/>
    </row>
    <row r="56" spans="1:72" ht="12">
      <c r="A56" s="11" t="s">
        <v>47</v>
      </c>
      <c r="B56" s="33">
        <v>2066</v>
      </c>
      <c r="C56" s="34">
        <v>2564.5652173913045</v>
      </c>
      <c r="D56" s="35">
        <v>-0.1944053572942274</v>
      </c>
      <c r="E56" s="33">
        <v>29600</v>
      </c>
      <c r="F56" s="34">
        <v>30897.371949566925</v>
      </c>
      <c r="G56" s="36">
        <v>-0.04198971846811422</v>
      </c>
      <c r="H56" s="19"/>
      <c r="I56" s="37"/>
      <c r="J56" s="19"/>
      <c r="K56" s="19"/>
      <c r="L56" s="37"/>
      <c r="M56" s="19"/>
      <c r="N56" s="19"/>
      <c r="O56" s="37"/>
      <c r="P56" s="19"/>
      <c r="Q56" s="19"/>
      <c r="R56" s="37"/>
      <c r="S56" s="19"/>
      <c r="T56" s="19"/>
      <c r="U56" s="37"/>
      <c r="V56" s="19"/>
      <c r="W56" s="19"/>
      <c r="X56" s="37"/>
      <c r="Y56" s="19"/>
      <c r="Z56" s="19"/>
      <c r="AA56" s="37"/>
      <c r="AB56" s="19"/>
      <c r="AC56" s="19"/>
      <c r="AD56" s="37"/>
      <c r="AE56" s="19"/>
      <c r="AF56" s="19"/>
      <c r="AG56" s="37"/>
      <c r="AH56" s="19"/>
      <c r="AI56" s="19"/>
      <c r="AJ56" s="37"/>
      <c r="AK56" s="19"/>
      <c r="AL56" s="19"/>
      <c r="AM56" s="37"/>
      <c r="AN56" s="19"/>
      <c r="AO56" s="19"/>
      <c r="AP56" s="37"/>
      <c r="AQ56" s="19"/>
      <c r="AR56" s="19"/>
      <c r="AS56" s="37"/>
      <c r="AT56" s="19"/>
      <c r="AU56" s="19"/>
      <c r="AV56" s="37"/>
      <c r="AW56" s="19"/>
      <c r="AX56" s="19"/>
      <c r="AY56" s="37"/>
      <c r="AZ56" s="19"/>
      <c r="BA56" s="19"/>
      <c r="BB56" s="37"/>
      <c r="BC56" s="19"/>
      <c r="BD56" s="19"/>
      <c r="BE56" s="37"/>
      <c r="BF56" s="19"/>
      <c r="BG56" s="19"/>
      <c r="BH56" s="37"/>
      <c r="BI56" s="19"/>
      <c r="BJ56" s="19"/>
      <c r="BK56" s="37"/>
      <c r="BL56" s="19"/>
      <c r="BM56" s="19"/>
      <c r="BN56" s="37"/>
      <c r="BO56" s="19"/>
      <c r="BP56" s="19"/>
      <c r="BQ56" s="37"/>
      <c r="BR56" s="19"/>
      <c r="BS56" s="19"/>
      <c r="BT56" s="37"/>
    </row>
    <row r="57" spans="1:72" ht="12">
      <c r="A57" s="76"/>
      <c r="B57" s="52"/>
      <c r="C57" s="53"/>
      <c r="D57" s="54"/>
      <c r="E57" s="52"/>
      <c r="F57" s="53"/>
      <c r="G57" s="55"/>
      <c r="H57" s="19"/>
      <c r="I57" s="37"/>
      <c r="J57" s="19"/>
      <c r="K57" s="19"/>
      <c r="L57" s="37"/>
      <c r="M57" s="19"/>
      <c r="N57" s="19"/>
      <c r="O57" s="37"/>
      <c r="P57" s="19"/>
      <c r="Q57" s="19"/>
      <c r="R57" s="37"/>
      <c r="S57" s="19"/>
      <c r="T57" s="19"/>
      <c r="U57" s="37"/>
      <c r="V57" s="19"/>
      <c r="W57" s="19"/>
      <c r="X57" s="37"/>
      <c r="Y57" s="19"/>
      <c r="Z57" s="19"/>
      <c r="AA57" s="37"/>
      <c r="AB57" s="19"/>
      <c r="AC57" s="19"/>
      <c r="AD57" s="37"/>
      <c r="AE57" s="19"/>
      <c r="AF57" s="19"/>
      <c r="AG57" s="37"/>
      <c r="AH57" s="19"/>
      <c r="AI57" s="19"/>
      <c r="AJ57" s="37"/>
      <c r="AK57" s="19"/>
      <c r="AL57" s="19"/>
      <c r="AM57" s="37"/>
      <c r="AN57" s="19"/>
      <c r="AO57" s="19"/>
      <c r="AP57" s="37"/>
      <c r="AQ57" s="19"/>
      <c r="AR57" s="19"/>
      <c r="AS57" s="37"/>
      <c r="AT57" s="19"/>
      <c r="AU57" s="19"/>
      <c r="AV57" s="37"/>
      <c r="AW57" s="19"/>
      <c r="AX57" s="19"/>
      <c r="AY57" s="37"/>
      <c r="AZ57" s="19"/>
      <c r="BA57" s="19"/>
      <c r="BB57" s="37"/>
      <c r="BC57" s="19"/>
      <c r="BD57" s="19"/>
      <c r="BE57" s="37"/>
      <c r="BF57" s="19"/>
      <c r="BG57" s="19"/>
      <c r="BH57" s="37"/>
      <c r="BI57" s="19"/>
      <c r="BJ57" s="19"/>
      <c r="BK57" s="37"/>
      <c r="BL57" s="19"/>
      <c r="BM57" s="19"/>
      <c r="BN57" s="37"/>
      <c r="BO57" s="19"/>
      <c r="BP57" s="19"/>
      <c r="BQ57" s="37"/>
      <c r="BR57" s="19"/>
      <c r="BS57" s="19"/>
      <c r="BT57" s="37"/>
    </row>
    <row r="58" spans="1:72" ht="5.25" customHeight="1">
      <c r="A58" s="106"/>
      <c r="B58" s="57"/>
      <c r="C58" s="57"/>
      <c r="D58" s="107"/>
      <c r="E58" s="57"/>
      <c r="F58" s="57"/>
      <c r="G58" s="107"/>
      <c r="H58" s="19"/>
      <c r="I58" s="37"/>
      <c r="J58" s="19"/>
      <c r="K58" s="19"/>
      <c r="L58" s="37"/>
      <c r="M58" s="19"/>
      <c r="N58" s="19"/>
      <c r="O58" s="37"/>
      <c r="P58" s="19"/>
      <c r="Q58" s="19"/>
      <c r="R58" s="37"/>
      <c r="S58" s="19"/>
      <c r="T58" s="19"/>
      <c r="U58" s="37"/>
      <c r="V58" s="19"/>
      <c r="W58" s="19"/>
      <c r="X58" s="37"/>
      <c r="Y58" s="19"/>
      <c r="Z58" s="19"/>
      <c r="AA58" s="37"/>
      <c r="AB58" s="19"/>
      <c r="AC58" s="19"/>
      <c r="AD58" s="37"/>
      <c r="AE58" s="19"/>
      <c r="AF58" s="19"/>
      <c r="AG58" s="37"/>
      <c r="AH58" s="19"/>
      <c r="AI58" s="19"/>
      <c r="AJ58" s="37"/>
      <c r="AK58" s="19"/>
      <c r="AL58" s="19"/>
      <c r="AM58" s="37"/>
      <c r="AN58" s="19"/>
      <c r="AO58" s="19"/>
      <c r="AP58" s="37"/>
      <c r="AQ58" s="19"/>
      <c r="AR58" s="19"/>
      <c r="AS58" s="37"/>
      <c r="AT58" s="19"/>
      <c r="AU58" s="19"/>
      <c r="AV58" s="37"/>
      <c r="AW58" s="19"/>
      <c r="AX58" s="19"/>
      <c r="AY58" s="37"/>
      <c r="AZ58" s="19"/>
      <c r="BA58" s="19"/>
      <c r="BB58" s="37"/>
      <c r="BC58" s="19"/>
      <c r="BD58" s="19"/>
      <c r="BE58" s="37"/>
      <c r="BF58" s="19"/>
      <c r="BG58" s="19"/>
      <c r="BH58" s="37"/>
      <c r="BI58" s="19"/>
      <c r="BJ58" s="19"/>
      <c r="BK58" s="37"/>
      <c r="BL58" s="19"/>
      <c r="BM58" s="19"/>
      <c r="BN58" s="37"/>
      <c r="BO58" s="19"/>
      <c r="BP58" s="19"/>
      <c r="BQ58" s="37"/>
      <c r="BR58" s="19"/>
      <c r="BS58" s="19"/>
      <c r="BT58" s="37"/>
    </row>
    <row r="59" spans="1:72" ht="12.75">
      <c r="A59" s="59" t="s">
        <v>48</v>
      </c>
      <c r="B59" s="34"/>
      <c r="C59" s="34"/>
      <c r="D59" s="35"/>
      <c r="E59" s="34"/>
      <c r="F59" s="34"/>
      <c r="G59" s="35"/>
      <c r="H59" s="19"/>
      <c r="I59" s="37"/>
      <c r="J59" s="19"/>
      <c r="K59" s="19"/>
      <c r="L59" s="37"/>
      <c r="M59" s="19"/>
      <c r="N59" s="19"/>
      <c r="O59" s="37"/>
      <c r="P59" s="19"/>
      <c r="Q59" s="19"/>
      <c r="R59" s="37"/>
      <c r="S59" s="19"/>
      <c r="T59" s="19"/>
      <c r="U59" s="37"/>
      <c r="V59" s="19"/>
      <c r="W59" s="19"/>
      <c r="X59" s="37"/>
      <c r="Y59" s="19"/>
      <c r="Z59" s="19"/>
      <c r="AA59" s="37"/>
      <c r="AB59" s="19"/>
      <c r="AC59" s="19"/>
      <c r="AD59" s="37"/>
      <c r="AE59" s="19"/>
      <c r="AF59" s="19"/>
      <c r="AG59" s="37"/>
      <c r="AH59" s="19"/>
      <c r="AI59" s="19"/>
      <c r="AJ59" s="37"/>
      <c r="AK59" s="19"/>
      <c r="AL59" s="19"/>
      <c r="AM59" s="37"/>
      <c r="AN59" s="19"/>
      <c r="AO59" s="19"/>
      <c r="AP59" s="37"/>
      <c r="AQ59" s="19"/>
      <c r="AR59" s="19"/>
      <c r="AS59" s="37"/>
      <c r="AT59" s="19"/>
      <c r="AU59" s="19"/>
      <c r="AV59" s="37"/>
      <c r="AW59" s="19"/>
      <c r="AX59" s="19"/>
      <c r="AY59" s="37"/>
      <c r="AZ59" s="19"/>
      <c r="BA59" s="19"/>
      <c r="BB59" s="37"/>
      <c r="BC59" s="19"/>
      <c r="BD59" s="19"/>
      <c r="BE59" s="37"/>
      <c r="BF59" s="19"/>
      <c r="BG59" s="19"/>
      <c r="BH59" s="37"/>
      <c r="BI59" s="19"/>
      <c r="BJ59" s="19"/>
      <c r="BK59" s="37"/>
      <c r="BL59" s="19"/>
      <c r="BM59" s="19"/>
      <c r="BN59" s="37"/>
      <c r="BO59" s="19"/>
      <c r="BP59" s="19"/>
      <c r="BQ59" s="37"/>
      <c r="BR59" s="19"/>
      <c r="BS59" s="19"/>
      <c r="BT59" s="37"/>
    </row>
    <row r="60" spans="1:72" ht="15" customHeight="1">
      <c r="A60" s="80"/>
      <c r="B60" s="418" t="s">
        <v>108</v>
      </c>
      <c r="C60" s="419"/>
      <c r="D60" s="419"/>
      <c r="E60" s="419"/>
      <c r="F60" s="419"/>
      <c r="G60" s="420"/>
      <c r="H60" s="32"/>
      <c r="I60" s="19"/>
      <c r="J60" s="32"/>
      <c r="K60" s="32"/>
      <c r="L60" s="19"/>
      <c r="M60" s="32"/>
      <c r="N60" s="32"/>
      <c r="O60" s="19"/>
      <c r="P60" s="32"/>
      <c r="Q60" s="32"/>
      <c r="R60" s="19"/>
      <c r="S60" s="32"/>
      <c r="T60" s="32"/>
      <c r="U60" s="19"/>
      <c r="V60" s="32"/>
      <c r="W60" s="32"/>
      <c r="X60" s="19"/>
      <c r="Y60" s="32"/>
      <c r="Z60" s="32"/>
      <c r="AA60" s="19"/>
      <c r="AB60" s="32"/>
      <c r="AC60" s="32"/>
      <c r="AD60" s="19"/>
      <c r="AE60" s="32"/>
      <c r="AF60" s="32"/>
      <c r="AG60" s="19"/>
      <c r="AH60" s="32"/>
      <c r="AI60" s="32"/>
      <c r="AJ60" s="19"/>
      <c r="AK60" s="32"/>
      <c r="AL60" s="32"/>
      <c r="AM60" s="19"/>
      <c r="AN60" s="32"/>
      <c r="AO60" s="32"/>
      <c r="AP60" s="19"/>
      <c r="AQ60" s="32"/>
      <c r="AR60" s="32"/>
      <c r="AS60" s="19"/>
      <c r="AT60" s="32"/>
      <c r="AU60" s="32"/>
      <c r="AV60" s="19"/>
      <c r="AW60" s="32"/>
      <c r="AX60" s="32"/>
      <c r="AY60" s="19"/>
      <c r="AZ60" s="32"/>
      <c r="BA60" s="32"/>
      <c r="BB60" s="19"/>
      <c r="BC60" s="32"/>
      <c r="BD60" s="32"/>
      <c r="BE60" s="19"/>
      <c r="BF60" s="32"/>
      <c r="BG60" s="32"/>
      <c r="BH60" s="19"/>
      <c r="BI60" s="32"/>
      <c r="BJ60" s="32"/>
      <c r="BK60" s="19"/>
      <c r="BL60" s="32"/>
      <c r="BM60" s="32"/>
      <c r="BN60" s="19"/>
      <c r="BO60" s="32"/>
      <c r="BP60" s="32"/>
      <c r="BQ60" s="19"/>
      <c r="BR60" s="32"/>
      <c r="BS60" s="32"/>
      <c r="BT60" s="19"/>
    </row>
    <row r="61" spans="1:72" ht="17.25" customHeight="1">
      <c r="A61" s="8"/>
      <c r="B61" s="421" t="s">
        <v>106</v>
      </c>
      <c r="C61" s="422"/>
      <c r="D61" s="422"/>
      <c r="E61" s="422"/>
      <c r="F61" s="422"/>
      <c r="G61" s="423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</row>
    <row r="62" spans="1:72" ht="15">
      <c r="A62" s="11"/>
      <c r="B62" s="8"/>
      <c r="C62" s="101" t="s">
        <v>50</v>
      </c>
      <c r="D62" s="13"/>
      <c r="E62" s="65"/>
      <c r="F62" s="66" t="s">
        <v>2</v>
      </c>
      <c r="G62" s="67"/>
      <c r="I62" s="18"/>
      <c r="J62" s="17"/>
      <c r="K62" s="17"/>
      <c r="L62" s="17"/>
      <c r="N62" s="5"/>
      <c r="O62" s="18"/>
      <c r="Q62" s="19"/>
      <c r="R62" s="18"/>
      <c r="T62" s="20"/>
      <c r="U62" s="18"/>
      <c r="W62" s="19"/>
      <c r="X62" s="18"/>
      <c r="Z62" s="19"/>
      <c r="AA62" s="18"/>
      <c r="AC62" s="19"/>
      <c r="AD62" s="18"/>
      <c r="AF62" s="19"/>
      <c r="AG62" s="18"/>
      <c r="AI62" s="19"/>
      <c r="AJ62" s="18"/>
      <c r="AL62" s="19"/>
      <c r="AM62" s="18"/>
      <c r="AO62" s="19"/>
      <c r="AP62" s="18"/>
      <c r="AR62" s="19"/>
      <c r="AS62" s="18"/>
      <c r="AU62" s="19"/>
      <c r="AV62" s="18"/>
      <c r="AW62" s="17"/>
      <c r="AX62" s="21"/>
      <c r="AY62" s="22"/>
      <c r="AZ62" s="17"/>
      <c r="BA62" s="21"/>
      <c r="BB62" s="22"/>
      <c r="BC62" s="17"/>
      <c r="BD62" s="21"/>
      <c r="BE62" s="22"/>
      <c r="BF62" s="17"/>
      <c r="BG62" s="21"/>
      <c r="BH62" s="22"/>
      <c r="BJ62" s="19"/>
      <c r="BK62" s="18"/>
      <c r="BM62" s="19"/>
      <c r="BN62" s="18"/>
      <c r="BP62" s="19"/>
      <c r="BQ62" s="18"/>
      <c r="BS62" s="19"/>
      <c r="BT62" s="18"/>
    </row>
    <row r="63" spans="1:72" s="28" customFormat="1" ht="12">
      <c r="A63" s="23"/>
      <c r="B63" s="24" t="s">
        <v>3</v>
      </c>
      <c r="C63" s="25">
        <v>2010</v>
      </c>
      <c r="D63" s="26" t="s">
        <v>4</v>
      </c>
      <c r="E63" s="24" t="s">
        <v>3</v>
      </c>
      <c r="F63" s="25">
        <v>2010</v>
      </c>
      <c r="G63" s="26" t="s">
        <v>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</row>
    <row r="64" spans="1:72" ht="12">
      <c r="A64" s="8"/>
      <c r="B64" s="33"/>
      <c r="C64" s="34"/>
      <c r="D64" s="30"/>
      <c r="E64" s="69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19"/>
      <c r="AX64" s="19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ht="12">
      <c r="A65" s="11" t="s">
        <v>51</v>
      </c>
      <c r="B65" s="33"/>
      <c r="C65" s="34"/>
      <c r="D65" s="30"/>
      <c r="E65" s="69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70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</row>
    <row r="66" spans="1:72" ht="12">
      <c r="A66" s="11" t="s">
        <v>52</v>
      </c>
      <c r="B66" s="33">
        <v>80415</v>
      </c>
      <c r="C66" s="34">
        <v>78887.65217391304</v>
      </c>
      <c r="D66" s="35">
        <v>0.019361050608019372</v>
      </c>
      <c r="E66" s="33">
        <v>1158037</v>
      </c>
      <c r="F66" s="34">
        <v>1140264.1578816837</v>
      </c>
      <c r="G66" s="36">
        <v>0.01558660069727499</v>
      </c>
      <c r="H66" s="19"/>
      <c r="I66" s="37"/>
      <c r="J66" s="19"/>
      <c r="K66" s="19"/>
      <c r="L66" s="37"/>
      <c r="M66" s="19"/>
      <c r="N66" s="19"/>
      <c r="O66" s="37"/>
      <c r="P66" s="19"/>
      <c r="Q66" s="19"/>
      <c r="R66" s="37"/>
      <c r="S66" s="19"/>
      <c r="T66" s="19"/>
      <c r="U66" s="37"/>
      <c r="V66" s="19"/>
      <c r="W66" s="19"/>
      <c r="X66" s="37"/>
      <c r="Y66" s="19"/>
      <c r="Z66" s="19"/>
      <c r="AA66" s="37"/>
      <c r="AB66" s="19"/>
      <c r="AC66" s="19"/>
      <c r="AD66" s="37"/>
      <c r="AE66" s="19"/>
      <c r="AF66" s="19"/>
      <c r="AG66" s="37"/>
      <c r="AH66" s="19"/>
      <c r="AI66" s="19"/>
      <c r="AJ66" s="37"/>
      <c r="AK66" s="19"/>
      <c r="AL66" s="19"/>
      <c r="AM66" s="37"/>
      <c r="AN66" s="19"/>
      <c r="AO66" s="19"/>
      <c r="AP66" s="37"/>
      <c r="AQ66" s="19"/>
      <c r="AR66" s="19"/>
      <c r="AS66" s="37"/>
      <c r="AT66" s="19"/>
      <c r="AU66" s="19"/>
      <c r="AV66" s="37"/>
      <c r="AW66" s="19"/>
      <c r="AX66" s="19"/>
      <c r="AY66" s="37"/>
      <c r="AZ66" s="19"/>
      <c r="BA66" s="19"/>
      <c r="BB66" s="37"/>
      <c r="BC66" s="19"/>
      <c r="BD66" s="19"/>
      <c r="BE66" s="37"/>
      <c r="BF66" s="19"/>
      <c r="BG66" s="19"/>
      <c r="BH66" s="37"/>
      <c r="BI66" s="19"/>
      <c r="BJ66" s="19"/>
      <c r="BK66" s="37"/>
      <c r="BL66" s="19"/>
      <c r="BM66" s="19"/>
      <c r="BN66" s="37"/>
      <c r="BO66" s="19"/>
      <c r="BP66" s="19"/>
      <c r="BQ66" s="37"/>
      <c r="BR66" s="19"/>
      <c r="BS66" s="19"/>
      <c r="BT66" s="37"/>
    </row>
    <row r="67" spans="1:72" ht="12">
      <c r="A67" s="11" t="s">
        <v>53</v>
      </c>
      <c r="B67" s="33">
        <v>6966</v>
      </c>
      <c r="C67" s="34">
        <v>6800.521739130435</v>
      </c>
      <c r="D67" s="35">
        <v>0.024333171367925704</v>
      </c>
      <c r="E67" s="33">
        <v>94009</v>
      </c>
      <c r="F67" s="34">
        <v>95029.16107549591</v>
      </c>
      <c r="G67" s="36">
        <v>-0.01073524236087325</v>
      </c>
      <c r="H67" s="19"/>
      <c r="I67" s="37"/>
      <c r="J67" s="19"/>
      <c r="K67" s="19"/>
      <c r="L67" s="37"/>
      <c r="M67" s="19"/>
      <c r="N67" s="19"/>
      <c r="O67" s="37"/>
      <c r="P67" s="19"/>
      <c r="Q67" s="19"/>
      <c r="R67" s="37"/>
      <c r="S67" s="19"/>
      <c r="T67" s="19"/>
      <c r="U67" s="37"/>
      <c r="V67" s="19"/>
      <c r="W67" s="19"/>
      <c r="X67" s="37"/>
      <c r="Y67" s="19"/>
      <c r="Z67" s="19"/>
      <c r="AA67" s="37"/>
      <c r="AB67" s="19"/>
      <c r="AC67" s="19"/>
      <c r="AD67" s="37"/>
      <c r="AE67" s="19"/>
      <c r="AF67" s="19"/>
      <c r="AG67" s="37"/>
      <c r="AH67" s="19"/>
      <c r="AI67" s="19"/>
      <c r="AJ67" s="37"/>
      <c r="AK67" s="19"/>
      <c r="AL67" s="19"/>
      <c r="AM67" s="37"/>
      <c r="AN67" s="19"/>
      <c r="AO67" s="19"/>
      <c r="AP67" s="37"/>
      <c r="AQ67" s="19"/>
      <c r="AR67" s="19"/>
      <c r="AS67" s="37"/>
      <c r="AT67" s="19"/>
      <c r="AU67" s="19"/>
      <c r="AV67" s="37"/>
      <c r="AW67" s="19"/>
      <c r="AX67" s="19"/>
      <c r="AY67" s="37"/>
      <c r="AZ67" s="19"/>
      <c r="BA67" s="19"/>
      <c r="BB67" s="37"/>
      <c r="BC67" s="19"/>
      <c r="BD67" s="19"/>
      <c r="BE67" s="37"/>
      <c r="BF67" s="19"/>
      <c r="BG67" s="19"/>
      <c r="BH67" s="37"/>
      <c r="BI67" s="19"/>
      <c r="BJ67" s="19"/>
      <c r="BK67" s="37"/>
      <c r="BL67" s="19"/>
      <c r="BM67" s="19"/>
      <c r="BN67" s="37"/>
      <c r="BO67" s="19"/>
      <c r="BP67" s="19"/>
      <c r="BQ67" s="37"/>
      <c r="BR67" s="19"/>
      <c r="BS67" s="19"/>
      <c r="BT67" s="37"/>
    </row>
    <row r="68" spans="1:72" ht="12">
      <c r="A68" s="11" t="s">
        <v>54</v>
      </c>
      <c r="B68" s="33">
        <v>1673</v>
      </c>
      <c r="C68" s="34">
        <v>1025</v>
      </c>
      <c r="D68" s="35">
        <v>0.6321951219512195</v>
      </c>
      <c r="E68" s="33">
        <v>18925</v>
      </c>
      <c r="F68" s="34">
        <v>17815.059131216254</v>
      </c>
      <c r="G68" s="36">
        <v>0.06230351864725856</v>
      </c>
      <c r="H68" s="19"/>
      <c r="I68" s="37"/>
      <c r="J68" s="19"/>
      <c r="K68" s="19"/>
      <c r="L68" s="37"/>
      <c r="M68" s="19"/>
      <c r="N68" s="19"/>
      <c r="O68" s="37"/>
      <c r="P68" s="19"/>
      <c r="Q68" s="19"/>
      <c r="R68" s="37"/>
      <c r="S68" s="19"/>
      <c r="T68" s="19"/>
      <c r="U68" s="37"/>
      <c r="V68" s="19"/>
      <c r="W68" s="19"/>
      <c r="X68" s="37"/>
      <c r="Y68" s="19"/>
      <c r="Z68" s="19"/>
      <c r="AA68" s="37"/>
      <c r="AB68" s="19"/>
      <c r="AC68" s="19"/>
      <c r="AD68" s="37"/>
      <c r="AE68" s="19"/>
      <c r="AF68" s="19"/>
      <c r="AG68" s="37"/>
      <c r="AH68" s="19"/>
      <c r="AI68" s="19"/>
      <c r="AJ68" s="37"/>
      <c r="AK68" s="19"/>
      <c r="AL68" s="19"/>
      <c r="AM68" s="37"/>
      <c r="AN68" s="19"/>
      <c r="AO68" s="19"/>
      <c r="AP68" s="37"/>
      <c r="AQ68" s="19"/>
      <c r="AR68" s="19"/>
      <c r="AS68" s="37"/>
      <c r="AT68" s="19"/>
      <c r="AU68" s="19"/>
      <c r="AV68" s="37"/>
      <c r="AW68" s="19"/>
      <c r="AX68" s="19"/>
      <c r="AY68" s="37"/>
      <c r="AZ68" s="19"/>
      <c r="BA68" s="19"/>
      <c r="BB68" s="37"/>
      <c r="BC68" s="19"/>
      <c r="BD68" s="19"/>
      <c r="BE68" s="37"/>
      <c r="BF68" s="19"/>
      <c r="BG68" s="19"/>
      <c r="BH68" s="37"/>
      <c r="BI68" s="19"/>
      <c r="BJ68" s="19"/>
      <c r="BK68" s="37"/>
      <c r="BL68" s="19"/>
      <c r="BM68" s="19"/>
      <c r="BN68" s="37"/>
      <c r="BO68" s="19"/>
      <c r="BP68" s="19"/>
      <c r="BQ68" s="37"/>
      <c r="BR68" s="19"/>
      <c r="BS68" s="19"/>
      <c r="BT68" s="37"/>
    </row>
    <row r="69" spans="1:72" ht="12">
      <c r="A69" s="11" t="s">
        <v>55</v>
      </c>
      <c r="B69" s="33">
        <v>73527</v>
      </c>
      <c r="C69" s="34">
        <v>72352.13043478261</v>
      </c>
      <c r="D69" s="35">
        <v>0.01623821659648856</v>
      </c>
      <c r="E69" s="33">
        <v>1066723</v>
      </c>
      <c r="F69" s="34">
        <v>1048589.4076239455</v>
      </c>
      <c r="G69" s="36">
        <v>0.017293320192070572</v>
      </c>
      <c r="H69" s="19"/>
      <c r="I69" s="37"/>
      <c r="J69" s="19"/>
      <c r="K69" s="19"/>
      <c r="L69" s="37"/>
      <c r="M69" s="19"/>
      <c r="N69" s="19"/>
      <c r="O69" s="37"/>
      <c r="P69" s="19"/>
      <c r="Q69" s="19"/>
      <c r="R69" s="37"/>
      <c r="S69" s="19"/>
      <c r="T69" s="19"/>
      <c r="U69" s="37"/>
      <c r="V69" s="19"/>
      <c r="W69" s="19"/>
      <c r="X69" s="37"/>
      <c r="Y69" s="19"/>
      <c r="Z69" s="19"/>
      <c r="AA69" s="37"/>
      <c r="AB69" s="19"/>
      <c r="AC69" s="19"/>
      <c r="AD69" s="37"/>
      <c r="AE69" s="19"/>
      <c r="AF69" s="19"/>
      <c r="AG69" s="37"/>
      <c r="AH69" s="19"/>
      <c r="AI69" s="19"/>
      <c r="AJ69" s="37"/>
      <c r="AK69" s="19"/>
      <c r="AL69" s="19"/>
      <c r="AM69" s="37"/>
      <c r="AN69" s="19"/>
      <c r="AO69" s="19"/>
      <c r="AP69" s="37"/>
      <c r="AQ69" s="19"/>
      <c r="AR69" s="19"/>
      <c r="AS69" s="37"/>
      <c r="AT69" s="19"/>
      <c r="AU69" s="19"/>
      <c r="AV69" s="37"/>
      <c r="AW69" s="19"/>
      <c r="AX69" s="19"/>
      <c r="AY69" s="37"/>
      <c r="AZ69" s="19"/>
      <c r="BA69" s="19"/>
      <c r="BB69" s="37"/>
      <c r="BC69" s="19"/>
      <c r="BD69" s="19"/>
      <c r="BE69" s="37"/>
      <c r="BF69" s="19"/>
      <c r="BG69" s="19"/>
      <c r="BH69" s="37"/>
      <c r="BI69" s="19"/>
      <c r="BJ69" s="19"/>
      <c r="BK69" s="37"/>
      <c r="BL69" s="19"/>
      <c r="BM69" s="19"/>
      <c r="BN69" s="37"/>
      <c r="BO69" s="19"/>
      <c r="BP69" s="19"/>
      <c r="BQ69" s="37"/>
      <c r="BR69" s="19"/>
      <c r="BS69" s="19"/>
      <c r="BT69" s="37"/>
    </row>
    <row r="70" spans="1:72" ht="12">
      <c r="A70" s="8"/>
      <c r="B70" s="69"/>
      <c r="C70" s="30"/>
      <c r="D70" s="30"/>
      <c r="E70" s="69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72" ht="12">
      <c r="A71" s="11" t="s">
        <v>56</v>
      </c>
      <c r="B71" s="33">
        <v>6147</v>
      </c>
      <c r="C71" s="34">
        <v>11412</v>
      </c>
      <c r="D71" s="35">
        <v>-0.4613564668769716</v>
      </c>
      <c r="E71" s="33">
        <v>132898</v>
      </c>
      <c r="F71" s="34">
        <v>115888.24068553046</v>
      </c>
      <c r="G71" s="36">
        <v>0.1467772675972062</v>
      </c>
      <c r="H71" s="19"/>
      <c r="I71" s="37"/>
      <c r="J71" s="19"/>
      <c r="K71" s="19"/>
      <c r="L71" s="37"/>
      <c r="M71" s="19"/>
      <c r="N71" s="19"/>
      <c r="O71" s="37"/>
      <c r="P71" s="19"/>
      <c r="Q71" s="19"/>
      <c r="R71" s="37"/>
      <c r="S71" s="19"/>
      <c r="T71" s="19"/>
      <c r="U71" s="37"/>
      <c r="V71" s="19"/>
      <c r="W71" s="19"/>
      <c r="X71" s="37"/>
      <c r="Y71" s="19"/>
      <c r="Z71" s="19"/>
      <c r="AA71" s="37"/>
      <c r="AB71" s="19"/>
      <c r="AC71" s="19"/>
      <c r="AD71" s="37"/>
      <c r="AE71" s="19"/>
      <c r="AF71" s="19"/>
      <c r="AG71" s="37"/>
      <c r="AH71" s="19"/>
      <c r="AI71" s="19"/>
      <c r="AJ71" s="37"/>
      <c r="AK71" s="19"/>
      <c r="AL71" s="19"/>
      <c r="AM71" s="37"/>
      <c r="AN71" s="19"/>
      <c r="AO71" s="19"/>
      <c r="AP71" s="37"/>
      <c r="AQ71" s="19"/>
      <c r="AR71" s="19"/>
      <c r="AS71" s="37"/>
      <c r="AT71" s="19"/>
      <c r="AU71" s="19"/>
      <c r="AV71" s="37"/>
      <c r="AW71" s="19"/>
      <c r="AX71" s="19"/>
      <c r="AY71" s="37"/>
      <c r="AZ71" s="19"/>
      <c r="BA71" s="19"/>
      <c r="BB71" s="37"/>
      <c r="BC71" s="19"/>
      <c r="BD71" s="19"/>
      <c r="BE71" s="37"/>
      <c r="BF71" s="19"/>
      <c r="BG71" s="19"/>
      <c r="BH71" s="37"/>
      <c r="BI71" s="19"/>
      <c r="BJ71" s="19"/>
      <c r="BK71" s="37"/>
      <c r="BL71" s="19"/>
      <c r="BM71" s="19"/>
      <c r="BN71" s="37"/>
      <c r="BO71" s="19"/>
      <c r="BP71" s="19"/>
      <c r="BQ71" s="37"/>
      <c r="BR71" s="19"/>
      <c r="BS71" s="19"/>
      <c r="BT71" s="37"/>
    </row>
    <row r="72" spans="1:72" ht="12">
      <c r="A72" s="11" t="s">
        <v>57</v>
      </c>
      <c r="B72" s="33">
        <v>4179</v>
      </c>
      <c r="C72" s="34">
        <v>9289</v>
      </c>
      <c r="D72" s="35">
        <v>-0.5501130369253956</v>
      </c>
      <c r="E72" s="33">
        <v>83734</v>
      </c>
      <c r="F72" s="34">
        <v>72683.29378642447</v>
      </c>
      <c r="G72" s="36">
        <v>0.1520391500975089</v>
      </c>
      <c r="H72" s="19"/>
      <c r="I72" s="37"/>
      <c r="J72" s="19"/>
      <c r="K72" s="19"/>
      <c r="L72" s="37"/>
      <c r="M72" s="19"/>
      <c r="N72" s="19"/>
      <c r="O72" s="37"/>
      <c r="P72" s="19"/>
      <c r="Q72" s="19"/>
      <c r="R72" s="37"/>
      <c r="S72" s="19"/>
      <c r="T72" s="19"/>
      <c r="U72" s="37"/>
      <c r="V72" s="19"/>
      <c r="W72" s="19"/>
      <c r="X72" s="37"/>
      <c r="Y72" s="19"/>
      <c r="Z72" s="19"/>
      <c r="AA72" s="37"/>
      <c r="AB72" s="19"/>
      <c r="AC72" s="19"/>
      <c r="AD72" s="37"/>
      <c r="AE72" s="19"/>
      <c r="AF72" s="19"/>
      <c r="AG72" s="37"/>
      <c r="AH72" s="19"/>
      <c r="AI72" s="19"/>
      <c r="AJ72" s="37"/>
      <c r="AK72" s="19"/>
      <c r="AL72" s="19"/>
      <c r="AM72" s="37"/>
      <c r="AN72" s="19"/>
      <c r="AO72" s="19"/>
      <c r="AP72" s="37"/>
      <c r="AQ72" s="19"/>
      <c r="AR72" s="19"/>
      <c r="AS72" s="37"/>
      <c r="AT72" s="19"/>
      <c r="AU72" s="19"/>
      <c r="AV72" s="37"/>
      <c r="AW72" s="19"/>
      <c r="AX72" s="19"/>
      <c r="AY72" s="37"/>
      <c r="AZ72" s="19"/>
      <c r="BA72" s="19"/>
      <c r="BB72" s="37"/>
      <c r="BC72" s="19"/>
      <c r="BD72" s="19"/>
      <c r="BE72" s="37"/>
      <c r="BF72" s="19"/>
      <c r="BG72" s="19"/>
      <c r="BH72" s="37"/>
      <c r="BI72" s="19"/>
      <c r="BJ72" s="19"/>
      <c r="BK72" s="37"/>
      <c r="BL72" s="19"/>
      <c r="BM72" s="19"/>
      <c r="BN72" s="37"/>
      <c r="BO72" s="19"/>
      <c r="BP72" s="19"/>
      <c r="BQ72" s="37"/>
      <c r="BR72" s="19"/>
      <c r="BS72" s="19"/>
      <c r="BT72" s="37"/>
    </row>
    <row r="73" spans="1:72" ht="12">
      <c r="A73" s="11" t="s">
        <v>58</v>
      </c>
      <c r="B73" s="33">
        <v>1179</v>
      </c>
      <c r="C73" s="34">
        <v>1327</v>
      </c>
      <c r="D73" s="35">
        <v>-0.11152976639035418</v>
      </c>
      <c r="E73" s="33">
        <v>25199</v>
      </c>
      <c r="F73" s="34">
        <v>21665.152407880865</v>
      </c>
      <c r="G73" s="36">
        <v>0.16311205781472696</v>
      </c>
      <c r="H73" s="19"/>
      <c r="I73" s="37"/>
      <c r="J73" s="19"/>
      <c r="K73" s="19"/>
      <c r="L73" s="37"/>
      <c r="M73" s="19"/>
      <c r="N73" s="19"/>
      <c r="O73" s="37"/>
      <c r="P73" s="19"/>
      <c r="Q73" s="19"/>
      <c r="R73" s="37"/>
      <c r="S73" s="19"/>
      <c r="T73" s="19"/>
      <c r="U73" s="37"/>
      <c r="V73" s="19"/>
      <c r="W73" s="19"/>
      <c r="X73" s="37"/>
      <c r="Y73" s="19"/>
      <c r="Z73" s="19"/>
      <c r="AA73" s="37"/>
      <c r="AB73" s="19"/>
      <c r="AC73" s="19"/>
      <c r="AD73" s="37"/>
      <c r="AE73" s="19"/>
      <c r="AF73" s="19"/>
      <c r="AG73" s="37"/>
      <c r="AH73" s="19"/>
      <c r="AI73" s="19"/>
      <c r="AJ73" s="37"/>
      <c r="AK73" s="19"/>
      <c r="AL73" s="19"/>
      <c r="AM73" s="37"/>
      <c r="AN73" s="19"/>
      <c r="AO73" s="19"/>
      <c r="AP73" s="37"/>
      <c r="AQ73" s="19"/>
      <c r="AR73" s="19"/>
      <c r="AS73" s="37"/>
      <c r="AT73" s="19"/>
      <c r="AU73" s="19"/>
      <c r="AV73" s="37"/>
      <c r="AW73" s="19"/>
      <c r="AX73" s="19"/>
      <c r="AY73" s="37"/>
      <c r="AZ73" s="19"/>
      <c r="BA73" s="19"/>
      <c r="BB73" s="37"/>
      <c r="BC73" s="19"/>
      <c r="BD73" s="19"/>
      <c r="BE73" s="37"/>
      <c r="BF73" s="19"/>
      <c r="BG73" s="19"/>
      <c r="BH73" s="37"/>
      <c r="BI73" s="19"/>
      <c r="BJ73" s="19"/>
      <c r="BK73" s="37"/>
      <c r="BL73" s="19"/>
      <c r="BM73" s="19"/>
      <c r="BN73" s="37"/>
      <c r="BO73" s="19"/>
      <c r="BP73" s="19"/>
      <c r="BQ73" s="37"/>
      <c r="BR73" s="19"/>
      <c r="BS73" s="19"/>
      <c r="BT73" s="37"/>
    </row>
    <row r="74" spans="1:72" ht="12">
      <c r="A74" s="11" t="s">
        <v>59</v>
      </c>
      <c r="B74" s="33">
        <v>891</v>
      </c>
      <c r="C74" s="34">
        <v>992</v>
      </c>
      <c r="D74" s="35">
        <v>-0.10181451612903226</v>
      </c>
      <c r="E74" s="33">
        <v>29712</v>
      </c>
      <c r="F74" s="34">
        <v>26202.229727001173</v>
      </c>
      <c r="G74" s="36">
        <v>0.13394929781040882</v>
      </c>
      <c r="H74" s="19"/>
      <c r="I74" s="37"/>
      <c r="J74" s="19"/>
      <c r="K74" s="19"/>
      <c r="L74" s="37"/>
      <c r="M74" s="19"/>
      <c r="N74" s="19"/>
      <c r="O74" s="37"/>
      <c r="P74" s="19"/>
      <c r="Q74" s="19"/>
      <c r="R74" s="37"/>
      <c r="S74" s="19"/>
      <c r="T74" s="19"/>
      <c r="U74" s="37"/>
      <c r="V74" s="19"/>
      <c r="W74" s="19"/>
      <c r="X74" s="37"/>
      <c r="Y74" s="19"/>
      <c r="Z74" s="19"/>
      <c r="AA74" s="37"/>
      <c r="AB74" s="19"/>
      <c r="AC74" s="19"/>
      <c r="AD74" s="37"/>
      <c r="AE74" s="19"/>
      <c r="AF74" s="19"/>
      <c r="AG74" s="37"/>
      <c r="AH74" s="19"/>
      <c r="AI74" s="19"/>
      <c r="AJ74" s="37"/>
      <c r="AK74" s="19"/>
      <c r="AL74" s="19"/>
      <c r="AM74" s="37"/>
      <c r="AN74" s="19"/>
      <c r="AO74" s="19"/>
      <c r="AP74" s="37"/>
      <c r="AQ74" s="19"/>
      <c r="AR74" s="19"/>
      <c r="AS74" s="37"/>
      <c r="AT74" s="19"/>
      <c r="AU74" s="19"/>
      <c r="AV74" s="37"/>
      <c r="AW74" s="19"/>
      <c r="AX74" s="19"/>
      <c r="AY74" s="37"/>
      <c r="AZ74" s="19"/>
      <c r="BA74" s="19"/>
      <c r="BB74" s="37"/>
      <c r="BC74" s="19"/>
      <c r="BD74" s="19"/>
      <c r="BE74" s="37"/>
      <c r="BF74" s="19"/>
      <c r="BG74" s="19"/>
      <c r="BH74" s="37"/>
      <c r="BI74" s="19"/>
      <c r="BJ74" s="19"/>
      <c r="BK74" s="37"/>
      <c r="BL74" s="19"/>
      <c r="BM74" s="19"/>
      <c r="BN74" s="37"/>
      <c r="BO74" s="19"/>
      <c r="BP74" s="19"/>
      <c r="BQ74" s="37"/>
      <c r="BR74" s="19"/>
      <c r="BS74" s="19"/>
      <c r="BT74" s="37"/>
    </row>
    <row r="75" spans="1:72" ht="12">
      <c r="A75" s="8"/>
      <c r="B75" s="69"/>
      <c r="C75" s="30"/>
      <c r="D75" s="30"/>
      <c r="E75" s="69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</row>
    <row r="76" spans="1:72" ht="12">
      <c r="A76" s="11" t="s">
        <v>60</v>
      </c>
      <c r="B76" s="33">
        <v>5894</v>
      </c>
      <c r="C76" s="34">
        <v>5759.521739130435</v>
      </c>
      <c r="D76" s="35">
        <v>0.023348858978326968</v>
      </c>
      <c r="E76" s="33">
        <v>63492</v>
      </c>
      <c r="F76" s="34">
        <v>64747.9289958223</v>
      </c>
      <c r="G76" s="36">
        <v>-0.019397207220378236</v>
      </c>
      <c r="H76" s="19"/>
      <c r="I76" s="37"/>
      <c r="J76" s="19"/>
      <c r="K76" s="19"/>
      <c r="L76" s="37"/>
      <c r="M76" s="19"/>
      <c r="N76" s="19"/>
      <c r="O76" s="37"/>
      <c r="P76" s="19"/>
      <c r="Q76" s="19"/>
      <c r="R76" s="37"/>
      <c r="S76" s="19"/>
      <c r="T76" s="19"/>
      <c r="U76" s="37"/>
      <c r="V76" s="19"/>
      <c r="W76" s="19"/>
      <c r="X76" s="37"/>
      <c r="Y76" s="19"/>
      <c r="Z76" s="19"/>
      <c r="AA76" s="37"/>
      <c r="AB76" s="19"/>
      <c r="AC76" s="19"/>
      <c r="AD76" s="37"/>
      <c r="AE76" s="19"/>
      <c r="AF76" s="19"/>
      <c r="AG76" s="37"/>
      <c r="AH76" s="19"/>
      <c r="AI76" s="19"/>
      <c r="AJ76" s="37"/>
      <c r="AK76" s="19"/>
      <c r="AL76" s="19"/>
      <c r="AM76" s="37"/>
      <c r="AN76" s="19"/>
      <c r="AO76" s="19"/>
      <c r="AP76" s="37"/>
      <c r="AQ76" s="19"/>
      <c r="AR76" s="19"/>
      <c r="AS76" s="37"/>
      <c r="AT76" s="19"/>
      <c r="AU76" s="19"/>
      <c r="AV76" s="37"/>
      <c r="AW76" s="19"/>
      <c r="AX76" s="19"/>
      <c r="AY76" s="37"/>
      <c r="AZ76" s="19"/>
      <c r="BA76" s="19"/>
      <c r="BB76" s="37"/>
      <c r="BC76" s="19"/>
      <c r="BD76" s="19"/>
      <c r="BE76" s="37"/>
      <c r="BF76" s="19"/>
      <c r="BG76" s="19"/>
      <c r="BH76" s="37"/>
      <c r="BI76" s="19"/>
      <c r="BJ76" s="19"/>
      <c r="BK76" s="37"/>
      <c r="BL76" s="19"/>
      <c r="BM76" s="19"/>
      <c r="BN76" s="37"/>
      <c r="BO76" s="19"/>
      <c r="BP76" s="19"/>
      <c r="BQ76" s="37"/>
      <c r="BR76" s="19"/>
      <c r="BS76" s="19"/>
      <c r="BT76" s="37"/>
    </row>
    <row r="77" spans="1:72" ht="12">
      <c r="A77" s="11" t="s">
        <v>61</v>
      </c>
      <c r="B77" s="33">
        <v>13361</v>
      </c>
      <c r="C77" s="34">
        <v>13717.260869565218</v>
      </c>
      <c r="D77" s="35">
        <v>-0.02597172080875575</v>
      </c>
      <c r="E77" s="33">
        <v>172934</v>
      </c>
      <c r="F77" s="34">
        <v>174448.77783217226</v>
      </c>
      <c r="G77" s="36">
        <v>-0.008683224101630244</v>
      </c>
      <c r="H77" s="19"/>
      <c r="I77" s="37"/>
      <c r="J77" s="19"/>
      <c r="K77" s="19"/>
      <c r="L77" s="37"/>
      <c r="M77" s="19"/>
      <c r="N77" s="19"/>
      <c r="O77" s="37"/>
      <c r="P77" s="19"/>
      <c r="Q77" s="19"/>
      <c r="R77" s="37"/>
      <c r="S77" s="19"/>
      <c r="T77" s="19"/>
      <c r="U77" s="37"/>
      <c r="V77" s="19"/>
      <c r="W77" s="19"/>
      <c r="X77" s="37"/>
      <c r="Y77" s="19"/>
      <c r="Z77" s="19"/>
      <c r="AA77" s="37"/>
      <c r="AB77" s="19"/>
      <c r="AC77" s="19"/>
      <c r="AD77" s="37"/>
      <c r="AE77" s="19"/>
      <c r="AF77" s="19"/>
      <c r="AG77" s="37"/>
      <c r="AH77" s="19"/>
      <c r="AI77" s="19"/>
      <c r="AJ77" s="37"/>
      <c r="AK77" s="19"/>
      <c r="AL77" s="19"/>
      <c r="AM77" s="37"/>
      <c r="AN77" s="19"/>
      <c r="AO77" s="19"/>
      <c r="AP77" s="37"/>
      <c r="AQ77" s="19"/>
      <c r="AR77" s="19"/>
      <c r="AS77" s="37"/>
      <c r="AT77" s="19"/>
      <c r="AU77" s="19"/>
      <c r="AV77" s="37"/>
      <c r="AW77" s="19"/>
      <c r="AX77" s="19"/>
      <c r="AY77" s="37"/>
      <c r="AZ77" s="19"/>
      <c r="BA77" s="19"/>
      <c r="BB77" s="37"/>
      <c r="BC77" s="19"/>
      <c r="BD77" s="19"/>
      <c r="BE77" s="37"/>
      <c r="BF77" s="19"/>
      <c r="BG77" s="19"/>
      <c r="BH77" s="37"/>
      <c r="BI77" s="19"/>
      <c r="BJ77" s="19"/>
      <c r="BK77" s="37"/>
      <c r="BL77" s="19"/>
      <c r="BM77" s="19"/>
      <c r="BN77" s="37"/>
      <c r="BO77" s="19"/>
      <c r="BP77" s="19"/>
      <c r="BQ77" s="37"/>
      <c r="BR77" s="19"/>
      <c r="BS77" s="19"/>
      <c r="BT77" s="37"/>
    </row>
    <row r="78" spans="1:72" ht="12">
      <c r="A78" s="11" t="s">
        <v>62</v>
      </c>
      <c r="B78" s="33">
        <v>5132</v>
      </c>
      <c r="C78" s="34">
        <v>4299.565217391304</v>
      </c>
      <c r="D78" s="35">
        <v>0.19360906057235322</v>
      </c>
      <c r="E78" s="33">
        <v>49820</v>
      </c>
      <c r="F78" s="34">
        <v>57306.52490839263</v>
      </c>
      <c r="G78" s="36">
        <v>-0.13064000862659564</v>
      </c>
      <c r="H78" s="19"/>
      <c r="I78" s="37"/>
      <c r="J78" s="19"/>
      <c r="K78" s="19"/>
      <c r="L78" s="37"/>
      <c r="M78" s="19"/>
      <c r="N78" s="19"/>
      <c r="O78" s="37"/>
      <c r="P78" s="19"/>
      <c r="Q78" s="19"/>
      <c r="R78" s="37"/>
      <c r="S78" s="19"/>
      <c r="T78" s="19"/>
      <c r="U78" s="37"/>
      <c r="V78" s="19"/>
      <c r="W78" s="19"/>
      <c r="X78" s="37"/>
      <c r="Y78" s="19"/>
      <c r="Z78" s="19"/>
      <c r="AA78" s="37"/>
      <c r="AB78" s="19"/>
      <c r="AC78" s="19"/>
      <c r="AD78" s="37"/>
      <c r="AE78" s="19"/>
      <c r="AF78" s="19"/>
      <c r="AG78" s="37"/>
      <c r="AH78" s="19"/>
      <c r="AI78" s="19"/>
      <c r="AJ78" s="37"/>
      <c r="AK78" s="19"/>
      <c r="AL78" s="19"/>
      <c r="AM78" s="37"/>
      <c r="AN78" s="19"/>
      <c r="AO78" s="19"/>
      <c r="AP78" s="37"/>
      <c r="AQ78" s="19"/>
      <c r="AR78" s="19"/>
      <c r="AS78" s="37"/>
      <c r="AT78" s="19"/>
      <c r="AU78" s="19"/>
      <c r="AV78" s="37"/>
      <c r="AW78" s="19"/>
      <c r="AX78" s="19"/>
      <c r="AY78" s="37"/>
      <c r="AZ78" s="19"/>
      <c r="BA78" s="19"/>
      <c r="BB78" s="37"/>
      <c r="BC78" s="19"/>
      <c r="BD78" s="19"/>
      <c r="BE78" s="37"/>
      <c r="BF78" s="19"/>
      <c r="BG78" s="19"/>
      <c r="BH78" s="37"/>
      <c r="BI78" s="19"/>
      <c r="BJ78" s="19"/>
      <c r="BK78" s="37"/>
      <c r="BL78" s="19"/>
      <c r="BM78" s="19"/>
      <c r="BN78" s="37"/>
      <c r="BO78" s="19"/>
      <c r="BP78" s="19"/>
      <c r="BQ78" s="37"/>
      <c r="BR78" s="19"/>
      <c r="BS78" s="19"/>
      <c r="BT78" s="37"/>
    </row>
    <row r="79" spans="1:72" ht="12">
      <c r="A79" s="11" t="s">
        <v>63</v>
      </c>
      <c r="B79" s="33">
        <v>121</v>
      </c>
      <c r="C79" s="34">
        <v>130</v>
      </c>
      <c r="D79" s="35">
        <v>-0.06923076923076923</v>
      </c>
      <c r="E79" s="33">
        <v>3799</v>
      </c>
      <c r="F79" s="34">
        <v>4696.023099258683</v>
      </c>
      <c r="G79" s="36">
        <v>-0.1910176079415554</v>
      </c>
      <c r="H79" s="19"/>
      <c r="I79" s="37"/>
      <c r="J79" s="19"/>
      <c r="K79" s="19"/>
      <c r="L79" s="37"/>
      <c r="M79" s="19"/>
      <c r="N79" s="19"/>
      <c r="O79" s="37"/>
      <c r="P79" s="19"/>
      <c r="Q79" s="19"/>
      <c r="R79" s="37"/>
      <c r="S79" s="19"/>
      <c r="T79" s="19"/>
      <c r="U79" s="37"/>
      <c r="V79" s="19"/>
      <c r="W79" s="19"/>
      <c r="X79" s="37"/>
      <c r="Y79" s="19"/>
      <c r="Z79" s="19"/>
      <c r="AA79" s="37"/>
      <c r="AB79" s="19"/>
      <c r="AC79" s="19"/>
      <c r="AD79" s="37"/>
      <c r="AE79" s="19"/>
      <c r="AF79" s="19"/>
      <c r="AG79" s="37"/>
      <c r="AH79" s="19"/>
      <c r="AI79" s="19"/>
      <c r="AJ79" s="37"/>
      <c r="AK79" s="19"/>
      <c r="AL79" s="19"/>
      <c r="AM79" s="37"/>
      <c r="AN79" s="19"/>
      <c r="AO79" s="19"/>
      <c r="AP79" s="37"/>
      <c r="AQ79" s="19"/>
      <c r="AR79" s="19"/>
      <c r="AS79" s="37"/>
      <c r="AT79" s="19"/>
      <c r="AU79" s="19"/>
      <c r="AV79" s="37"/>
      <c r="AW79" s="19"/>
      <c r="AX79" s="19"/>
      <c r="AY79" s="37"/>
      <c r="AZ79" s="19"/>
      <c r="BA79" s="19"/>
      <c r="BB79" s="37"/>
      <c r="BC79" s="19"/>
      <c r="BD79" s="19"/>
      <c r="BE79" s="37"/>
      <c r="BF79" s="19"/>
      <c r="BG79" s="19"/>
      <c r="BH79" s="37"/>
      <c r="BI79" s="19"/>
      <c r="BJ79" s="19"/>
      <c r="BK79" s="37"/>
      <c r="BL79" s="19"/>
      <c r="BM79" s="19"/>
      <c r="BN79" s="37"/>
      <c r="BO79" s="19"/>
      <c r="BP79" s="19"/>
      <c r="BQ79" s="37"/>
      <c r="BR79" s="19"/>
      <c r="BS79" s="19"/>
      <c r="BT79" s="37"/>
    </row>
    <row r="80" spans="1:72" ht="12">
      <c r="A80" s="11" t="s">
        <v>64</v>
      </c>
      <c r="B80" s="33">
        <v>3538</v>
      </c>
      <c r="C80" s="34">
        <v>2935</v>
      </c>
      <c r="D80" s="35">
        <v>0.20545144804088586</v>
      </c>
      <c r="E80" s="33">
        <v>17400</v>
      </c>
      <c r="F80" s="34">
        <v>11970.537162774603</v>
      </c>
      <c r="G80" s="36">
        <v>0.4535688552147583</v>
      </c>
      <c r="H80" s="19"/>
      <c r="I80" s="37"/>
      <c r="J80" s="19"/>
      <c r="K80" s="19"/>
      <c r="L80" s="37"/>
      <c r="M80" s="19"/>
      <c r="N80" s="19"/>
      <c r="O80" s="37"/>
      <c r="P80" s="19"/>
      <c r="Q80" s="19"/>
      <c r="R80" s="37"/>
      <c r="S80" s="19"/>
      <c r="T80" s="19"/>
      <c r="U80" s="37"/>
      <c r="V80" s="19"/>
      <c r="W80" s="19"/>
      <c r="X80" s="37"/>
      <c r="Y80" s="19"/>
      <c r="Z80" s="19"/>
      <c r="AA80" s="37"/>
      <c r="AB80" s="19"/>
      <c r="AC80" s="19"/>
      <c r="AD80" s="37"/>
      <c r="AE80" s="19"/>
      <c r="AF80" s="19"/>
      <c r="AG80" s="37"/>
      <c r="AH80" s="19"/>
      <c r="AI80" s="19"/>
      <c r="AJ80" s="37"/>
      <c r="AK80" s="19"/>
      <c r="AL80" s="19"/>
      <c r="AM80" s="37"/>
      <c r="AN80" s="19"/>
      <c r="AO80" s="19"/>
      <c r="AP80" s="37"/>
      <c r="AQ80" s="19"/>
      <c r="AR80" s="19"/>
      <c r="AS80" s="37"/>
      <c r="AT80" s="19"/>
      <c r="AU80" s="19"/>
      <c r="AV80" s="37"/>
      <c r="AW80" s="19"/>
      <c r="AX80" s="19"/>
      <c r="AY80" s="37"/>
      <c r="AZ80" s="19"/>
      <c r="BA80" s="19"/>
      <c r="BB80" s="37"/>
      <c r="BC80" s="19"/>
      <c r="BD80" s="19"/>
      <c r="BE80" s="37"/>
      <c r="BF80" s="19"/>
      <c r="BG80" s="19"/>
      <c r="BH80" s="37"/>
      <c r="BI80" s="19"/>
      <c r="BJ80" s="19"/>
      <c r="BK80" s="37"/>
      <c r="BL80" s="19"/>
      <c r="BM80" s="19"/>
      <c r="BN80" s="37"/>
      <c r="BO80" s="19"/>
      <c r="BP80" s="19"/>
      <c r="BQ80" s="37"/>
      <c r="BR80" s="19"/>
      <c r="BS80" s="19"/>
      <c r="BT80" s="37"/>
    </row>
    <row r="81" spans="1:72" ht="8.25" customHeight="1">
      <c r="A81" s="42"/>
      <c r="B81" s="103"/>
      <c r="C81" s="45"/>
      <c r="D81" s="46"/>
      <c r="E81" s="103"/>
      <c r="F81" s="45"/>
      <c r="G81" s="46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</row>
    <row r="82" spans="1:72" ht="13.5" customHeight="1">
      <c r="A82" s="11" t="s">
        <v>65</v>
      </c>
      <c r="B82" s="69"/>
      <c r="C82" s="30"/>
      <c r="D82" s="30"/>
      <c r="E82" s="69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1:72" ht="12">
      <c r="A83" s="11" t="s">
        <v>66</v>
      </c>
      <c r="B83" s="71">
        <v>41.807187423148044</v>
      </c>
      <c r="C83" s="72">
        <v>41.56817484997052</v>
      </c>
      <c r="D83" s="108">
        <v>0.23901257317752567</v>
      </c>
      <c r="E83" s="71">
        <v>42.23054767489829</v>
      </c>
      <c r="F83" s="72">
        <v>42.805180859053884</v>
      </c>
      <c r="G83" s="41">
        <v>-0.5746331841555943</v>
      </c>
      <c r="H83" s="75"/>
      <c r="I83" s="37"/>
      <c r="J83" s="75"/>
      <c r="K83" s="75"/>
      <c r="L83" s="37"/>
      <c r="M83" s="75"/>
      <c r="N83" s="75"/>
      <c r="O83" s="37"/>
      <c r="P83" s="75"/>
      <c r="Q83" s="75"/>
      <c r="R83" s="37"/>
      <c r="S83" s="75"/>
      <c r="T83" s="75"/>
      <c r="U83" s="37"/>
      <c r="V83" s="75"/>
      <c r="W83" s="75"/>
      <c r="X83" s="37"/>
      <c r="Y83" s="75"/>
      <c r="Z83" s="75"/>
      <c r="AA83" s="37"/>
      <c r="AB83" s="75"/>
      <c r="AC83" s="75"/>
      <c r="AD83" s="37"/>
      <c r="AE83" s="75"/>
      <c r="AF83" s="75"/>
      <c r="AG83" s="37"/>
      <c r="AH83" s="75"/>
      <c r="AI83" s="75"/>
      <c r="AJ83" s="37"/>
      <c r="AK83" s="75"/>
      <c r="AL83" s="75"/>
      <c r="AM83" s="37"/>
      <c r="AN83" s="75"/>
      <c r="AO83" s="75"/>
      <c r="AP83" s="37"/>
      <c r="AQ83" s="75"/>
      <c r="AR83" s="75"/>
      <c r="AS83" s="37"/>
      <c r="AT83" s="75"/>
      <c r="AU83" s="75"/>
      <c r="AV83" s="37"/>
      <c r="AW83" s="75"/>
      <c r="AX83" s="75"/>
      <c r="AY83" s="37"/>
      <c r="AZ83" s="75"/>
      <c r="BA83" s="75"/>
      <c r="BB83" s="37"/>
      <c r="BC83" s="75"/>
      <c r="BD83" s="75"/>
      <c r="BE83" s="37"/>
      <c r="BF83" s="75"/>
      <c r="BG83" s="75"/>
      <c r="BH83" s="37"/>
      <c r="BI83" s="75"/>
      <c r="BJ83" s="75"/>
      <c r="BK83" s="37"/>
      <c r="BL83" s="75"/>
      <c r="BM83" s="75"/>
      <c r="BN83" s="37"/>
      <c r="BO83" s="75"/>
      <c r="BP83" s="75"/>
      <c r="BQ83" s="37"/>
      <c r="BR83" s="75"/>
      <c r="BS83" s="75"/>
      <c r="BT83" s="37"/>
    </row>
    <row r="84" spans="1:72" ht="12">
      <c r="A84" s="11" t="s">
        <v>67</v>
      </c>
      <c r="B84" s="71">
        <v>58.192812576851956</v>
      </c>
      <c r="C84" s="72">
        <v>58.43182515002948</v>
      </c>
      <c r="D84" s="108">
        <v>-0.23901257317752567</v>
      </c>
      <c r="E84" s="71">
        <v>57.769686564195126</v>
      </c>
      <c r="F84" s="72">
        <v>57.19481914094613</v>
      </c>
      <c r="G84" s="41">
        <v>0.5748674232489961</v>
      </c>
      <c r="H84" s="75"/>
      <c r="I84" s="37"/>
      <c r="J84" s="75"/>
      <c r="K84" s="75"/>
      <c r="L84" s="37"/>
      <c r="M84" s="75"/>
      <c r="N84" s="75"/>
      <c r="O84" s="37"/>
      <c r="P84" s="75"/>
      <c r="Q84" s="75"/>
      <c r="R84" s="37"/>
      <c r="S84" s="75"/>
      <c r="T84" s="75"/>
      <c r="U84" s="37"/>
      <c r="V84" s="75"/>
      <c r="W84" s="75"/>
      <c r="X84" s="37"/>
      <c r="Y84" s="75"/>
      <c r="Z84" s="75"/>
      <c r="AA84" s="37"/>
      <c r="AB84" s="75"/>
      <c r="AC84" s="75"/>
      <c r="AD84" s="37"/>
      <c r="AE84" s="75"/>
      <c r="AF84" s="75"/>
      <c r="AG84" s="37"/>
      <c r="AH84" s="75"/>
      <c r="AI84" s="75"/>
      <c r="AJ84" s="37"/>
      <c r="AK84" s="75"/>
      <c r="AL84" s="75"/>
      <c r="AM84" s="37"/>
      <c r="AN84" s="75"/>
      <c r="AO84" s="75"/>
      <c r="AP84" s="37"/>
      <c r="AQ84" s="75"/>
      <c r="AR84" s="75"/>
      <c r="AS84" s="37"/>
      <c r="AT84" s="75"/>
      <c r="AU84" s="75"/>
      <c r="AV84" s="37"/>
      <c r="AW84" s="75"/>
      <c r="AX84" s="75"/>
      <c r="AY84" s="37"/>
      <c r="AZ84" s="75"/>
      <c r="BA84" s="75"/>
      <c r="BB84" s="37"/>
      <c r="BC84" s="75"/>
      <c r="BD84" s="75"/>
      <c r="BE84" s="37"/>
      <c r="BF84" s="75"/>
      <c r="BG84" s="75"/>
      <c r="BH84" s="37"/>
      <c r="BI84" s="75"/>
      <c r="BJ84" s="75"/>
      <c r="BK84" s="37"/>
      <c r="BL84" s="75"/>
      <c r="BM84" s="75"/>
      <c r="BN84" s="37"/>
      <c r="BO84" s="75"/>
      <c r="BP84" s="75"/>
      <c r="BQ84" s="37"/>
      <c r="BR84" s="75"/>
      <c r="BS84" s="75"/>
      <c r="BT84" s="37"/>
    </row>
    <row r="85" spans="1:72" ht="12">
      <c r="A85" s="11" t="s">
        <v>68</v>
      </c>
      <c r="B85" s="48">
        <v>4.210438295275483</v>
      </c>
      <c r="C85" s="49">
        <v>4.2080497136718655</v>
      </c>
      <c r="D85" s="35">
        <v>0.0005676220021491414</v>
      </c>
      <c r="E85" s="48">
        <v>4.0271077312919115</v>
      </c>
      <c r="F85" s="49">
        <v>4.008412033925913</v>
      </c>
      <c r="G85" s="36">
        <v>0.004664115666694061</v>
      </c>
      <c r="H85" s="51"/>
      <c r="I85" s="37"/>
      <c r="J85" s="51"/>
      <c r="K85" s="51"/>
      <c r="L85" s="37"/>
      <c r="M85" s="75"/>
      <c r="N85" s="75"/>
      <c r="O85" s="37"/>
      <c r="P85" s="75"/>
      <c r="Q85" s="75"/>
      <c r="R85" s="37"/>
      <c r="S85" s="75"/>
      <c r="T85" s="75"/>
      <c r="U85" s="37"/>
      <c r="V85" s="75"/>
      <c r="W85" s="75"/>
      <c r="X85" s="37"/>
      <c r="Y85" s="75"/>
      <c r="Z85" s="75"/>
      <c r="AA85" s="37"/>
      <c r="AB85" s="75"/>
      <c r="AC85" s="75"/>
      <c r="AD85" s="37"/>
      <c r="AE85" s="75"/>
      <c r="AF85" s="75"/>
      <c r="AG85" s="37"/>
      <c r="AH85" s="75"/>
      <c r="AI85" s="75"/>
      <c r="AJ85" s="37"/>
      <c r="AK85" s="75"/>
      <c r="AL85" s="75"/>
      <c r="AM85" s="37"/>
      <c r="AN85" s="75"/>
      <c r="AO85" s="75"/>
      <c r="AP85" s="37"/>
      <c r="AQ85" s="75"/>
      <c r="AR85" s="75"/>
      <c r="AS85" s="37"/>
      <c r="AT85" s="75"/>
      <c r="AU85" s="75"/>
      <c r="AV85" s="37"/>
      <c r="AW85" s="75"/>
      <c r="AX85" s="75"/>
      <c r="AY85" s="37"/>
      <c r="AZ85" s="75"/>
      <c r="BA85" s="75"/>
      <c r="BB85" s="37"/>
      <c r="BC85" s="75"/>
      <c r="BD85" s="75"/>
      <c r="BE85" s="37"/>
      <c r="BF85" s="75"/>
      <c r="BG85" s="75"/>
      <c r="BH85" s="37"/>
      <c r="BI85" s="75"/>
      <c r="BJ85" s="75"/>
      <c r="BK85" s="37"/>
      <c r="BL85" s="75"/>
      <c r="BM85" s="75"/>
      <c r="BN85" s="37"/>
      <c r="BO85" s="75"/>
      <c r="BP85" s="75"/>
      <c r="BQ85" s="37"/>
      <c r="BR85" s="75"/>
      <c r="BS85" s="75"/>
      <c r="BT85" s="37"/>
    </row>
    <row r="86" spans="1:72" ht="12">
      <c r="A86" s="8"/>
      <c r="B86" s="69"/>
      <c r="C86" s="30"/>
      <c r="D86" s="30"/>
      <c r="E86" s="69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</row>
    <row r="87" spans="1:72" ht="12">
      <c r="A87" s="11" t="s">
        <v>69</v>
      </c>
      <c r="B87" s="33">
        <v>5885</v>
      </c>
      <c r="C87" s="34">
        <v>5153</v>
      </c>
      <c r="D87" s="35">
        <v>0.14205317290898506</v>
      </c>
      <c r="E87" s="33">
        <v>73402</v>
      </c>
      <c r="F87" s="34">
        <v>66248.76686407311</v>
      </c>
      <c r="G87" s="36">
        <v>0.10797534013883818</v>
      </c>
      <c r="H87" s="19"/>
      <c r="I87" s="37"/>
      <c r="J87" s="19"/>
      <c r="K87" s="19"/>
      <c r="L87" s="37"/>
      <c r="M87" s="19"/>
      <c r="N87" s="19"/>
      <c r="O87" s="37"/>
      <c r="P87" s="19"/>
      <c r="Q87" s="19"/>
      <c r="R87" s="37"/>
      <c r="S87" s="19"/>
      <c r="T87" s="19"/>
      <c r="U87" s="37"/>
      <c r="V87" s="19"/>
      <c r="W87" s="19"/>
      <c r="X87" s="37"/>
      <c r="Y87" s="19"/>
      <c r="Z87" s="19"/>
      <c r="AA87" s="37"/>
      <c r="AB87" s="19"/>
      <c r="AC87" s="19"/>
      <c r="AD87" s="37"/>
      <c r="AE87" s="19"/>
      <c r="AF87" s="19"/>
      <c r="AG87" s="37"/>
      <c r="AH87" s="19"/>
      <c r="AI87" s="19"/>
      <c r="AJ87" s="37"/>
      <c r="AK87" s="19"/>
      <c r="AL87" s="19"/>
      <c r="AM87" s="37"/>
      <c r="AN87" s="19"/>
      <c r="AO87" s="19"/>
      <c r="AP87" s="37"/>
      <c r="AQ87" s="19"/>
      <c r="AR87" s="19"/>
      <c r="AS87" s="37"/>
      <c r="AT87" s="19"/>
      <c r="AU87" s="19"/>
      <c r="AV87" s="37"/>
      <c r="AW87" s="19"/>
      <c r="AX87" s="19"/>
      <c r="AY87" s="37"/>
      <c r="AZ87" s="19"/>
      <c r="BA87" s="19"/>
      <c r="BB87" s="37"/>
      <c r="BC87" s="19"/>
      <c r="BD87" s="19"/>
      <c r="BE87" s="37"/>
      <c r="BF87" s="19"/>
      <c r="BG87" s="19"/>
      <c r="BH87" s="37"/>
      <c r="BI87" s="19"/>
      <c r="BJ87" s="19"/>
      <c r="BK87" s="37"/>
      <c r="BL87" s="19"/>
      <c r="BM87" s="19"/>
      <c r="BN87" s="37"/>
      <c r="BO87" s="19"/>
      <c r="BP87" s="19"/>
      <c r="BQ87" s="37"/>
      <c r="BR87" s="19"/>
      <c r="BS87" s="19"/>
      <c r="BT87" s="37"/>
    </row>
    <row r="88" spans="1:72" ht="12">
      <c r="A88" s="11" t="s">
        <v>70</v>
      </c>
      <c r="B88" s="33">
        <v>103904</v>
      </c>
      <c r="C88" s="34">
        <v>102506</v>
      </c>
      <c r="D88" s="35">
        <v>0.013638226055060192</v>
      </c>
      <c r="E88" s="33">
        <v>1424640</v>
      </c>
      <c r="F88" s="34">
        <v>1402316.787445042</v>
      </c>
      <c r="G88" s="36">
        <v>0.015918808613587118</v>
      </c>
      <c r="H88" s="19"/>
      <c r="I88" s="37"/>
      <c r="J88" s="19"/>
      <c r="K88" s="19"/>
      <c r="L88" s="37"/>
      <c r="M88" s="19"/>
      <c r="N88" s="19"/>
      <c r="O88" s="37"/>
      <c r="P88" s="19"/>
      <c r="Q88" s="19"/>
      <c r="R88" s="37"/>
      <c r="S88" s="19"/>
      <c r="T88" s="19"/>
      <c r="U88" s="37"/>
      <c r="V88" s="19"/>
      <c r="W88" s="19"/>
      <c r="X88" s="37"/>
      <c r="Y88" s="19"/>
      <c r="Z88" s="19"/>
      <c r="AA88" s="37"/>
      <c r="AB88" s="19"/>
      <c r="AC88" s="19"/>
      <c r="AD88" s="37"/>
      <c r="AE88" s="19"/>
      <c r="AF88" s="19"/>
      <c r="AG88" s="37"/>
      <c r="AH88" s="19"/>
      <c r="AI88" s="19"/>
      <c r="AJ88" s="37"/>
      <c r="AK88" s="19"/>
      <c r="AL88" s="19"/>
      <c r="AM88" s="37"/>
      <c r="AN88" s="19"/>
      <c r="AO88" s="19"/>
      <c r="AP88" s="37"/>
      <c r="AQ88" s="19"/>
      <c r="AR88" s="19"/>
      <c r="AS88" s="37"/>
      <c r="AT88" s="19"/>
      <c r="AU88" s="19"/>
      <c r="AV88" s="37"/>
      <c r="AW88" s="19"/>
      <c r="AX88" s="19"/>
      <c r="AY88" s="37"/>
      <c r="AZ88" s="19"/>
      <c r="BA88" s="19"/>
      <c r="BB88" s="37"/>
      <c r="BC88" s="19"/>
      <c r="BD88" s="19"/>
      <c r="BE88" s="37"/>
      <c r="BF88" s="19"/>
      <c r="BG88" s="19"/>
      <c r="BH88" s="37"/>
      <c r="BI88" s="19"/>
      <c r="BJ88" s="19"/>
      <c r="BK88" s="37"/>
      <c r="BL88" s="19"/>
      <c r="BM88" s="19"/>
      <c r="BN88" s="37"/>
      <c r="BO88" s="19"/>
      <c r="BP88" s="19"/>
      <c r="BQ88" s="37"/>
      <c r="BR88" s="19"/>
      <c r="BS88" s="19"/>
      <c r="BT88" s="37"/>
    </row>
    <row r="89" spans="1:72" ht="12">
      <c r="A89" s="8"/>
      <c r="B89" s="69"/>
      <c r="C89" s="30"/>
      <c r="D89" s="30"/>
      <c r="E89" s="69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</row>
    <row r="90" spans="1:72" ht="12">
      <c r="A90" s="11" t="s">
        <v>71</v>
      </c>
      <c r="B90" s="33">
        <v>27265</v>
      </c>
      <c r="C90" s="34">
        <v>26613.260869565216</v>
      </c>
      <c r="D90" s="35">
        <v>0.024489262463139542</v>
      </c>
      <c r="E90" s="33">
        <v>405630</v>
      </c>
      <c r="F90" s="34">
        <v>403723.92606657103</v>
      </c>
      <c r="G90" s="36">
        <v>0.004721231045183761</v>
      </c>
      <c r="H90" s="19"/>
      <c r="I90" s="37"/>
      <c r="J90" s="19"/>
      <c r="K90" s="19"/>
      <c r="L90" s="37"/>
      <c r="M90" s="19"/>
      <c r="N90" s="19"/>
      <c r="O90" s="37"/>
      <c r="P90" s="19"/>
      <c r="Q90" s="19"/>
      <c r="R90" s="37"/>
      <c r="S90" s="19"/>
      <c r="T90" s="19"/>
      <c r="U90" s="37"/>
      <c r="V90" s="19"/>
      <c r="W90" s="19"/>
      <c r="X90" s="37"/>
      <c r="Y90" s="19"/>
      <c r="Z90" s="19"/>
      <c r="AA90" s="37"/>
      <c r="AB90" s="19"/>
      <c r="AC90" s="19"/>
      <c r="AD90" s="37"/>
      <c r="AE90" s="19"/>
      <c r="AF90" s="19"/>
      <c r="AG90" s="37"/>
      <c r="AH90" s="19"/>
      <c r="AI90" s="19"/>
      <c r="AJ90" s="37"/>
      <c r="AK90" s="19"/>
      <c r="AL90" s="19"/>
      <c r="AM90" s="37"/>
      <c r="AN90" s="19"/>
      <c r="AO90" s="19"/>
      <c r="AP90" s="37"/>
      <c r="AQ90" s="19"/>
      <c r="AR90" s="19"/>
      <c r="AS90" s="37"/>
      <c r="AT90" s="19"/>
      <c r="AU90" s="19"/>
      <c r="AV90" s="37"/>
      <c r="AW90" s="19"/>
      <c r="AX90" s="19"/>
      <c r="AY90" s="37"/>
      <c r="AZ90" s="19"/>
      <c r="BA90" s="19"/>
      <c r="BB90" s="37"/>
      <c r="BC90" s="19"/>
      <c r="BD90" s="19"/>
      <c r="BE90" s="37"/>
      <c r="BF90" s="19"/>
      <c r="BG90" s="19"/>
      <c r="BH90" s="37"/>
      <c r="BI90" s="19"/>
      <c r="BJ90" s="19"/>
      <c r="BK90" s="37"/>
      <c r="BL90" s="19"/>
      <c r="BM90" s="19"/>
      <c r="BN90" s="37"/>
      <c r="BO90" s="19"/>
      <c r="BP90" s="19"/>
      <c r="BQ90" s="37"/>
      <c r="BR90" s="19"/>
      <c r="BS90" s="19"/>
      <c r="BT90" s="37"/>
    </row>
    <row r="91" spans="1:72" ht="12">
      <c r="A91" s="11" t="s">
        <v>72</v>
      </c>
      <c r="B91" s="33">
        <v>82524</v>
      </c>
      <c r="C91" s="34">
        <v>81046.73913043478</v>
      </c>
      <c r="D91" s="35">
        <v>0.018227270898434865</v>
      </c>
      <c r="E91" s="33">
        <v>1092412</v>
      </c>
      <c r="F91" s="34">
        <v>1064841.628242544</v>
      </c>
      <c r="G91" s="36">
        <v>0.025891523233327492</v>
      </c>
      <c r="H91" s="19"/>
      <c r="I91" s="37"/>
      <c r="J91" s="19"/>
      <c r="K91" s="19"/>
      <c r="L91" s="37"/>
      <c r="M91" s="19"/>
      <c r="N91" s="19"/>
      <c r="O91" s="37"/>
      <c r="P91" s="19"/>
      <c r="Q91" s="19"/>
      <c r="R91" s="37"/>
      <c r="S91" s="19"/>
      <c r="T91" s="19"/>
      <c r="U91" s="37"/>
      <c r="V91" s="19"/>
      <c r="W91" s="19"/>
      <c r="X91" s="37"/>
      <c r="Y91" s="19"/>
      <c r="Z91" s="19"/>
      <c r="AA91" s="37"/>
      <c r="AB91" s="19"/>
      <c r="AC91" s="19"/>
      <c r="AD91" s="37"/>
      <c r="AE91" s="19"/>
      <c r="AF91" s="19"/>
      <c r="AG91" s="37"/>
      <c r="AH91" s="19"/>
      <c r="AI91" s="19"/>
      <c r="AJ91" s="37"/>
      <c r="AK91" s="19"/>
      <c r="AL91" s="19"/>
      <c r="AM91" s="37"/>
      <c r="AN91" s="19"/>
      <c r="AO91" s="19"/>
      <c r="AP91" s="37"/>
      <c r="AQ91" s="19"/>
      <c r="AR91" s="19"/>
      <c r="AS91" s="37"/>
      <c r="AT91" s="19"/>
      <c r="AU91" s="19"/>
      <c r="AV91" s="37"/>
      <c r="AW91" s="19"/>
      <c r="AX91" s="19"/>
      <c r="AY91" s="37"/>
      <c r="AZ91" s="19"/>
      <c r="BA91" s="19"/>
      <c r="BB91" s="37"/>
      <c r="BC91" s="19"/>
      <c r="BD91" s="19"/>
      <c r="BE91" s="37"/>
      <c r="BF91" s="19"/>
      <c r="BG91" s="19"/>
      <c r="BH91" s="37"/>
      <c r="BI91" s="19"/>
      <c r="BJ91" s="19"/>
      <c r="BK91" s="37"/>
      <c r="BL91" s="19"/>
      <c r="BM91" s="19"/>
      <c r="BN91" s="37"/>
      <c r="BO91" s="19"/>
      <c r="BP91" s="19"/>
      <c r="BQ91" s="37"/>
      <c r="BR91" s="19"/>
      <c r="BS91" s="19"/>
      <c r="BT91" s="37"/>
    </row>
    <row r="92" spans="1:72" ht="12">
      <c r="A92" s="8"/>
      <c r="B92" s="69"/>
      <c r="C92" s="30"/>
      <c r="D92" s="30"/>
      <c r="E92" s="69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</row>
    <row r="93" spans="1:72" ht="12">
      <c r="A93" s="11" t="s">
        <v>73</v>
      </c>
      <c r="B93" s="33">
        <v>81098</v>
      </c>
      <c r="C93" s="34">
        <v>79664.73913043478</v>
      </c>
      <c r="D93" s="35">
        <v>0.017991157508449797</v>
      </c>
      <c r="E93" s="33">
        <v>1072205</v>
      </c>
      <c r="F93" s="34">
        <v>1046834.9310140164</v>
      </c>
      <c r="G93" s="36">
        <v>0.02423502333974364</v>
      </c>
      <c r="H93" s="19"/>
      <c r="I93" s="37"/>
      <c r="J93" s="19"/>
      <c r="K93" s="19"/>
      <c r="L93" s="37"/>
      <c r="M93" s="19"/>
      <c r="N93" s="19"/>
      <c r="O93" s="37"/>
      <c r="P93" s="19"/>
      <c r="Q93" s="19"/>
      <c r="R93" s="37"/>
      <c r="S93" s="19"/>
      <c r="T93" s="19"/>
      <c r="U93" s="37"/>
      <c r="V93" s="19"/>
      <c r="W93" s="19"/>
      <c r="X93" s="37"/>
      <c r="Y93" s="19"/>
      <c r="Z93" s="19"/>
      <c r="AA93" s="37"/>
      <c r="AB93" s="19"/>
      <c r="AC93" s="19"/>
      <c r="AD93" s="37"/>
      <c r="AE93" s="19"/>
      <c r="AF93" s="19"/>
      <c r="AG93" s="37"/>
      <c r="AH93" s="19"/>
      <c r="AI93" s="19"/>
      <c r="AJ93" s="37"/>
      <c r="AK93" s="19"/>
      <c r="AL93" s="19"/>
      <c r="AM93" s="37"/>
      <c r="AN93" s="19"/>
      <c r="AO93" s="19"/>
      <c r="AP93" s="37"/>
      <c r="AQ93" s="19"/>
      <c r="AR93" s="19"/>
      <c r="AS93" s="37"/>
      <c r="AT93" s="19"/>
      <c r="AU93" s="19"/>
      <c r="AV93" s="37"/>
      <c r="AW93" s="19"/>
      <c r="AX93" s="19"/>
      <c r="AY93" s="37"/>
      <c r="AZ93" s="19"/>
      <c r="BA93" s="19"/>
      <c r="BB93" s="37"/>
      <c r="BC93" s="19"/>
      <c r="BD93" s="19"/>
      <c r="BE93" s="37"/>
      <c r="BF93" s="19"/>
      <c r="BG93" s="19"/>
      <c r="BH93" s="37"/>
      <c r="BI93" s="19"/>
      <c r="BJ93" s="19"/>
      <c r="BK93" s="37"/>
      <c r="BL93" s="19"/>
      <c r="BM93" s="19"/>
      <c r="BN93" s="37"/>
      <c r="BO93" s="19"/>
      <c r="BP93" s="19"/>
      <c r="BQ93" s="37"/>
      <c r="BR93" s="19"/>
      <c r="BS93" s="19"/>
      <c r="BT93" s="37"/>
    </row>
    <row r="94" spans="1:72" ht="12">
      <c r="A94" s="76"/>
      <c r="B94" s="52"/>
      <c r="C94" s="53"/>
      <c r="D94" s="54"/>
      <c r="E94" s="52"/>
      <c r="F94" s="53"/>
      <c r="G94" s="55"/>
      <c r="H94" s="19"/>
      <c r="I94" s="37"/>
      <c r="J94" s="19"/>
      <c r="K94" s="19"/>
      <c r="L94" s="37"/>
      <c r="M94" s="19"/>
      <c r="N94" s="19"/>
      <c r="O94" s="37"/>
      <c r="P94" s="19"/>
      <c r="Q94" s="19"/>
      <c r="R94" s="37"/>
      <c r="S94" s="19"/>
      <c r="T94" s="19"/>
      <c r="U94" s="37"/>
      <c r="V94" s="19"/>
      <c r="W94" s="19"/>
      <c r="X94" s="37"/>
      <c r="Y94" s="19"/>
      <c r="Z94" s="19"/>
      <c r="AA94" s="37"/>
      <c r="AB94" s="19"/>
      <c r="AC94" s="19"/>
      <c r="AD94" s="37"/>
      <c r="AE94" s="19"/>
      <c r="AF94" s="19"/>
      <c r="AG94" s="37"/>
      <c r="AH94" s="19"/>
      <c r="AI94" s="19"/>
      <c r="AJ94" s="37"/>
      <c r="AK94" s="19"/>
      <c r="AL94" s="19"/>
      <c r="AM94" s="37"/>
      <c r="AN94" s="19"/>
      <c r="AO94" s="19"/>
      <c r="AP94" s="37"/>
      <c r="AQ94" s="19"/>
      <c r="AR94" s="19"/>
      <c r="AS94" s="37"/>
      <c r="AT94" s="19"/>
      <c r="AU94" s="19"/>
      <c r="AV94" s="37"/>
      <c r="AW94" s="19"/>
      <c r="AX94" s="19"/>
      <c r="AY94" s="37"/>
      <c r="AZ94" s="19"/>
      <c r="BA94" s="19"/>
      <c r="BB94" s="37"/>
      <c r="BC94" s="19"/>
      <c r="BD94" s="19"/>
      <c r="BE94" s="37"/>
      <c r="BF94" s="19"/>
      <c r="BG94" s="19"/>
      <c r="BH94" s="37"/>
      <c r="BI94" s="19"/>
      <c r="BJ94" s="19"/>
      <c r="BK94" s="37"/>
      <c r="BL94" s="19"/>
      <c r="BM94" s="19"/>
      <c r="BN94" s="37"/>
      <c r="BO94" s="19"/>
      <c r="BP94" s="19"/>
      <c r="BQ94" s="37"/>
      <c r="BR94" s="19"/>
      <c r="BS94" s="19"/>
      <c r="BT94" s="37"/>
    </row>
    <row r="95" spans="1:72" ht="6" customHeight="1">
      <c r="A95" s="56"/>
      <c r="B95" s="57"/>
      <c r="C95" s="57"/>
      <c r="D95" s="58"/>
      <c r="E95" s="58"/>
      <c r="F95" s="58"/>
      <c r="G95" s="58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</row>
    <row r="96" spans="1:72" ht="12">
      <c r="A96" s="94" t="s">
        <v>103</v>
      </c>
      <c r="B96" s="34"/>
      <c r="C96" s="34"/>
      <c r="D96" s="30"/>
      <c r="E96" s="30"/>
      <c r="F96" s="30"/>
      <c r="G96" s="30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</row>
    <row r="97" spans="1:72" ht="12">
      <c r="A97" s="29"/>
      <c r="B97" s="34"/>
      <c r="C97" s="34"/>
      <c r="D97" s="30"/>
      <c r="E97" s="30"/>
      <c r="F97" s="30"/>
      <c r="G97" s="30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</row>
    <row r="98" s="29" customFormat="1" ht="12"/>
  </sheetData>
  <sheetProtection/>
  <mergeCells count="4">
    <mergeCell ref="B2:G2"/>
    <mergeCell ref="B3:G3"/>
    <mergeCell ref="B60:G60"/>
    <mergeCell ref="B61:G61"/>
  </mergeCells>
  <printOptions horizontalCentered="1"/>
  <pageMargins left="0.38" right="0.35" top="0.5" bottom="0.5" header="0" footer="0.25"/>
  <pageSetup orientation="portrait" scale="85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U97"/>
  <sheetViews>
    <sheetView showGridLines="0" zoomScalePageLayoutView="0" workbookViewId="0" topLeftCell="A1">
      <selection activeCell="J86" sqref="J86"/>
    </sheetView>
  </sheetViews>
  <sheetFormatPr defaultColWidth="13.796875" defaultRowHeight="15"/>
  <cols>
    <col min="1" max="1" width="24.59765625" style="4" customWidth="1"/>
    <col min="2" max="2" width="10.69921875" style="29" customWidth="1"/>
    <col min="3" max="7" width="10.69921875" style="4" customWidth="1"/>
    <col min="8" max="73" width="8.296875" style="4" customWidth="1"/>
    <col min="74" max="74" width="0.1015625" style="4" customWidth="1"/>
    <col min="75" max="254" width="13.796875" style="4" customWidth="1"/>
    <col min="255" max="16384" width="13.796875" style="4" customWidth="1"/>
  </cols>
  <sheetData>
    <row r="1" spans="1:73" ht="12.75" customHeight="1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5.75" customHeight="1">
      <c r="A2" s="100"/>
      <c r="B2" s="418" t="s">
        <v>111</v>
      </c>
      <c r="C2" s="419"/>
      <c r="D2" s="419"/>
      <c r="E2" s="419"/>
      <c r="F2" s="419"/>
      <c r="G2" s="420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7.25" customHeight="1">
      <c r="A3" s="64"/>
      <c r="B3" s="9"/>
      <c r="C3" s="2"/>
      <c r="D3" s="2"/>
      <c r="E3" s="2"/>
      <c r="F3" s="2"/>
      <c r="G3" s="10"/>
    </row>
    <row r="4" spans="1:73" ht="15">
      <c r="A4" s="61"/>
      <c r="C4" s="109" t="s">
        <v>1</v>
      </c>
      <c r="D4" s="13"/>
      <c r="E4" s="65"/>
      <c r="F4" s="66" t="s">
        <v>2</v>
      </c>
      <c r="G4" s="67"/>
      <c r="I4" s="5"/>
      <c r="J4" s="18"/>
      <c r="K4" s="17"/>
      <c r="L4" s="17"/>
      <c r="M4" s="17"/>
      <c r="O4" s="5"/>
      <c r="P4" s="18"/>
      <c r="R4" s="19"/>
      <c r="S4" s="18"/>
      <c r="U4" s="20"/>
      <c r="V4" s="18"/>
      <c r="X4" s="19"/>
      <c r="Y4" s="18"/>
      <c r="AA4" s="19"/>
      <c r="AB4" s="18"/>
      <c r="AD4" s="19"/>
      <c r="AE4" s="18"/>
      <c r="AG4" s="19"/>
      <c r="AH4" s="18"/>
      <c r="AJ4" s="19"/>
      <c r="AK4" s="18"/>
      <c r="AM4" s="19"/>
      <c r="AN4" s="18"/>
      <c r="AP4" s="19"/>
      <c r="AQ4" s="18"/>
      <c r="AS4" s="19"/>
      <c r="AT4" s="18"/>
      <c r="AV4" s="19"/>
      <c r="AW4" s="18"/>
      <c r="AX4" s="17"/>
      <c r="AY4" s="21"/>
      <c r="AZ4" s="22"/>
      <c r="BA4" s="17"/>
      <c r="BB4" s="21"/>
      <c r="BC4" s="22"/>
      <c r="BD4" s="17"/>
      <c r="BE4" s="21"/>
      <c r="BF4" s="22"/>
      <c r="BG4" s="17"/>
      <c r="BH4" s="21"/>
      <c r="BI4" s="22"/>
      <c r="BK4" s="19"/>
      <c r="BL4" s="18"/>
      <c r="BN4" s="19"/>
      <c r="BO4" s="18"/>
      <c r="BQ4" s="19"/>
      <c r="BR4" s="18"/>
      <c r="BT4" s="19"/>
      <c r="BU4" s="18"/>
    </row>
    <row r="5" spans="1:73" s="28" customFormat="1" ht="12">
      <c r="A5" s="102"/>
      <c r="B5" s="24" t="s">
        <v>3</v>
      </c>
      <c r="C5" s="25">
        <v>2010</v>
      </c>
      <c r="D5" s="26" t="s">
        <v>4</v>
      </c>
      <c r="E5" s="24" t="s">
        <v>3</v>
      </c>
      <c r="F5" s="25">
        <v>2010</v>
      </c>
      <c r="G5" s="26" t="s">
        <v>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</row>
    <row r="6" spans="1:73" ht="12">
      <c r="A6" s="8"/>
      <c r="B6" s="11" t="s">
        <v>5</v>
      </c>
      <c r="C6" s="29"/>
      <c r="D6" s="30"/>
      <c r="E6" s="8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11" t="s">
        <v>6</v>
      </c>
      <c r="B7" s="33">
        <v>552074.9</v>
      </c>
      <c r="C7" s="34">
        <v>512231.50704623834</v>
      </c>
      <c r="D7" s="35">
        <v>0.0777839558982167</v>
      </c>
      <c r="E7" s="33">
        <v>6417417.789999999</v>
      </c>
      <c r="F7" s="34">
        <v>6606092.263464434</v>
      </c>
      <c r="G7" s="36">
        <v>-0.028560677922698036</v>
      </c>
      <c r="H7" s="19"/>
      <c r="I7" s="19"/>
      <c r="J7" s="37"/>
      <c r="K7" s="19"/>
      <c r="L7" s="19"/>
      <c r="M7" s="37"/>
      <c r="N7" s="19"/>
      <c r="O7" s="19"/>
      <c r="P7" s="37"/>
      <c r="Q7" s="19"/>
      <c r="R7" s="19"/>
      <c r="S7" s="37"/>
      <c r="T7" s="19"/>
      <c r="U7" s="19"/>
      <c r="V7" s="37"/>
      <c r="W7" s="19"/>
      <c r="X7" s="19"/>
      <c r="Y7" s="37"/>
      <c r="Z7" s="19"/>
      <c r="AA7" s="19"/>
      <c r="AB7" s="37"/>
      <c r="AC7" s="19"/>
      <c r="AD7" s="19"/>
      <c r="AE7" s="37"/>
      <c r="AF7" s="19"/>
      <c r="AG7" s="19"/>
      <c r="AH7" s="37"/>
      <c r="AI7" s="19"/>
      <c r="AJ7" s="19"/>
      <c r="AK7" s="37"/>
      <c r="AL7" s="19"/>
      <c r="AM7" s="19"/>
      <c r="AN7" s="37"/>
      <c r="AO7" s="19"/>
      <c r="AP7" s="19"/>
      <c r="AQ7" s="37"/>
      <c r="AR7" s="19"/>
      <c r="AS7" s="19"/>
      <c r="AT7" s="37"/>
      <c r="AU7" s="19"/>
      <c r="AV7" s="19"/>
      <c r="AW7" s="37"/>
      <c r="AX7" s="19"/>
      <c r="AY7" s="19"/>
      <c r="AZ7" s="37"/>
      <c r="BA7" s="19"/>
      <c r="BB7" s="19"/>
      <c r="BC7" s="37"/>
      <c r="BD7" s="19"/>
      <c r="BE7" s="19"/>
      <c r="BF7" s="37"/>
      <c r="BG7" s="19"/>
      <c r="BH7" s="19"/>
      <c r="BI7" s="37"/>
      <c r="BJ7" s="19"/>
      <c r="BK7" s="19"/>
      <c r="BL7" s="37"/>
      <c r="BM7" s="19"/>
      <c r="BN7" s="19"/>
      <c r="BO7" s="37"/>
      <c r="BP7" s="19"/>
      <c r="BQ7" s="19"/>
      <c r="BR7" s="37"/>
      <c r="BS7" s="19"/>
      <c r="BT7" s="19"/>
      <c r="BU7" s="37"/>
    </row>
    <row r="8" spans="1:73" ht="12">
      <c r="A8" s="11" t="s">
        <v>7</v>
      </c>
      <c r="B8" s="33">
        <v>96591</v>
      </c>
      <c r="C8" s="34">
        <v>92225.99999999696</v>
      </c>
      <c r="D8" s="35">
        <v>0.047329386507093285</v>
      </c>
      <c r="E8" s="33">
        <v>1068306</v>
      </c>
      <c r="F8" s="34">
        <v>1129080.6229010613</v>
      </c>
      <c r="G8" s="36">
        <v>-0.05382664591737206</v>
      </c>
      <c r="H8" s="19"/>
      <c r="I8" s="19"/>
      <c r="J8" s="37"/>
      <c r="K8" s="19"/>
      <c r="L8" s="19"/>
      <c r="M8" s="37"/>
      <c r="N8" s="19"/>
      <c r="O8" s="19"/>
      <c r="P8" s="37"/>
      <c r="Q8" s="19"/>
      <c r="R8" s="19"/>
      <c r="S8" s="37"/>
      <c r="T8" s="19"/>
      <c r="U8" s="19"/>
      <c r="V8" s="37"/>
      <c r="W8" s="19"/>
      <c r="X8" s="19"/>
      <c r="Y8" s="37"/>
      <c r="Z8" s="19"/>
      <c r="AA8" s="19"/>
      <c r="AB8" s="37"/>
      <c r="AC8" s="19"/>
      <c r="AD8" s="19"/>
      <c r="AE8" s="37"/>
      <c r="AF8" s="19"/>
      <c r="AG8" s="19"/>
      <c r="AH8" s="37"/>
      <c r="AI8" s="19"/>
      <c r="AJ8" s="19"/>
      <c r="AK8" s="37"/>
      <c r="AL8" s="19"/>
      <c r="AM8" s="19"/>
      <c r="AN8" s="37"/>
      <c r="AO8" s="19"/>
      <c r="AP8" s="19"/>
      <c r="AQ8" s="37"/>
      <c r="AR8" s="19"/>
      <c r="AS8" s="19"/>
      <c r="AT8" s="37"/>
      <c r="AU8" s="19"/>
      <c r="AV8" s="19"/>
      <c r="AW8" s="37"/>
      <c r="AX8" s="19"/>
      <c r="AY8" s="19"/>
      <c r="AZ8" s="37"/>
      <c r="BA8" s="19"/>
      <c r="BB8" s="19"/>
      <c r="BC8" s="37"/>
      <c r="BD8" s="19"/>
      <c r="BE8" s="19"/>
      <c r="BF8" s="37"/>
      <c r="BG8" s="19"/>
      <c r="BH8" s="19"/>
      <c r="BI8" s="37"/>
      <c r="BJ8" s="19"/>
      <c r="BK8" s="19"/>
      <c r="BL8" s="37"/>
      <c r="BM8" s="19"/>
      <c r="BN8" s="19"/>
      <c r="BO8" s="37"/>
      <c r="BP8" s="19"/>
      <c r="BQ8" s="19"/>
      <c r="BR8" s="37"/>
      <c r="BS8" s="19"/>
      <c r="BT8" s="19"/>
      <c r="BU8" s="37"/>
    </row>
    <row r="9" spans="1:73" ht="12">
      <c r="A9" s="11" t="s">
        <v>96</v>
      </c>
      <c r="B9" s="33">
        <v>557</v>
      </c>
      <c r="C9" s="34">
        <v>607</v>
      </c>
      <c r="D9" s="35">
        <v>-0.08237232289950576</v>
      </c>
      <c r="E9" s="33">
        <v>6591</v>
      </c>
      <c r="F9" s="34">
        <v>7152.622901057929</v>
      </c>
      <c r="G9" s="36">
        <v>-0.07851985332189967</v>
      </c>
      <c r="H9" s="19"/>
      <c r="I9" s="19"/>
      <c r="J9" s="37"/>
      <c r="K9" s="19"/>
      <c r="L9" s="19"/>
      <c r="M9" s="37"/>
      <c r="N9" s="19"/>
      <c r="O9" s="19"/>
      <c r="P9" s="37"/>
      <c r="Q9" s="19"/>
      <c r="R9" s="19"/>
      <c r="S9" s="37"/>
      <c r="T9" s="19"/>
      <c r="U9" s="19"/>
      <c r="V9" s="37"/>
      <c r="W9" s="19"/>
      <c r="X9" s="19"/>
      <c r="Y9" s="37"/>
      <c r="Z9" s="19"/>
      <c r="AA9" s="19"/>
      <c r="AB9" s="37"/>
      <c r="AC9" s="19"/>
      <c r="AD9" s="19"/>
      <c r="AE9" s="37"/>
      <c r="AF9" s="19"/>
      <c r="AG9" s="19"/>
      <c r="AH9" s="37"/>
      <c r="AI9" s="19"/>
      <c r="AJ9" s="19"/>
      <c r="AK9" s="37"/>
      <c r="AL9" s="19"/>
      <c r="AM9" s="19"/>
      <c r="AN9" s="37"/>
      <c r="AO9" s="19"/>
      <c r="AP9" s="19"/>
      <c r="AQ9" s="37"/>
      <c r="AR9" s="19"/>
      <c r="AS9" s="19"/>
      <c r="AT9" s="37"/>
      <c r="AU9" s="19"/>
      <c r="AV9" s="19"/>
      <c r="AW9" s="37"/>
      <c r="AX9" s="19"/>
      <c r="AY9" s="19"/>
      <c r="AZ9" s="37"/>
      <c r="BA9" s="19"/>
      <c r="BB9" s="19"/>
      <c r="BC9" s="37"/>
      <c r="BD9" s="19"/>
      <c r="BE9" s="19"/>
      <c r="BF9" s="37"/>
      <c r="BG9" s="19"/>
      <c r="BH9" s="19"/>
      <c r="BI9" s="37"/>
      <c r="BJ9" s="19"/>
      <c r="BK9" s="19"/>
      <c r="BL9" s="37"/>
      <c r="BM9" s="19"/>
      <c r="BN9" s="19"/>
      <c r="BO9" s="37"/>
      <c r="BP9" s="19"/>
      <c r="BQ9" s="19"/>
      <c r="BR9" s="37"/>
      <c r="BS9" s="19"/>
      <c r="BT9" s="19"/>
      <c r="BU9" s="37"/>
    </row>
    <row r="10" spans="1:73" ht="12">
      <c r="A10" s="11" t="s">
        <v>97</v>
      </c>
      <c r="B10" s="33">
        <v>96034</v>
      </c>
      <c r="C10" s="34">
        <v>91618.99999999696</v>
      </c>
      <c r="D10" s="35">
        <v>0.048188694484803236</v>
      </c>
      <c r="E10" s="33">
        <v>1061715</v>
      </c>
      <c r="F10" s="34">
        <v>1121928.0000000033</v>
      </c>
      <c r="G10" s="36">
        <v>-0.05366921941515238</v>
      </c>
      <c r="H10" s="19"/>
      <c r="I10" s="19"/>
      <c r="J10" s="37"/>
      <c r="K10" s="19"/>
      <c r="L10" s="19"/>
      <c r="M10" s="37"/>
      <c r="N10" s="19"/>
      <c r="O10" s="19"/>
      <c r="P10" s="37"/>
      <c r="Q10" s="19"/>
      <c r="R10" s="19"/>
      <c r="S10" s="37"/>
      <c r="T10" s="19"/>
      <c r="U10" s="19"/>
      <c r="V10" s="37"/>
      <c r="W10" s="19"/>
      <c r="X10" s="19"/>
      <c r="Y10" s="37"/>
      <c r="Z10" s="19"/>
      <c r="AA10" s="19"/>
      <c r="AB10" s="37"/>
      <c r="AC10" s="19"/>
      <c r="AD10" s="19"/>
      <c r="AE10" s="37"/>
      <c r="AF10" s="19"/>
      <c r="AG10" s="19"/>
      <c r="AH10" s="37"/>
      <c r="AI10" s="19"/>
      <c r="AJ10" s="19"/>
      <c r="AK10" s="37"/>
      <c r="AL10" s="19"/>
      <c r="AM10" s="19"/>
      <c r="AN10" s="37"/>
      <c r="AO10" s="19"/>
      <c r="AP10" s="19"/>
      <c r="AQ10" s="37"/>
      <c r="AR10" s="19"/>
      <c r="AS10" s="19"/>
      <c r="AT10" s="37"/>
      <c r="AU10" s="19"/>
      <c r="AV10" s="19"/>
      <c r="AW10" s="37"/>
      <c r="AX10" s="19"/>
      <c r="AY10" s="19"/>
      <c r="AZ10" s="37"/>
      <c r="BA10" s="19"/>
      <c r="BB10" s="19"/>
      <c r="BC10" s="37"/>
      <c r="BD10" s="19"/>
      <c r="BE10" s="19"/>
      <c r="BF10" s="37"/>
      <c r="BG10" s="19"/>
      <c r="BH10" s="19"/>
      <c r="BI10" s="37"/>
      <c r="BJ10" s="19"/>
      <c r="BK10" s="19"/>
      <c r="BL10" s="37"/>
      <c r="BM10" s="19"/>
      <c r="BN10" s="19"/>
      <c r="BO10" s="37"/>
      <c r="BP10" s="19"/>
      <c r="BQ10" s="19"/>
      <c r="BR10" s="37"/>
      <c r="BS10" s="19"/>
      <c r="BT10" s="19"/>
      <c r="BU10" s="37"/>
    </row>
    <row r="11" spans="1:73" ht="12">
      <c r="A11" s="11" t="s">
        <v>10</v>
      </c>
      <c r="B11" s="33">
        <v>18402.49666666667</v>
      </c>
      <c r="C11" s="34">
        <v>17074.383568207944</v>
      </c>
      <c r="D11" s="35">
        <v>0.07778395589821685</v>
      </c>
      <c r="E11" s="33">
        <v>19214.197275449103</v>
      </c>
      <c r="F11" s="34">
        <v>19778.469107210567</v>
      </c>
      <c r="G11" s="36">
        <v>-0.02852960098695146</v>
      </c>
      <c r="H11" s="19"/>
      <c r="I11" s="19"/>
      <c r="J11" s="37"/>
      <c r="K11" s="19"/>
      <c r="L11" s="19"/>
      <c r="M11" s="37"/>
      <c r="N11" s="19"/>
      <c r="O11" s="19"/>
      <c r="P11" s="37"/>
      <c r="Q11" s="19"/>
      <c r="R11" s="19"/>
      <c r="S11" s="37"/>
      <c r="T11" s="19"/>
      <c r="U11" s="19"/>
      <c r="V11" s="37"/>
      <c r="W11" s="19"/>
      <c r="X11" s="19"/>
      <c r="Y11" s="37"/>
      <c r="Z11" s="19"/>
      <c r="AA11" s="19"/>
      <c r="AB11" s="37"/>
      <c r="AC11" s="19"/>
      <c r="AD11" s="19"/>
      <c r="AE11" s="37"/>
      <c r="AF11" s="19"/>
      <c r="AG11" s="19"/>
      <c r="AH11" s="37"/>
      <c r="AI11" s="19"/>
      <c r="AJ11" s="19"/>
      <c r="AK11" s="37"/>
      <c r="AL11" s="19"/>
      <c r="AM11" s="19"/>
      <c r="AN11" s="37"/>
      <c r="AO11" s="19"/>
      <c r="AP11" s="19"/>
      <c r="AQ11" s="37"/>
      <c r="AR11" s="19"/>
      <c r="AS11" s="19"/>
      <c r="AT11" s="37"/>
      <c r="AU11" s="19"/>
      <c r="AV11" s="19"/>
      <c r="AW11" s="37"/>
      <c r="AX11" s="19"/>
      <c r="AY11" s="19"/>
      <c r="AZ11" s="37"/>
      <c r="BA11" s="19"/>
      <c r="BB11" s="19"/>
      <c r="BC11" s="37"/>
      <c r="BD11" s="19"/>
      <c r="BE11" s="19"/>
      <c r="BF11" s="37"/>
      <c r="BG11" s="19"/>
      <c r="BH11" s="19"/>
      <c r="BI11" s="37"/>
      <c r="BJ11" s="19"/>
      <c r="BK11" s="19"/>
      <c r="BL11" s="37"/>
      <c r="BM11" s="19"/>
      <c r="BN11" s="19"/>
      <c r="BO11" s="37"/>
      <c r="BP11" s="19"/>
      <c r="BQ11" s="19"/>
      <c r="BR11" s="37"/>
      <c r="BS11" s="19"/>
      <c r="BT11" s="19"/>
      <c r="BU11" s="37"/>
    </row>
    <row r="12" spans="1:73" ht="8.25" customHeight="1">
      <c r="A12" s="42"/>
      <c r="B12" s="43"/>
      <c r="C12" s="44"/>
      <c r="D12" s="45"/>
      <c r="E12" s="103"/>
      <c r="F12" s="45"/>
      <c r="G12" s="4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13.5" customHeight="1">
      <c r="A13" s="11" t="s">
        <v>13</v>
      </c>
      <c r="B13" s="33"/>
      <c r="C13" s="34"/>
      <c r="D13" s="30"/>
      <c r="E13" s="69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2">
      <c r="A14" s="11" t="s">
        <v>14</v>
      </c>
      <c r="B14" s="33">
        <v>93205</v>
      </c>
      <c r="C14" s="34">
        <v>88816.19649959951</v>
      </c>
      <c r="D14" s="35">
        <v>0.049414449991903024</v>
      </c>
      <c r="E14" s="33">
        <v>1026245</v>
      </c>
      <c r="F14" s="34">
        <v>1078201.4163990985</v>
      </c>
      <c r="G14" s="36">
        <v>-0.04818804316972507</v>
      </c>
      <c r="H14" s="19"/>
      <c r="I14" s="19"/>
      <c r="J14" s="37"/>
      <c r="K14" s="19"/>
      <c r="L14" s="19"/>
      <c r="M14" s="37"/>
      <c r="N14" s="19"/>
      <c r="O14" s="19"/>
      <c r="P14" s="37"/>
      <c r="Q14" s="19"/>
      <c r="R14" s="19"/>
      <c r="S14" s="37"/>
      <c r="T14" s="19"/>
      <c r="U14" s="19"/>
      <c r="V14" s="37"/>
      <c r="W14" s="19"/>
      <c r="X14" s="19"/>
      <c r="Y14" s="37"/>
      <c r="Z14" s="19"/>
      <c r="AA14" s="19"/>
      <c r="AB14" s="37"/>
      <c r="AC14" s="19"/>
      <c r="AD14" s="19"/>
      <c r="AE14" s="37"/>
      <c r="AF14" s="19"/>
      <c r="AG14" s="19"/>
      <c r="AH14" s="37"/>
      <c r="AI14" s="19"/>
      <c r="AJ14" s="19"/>
      <c r="AK14" s="37"/>
      <c r="AL14" s="19"/>
      <c r="AM14" s="19"/>
      <c r="AN14" s="37"/>
      <c r="AO14" s="19"/>
      <c r="AP14" s="19"/>
      <c r="AQ14" s="37"/>
      <c r="AR14" s="19"/>
      <c r="AS14" s="19"/>
      <c r="AT14" s="37"/>
      <c r="AU14" s="19"/>
      <c r="AV14" s="19"/>
      <c r="AW14" s="37"/>
      <c r="AX14" s="19"/>
      <c r="AY14" s="19"/>
      <c r="AZ14" s="37"/>
      <c r="BA14" s="19"/>
      <c r="BB14" s="19"/>
      <c r="BC14" s="37"/>
      <c r="BD14" s="19"/>
      <c r="BE14" s="19"/>
      <c r="BF14" s="37"/>
      <c r="BG14" s="19"/>
      <c r="BH14" s="19"/>
      <c r="BI14" s="37"/>
      <c r="BJ14" s="19"/>
      <c r="BK14" s="19"/>
      <c r="BL14" s="37"/>
      <c r="BM14" s="19"/>
      <c r="BN14" s="19"/>
      <c r="BO14" s="37"/>
      <c r="BP14" s="19"/>
      <c r="BQ14" s="19"/>
      <c r="BR14" s="37"/>
      <c r="BS14" s="19"/>
      <c r="BT14" s="19"/>
      <c r="BU14" s="37"/>
    </row>
    <row r="15" spans="1:73" ht="12">
      <c r="A15" s="11" t="s">
        <v>15</v>
      </c>
      <c r="B15" s="33">
        <v>78735</v>
      </c>
      <c r="C15" s="34">
        <v>75036.60950107839</v>
      </c>
      <c r="D15" s="35">
        <v>0.04928781462158759</v>
      </c>
      <c r="E15" s="33">
        <v>866911</v>
      </c>
      <c r="F15" s="34">
        <v>899613.3631812023</v>
      </c>
      <c r="G15" s="36">
        <v>-0.03635157559861117</v>
      </c>
      <c r="H15" s="19"/>
      <c r="I15" s="19"/>
      <c r="J15" s="37"/>
      <c r="K15" s="19"/>
      <c r="L15" s="19"/>
      <c r="M15" s="37"/>
      <c r="N15" s="19"/>
      <c r="O15" s="19"/>
      <c r="P15" s="37"/>
      <c r="Q15" s="19"/>
      <c r="R15" s="19"/>
      <c r="S15" s="37"/>
      <c r="T15" s="19"/>
      <c r="U15" s="19"/>
      <c r="V15" s="37"/>
      <c r="W15" s="19"/>
      <c r="X15" s="19"/>
      <c r="Y15" s="37"/>
      <c r="Z15" s="19"/>
      <c r="AA15" s="19"/>
      <c r="AB15" s="37"/>
      <c r="AC15" s="19"/>
      <c r="AD15" s="19"/>
      <c r="AE15" s="37"/>
      <c r="AF15" s="19"/>
      <c r="AG15" s="19"/>
      <c r="AH15" s="37"/>
      <c r="AI15" s="19"/>
      <c r="AJ15" s="19"/>
      <c r="AK15" s="37"/>
      <c r="AL15" s="19"/>
      <c r="AM15" s="19"/>
      <c r="AN15" s="37"/>
      <c r="AO15" s="19"/>
      <c r="AP15" s="19"/>
      <c r="AQ15" s="37"/>
      <c r="AR15" s="19"/>
      <c r="AS15" s="19"/>
      <c r="AT15" s="37"/>
      <c r="AU15" s="19"/>
      <c r="AV15" s="19"/>
      <c r="AW15" s="37"/>
      <c r="AX15" s="19"/>
      <c r="AY15" s="19"/>
      <c r="AZ15" s="37"/>
      <c r="BA15" s="19"/>
      <c r="BB15" s="19"/>
      <c r="BC15" s="37"/>
      <c r="BD15" s="19"/>
      <c r="BE15" s="19"/>
      <c r="BF15" s="37"/>
      <c r="BG15" s="19"/>
      <c r="BH15" s="19"/>
      <c r="BI15" s="37"/>
      <c r="BJ15" s="19"/>
      <c r="BK15" s="19"/>
      <c r="BL15" s="37"/>
      <c r="BM15" s="19"/>
      <c r="BN15" s="19"/>
      <c r="BO15" s="37"/>
      <c r="BP15" s="19"/>
      <c r="BQ15" s="19"/>
      <c r="BR15" s="37"/>
      <c r="BS15" s="19"/>
      <c r="BT15" s="19"/>
      <c r="BU15" s="37"/>
    </row>
    <row r="16" spans="1:73" ht="12">
      <c r="A16" s="8"/>
      <c r="B16" s="33"/>
      <c r="C16" s="34"/>
      <c r="D16" s="30"/>
      <c r="E16" s="69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12">
      <c r="A17" s="11" t="s">
        <v>16</v>
      </c>
      <c r="B17" s="33">
        <v>1713</v>
      </c>
      <c r="C17" s="34">
        <v>1927.4752812819636</v>
      </c>
      <c r="D17" s="35">
        <v>-0.11127264944187305</v>
      </c>
      <c r="E17" s="33">
        <v>20082</v>
      </c>
      <c r="F17" s="34">
        <v>19142.974578030327</v>
      </c>
      <c r="G17" s="36">
        <v>0.049053265893554326</v>
      </c>
      <c r="H17" s="19"/>
      <c r="I17" s="19"/>
      <c r="J17" s="37"/>
      <c r="K17" s="19"/>
      <c r="L17" s="19"/>
      <c r="M17" s="37"/>
      <c r="N17" s="19"/>
      <c r="O17" s="19"/>
      <c r="P17" s="37"/>
      <c r="Q17" s="19"/>
      <c r="R17" s="19"/>
      <c r="S17" s="37"/>
      <c r="T17" s="19"/>
      <c r="U17" s="19"/>
      <c r="V17" s="37"/>
      <c r="W17" s="19"/>
      <c r="X17" s="19"/>
      <c r="Y17" s="37"/>
      <c r="Z17" s="19"/>
      <c r="AA17" s="19"/>
      <c r="AB17" s="37"/>
      <c r="AC17" s="19"/>
      <c r="AD17" s="19"/>
      <c r="AE17" s="37"/>
      <c r="AF17" s="19"/>
      <c r="AG17" s="19"/>
      <c r="AH17" s="37"/>
      <c r="AI17" s="19"/>
      <c r="AJ17" s="19"/>
      <c r="AK17" s="37"/>
      <c r="AL17" s="19"/>
      <c r="AM17" s="19"/>
      <c r="AN17" s="37"/>
      <c r="AO17" s="19"/>
      <c r="AP17" s="19"/>
      <c r="AQ17" s="37"/>
      <c r="AR17" s="19"/>
      <c r="AS17" s="19"/>
      <c r="AT17" s="37"/>
      <c r="AU17" s="19"/>
      <c r="AV17" s="19"/>
      <c r="AW17" s="37"/>
      <c r="AX17" s="19"/>
      <c r="AY17" s="19"/>
      <c r="AZ17" s="37"/>
      <c r="BA17" s="19"/>
      <c r="BB17" s="19"/>
      <c r="BC17" s="37"/>
      <c r="BD17" s="19"/>
      <c r="BE17" s="19"/>
      <c r="BF17" s="37"/>
      <c r="BG17" s="19"/>
      <c r="BH17" s="19"/>
      <c r="BI17" s="37"/>
      <c r="BJ17" s="19"/>
      <c r="BK17" s="19"/>
      <c r="BL17" s="37"/>
      <c r="BM17" s="19"/>
      <c r="BN17" s="19"/>
      <c r="BO17" s="37"/>
      <c r="BP17" s="19"/>
      <c r="BQ17" s="19"/>
      <c r="BR17" s="37"/>
      <c r="BS17" s="19"/>
      <c r="BT17" s="19"/>
      <c r="BU17" s="37"/>
    </row>
    <row r="18" spans="1:73" ht="12">
      <c r="A18" s="11" t="s">
        <v>17</v>
      </c>
      <c r="B18" s="33">
        <v>228</v>
      </c>
      <c r="C18" s="34">
        <v>102.71189907944084</v>
      </c>
      <c r="D18" s="35">
        <v>1.2198012308550261</v>
      </c>
      <c r="E18" s="33">
        <v>2718</v>
      </c>
      <c r="F18" s="34">
        <v>1906.2118696621728</v>
      </c>
      <c r="G18" s="36">
        <v>0.42586458685817324</v>
      </c>
      <c r="H18" s="19"/>
      <c r="I18" s="19"/>
      <c r="J18" s="37"/>
      <c r="K18" s="19"/>
      <c r="L18" s="19"/>
      <c r="M18" s="37"/>
      <c r="N18" s="19"/>
      <c r="O18" s="19"/>
      <c r="P18" s="37"/>
      <c r="Q18" s="19"/>
      <c r="R18" s="19"/>
      <c r="S18" s="37"/>
      <c r="T18" s="19"/>
      <c r="U18" s="19"/>
      <c r="V18" s="37"/>
      <c r="W18" s="19"/>
      <c r="X18" s="19"/>
      <c r="Y18" s="37"/>
      <c r="Z18" s="19"/>
      <c r="AA18" s="19"/>
      <c r="AB18" s="37"/>
      <c r="AC18" s="19"/>
      <c r="AD18" s="19"/>
      <c r="AE18" s="37"/>
      <c r="AF18" s="19"/>
      <c r="AG18" s="19"/>
      <c r="AH18" s="37"/>
      <c r="AI18" s="19"/>
      <c r="AJ18" s="19"/>
      <c r="AK18" s="37"/>
      <c r="AL18" s="19"/>
      <c r="AM18" s="19"/>
      <c r="AN18" s="37"/>
      <c r="AO18" s="19"/>
      <c r="AP18" s="19"/>
      <c r="AQ18" s="37"/>
      <c r="AR18" s="19"/>
      <c r="AS18" s="19"/>
      <c r="AT18" s="37"/>
      <c r="AU18" s="19"/>
      <c r="AV18" s="19"/>
      <c r="AW18" s="37"/>
      <c r="AX18" s="19"/>
      <c r="AY18" s="19"/>
      <c r="AZ18" s="37"/>
      <c r="BA18" s="19"/>
      <c r="BB18" s="19"/>
      <c r="BC18" s="37"/>
      <c r="BD18" s="19"/>
      <c r="BE18" s="19"/>
      <c r="BF18" s="37"/>
      <c r="BG18" s="19"/>
      <c r="BH18" s="19"/>
      <c r="BI18" s="37"/>
      <c r="BJ18" s="19"/>
      <c r="BK18" s="19"/>
      <c r="BL18" s="37"/>
      <c r="BM18" s="19"/>
      <c r="BN18" s="19"/>
      <c r="BO18" s="37"/>
      <c r="BP18" s="19"/>
      <c r="BQ18" s="19"/>
      <c r="BR18" s="37"/>
      <c r="BS18" s="19"/>
      <c r="BT18" s="19"/>
      <c r="BU18" s="37"/>
    </row>
    <row r="19" spans="1:73" ht="12">
      <c r="A19" s="8"/>
      <c r="B19" s="33"/>
      <c r="C19" s="34"/>
      <c r="D19" s="30"/>
      <c r="E19" s="69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>
      <c r="A20" s="11" t="s">
        <v>18</v>
      </c>
      <c r="B20" s="33">
        <v>4606</v>
      </c>
      <c r="C20" s="34">
        <v>4364.747357654274</v>
      </c>
      <c r="D20" s="35">
        <v>0.055272991212802054</v>
      </c>
      <c r="E20" s="33">
        <v>55504</v>
      </c>
      <c r="F20" s="34">
        <v>56300.79175860568</v>
      </c>
      <c r="G20" s="36">
        <v>-0.014152407696538088</v>
      </c>
      <c r="H20" s="19"/>
      <c r="I20" s="19"/>
      <c r="J20" s="37"/>
      <c r="K20" s="19"/>
      <c r="L20" s="19"/>
      <c r="M20" s="37"/>
      <c r="N20" s="19"/>
      <c r="O20" s="19"/>
      <c r="P20" s="37"/>
      <c r="Q20" s="19"/>
      <c r="R20" s="19"/>
      <c r="S20" s="37"/>
      <c r="T20" s="19"/>
      <c r="U20" s="19"/>
      <c r="V20" s="37"/>
      <c r="W20" s="19"/>
      <c r="X20" s="19"/>
      <c r="Y20" s="37"/>
      <c r="Z20" s="19"/>
      <c r="AA20" s="19"/>
      <c r="AB20" s="37"/>
      <c r="AC20" s="19"/>
      <c r="AD20" s="19"/>
      <c r="AE20" s="37"/>
      <c r="AF20" s="19"/>
      <c r="AG20" s="19"/>
      <c r="AH20" s="37"/>
      <c r="AI20" s="19"/>
      <c r="AJ20" s="19"/>
      <c r="AK20" s="37"/>
      <c r="AL20" s="19"/>
      <c r="AM20" s="19"/>
      <c r="AN20" s="37"/>
      <c r="AO20" s="19"/>
      <c r="AP20" s="19"/>
      <c r="AQ20" s="37"/>
      <c r="AR20" s="19"/>
      <c r="AS20" s="19"/>
      <c r="AT20" s="37"/>
      <c r="AU20" s="19"/>
      <c r="AV20" s="19"/>
      <c r="AW20" s="37"/>
      <c r="AX20" s="19"/>
      <c r="AY20" s="19"/>
      <c r="AZ20" s="37"/>
      <c r="BA20" s="19"/>
      <c r="BB20" s="19"/>
      <c r="BC20" s="37"/>
      <c r="BD20" s="19"/>
      <c r="BE20" s="19"/>
      <c r="BF20" s="37"/>
      <c r="BG20" s="19"/>
      <c r="BH20" s="19"/>
      <c r="BI20" s="37"/>
      <c r="BJ20" s="19"/>
      <c r="BK20" s="19"/>
      <c r="BL20" s="37"/>
      <c r="BM20" s="19"/>
      <c r="BN20" s="19"/>
      <c r="BO20" s="37"/>
      <c r="BP20" s="19"/>
      <c r="BQ20" s="19"/>
      <c r="BR20" s="37"/>
      <c r="BS20" s="19"/>
      <c r="BT20" s="19"/>
      <c r="BU20" s="37"/>
    </row>
    <row r="21" spans="1:73" ht="12">
      <c r="A21" s="11" t="s">
        <v>19</v>
      </c>
      <c r="B21" s="33">
        <v>4581</v>
      </c>
      <c r="C21" s="34">
        <v>4310.685191499029</v>
      </c>
      <c r="D21" s="35">
        <v>0.062708083864266</v>
      </c>
      <c r="E21" s="33">
        <v>54007</v>
      </c>
      <c r="F21" s="34">
        <v>55324.09303696331</v>
      </c>
      <c r="G21" s="36">
        <v>-0.023806861796782333</v>
      </c>
      <c r="H21" s="19"/>
      <c r="I21" s="19"/>
      <c r="J21" s="37"/>
      <c r="K21" s="19"/>
      <c r="L21" s="19"/>
      <c r="M21" s="37"/>
      <c r="N21" s="19"/>
      <c r="O21" s="19"/>
      <c r="P21" s="37"/>
      <c r="Q21" s="19"/>
      <c r="R21" s="19"/>
      <c r="S21" s="37"/>
      <c r="T21" s="19"/>
      <c r="U21" s="19"/>
      <c r="V21" s="37"/>
      <c r="W21" s="19"/>
      <c r="X21" s="19"/>
      <c r="Y21" s="37"/>
      <c r="Z21" s="19"/>
      <c r="AA21" s="19"/>
      <c r="AB21" s="37"/>
      <c r="AC21" s="19"/>
      <c r="AD21" s="19"/>
      <c r="AE21" s="37"/>
      <c r="AF21" s="19"/>
      <c r="AG21" s="19"/>
      <c r="AH21" s="37"/>
      <c r="AI21" s="19"/>
      <c r="AJ21" s="19"/>
      <c r="AK21" s="37"/>
      <c r="AL21" s="19"/>
      <c r="AM21" s="19"/>
      <c r="AN21" s="37"/>
      <c r="AO21" s="19"/>
      <c r="AP21" s="19"/>
      <c r="AQ21" s="37"/>
      <c r="AR21" s="19"/>
      <c r="AS21" s="19"/>
      <c r="AT21" s="37"/>
      <c r="AU21" s="19"/>
      <c r="AV21" s="19"/>
      <c r="AW21" s="37"/>
      <c r="AX21" s="19"/>
      <c r="AY21" s="19"/>
      <c r="AZ21" s="37"/>
      <c r="BA21" s="19"/>
      <c r="BB21" s="19"/>
      <c r="BC21" s="37"/>
      <c r="BD21" s="19"/>
      <c r="BE21" s="19"/>
      <c r="BF21" s="37"/>
      <c r="BG21" s="19"/>
      <c r="BH21" s="19"/>
      <c r="BI21" s="37"/>
      <c r="BJ21" s="19"/>
      <c r="BK21" s="19"/>
      <c r="BL21" s="37"/>
      <c r="BM21" s="19"/>
      <c r="BN21" s="19"/>
      <c r="BO21" s="37"/>
      <c r="BP21" s="19"/>
      <c r="BQ21" s="19"/>
      <c r="BR21" s="37"/>
      <c r="BS21" s="19"/>
      <c r="BT21" s="19"/>
      <c r="BU21" s="37"/>
    </row>
    <row r="22" spans="1:73" ht="12">
      <c r="A22" s="11" t="s">
        <v>20</v>
      </c>
      <c r="B22" s="33">
        <v>455</v>
      </c>
      <c r="C22" s="34">
        <v>489.5594953972043</v>
      </c>
      <c r="D22" s="35">
        <v>-0.07059304481299952</v>
      </c>
      <c r="E22" s="33">
        <v>9708</v>
      </c>
      <c r="F22" s="34">
        <v>10094.034328904505</v>
      </c>
      <c r="G22" s="36">
        <v>-0.03824380979160003</v>
      </c>
      <c r="H22" s="19"/>
      <c r="I22" s="19"/>
      <c r="J22" s="37"/>
      <c r="K22" s="19"/>
      <c r="L22" s="19"/>
      <c r="M22" s="37"/>
      <c r="N22" s="19"/>
      <c r="O22" s="19"/>
      <c r="P22" s="37"/>
      <c r="Q22" s="19"/>
      <c r="R22" s="19"/>
      <c r="S22" s="37"/>
      <c r="T22" s="19"/>
      <c r="U22" s="19"/>
      <c r="V22" s="37"/>
      <c r="W22" s="19"/>
      <c r="X22" s="19"/>
      <c r="Y22" s="37"/>
      <c r="Z22" s="19"/>
      <c r="AA22" s="19"/>
      <c r="AB22" s="37"/>
      <c r="AC22" s="19"/>
      <c r="AD22" s="19"/>
      <c r="AE22" s="37"/>
      <c r="AF22" s="19"/>
      <c r="AG22" s="19"/>
      <c r="AH22" s="37"/>
      <c r="AI22" s="19"/>
      <c r="AJ22" s="19"/>
      <c r="AK22" s="37"/>
      <c r="AL22" s="19"/>
      <c r="AM22" s="19"/>
      <c r="AN22" s="37"/>
      <c r="AO22" s="19"/>
      <c r="AP22" s="19"/>
      <c r="AQ22" s="37"/>
      <c r="AR22" s="19"/>
      <c r="AS22" s="19"/>
      <c r="AT22" s="37"/>
      <c r="AU22" s="19"/>
      <c r="AV22" s="19"/>
      <c r="AW22" s="37"/>
      <c r="AX22" s="19"/>
      <c r="AY22" s="19"/>
      <c r="AZ22" s="37"/>
      <c r="BA22" s="19"/>
      <c r="BB22" s="19"/>
      <c r="BC22" s="37"/>
      <c r="BD22" s="19"/>
      <c r="BE22" s="19"/>
      <c r="BF22" s="37"/>
      <c r="BG22" s="19"/>
      <c r="BH22" s="19"/>
      <c r="BI22" s="37"/>
      <c r="BJ22" s="19"/>
      <c r="BK22" s="19"/>
      <c r="BL22" s="37"/>
      <c r="BM22" s="19"/>
      <c r="BN22" s="19"/>
      <c r="BO22" s="37"/>
      <c r="BP22" s="19"/>
      <c r="BQ22" s="19"/>
      <c r="BR22" s="37"/>
      <c r="BS22" s="19"/>
      <c r="BT22" s="19"/>
      <c r="BU22" s="37"/>
    </row>
    <row r="23" spans="1:73" ht="12">
      <c r="A23" s="8"/>
      <c r="B23" s="33"/>
      <c r="C23" s="34"/>
      <c r="D23" s="30"/>
      <c r="E23" s="69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12">
      <c r="A24" s="11" t="s">
        <v>98</v>
      </c>
      <c r="B24" s="33">
        <v>76</v>
      </c>
      <c r="C24" s="34">
        <v>54.06216615524491</v>
      </c>
      <c r="D24" s="35">
        <v>0.40578902779734</v>
      </c>
      <c r="E24" s="33">
        <v>1484</v>
      </c>
      <c r="F24" s="34">
        <v>941.4080449806094</v>
      </c>
      <c r="G24" s="36">
        <v>0.5763621395763265</v>
      </c>
      <c r="H24" s="19"/>
      <c r="I24" s="19"/>
      <c r="J24" s="37"/>
      <c r="K24" s="19"/>
      <c r="L24" s="19"/>
      <c r="M24" s="37"/>
      <c r="N24" s="19"/>
      <c r="O24" s="19"/>
      <c r="P24" s="37"/>
      <c r="Q24" s="19"/>
      <c r="R24" s="19"/>
      <c r="S24" s="37"/>
      <c r="T24" s="19"/>
      <c r="U24" s="19"/>
      <c r="V24" s="37"/>
      <c r="W24" s="19"/>
      <c r="X24" s="19"/>
      <c r="Y24" s="37"/>
      <c r="Z24" s="19"/>
      <c r="AA24" s="19"/>
      <c r="AB24" s="37"/>
      <c r="AC24" s="19"/>
      <c r="AD24" s="19"/>
      <c r="AE24" s="37"/>
      <c r="AF24" s="19"/>
      <c r="AG24" s="19"/>
      <c r="AH24" s="37"/>
      <c r="AI24" s="19"/>
      <c r="AJ24" s="19"/>
      <c r="AK24" s="37"/>
      <c r="AL24" s="19"/>
      <c r="AM24" s="19"/>
      <c r="AN24" s="37"/>
      <c r="AO24" s="19"/>
      <c r="AP24" s="19"/>
      <c r="AQ24" s="37"/>
      <c r="AR24" s="19"/>
      <c r="AS24" s="19"/>
      <c r="AT24" s="37"/>
      <c r="AU24" s="19"/>
      <c r="AV24" s="19"/>
      <c r="AW24" s="37"/>
      <c r="AX24" s="19"/>
      <c r="AY24" s="19"/>
      <c r="AZ24" s="37"/>
      <c r="BA24" s="19"/>
      <c r="BB24" s="19"/>
      <c r="BC24" s="37"/>
      <c r="BD24" s="19"/>
      <c r="BE24" s="19"/>
      <c r="BF24" s="37"/>
      <c r="BG24" s="19"/>
      <c r="BH24" s="19"/>
      <c r="BI24" s="37"/>
      <c r="BJ24" s="19"/>
      <c r="BK24" s="19"/>
      <c r="BL24" s="37"/>
      <c r="BM24" s="19"/>
      <c r="BN24" s="19"/>
      <c r="BO24" s="37"/>
      <c r="BP24" s="19"/>
      <c r="BQ24" s="19"/>
      <c r="BR24" s="37"/>
      <c r="BS24" s="19"/>
      <c r="BT24" s="19"/>
      <c r="BU24" s="37"/>
    </row>
    <row r="25" spans="1:73" ht="12">
      <c r="A25" s="11" t="s">
        <v>99</v>
      </c>
      <c r="B25" s="33">
        <v>0</v>
      </c>
      <c r="C25" s="34">
        <v>31.237299693146948</v>
      </c>
      <c r="D25" s="35">
        <v>-1</v>
      </c>
      <c r="E25" s="33">
        <v>56</v>
      </c>
      <c r="F25" s="34">
        <v>33.304699275807046</v>
      </c>
      <c r="G25" s="36">
        <v>0.6814443972679587</v>
      </c>
      <c r="H25" s="19"/>
      <c r="I25" s="19"/>
      <c r="J25" s="37"/>
      <c r="K25" s="19"/>
      <c r="L25" s="19"/>
      <c r="M25" s="37"/>
      <c r="N25" s="19"/>
      <c r="O25" s="19"/>
      <c r="P25" s="37"/>
      <c r="Q25" s="19"/>
      <c r="R25" s="19"/>
      <c r="S25" s="37"/>
      <c r="T25" s="19"/>
      <c r="U25" s="19"/>
      <c r="V25" s="37"/>
      <c r="W25" s="19"/>
      <c r="X25" s="19"/>
      <c r="Y25" s="37"/>
      <c r="Z25" s="19"/>
      <c r="AA25" s="19"/>
      <c r="AB25" s="37"/>
      <c r="AC25" s="19"/>
      <c r="AD25" s="19"/>
      <c r="AE25" s="37"/>
      <c r="AF25" s="19"/>
      <c r="AG25" s="19"/>
      <c r="AH25" s="37"/>
      <c r="AI25" s="19"/>
      <c r="AJ25" s="19"/>
      <c r="AK25" s="37"/>
      <c r="AL25" s="19"/>
      <c r="AM25" s="19"/>
      <c r="AN25" s="37"/>
      <c r="AO25" s="19"/>
      <c r="AP25" s="19"/>
      <c r="AQ25" s="37"/>
      <c r="AR25" s="19"/>
      <c r="AS25" s="19"/>
      <c r="AT25" s="37"/>
      <c r="AU25" s="19"/>
      <c r="AV25" s="19"/>
      <c r="AW25" s="37"/>
      <c r="AX25" s="19"/>
      <c r="AY25" s="19"/>
      <c r="AZ25" s="37"/>
      <c r="BA25" s="19"/>
      <c r="BB25" s="19"/>
      <c r="BC25" s="37"/>
      <c r="BD25" s="19"/>
      <c r="BE25" s="19"/>
      <c r="BF25" s="37"/>
      <c r="BG25" s="19"/>
      <c r="BH25" s="19"/>
      <c r="BI25" s="37"/>
      <c r="BJ25" s="19"/>
      <c r="BK25" s="19"/>
      <c r="BL25" s="37"/>
      <c r="BM25" s="19"/>
      <c r="BN25" s="19"/>
      <c r="BO25" s="37"/>
      <c r="BP25" s="19"/>
      <c r="BQ25" s="19"/>
      <c r="BR25" s="37"/>
      <c r="BS25" s="19"/>
      <c r="BT25" s="19"/>
      <c r="BU25" s="37"/>
    </row>
    <row r="26" spans="1:73" ht="12">
      <c r="A26" s="8"/>
      <c r="B26" s="33"/>
      <c r="C26" s="34"/>
      <c r="D26" s="30"/>
      <c r="E26" s="69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12">
      <c r="A27" s="11" t="s">
        <v>100</v>
      </c>
      <c r="B27" s="33">
        <v>65</v>
      </c>
      <c r="C27" s="34">
        <v>41.64973292419593</v>
      </c>
      <c r="D27" s="35">
        <v>0.5606342570864122</v>
      </c>
      <c r="E27" s="33">
        <v>1988</v>
      </c>
      <c r="F27" s="34">
        <v>1171.6101119937314</v>
      </c>
      <c r="G27" s="36">
        <v>0.696810209854724</v>
      </c>
      <c r="H27" s="19"/>
      <c r="I27" s="19"/>
      <c r="J27" s="37"/>
      <c r="K27" s="19"/>
      <c r="L27" s="19"/>
      <c r="M27" s="37"/>
      <c r="N27" s="19"/>
      <c r="O27" s="19"/>
      <c r="P27" s="37"/>
      <c r="Q27" s="19"/>
      <c r="R27" s="19"/>
      <c r="S27" s="37"/>
      <c r="T27" s="19"/>
      <c r="U27" s="19"/>
      <c r="V27" s="37"/>
      <c r="W27" s="19"/>
      <c r="X27" s="19"/>
      <c r="Y27" s="37"/>
      <c r="Z27" s="19"/>
      <c r="AA27" s="19"/>
      <c r="AB27" s="37"/>
      <c r="AC27" s="19"/>
      <c r="AD27" s="19"/>
      <c r="AE27" s="37"/>
      <c r="AF27" s="19"/>
      <c r="AG27" s="19"/>
      <c r="AH27" s="37"/>
      <c r="AI27" s="19"/>
      <c r="AJ27" s="19"/>
      <c r="AK27" s="37"/>
      <c r="AL27" s="19"/>
      <c r="AM27" s="19"/>
      <c r="AN27" s="37"/>
      <c r="AO27" s="19"/>
      <c r="AP27" s="19"/>
      <c r="AQ27" s="37"/>
      <c r="AR27" s="19"/>
      <c r="AS27" s="19"/>
      <c r="AT27" s="37"/>
      <c r="AU27" s="19"/>
      <c r="AV27" s="19"/>
      <c r="AW27" s="37"/>
      <c r="AX27" s="19"/>
      <c r="AY27" s="19"/>
      <c r="AZ27" s="37"/>
      <c r="BA27" s="19"/>
      <c r="BB27" s="19"/>
      <c r="BC27" s="37"/>
      <c r="BD27" s="19"/>
      <c r="BE27" s="19"/>
      <c r="BF27" s="37"/>
      <c r="BG27" s="19"/>
      <c r="BH27" s="19"/>
      <c r="BI27" s="37"/>
      <c r="BJ27" s="19"/>
      <c r="BK27" s="19"/>
      <c r="BL27" s="37"/>
      <c r="BM27" s="19"/>
      <c r="BN27" s="19"/>
      <c r="BO27" s="37"/>
      <c r="BP27" s="19"/>
      <c r="BQ27" s="19"/>
      <c r="BR27" s="37"/>
      <c r="BS27" s="19"/>
      <c r="BT27" s="19"/>
      <c r="BU27" s="37"/>
    </row>
    <row r="28" spans="1:73" ht="12">
      <c r="A28" s="11" t="s">
        <v>101</v>
      </c>
      <c r="B28" s="33">
        <v>0</v>
      </c>
      <c r="C28" s="34">
        <v>0</v>
      </c>
      <c r="D28" s="35" t="s">
        <v>104</v>
      </c>
      <c r="E28" s="33">
        <v>202</v>
      </c>
      <c r="F28" s="34">
        <v>96.86663117606015</v>
      </c>
      <c r="G28" s="36">
        <v>1.0853414385068731</v>
      </c>
      <c r="H28" s="19"/>
      <c r="I28" s="19"/>
      <c r="J28" s="37"/>
      <c r="K28" s="19"/>
      <c r="L28" s="19"/>
      <c r="M28" s="37"/>
      <c r="N28" s="19"/>
      <c r="O28" s="19"/>
      <c r="P28" s="37"/>
      <c r="Q28" s="19"/>
      <c r="R28" s="19"/>
      <c r="S28" s="37"/>
      <c r="T28" s="19"/>
      <c r="U28" s="19"/>
      <c r="V28" s="37"/>
      <c r="W28" s="19"/>
      <c r="X28" s="19"/>
      <c r="Y28" s="37"/>
      <c r="Z28" s="19"/>
      <c r="AA28" s="19"/>
      <c r="AB28" s="37"/>
      <c r="AC28" s="19"/>
      <c r="AD28" s="19"/>
      <c r="AE28" s="37"/>
      <c r="AF28" s="19"/>
      <c r="AG28" s="19"/>
      <c r="AH28" s="37"/>
      <c r="AI28" s="19"/>
      <c r="AJ28" s="19"/>
      <c r="AK28" s="37"/>
      <c r="AL28" s="19"/>
      <c r="AM28" s="19"/>
      <c r="AN28" s="37"/>
      <c r="AO28" s="19"/>
      <c r="AP28" s="19"/>
      <c r="AQ28" s="37"/>
      <c r="AR28" s="19"/>
      <c r="AS28" s="19"/>
      <c r="AT28" s="37"/>
      <c r="AU28" s="19"/>
      <c r="AV28" s="19"/>
      <c r="AW28" s="37"/>
      <c r="AX28" s="19"/>
      <c r="AY28" s="19"/>
      <c r="AZ28" s="37"/>
      <c r="BA28" s="19"/>
      <c r="BB28" s="19"/>
      <c r="BC28" s="37"/>
      <c r="BD28" s="19"/>
      <c r="BE28" s="19"/>
      <c r="BF28" s="37"/>
      <c r="BG28" s="19"/>
      <c r="BH28" s="19"/>
      <c r="BI28" s="37"/>
      <c r="BJ28" s="19"/>
      <c r="BK28" s="19"/>
      <c r="BL28" s="37"/>
      <c r="BM28" s="19"/>
      <c r="BN28" s="19"/>
      <c r="BO28" s="37"/>
      <c r="BP28" s="19"/>
      <c r="BQ28" s="19"/>
      <c r="BR28" s="37"/>
      <c r="BS28" s="19"/>
      <c r="BT28" s="19"/>
      <c r="BU28" s="37"/>
    </row>
    <row r="29" spans="1:73" ht="12">
      <c r="A29" s="8"/>
      <c r="B29" s="33"/>
      <c r="C29" s="34"/>
      <c r="D29" s="30"/>
      <c r="E29" s="69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12">
      <c r="A30" s="11" t="s">
        <v>25</v>
      </c>
      <c r="B30" s="33">
        <v>12861</v>
      </c>
      <c r="C30" s="34">
        <v>13313.439936356448</v>
      </c>
      <c r="D30" s="35">
        <v>-0.033983699067956244</v>
      </c>
      <c r="E30" s="33">
        <v>142973</v>
      </c>
      <c r="F30" s="34">
        <v>173745.8427102018</v>
      </c>
      <c r="G30" s="36">
        <v>-0.1771141238845591</v>
      </c>
      <c r="H30" s="19"/>
      <c r="I30" s="19"/>
      <c r="J30" s="37"/>
      <c r="K30" s="19"/>
      <c r="L30" s="19"/>
      <c r="M30" s="37"/>
      <c r="N30" s="19"/>
      <c r="O30" s="19"/>
      <c r="P30" s="37"/>
      <c r="Q30" s="19"/>
      <c r="R30" s="19"/>
      <c r="S30" s="37"/>
      <c r="T30" s="19"/>
      <c r="U30" s="19"/>
      <c r="V30" s="37"/>
      <c r="W30" s="19"/>
      <c r="X30" s="19"/>
      <c r="Y30" s="37"/>
      <c r="Z30" s="19"/>
      <c r="AA30" s="19"/>
      <c r="AB30" s="37"/>
      <c r="AC30" s="19"/>
      <c r="AD30" s="19"/>
      <c r="AE30" s="37"/>
      <c r="AF30" s="19"/>
      <c r="AG30" s="19"/>
      <c r="AH30" s="37"/>
      <c r="AI30" s="19"/>
      <c r="AJ30" s="19"/>
      <c r="AK30" s="37"/>
      <c r="AL30" s="19"/>
      <c r="AM30" s="19"/>
      <c r="AN30" s="37"/>
      <c r="AO30" s="19"/>
      <c r="AP30" s="19"/>
      <c r="AQ30" s="37"/>
      <c r="AR30" s="19"/>
      <c r="AS30" s="19"/>
      <c r="AT30" s="37"/>
      <c r="AU30" s="19"/>
      <c r="AV30" s="19"/>
      <c r="AW30" s="37"/>
      <c r="AX30" s="19"/>
      <c r="AY30" s="19"/>
      <c r="AZ30" s="37"/>
      <c r="BA30" s="19"/>
      <c r="BB30" s="19"/>
      <c r="BC30" s="37"/>
      <c r="BD30" s="19"/>
      <c r="BE30" s="19"/>
      <c r="BF30" s="37"/>
      <c r="BG30" s="19"/>
      <c r="BH30" s="19"/>
      <c r="BI30" s="37"/>
      <c r="BJ30" s="19"/>
      <c r="BK30" s="19"/>
      <c r="BL30" s="37"/>
      <c r="BM30" s="19"/>
      <c r="BN30" s="19"/>
      <c r="BO30" s="37"/>
      <c r="BP30" s="19"/>
      <c r="BQ30" s="19"/>
      <c r="BR30" s="37"/>
      <c r="BS30" s="19"/>
      <c r="BT30" s="19"/>
      <c r="BU30" s="37"/>
    </row>
    <row r="31" spans="1:73" ht="12">
      <c r="A31" s="11" t="s">
        <v>26</v>
      </c>
      <c r="B31" s="33">
        <v>9227</v>
      </c>
      <c r="C31" s="34">
        <v>8662.49471530855</v>
      </c>
      <c r="D31" s="35">
        <v>0.06516659498722042</v>
      </c>
      <c r="E31" s="33">
        <v>97296</v>
      </c>
      <c r="F31" s="34">
        <v>120631.17137655396</v>
      </c>
      <c r="G31" s="36">
        <v>-0.1934423011089936</v>
      </c>
      <c r="H31" s="19"/>
      <c r="I31" s="19"/>
      <c r="J31" s="37"/>
      <c r="K31" s="19"/>
      <c r="L31" s="19"/>
      <c r="M31" s="37"/>
      <c r="N31" s="19"/>
      <c r="O31" s="19"/>
      <c r="P31" s="37"/>
      <c r="Q31" s="19"/>
      <c r="R31" s="19"/>
      <c r="S31" s="37"/>
      <c r="T31" s="19"/>
      <c r="U31" s="19"/>
      <c r="V31" s="37"/>
      <c r="W31" s="19"/>
      <c r="X31" s="19"/>
      <c r="Y31" s="37"/>
      <c r="Z31" s="19"/>
      <c r="AA31" s="19"/>
      <c r="AB31" s="37"/>
      <c r="AC31" s="19"/>
      <c r="AD31" s="19"/>
      <c r="AE31" s="37"/>
      <c r="AF31" s="19"/>
      <c r="AG31" s="19"/>
      <c r="AH31" s="37"/>
      <c r="AI31" s="19"/>
      <c r="AJ31" s="19"/>
      <c r="AK31" s="37"/>
      <c r="AL31" s="19"/>
      <c r="AM31" s="19"/>
      <c r="AN31" s="37"/>
      <c r="AO31" s="19"/>
      <c r="AP31" s="19"/>
      <c r="AQ31" s="37"/>
      <c r="AR31" s="19"/>
      <c r="AS31" s="19"/>
      <c r="AT31" s="37"/>
      <c r="AU31" s="19"/>
      <c r="AV31" s="19"/>
      <c r="AW31" s="37"/>
      <c r="AX31" s="19"/>
      <c r="AY31" s="19"/>
      <c r="AZ31" s="37"/>
      <c r="BA31" s="19"/>
      <c r="BB31" s="19"/>
      <c r="BC31" s="37"/>
      <c r="BD31" s="19"/>
      <c r="BE31" s="19"/>
      <c r="BF31" s="37"/>
      <c r="BG31" s="19"/>
      <c r="BH31" s="19"/>
      <c r="BI31" s="37"/>
      <c r="BJ31" s="19"/>
      <c r="BK31" s="19"/>
      <c r="BL31" s="37"/>
      <c r="BM31" s="19"/>
      <c r="BN31" s="19"/>
      <c r="BO31" s="37"/>
      <c r="BP31" s="19"/>
      <c r="BQ31" s="19"/>
      <c r="BR31" s="37"/>
      <c r="BS31" s="19"/>
      <c r="BT31" s="19"/>
      <c r="BU31" s="37"/>
    </row>
    <row r="32" spans="1:73" ht="12">
      <c r="A32" s="11" t="s">
        <v>27</v>
      </c>
      <c r="B32" s="33">
        <v>4892</v>
      </c>
      <c r="C32" s="34">
        <v>6005.561541084208</v>
      </c>
      <c r="D32" s="35">
        <v>-0.185421718429876</v>
      </c>
      <c r="E32" s="33">
        <v>60603</v>
      </c>
      <c r="F32" s="34">
        <v>66769.84134381126</v>
      </c>
      <c r="G32" s="36">
        <v>-0.09235968245089819</v>
      </c>
      <c r="H32" s="19"/>
      <c r="I32" s="19"/>
      <c r="J32" s="37"/>
      <c r="K32" s="19"/>
      <c r="L32" s="19"/>
      <c r="M32" s="37"/>
      <c r="N32" s="19"/>
      <c r="O32" s="19"/>
      <c r="P32" s="37"/>
      <c r="Q32" s="19"/>
      <c r="R32" s="19"/>
      <c r="S32" s="37"/>
      <c r="T32" s="19"/>
      <c r="U32" s="19"/>
      <c r="V32" s="37"/>
      <c r="W32" s="19"/>
      <c r="X32" s="19"/>
      <c r="Y32" s="37"/>
      <c r="Z32" s="19"/>
      <c r="AA32" s="19"/>
      <c r="AB32" s="37"/>
      <c r="AC32" s="19"/>
      <c r="AD32" s="19"/>
      <c r="AE32" s="37"/>
      <c r="AF32" s="19"/>
      <c r="AG32" s="19"/>
      <c r="AH32" s="37"/>
      <c r="AI32" s="19"/>
      <c r="AJ32" s="19"/>
      <c r="AK32" s="37"/>
      <c r="AL32" s="19"/>
      <c r="AM32" s="19"/>
      <c r="AN32" s="37"/>
      <c r="AO32" s="19"/>
      <c r="AP32" s="19"/>
      <c r="AQ32" s="37"/>
      <c r="AR32" s="19"/>
      <c r="AS32" s="19"/>
      <c r="AT32" s="37"/>
      <c r="AU32" s="19"/>
      <c r="AV32" s="19"/>
      <c r="AW32" s="37"/>
      <c r="AX32" s="19"/>
      <c r="AY32" s="19"/>
      <c r="AZ32" s="37"/>
      <c r="BA32" s="19"/>
      <c r="BB32" s="19"/>
      <c r="BC32" s="37"/>
      <c r="BD32" s="19"/>
      <c r="BE32" s="19"/>
      <c r="BF32" s="37"/>
      <c r="BG32" s="19"/>
      <c r="BH32" s="19"/>
      <c r="BI32" s="37"/>
      <c r="BJ32" s="19"/>
      <c r="BK32" s="19"/>
      <c r="BL32" s="37"/>
      <c r="BM32" s="19"/>
      <c r="BN32" s="19"/>
      <c r="BO32" s="37"/>
      <c r="BP32" s="19"/>
      <c r="BQ32" s="19"/>
      <c r="BR32" s="37"/>
      <c r="BS32" s="19"/>
      <c r="BT32" s="19"/>
      <c r="BU32" s="37"/>
    </row>
    <row r="33" spans="1:73" ht="12">
      <c r="A33" s="11" t="s">
        <v>28</v>
      </c>
      <c r="B33" s="33">
        <v>2555</v>
      </c>
      <c r="C33" s="34">
        <v>2468.9218092965093</v>
      </c>
      <c r="D33" s="35">
        <v>0.03486468886109345</v>
      </c>
      <c r="E33" s="33">
        <v>26962</v>
      </c>
      <c r="F33" s="34">
        <v>36487.377096022356</v>
      </c>
      <c r="G33" s="36">
        <v>-0.2610595185001872</v>
      </c>
      <c r="H33" s="19"/>
      <c r="I33" s="19"/>
      <c r="J33" s="37"/>
      <c r="K33" s="19"/>
      <c r="L33" s="19"/>
      <c r="M33" s="37"/>
      <c r="N33" s="19"/>
      <c r="O33" s="19"/>
      <c r="P33" s="37"/>
      <c r="Q33" s="19"/>
      <c r="R33" s="19"/>
      <c r="S33" s="37"/>
      <c r="T33" s="19"/>
      <c r="U33" s="19"/>
      <c r="V33" s="37"/>
      <c r="W33" s="19"/>
      <c r="X33" s="19"/>
      <c r="Y33" s="37"/>
      <c r="Z33" s="19"/>
      <c r="AA33" s="19"/>
      <c r="AB33" s="37"/>
      <c r="AC33" s="19"/>
      <c r="AD33" s="19"/>
      <c r="AE33" s="37"/>
      <c r="AF33" s="19"/>
      <c r="AG33" s="19"/>
      <c r="AH33" s="37"/>
      <c r="AI33" s="19"/>
      <c r="AJ33" s="19"/>
      <c r="AK33" s="37"/>
      <c r="AL33" s="19"/>
      <c r="AM33" s="19"/>
      <c r="AN33" s="37"/>
      <c r="AO33" s="19"/>
      <c r="AP33" s="19"/>
      <c r="AQ33" s="37"/>
      <c r="AR33" s="19"/>
      <c r="AS33" s="19"/>
      <c r="AT33" s="37"/>
      <c r="AU33" s="19"/>
      <c r="AV33" s="19"/>
      <c r="AW33" s="37"/>
      <c r="AX33" s="19"/>
      <c r="AY33" s="19"/>
      <c r="AZ33" s="37"/>
      <c r="BA33" s="19"/>
      <c r="BB33" s="19"/>
      <c r="BC33" s="37"/>
      <c r="BD33" s="19"/>
      <c r="BE33" s="19"/>
      <c r="BF33" s="37"/>
      <c r="BG33" s="19"/>
      <c r="BH33" s="19"/>
      <c r="BI33" s="37"/>
      <c r="BJ33" s="19"/>
      <c r="BK33" s="19"/>
      <c r="BL33" s="37"/>
      <c r="BM33" s="19"/>
      <c r="BN33" s="19"/>
      <c r="BO33" s="37"/>
      <c r="BP33" s="19"/>
      <c r="BQ33" s="19"/>
      <c r="BR33" s="37"/>
      <c r="BS33" s="19"/>
      <c r="BT33" s="19"/>
      <c r="BU33" s="37"/>
    </row>
    <row r="34" spans="1:73" ht="12">
      <c r="A34" s="8"/>
      <c r="B34" s="33"/>
      <c r="C34" s="34"/>
      <c r="D34" s="30"/>
      <c r="E34" s="69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2">
      <c r="A35" s="11" t="s">
        <v>29</v>
      </c>
      <c r="B35" s="33">
        <v>17856</v>
      </c>
      <c r="C35" s="34">
        <v>17189.39049891857</v>
      </c>
      <c r="D35" s="35">
        <v>0.038780287243074134</v>
      </c>
      <c r="E35" s="33">
        <v>201395</v>
      </c>
      <c r="F35" s="34">
        <v>229467.259719859</v>
      </c>
      <c r="G35" s="36">
        <v>-0.12233666691331264</v>
      </c>
      <c r="H35" s="19"/>
      <c r="I35" s="19"/>
      <c r="J35" s="37"/>
      <c r="K35" s="19"/>
      <c r="L35" s="19"/>
      <c r="M35" s="37"/>
      <c r="N35" s="19"/>
      <c r="O35" s="19"/>
      <c r="P35" s="37"/>
      <c r="Q35" s="19"/>
      <c r="R35" s="19"/>
      <c r="S35" s="37"/>
      <c r="T35" s="19"/>
      <c r="U35" s="19"/>
      <c r="V35" s="37"/>
      <c r="W35" s="19"/>
      <c r="X35" s="19"/>
      <c r="Y35" s="37"/>
      <c r="Z35" s="19"/>
      <c r="AA35" s="19"/>
      <c r="AB35" s="37"/>
      <c r="AC35" s="19"/>
      <c r="AD35" s="19"/>
      <c r="AE35" s="37"/>
      <c r="AF35" s="19"/>
      <c r="AG35" s="19"/>
      <c r="AH35" s="37"/>
      <c r="AI35" s="19"/>
      <c r="AJ35" s="19"/>
      <c r="AK35" s="37"/>
      <c r="AL35" s="19"/>
      <c r="AM35" s="19"/>
      <c r="AN35" s="37"/>
      <c r="AO35" s="19"/>
      <c r="AP35" s="19"/>
      <c r="AQ35" s="37"/>
      <c r="AR35" s="19"/>
      <c r="AS35" s="19"/>
      <c r="AT35" s="37"/>
      <c r="AU35" s="19"/>
      <c r="AV35" s="19"/>
      <c r="AW35" s="37"/>
      <c r="AX35" s="19"/>
      <c r="AY35" s="19"/>
      <c r="AZ35" s="37"/>
      <c r="BA35" s="19"/>
      <c r="BB35" s="19"/>
      <c r="BC35" s="37"/>
      <c r="BD35" s="19"/>
      <c r="BE35" s="19"/>
      <c r="BF35" s="37"/>
      <c r="BG35" s="19"/>
      <c r="BH35" s="19"/>
      <c r="BI35" s="37"/>
      <c r="BJ35" s="19"/>
      <c r="BK35" s="19"/>
      <c r="BL35" s="37"/>
      <c r="BM35" s="19"/>
      <c r="BN35" s="19"/>
      <c r="BO35" s="37"/>
      <c r="BP35" s="19"/>
      <c r="BQ35" s="19"/>
      <c r="BR35" s="37"/>
      <c r="BS35" s="19"/>
      <c r="BT35" s="19"/>
      <c r="BU35" s="37"/>
    </row>
    <row r="36" spans="1:73" ht="12">
      <c r="A36" s="11" t="s">
        <v>30</v>
      </c>
      <c r="B36" s="33">
        <v>3386</v>
      </c>
      <c r="C36" s="34">
        <v>3409.803500397451</v>
      </c>
      <c r="D36" s="35">
        <v>-0.0069809009213218365</v>
      </c>
      <c r="E36" s="33">
        <v>42061</v>
      </c>
      <c r="F36" s="34">
        <v>50879.20650196295</v>
      </c>
      <c r="G36" s="36">
        <v>-0.17331650998965048</v>
      </c>
      <c r="H36" s="19"/>
      <c r="I36" s="19"/>
      <c r="J36" s="37"/>
      <c r="K36" s="19"/>
      <c r="L36" s="19"/>
      <c r="M36" s="37"/>
      <c r="N36" s="19"/>
      <c r="O36" s="19"/>
      <c r="P36" s="37"/>
      <c r="Q36" s="19"/>
      <c r="R36" s="19"/>
      <c r="S36" s="37"/>
      <c r="T36" s="19"/>
      <c r="U36" s="19"/>
      <c r="V36" s="37"/>
      <c r="W36" s="19"/>
      <c r="X36" s="19"/>
      <c r="Y36" s="37"/>
      <c r="Z36" s="19"/>
      <c r="AA36" s="19"/>
      <c r="AB36" s="37"/>
      <c r="AC36" s="19"/>
      <c r="AD36" s="19"/>
      <c r="AE36" s="37"/>
      <c r="AF36" s="19"/>
      <c r="AG36" s="19"/>
      <c r="AH36" s="37"/>
      <c r="AI36" s="19"/>
      <c r="AJ36" s="19"/>
      <c r="AK36" s="37"/>
      <c r="AL36" s="19"/>
      <c r="AM36" s="19"/>
      <c r="AN36" s="37"/>
      <c r="AO36" s="19"/>
      <c r="AP36" s="19"/>
      <c r="AQ36" s="37"/>
      <c r="AR36" s="19"/>
      <c r="AS36" s="19"/>
      <c r="AT36" s="37"/>
      <c r="AU36" s="19"/>
      <c r="AV36" s="19"/>
      <c r="AW36" s="37"/>
      <c r="AX36" s="19"/>
      <c r="AY36" s="19"/>
      <c r="AZ36" s="37"/>
      <c r="BA36" s="19"/>
      <c r="BB36" s="19"/>
      <c r="BC36" s="37"/>
      <c r="BD36" s="19"/>
      <c r="BE36" s="19"/>
      <c r="BF36" s="37"/>
      <c r="BG36" s="19"/>
      <c r="BH36" s="19"/>
      <c r="BI36" s="37"/>
      <c r="BJ36" s="19"/>
      <c r="BK36" s="19"/>
      <c r="BL36" s="37"/>
      <c r="BM36" s="19"/>
      <c r="BN36" s="19"/>
      <c r="BO36" s="37"/>
      <c r="BP36" s="19"/>
      <c r="BQ36" s="19"/>
      <c r="BR36" s="37"/>
      <c r="BS36" s="19"/>
      <c r="BT36" s="19"/>
      <c r="BU36" s="37"/>
    </row>
    <row r="37" spans="1:73" ht="12">
      <c r="A37" s="11" t="s">
        <v>31</v>
      </c>
      <c r="B37" s="33">
        <v>14470</v>
      </c>
      <c r="C37" s="34">
        <v>13779.586998521117</v>
      </c>
      <c r="D37" s="35">
        <v>0.05010404169246731</v>
      </c>
      <c r="E37" s="33">
        <v>159334</v>
      </c>
      <c r="F37" s="34">
        <v>178588.05321789606</v>
      </c>
      <c r="G37" s="36">
        <v>-0.10781266087493603</v>
      </c>
      <c r="H37" s="19"/>
      <c r="I37" s="19"/>
      <c r="J37" s="37"/>
      <c r="K37" s="19"/>
      <c r="L37" s="19"/>
      <c r="M37" s="37"/>
      <c r="N37" s="19"/>
      <c r="O37" s="19"/>
      <c r="P37" s="37"/>
      <c r="Q37" s="19"/>
      <c r="R37" s="19"/>
      <c r="S37" s="37"/>
      <c r="T37" s="19"/>
      <c r="U37" s="19"/>
      <c r="V37" s="37"/>
      <c r="W37" s="19"/>
      <c r="X37" s="19"/>
      <c r="Y37" s="37"/>
      <c r="Z37" s="19"/>
      <c r="AA37" s="19"/>
      <c r="AB37" s="37"/>
      <c r="AC37" s="19"/>
      <c r="AD37" s="19"/>
      <c r="AE37" s="37"/>
      <c r="AF37" s="19"/>
      <c r="AG37" s="19"/>
      <c r="AH37" s="37"/>
      <c r="AI37" s="19"/>
      <c r="AJ37" s="19"/>
      <c r="AK37" s="37"/>
      <c r="AL37" s="19"/>
      <c r="AM37" s="19"/>
      <c r="AN37" s="37"/>
      <c r="AO37" s="19"/>
      <c r="AP37" s="19"/>
      <c r="AQ37" s="37"/>
      <c r="AR37" s="19"/>
      <c r="AS37" s="19"/>
      <c r="AT37" s="37"/>
      <c r="AU37" s="19"/>
      <c r="AV37" s="19"/>
      <c r="AW37" s="37"/>
      <c r="AX37" s="19"/>
      <c r="AY37" s="19"/>
      <c r="AZ37" s="37"/>
      <c r="BA37" s="19"/>
      <c r="BB37" s="19"/>
      <c r="BC37" s="37"/>
      <c r="BD37" s="19"/>
      <c r="BE37" s="19"/>
      <c r="BF37" s="37"/>
      <c r="BG37" s="19"/>
      <c r="BH37" s="19"/>
      <c r="BI37" s="37"/>
      <c r="BJ37" s="19"/>
      <c r="BK37" s="19"/>
      <c r="BL37" s="37"/>
      <c r="BM37" s="19"/>
      <c r="BN37" s="19"/>
      <c r="BO37" s="37"/>
      <c r="BP37" s="19"/>
      <c r="BQ37" s="19"/>
      <c r="BR37" s="37"/>
      <c r="BS37" s="19"/>
      <c r="BT37" s="19"/>
      <c r="BU37" s="37"/>
    </row>
    <row r="38" spans="1:73" ht="12">
      <c r="A38" s="11" t="s">
        <v>32</v>
      </c>
      <c r="B38" s="33">
        <v>81973</v>
      </c>
      <c r="C38" s="34">
        <v>78129.04000454469</v>
      </c>
      <c r="D38" s="35">
        <v>0.04920014370113485</v>
      </c>
      <c r="E38" s="33">
        <v>906557</v>
      </c>
      <c r="F38" s="34">
        <v>948231.1578062433</v>
      </c>
      <c r="G38" s="36">
        <v>-0.0439493655773319</v>
      </c>
      <c r="H38" s="19"/>
      <c r="I38" s="19"/>
      <c r="J38" s="37"/>
      <c r="K38" s="19"/>
      <c r="L38" s="19"/>
      <c r="M38" s="37"/>
      <c r="N38" s="19"/>
      <c r="O38" s="19"/>
      <c r="P38" s="37"/>
      <c r="Q38" s="19"/>
      <c r="R38" s="19"/>
      <c r="S38" s="37"/>
      <c r="T38" s="19"/>
      <c r="U38" s="19"/>
      <c r="V38" s="37"/>
      <c r="W38" s="19"/>
      <c r="X38" s="19"/>
      <c r="Y38" s="37"/>
      <c r="Z38" s="19"/>
      <c r="AA38" s="19"/>
      <c r="AB38" s="37"/>
      <c r="AC38" s="19"/>
      <c r="AD38" s="19"/>
      <c r="AE38" s="37"/>
      <c r="AF38" s="19"/>
      <c r="AG38" s="19"/>
      <c r="AH38" s="37"/>
      <c r="AI38" s="19"/>
      <c r="AJ38" s="19"/>
      <c r="AK38" s="37"/>
      <c r="AL38" s="19"/>
      <c r="AM38" s="19"/>
      <c r="AN38" s="37"/>
      <c r="AO38" s="19"/>
      <c r="AP38" s="19"/>
      <c r="AQ38" s="37"/>
      <c r="AR38" s="19"/>
      <c r="AS38" s="19"/>
      <c r="AT38" s="37"/>
      <c r="AU38" s="19"/>
      <c r="AV38" s="19"/>
      <c r="AW38" s="37"/>
      <c r="AX38" s="19"/>
      <c r="AY38" s="19"/>
      <c r="AZ38" s="37"/>
      <c r="BA38" s="19"/>
      <c r="BB38" s="19"/>
      <c r="BC38" s="37"/>
      <c r="BD38" s="19"/>
      <c r="BE38" s="19"/>
      <c r="BF38" s="37"/>
      <c r="BG38" s="19"/>
      <c r="BH38" s="19"/>
      <c r="BI38" s="37"/>
      <c r="BJ38" s="19"/>
      <c r="BK38" s="19"/>
      <c r="BL38" s="37"/>
      <c r="BM38" s="19"/>
      <c r="BN38" s="19"/>
      <c r="BO38" s="37"/>
      <c r="BP38" s="19"/>
      <c r="BQ38" s="19"/>
      <c r="BR38" s="37"/>
      <c r="BS38" s="19"/>
      <c r="BT38" s="19"/>
      <c r="BU38" s="37"/>
    </row>
    <row r="39" spans="1:73" ht="12">
      <c r="A39" s="47" t="s">
        <v>33</v>
      </c>
      <c r="B39" s="33">
        <v>14618</v>
      </c>
      <c r="C39" s="34">
        <v>14096.959995452271</v>
      </c>
      <c r="D39" s="35">
        <v>0.03696116075493003</v>
      </c>
      <c r="E39" s="33">
        <v>161749</v>
      </c>
      <c r="F39" s="34">
        <v>180849.46509481795</v>
      </c>
      <c r="G39" s="36">
        <v>-0.10561527005238154</v>
      </c>
      <c r="H39" s="19"/>
      <c r="I39" s="19"/>
      <c r="J39" s="37"/>
      <c r="K39" s="19"/>
      <c r="L39" s="19"/>
      <c r="M39" s="37"/>
      <c r="N39" s="19"/>
      <c r="O39" s="19"/>
      <c r="P39" s="37"/>
      <c r="Q39" s="19"/>
      <c r="R39" s="19"/>
      <c r="S39" s="37"/>
      <c r="T39" s="19"/>
      <c r="U39" s="19"/>
      <c r="V39" s="37"/>
      <c r="W39" s="19"/>
      <c r="X39" s="19"/>
      <c r="Y39" s="37"/>
      <c r="Z39" s="19"/>
      <c r="AA39" s="19"/>
      <c r="AB39" s="37"/>
      <c r="AC39" s="19"/>
      <c r="AD39" s="19"/>
      <c r="AE39" s="37"/>
      <c r="AF39" s="19"/>
      <c r="AG39" s="19"/>
      <c r="AH39" s="37"/>
      <c r="AI39" s="19"/>
      <c r="AJ39" s="19"/>
      <c r="AK39" s="37"/>
      <c r="AL39" s="19"/>
      <c r="AM39" s="19"/>
      <c r="AN39" s="37"/>
      <c r="AO39" s="19"/>
      <c r="AP39" s="19"/>
      <c r="AQ39" s="37"/>
      <c r="AR39" s="19"/>
      <c r="AS39" s="19"/>
      <c r="AT39" s="37"/>
      <c r="AU39" s="19"/>
      <c r="AV39" s="19"/>
      <c r="AW39" s="37"/>
      <c r="AX39" s="19"/>
      <c r="AY39" s="19"/>
      <c r="AZ39" s="37"/>
      <c r="BA39" s="19"/>
      <c r="BB39" s="19"/>
      <c r="BC39" s="37"/>
      <c r="BD39" s="19"/>
      <c r="BE39" s="19"/>
      <c r="BF39" s="37"/>
      <c r="BG39" s="19"/>
      <c r="BH39" s="19"/>
      <c r="BI39" s="37"/>
      <c r="BJ39" s="19"/>
      <c r="BK39" s="19"/>
      <c r="BL39" s="37"/>
      <c r="BM39" s="19"/>
      <c r="BN39" s="19"/>
      <c r="BO39" s="37"/>
      <c r="BP39" s="19"/>
      <c r="BQ39" s="19"/>
      <c r="BR39" s="37"/>
      <c r="BS39" s="19"/>
      <c r="BT39" s="19"/>
      <c r="BU39" s="37"/>
    </row>
    <row r="40" spans="1:73" ht="12">
      <c r="A40" s="47" t="s">
        <v>34</v>
      </c>
      <c r="B40" s="48">
        <v>1.1647151390916337</v>
      </c>
      <c r="C40" s="49">
        <v>1.1760621604300303</v>
      </c>
      <c r="D40" s="50">
        <v>-0.009648317682670389</v>
      </c>
      <c r="E40" s="48">
        <v>1.167061684573521</v>
      </c>
      <c r="F40" s="49">
        <v>1.1766452438690767</v>
      </c>
      <c r="G40" s="36">
        <v>-0.008144816243885562</v>
      </c>
      <c r="H40" s="51"/>
      <c r="I40" s="51"/>
      <c r="J40" s="37"/>
      <c r="K40" s="51"/>
      <c r="L40" s="51"/>
      <c r="M40" s="37"/>
      <c r="N40" s="51"/>
      <c r="O40" s="51"/>
      <c r="P40" s="37"/>
      <c r="Q40" s="51"/>
      <c r="R40" s="51"/>
      <c r="S40" s="37"/>
      <c r="T40" s="51"/>
      <c r="U40" s="51"/>
      <c r="V40" s="37"/>
      <c r="W40" s="51"/>
      <c r="X40" s="51"/>
      <c r="Y40" s="37"/>
      <c r="Z40" s="51"/>
      <c r="AA40" s="51"/>
      <c r="AB40" s="37"/>
      <c r="AC40" s="51"/>
      <c r="AD40" s="51"/>
      <c r="AE40" s="37"/>
      <c r="AF40" s="51"/>
      <c r="AG40" s="51"/>
      <c r="AH40" s="37"/>
      <c r="AI40" s="51"/>
      <c r="AJ40" s="51"/>
      <c r="AK40" s="37"/>
      <c r="AL40" s="51"/>
      <c r="AM40" s="51"/>
      <c r="AN40" s="37"/>
      <c r="AO40" s="51"/>
      <c r="AP40" s="51"/>
      <c r="AQ40" s="37"/>
      <c r="AR40" s="51"/>
      <c r="AS40" s="51"/>
      <c r="AT40" s="37"/>
      <c r="AU40" s="51"/>
      <c r="AV40" s="51"/>
      <c r="AW40" s="37"/>
      <c r="AX40" s="51"/>
      <c r="AY40" s="51"/>
      <c r="AZ40" s="37"/>
      <c r="BA40" s="51"/>
      <c r="BB40" s="51"/>
      <c r="BC40" s="37"/>
      <c r="BD40" s="51"/>
      <c r="BE40" s="51"/>
      <c r="BF40" s="37"/>
      <c r="BG40" s="51"/>
      <c r="BH40" s="51"/>
      <c r="BI40" s="37"/>
      <c r="BJ40" s="51"/>
      <c r="BK40" s="51"/>
      <c r="BL40" s="37"/>
      <c r="BM40" s="51"/>
      <c r="BN40" s="51"/>
      <c r="BO40" s="37"/>
      <c r="BP40" s="51"/>
      <c r="BQ40" s="51"/>
      <c r="BR40" s="37"/>
      <c r="BS40" s="51"/>
      <c r="BT40" s="51"/>
      <c r="BU40" s="37"/>
    </row>
    <row r="41" spans="1:73" ht="12">
      <c r="A41" s="8"/>
      <c r="B41" s="33"/>
      <c r="C41" s="34"/>
      <c r="D41" s="30"/>
      <c r="E41" s="104"/>
      <c r="F41" s="105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12">
      <c r="A42" s="11" t="s">
        <v>35</v>
      </c>
      <c r="B42" s="33"/>
      <c r="C42" s="34"/>
      <c r="D42" s="30"/>
      <c r="E42" s="104"/>
      <c r="F42" s="105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61" t="s">
        <v>36</v>
      </c>
      <c r="B43" s="48">
        <v>5.715593585323685</v>
      </c>
      <c r="C43" s="49">
        <v>5.554090029343734</v>
      </c>
      <c r="D43" s="35">
        <v>0.029078310781187285</v>
      </c>
      <c r="E43" s="48">
        <v>6.007097020891018</v>
      </c>
      <c r="F43" s="49">
        <v>5.850859654725745</v>
      </c>
      <c r="G43" s="36">
        <v>0.02670331803961136</v>
      </c>
      <c r="H43" s="51"/>
      <c r="I43" s="51"/>
      <c r="J43" s="37"/>
      <c r="K43" s="51"/>
      <c r="L43" s="51"/>
      <c r="M43" s="37"/>
      <c r="N43" s="51"/>
      <c r="O43" s="51"/>
      <c r="P43" s="37"/>
      <c r="Q43" s="51"/>
      <c r="R43" s="51"/>
      <c r="S43" s="37"/>
      <c r="T43" s="51"/>
      <c r="U43" s="51"/>
      <c r="V43" s="37"/>
      <c r="W43" s="51"/>
      <c r="X43" s="51"/>
      <c r="Y43" s="37"/>
      <c r="Z43" s="51"/>
      <c r="AA43" s="51"/>
      <c r="AB43" s="37"/>
      <c r="AC43" s="51"/>
      <c r="AD43" s="51"/>
      <c r="AE43" s="37"/>
      <c r="AF43" s="51"/>
      <c r="AG43" s="51"/>
      <c r="AH43" s="37"/>
      <c r="AI43" s="51"/>
      <c r="AJ43" s="51"/>
      <c r="AK43" s="37"/>
      <c r="AL43" s="51"/>
      <c r="AM43" s="51"/>
      <c r="AN43" s="37"/>
      <c r="AO43" s="51"/>
      <c r="AP43" s="51"/>
      <c r="AQ43" s="37"/>
      <c r="AR43" s="51"/>
      <c r="AS43" s="51"/>
      <c r="AT43" s="37"/>
      <c r="AU43" s="51"/>
      <c r="AV43" s="51"/>
      <c r="AW43" s="37"/>
      <c r="AX43" s="51"/>
      <c r="AY43" s="51"/>
      <c r="AZ43" s="37"/>
      <c r="BA43" s="51"/>
      <c r="BB43" s="51"/>
      <c r="BC43" s="37"/>
      <c r="BD43" s="51"/>
      <c r="BE43" s="51"/>
      <c r="BF43" s="37"/>
      <c r="BG43" s="51"/>
      <c r="BH43" s="51"/>
      <c r="BI43" s="37"/>
      <c r="BJ43" s="51"/>
      <c r="BK43" s="51"/>
      <c r="BL43" s="37"/>
      <c r="BM43" s="51"/>
      <c r="BN43" s="51"/>
      <c r="BO43" s="37"/>
      <c r="BP43" s="51"/>
      <c r="BQ43" s="51"/>
      <c r="BR43" s="37"/>
      <c r="BS43" s="51"/>
      <c r="BT43" s="51"/>
      <c r="BU43" s="37"/>
    </row>
    <row r="44" spans="1:73" ht="8.25" customHeight="1">
      <c r="A44" s="42"/>
      <c r="B44" s="43"/>
      <c r="C44" s="44"/>
      <c r="D44" s="45"/>
      <c r="E44" s="103"/>
      <c r="F44" s="45"/>
      <c r="G44" s="4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3.5" customHeight="1">
      <c r="A45" s="11" t="s">
        <v>37</v>
      </c>
      <c r="B45" s="33"/>
      <c r="C45" s="34"/>
      <c r="D45" s="30"/>
      <c r="E45" s="69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2">
      <c r="A46" s="11" t="s">
        <v>38</v>
      </c>
      <c r="B46" s="33">
        <v>83308</v>
      </c>
      <c r="C46" s="34">
        <v>81788.27866802848</v>
      </c>
      <c r="D46" s="35">
        <v>0.01858116293338242</v>
      </c>
      <c r="E46" s="33">
        <v>922917</v>
      </c>
      <c r="F46" s="34">
        <v>988030.8076266956</v>
      </c>
      <c r="G46" s="36">
        <v>-0.06590260862725784</v>
      </c>
      <c r="H46" s="19"/>
      <c r="I46" s="19"/>
      <c r="J46" s="37"/>
      <c r="K46" s="19"/>
      <c r="L46" s="19"/>
      <c r="M46" s="37"/>
      <c r="N46" s="19"/>
      <c r="O46" s="19"/>
      <c r="P46" s="37"/>
      <c r="Q46" s="19"/>
      <c r="R46" s="19"/>
      <c r="S46" s="37"/>
      <c r="T46" s="19"/>
      <c r="U46" s="19"/>
      <c r="V46" s="37"/>
      <c r="W46" s="19"/>
      <c r="X46" s="19"/>
      <c r="Y46" s="37"/>
      <c r="Z46" s="19"/>
      <c r="AA46" s="19"/>
      <c r="AB46" s="37"/>
      <c r="AC46" s="19"/>
      <c r="AD46" s="19"/>
      <c r="AE46" s="37"/>
      <c r="AF46" s="19"/>
      <c r="AG46" s="19"/>
      <c r="AH46" s="37"/>
      <c r="AI46" s="19"/>
      <c r="AJ46" s="19"/>
      <c r="AK46" s="37"/>
      <c r="AL46" s="19"/>
      <c r="AM46" s="19"/>
      <c r="AN46" s="37"/>
      <c r="AO46" s="19"/>
      <c r="AP46" s="19"/>
      <c r="AQ46" s="37"/>
      <c r="AR46" s="19"/>
      <c r="AS46" s="19"/>
      <c r="AT46" s="37"/>
      <c r="AU46" s="19"/>
      <c r="AV46" s="19"/>
      <c r="AW46" s="37"/>
      <c r="AX46" s="19"/>
      <c r="AY46" s="19"/>
      <c r="AZ46" s="37"/>
      <c r="BA46" s="19"/>
      <c r="BB46" s="19"/>
      <c r="BC46" s="37"/>
      <c r="BD46" s="19"/>
      <c r="BE46" s="19"/>
      <c r="BF46" s="37"/>
      <c r="BG46" s="19"/>
      <c r="BH46" s="19"/>
      <c r="BI46" s="37"/>
      <c r="BJ46" s="19"/>
      <c r="BK46" s="19"/>
      <c r="BL46" s="37"/>
      <c r="BM46" s="19"/>
      <c r="BN46" s="19"/>
      <c r="BO46" s="37"/>
      <c r="BP46" s="19"/>
      <c r="BQ46" s="19"/>
      <c r="BR46" s="37"/>
      <c r="BS46" s="19"/>
      <c r="BT46" s="19"/>
      <c r="BU46" s="37"/>
    </row>
    <row r="47" spans="1:73" ht="12">
      <c r="A47" s="11" t="s">
        <v>39</v>
      </c>
      <c r="B47" s="33">
        <v>81393</v>
      </c>
      <c r="C47" s="34">
        <v>80279.3007159886</v>
      </c>
      <c r="D47" s="35">
        <v>0.013872807486844357</v>
      </c>
      <c r="E47" s="33">
        <v>900383</v>
      </c>
      <c r="F47" s="34">
        <v>966887.0204775224</v>
      </c>
      <c r="G47" s="36">
        <v>-0.06878158364839529</v>
      </c>
      <c r="H47" s="19"/>
      <c r="I47" s="19"/>
      <c r="J47" s="37"/>
      <c r="K47" s="19"/>
      <c r="L47" s="19"/>
      <c r="M47" s="37"/>
      <c r="N47" s="19"/>
      <c r="O47" s="19"/>
      <c r="P47" s="37"/>
      <c r="Q47" s="19"/>
      <c r="R47" s="19"/>
      <c r="S47" s="37"/>
      <c r="T47" s="19"/>
      <c r="U47" s="19"/>
      <c r="V47" s="37"/>
      <c r="W47" s="19"/>
      <c r="X47" s="19"/>
      <c r="Y47" s="37"/>
      <c r="Z47" s="19"/>
      <c r="AA47" s="19"/>
      <c r="AB47" s="37"/>
      <c r="AC47" s="19"/>
      <c r="AD47" s="19"/>
      <c r="AE47" s="37"/>
      <c r="AF47" s="19"/>
      <c r="AG47" s="19"/>
      <c r="AH47" s="37"/>
      <c r="AI47" s="19"/>
      <c r="AJ47" s="19"/>
      <c r="AK47" s="37"/>
      <c r="AL47" s="19"/>
      <c r="AM47" s="19"/>
      <c r="AN47" s="37"/>
      <c r="AO47" s="19"/>
      <c r="AP47" s="19"/>
      <c r="AQ47" s="37"/>
      <c r="AR47" s="19"/>
      <c r="AS47" s="19"/>
      <c r="AT47" s="37"/>
      <c r="AU47" s="19"/>
      <c r="AV47" s="19"/>
      <c r="AW47" s="37"/>
      <c r="AX47" s="19"/>
      <c r="AY47" s="19"/>
      <c r="AZ47" s="37"/>
      <c r="BA47" s="19"/>
      <c r="BB47" s="19"/>
      <c r="BC47" s="37"/>
      <c r="BD47" s="19"/>
      <c r="BE47" s="19"/>
      <c r="BF47" s="37"/>
      <c r="BG47" s="19"/>
      <c r="BH47" s="19"/>
      <c r="BI47" s="37"/>
      <c r="BJ47" s="19"/>
      <c r="BK47" s="19"/>
      <c r="BL47" s="37"/>
      <c r="BM47" s="19"/>
      <c r="BN47" s="19"/>
      <c r="BO47" s="37"/>
      <c r="BP47" s="19"/>
      <c r="BQ47" s="19"/>
      <c r="BR47" s="37"/>
      <c r="BS47" s="19"/>
      <c r="BT47" s="19"/>
      <c r="BU47" s="37"/>
    </row>
    <row r="48" spans="1:73" ht="12">
      <c r="A48" s="11" t="s">
        <v>40</v>
      </c>
      <c r="B48" s="33">
        <v>9850</v>
      </c>
      <c r="C48" s="34">
        <v>7723.550858052052</v>
      </c>
      <c r="D48" s="35">
        <v>0.275320144973352</v>
      </c>
      <c r="E48" s="33">
        <v>115625</v>
      </c>
      <c r="F48" s="34">
        <v>109055.65473731935</v>
      </c>
      <c r="G48" s="36">
        <v>0.060238465199297854</v>
      </c>
      <c r="H48" s="19"/>
      <c r="I48" s="19"/>
      <c r="J48" s="37"/>
      <c r="K48" s="19"/>
      <c r="L48" s="19"/>
      <c r="M48" s="37"/>
      <c r="N48" s="19"/>
      <c r="O48" s="19"/>
      <c r="P48" s="37"/>
      <c r="Q48" s="19"/>
      <c r="R48" s="19"/>
      <c r="S48" s="37"/>
      <c r="T48" s="19"/>
      <c r="U48" s="19"/>
      <c r="V48" s="37"/>
      <c r="W48" s="19"/>
      <c r="X48" s="19"/>
      <c r="Y48" s="37"/>
      <c r="Z48" s="19"/>
      <c r="AA48" s="19"/>
      <c r="AB48" s="37"/>
      <c r="AC48" s="19"/>
      <c r="AD48" s="19"/>
      <c r="AE48" s="37"/>
      <c r="AF48" s="19"/>
      <c r="AG48" s="19"/>
      <c r="AH48" s="37"/>
      <c r="AI48" s="19"/>
      <c r="AJ48" s="19"/>
      <c r="AK48" s="37"/>
      <c r="AL48" s="19"/>
      <c r="AM48" s="19"/>
      <c r="AN48" s="37"/>
      <c r="AO48" s="19"/>
      <c r="AP48" s="19"/>
      <c r="AQ48" s="37"/>
      <c r="AR48" s="19"/>
      <c r="AS48" s="19"/>
      <c r="AT48" s="37"/>
      <c r="AU48" s="19"/>
      <c r="AV48" s="19"/>
      <c r="AW48" s="37"/>
      <c r="AX48" s="19"/>
      <c r="AY48" s="19"/>
      <c r="AZ48" s="37"/>
      <c r="BA48" s="19"/>
      <c r="BB48" s="19"/>
      <c r="BC48" s="37"/>
      <c r="BD48" s="19"/>
      <c r="BE48" s="19"/>
      <c r="BF48" s="37"/>
      <c r="BG48" s="19"/>
      <c r="BH48" s="19"/>
      <c r="BI48" s="37"/>
      <c r="BJ48" s="19"/>
      <c r="BK48" s="19"/>
      <c r="BL48" s="37"/>
      <c r="BM48" s="19"/>
      <c r="BN48" s="19"/>
      <c r="BO48" s="37"/>
      <c r="BP48" s="19"/>
      <c r="BQ48" s="19"/>
      <c r="BR48" s="37"/>
      <c r="BS48" s="19"/>
      <c r="BT48" s="19"/>
      <c r="BU48" s="37"/>
    </row>
    <row r="49" spans="1:73" ht="12">
      <c r="A49" s="11" t="s">
        <v>41</v>
      </c>
      <c r="B49" s="33">
        <v>7657</v>
      </c>
      <c r="C49" s="34">
        <v>6327.697238322535</v>
      </c>
      <c r="D49" s="35">
        <v>0.21007685918137606</v>
      </c>
      <c r="E49" s="33">
        <v>94452</v>
      </c>
      <c r="F49" s="34">
        <v>90088.45402816166</v>
      </c>
      <c r="G49" s="36">
        <v>0.048436239903443014</v>
      </c>
      <c r="H49" s="19"/>
      <c r="I49" s="19"/>
      <c r="J49" s="37"/>
      <c r="K49" s="19"/>
      <c r="L49" s="19"/>
      <c r="M49" s="37"/>
      <c r="N49" s="19"/>
      <c r="O49" s="19"/>
      <c r="P49" s="37"/>
      <c r="Q49" s="19"/>
      <c r="R49" s="19"/>
      <c r="S49" s="37"/>
      <c r="T49" s="19"/>
      <c r="U49" s="19"/>
      <c r="V49" s="37"/>
      <c r="W49" s="19"/>
      <c r="X49" s="19"/>
      <c r="Y49" s="37"/>
      <c r="Z49" s="19"/>
      <c r="AA49" s="19"/>
      <c r="AB49" s="37"/>
      <c r="AC49" s="19"/>
      <c r="AD49" s="19"/>
      <c r="AE49" s="37"/>
      <c r="AF49" s="19"/>
      <c r="AG49" s="19"/>
      <c r="AH49" s="37"/>
      <c r="AI49" s="19"/>
      <c r="AJ49" s="19"/>
      <c r="AK49" s="37"/>
      <c r="AL49" s="19"/>
      <c r="AM49" s="19"/>
      <c r="AN49" s="37"/>
      <c r="AO49" s="19"/>
      <c r="AP49" s="19"/>
      <c r="AQ49" s="37"/>
      <c r="AR49" s="19"/>
      <c r="AS49" s="19"/>
      <c r="AT49" s="37"/>
      <c r="AU49" s="19"/>
      <c r="AV49" s="19"/>
      <c r="AW49" s="37"/>
      <c r="AX49" s="19"/>
      <c r="AY49" s="19"/>
      <c r="AZ49" s="37"/>
      <c r="BA49" s="19"/>
      <c r="BB49" s="19"/>
      <c r="BC49" s="37"/>
      <c r="BD49" s="19"/>
      <c r="BE49" s="19"/>
      <c r="BF49" s="37"/>
      <c r="BG49" s="19"/>
      <c r="BH49" s="19"/>
      <c r="BI49" s="37"/>
      <c r="BJ49" s="19"/>
      <c r="BK49" s="19"/>
      <c r="BL49" s="37"/>
      <c r="BM49" s="19"/>
      <c r="BN49" s="19"/>
      <c r="BO49" s="37"/>
      <c r="BP49" s="19"/>
      <c r="BQ49" s="19"/>
      <c r="BR49" s="37"/>
      <c r="BS49" s="19"/>
      <c r="BT49" s="19"/>
      <c r="BU49" s="37"/>
    </row>
    <row r="50" spans="1:73" ht="12">
      <c r="A50" s="11" t="s">
        <v>42</v>
      </c>
      <c r="B50" s="33">
        <v>4691</v>
      </c>
      <c r="C50" s="34">
        <v>3112.9051028525937</v>
      </c>
      <c r="D50" s="35">
        <v>0.5069524592000176</v>
      </c>
      <c r="E50" s="33">
        <v>40523</v>
      </c>
      <c r="F50" s="34">
        <v>37481.344398379595</v>
      </c>
      <c r="G50" s="36">
        <v>0.08115118735580634</v>
      </c>
      <c r="H50" s="19"/>
      <c r="I50" s="19"/>
      <c r="J50" s="37"/>
      <c r="K50" s="19"/>
      <c r="L50" s="19"/>
      <c r="M50" s="37"/>
      <c r="N50" s="19"/>
      <c r="O50" s="19"/>
      <c r="P50" s="37"/>
      <c r="Q50" s="19"/>
      <c r="R50" s="19"/>
      <c r="S50" s="37"/>
      <c r="T50" s="19"/>
      <c r="U50" s="19"/>
      <c r="V50" s="37"/>
      <c r="W50" s="19"/>
      <c r="X50" s="19"/>
      <c r="Y50" s="37"/>
      <c r="Z50" s="19"/>
      <c r="AA50" s="19"/>
      <c r="AB50" s="37"/>
      <c r="AC50" s="19"/>
      <c r="AD50" s="19"/>
      <c r="AE50" s="37"/>
      <c r="AF50" s="19"/>
      <c r="AG50" s="19"/>
      <c r="AH50" s="37"/>
      <c r="AI50" s="19"/>
      <c r="AJ50" s="19"/>
      <c r="AK50" s="37"/>
      <c r="AL50" s="19"/>
      <c r="AM50" s="19"/>
      <c r="AN50" s="37"/>
      <c r="AO50" s="19"/>
      <c r="AP50" s="19"/>
      <c r="AQ50" s="37"/>
      <c r="AR50" s="19"/>
      <c r="AS50" s="19"/>
      <c r="AT50" s="37"/>
      <c r="AU50" s="19"/>
      <c r="AV50" s="19"/>
      <c r="AW50" s="37"/>
      <c r="AX50" s="19"/>
      <c r="AY50" s="19"/>
      <c r="AZ50" s="37"/>
      <c r="BA50" s="19"/>
      <c r="BB50" s="19"/>
      <c r="BC50" s="37"/>
      <c r="BD50" s="19"/>
      <c r="BE50" s="19"/>
      <c r="BF50" s="37"/>
      <c r="BG50" s="19"/>
      <c r="BH50" s="19"/>
      <c r="BI50" s="37"/>
      <c r="BJ50" s="19"/>
      <c r="BK50" s="19"/>
      <c r="BL50" s="37"/>
      <c r="BM50" s="19"/>
      <c r="BN50" s="19"/>
      <c r="BO50" s="37"/>
      <c r="BP50" s="19"/>
      <c r="BQ50" s="19"/>
      <c r="BR50" s="37"/>
      <c r="BS50" s="19"/>
      <c r="BT50" s="19"/>
      <c r="BU50" s="37"/>
    </row>
    <row r="51" spans="1:73" ht="12">
      <c r="A51" s="11" t="s">
        <v>43</v>
      </c>
      <c r="B51" s="33">
        <v>3616</v>
      </c>
      <c r="C51" s="34">
        <v>2498.5715422207054</v>
      </c>
      <c r="D51" s="35">
        <v>0.4472269210214951</v>
      </c>
      <c r="E51" s="33">
        <v>31166</v>
      </c>
      <c r="F51" s="34">
        <v>29605.053981551442</v>
      </c>
      <c r="G51" s="36">
        <v>0.05272566026804985</v>
      </c>
      <c r="H51" s="19"/>
      <c r="I51" s="19"/>
      <c r="J51" s="37"/>
      <c r="K51" s="19"/>
      <c r="L51" s="19"/>
      <c r="M51" s="37"/>
      <c r="N51" s="19"/>
      <c r="O51" s="19"/>
      <c r="P51" s="37"/>
      <c r="Q51" s="19"/>
      <c r="R51" s="19"/>
      <c r="S51" s="37"/>
      <c r="T51" s="19"/>
      <c r="U51" s="19"/>
      <c r="V51" s="37"/>
      <c r="W51" s="19"/>
      <c r="X51" s="19"/>
      <c r="Y51" s="37"/>
      <c r="Z51" s="19"/>
      <c r="AA51" s="19"/>
      <c r="AB51" s="37"/>
      <c r="AC51" s="19"/>
      <c r="AD51" s="19"/>
      <c r="AE51" s="37"/>
      <c r="AF51" s="19"/>
      <c r="AG51" s="19"/>
      <c r="AH51" s="37"/>
      <c r="AI51" s="19"/>
      <c r="AJ51" s="19"/>
      <c r="AK51" s="37"/>
      <c r="AL51" s="19"/>
      <c r="AM51" s="19"/>
      <c r="AN51" s="37"/>
      <c r="AO51" s="19"/>
      <c r="AP51" s="19"/>
      <c r="AQ51" s="37"/>
      <c r="AR51" s="19"/>
      <c r="AS51" s="19"/>
      <c r="AT51" s="37"/>
      <c r="AU51" s="19"/>
      <c r="AV51" s="19"/>
      <c r="AW51" s="37"/>
      <c r="AX51" s="19"/>
      <c r="AY51" s="19"/>
      <c r="AZ51" s="37"/>
      <c r="BA51" s="19"/>
      <c r="BB51" s="19"/>
      <c r="BC51" s="37"/>
      <c r="BD51" s="19"/>
      <c r="BE51" s="19"/>
      <c r="BF51" s="37"/>
      <c r="BG51" s="19"/>
      <c r="BH51" s="19"/>
      <c r="BI51" s="37"/>
      <c r="BJ51" s="19"/>
      <c r="BK51" s="19"/>
      <c r="BL51" s="37"/>
      <c r="BM51" s="19"/>
      <c r="BN51" s="19"/>
      <c r="BO51" s="37"/>
      <c r="BP51" s="19"/>
      <c r="BQ51" s="19"/>
      <c r="BR51" s="37"/>
      <c r="BS51" s="19"/>
      <c r="BT51" s="19"/>
      <c r="BU51" s="37"/>
    </row>
    <row r="52" spans="1:73" ht="12">
      <c r="A52" s="8"/>
      <c r="B52" s="33"/>
      <c r="C52" s="34"/>
      <c r="D52" s="30"/>
      <c r="E52" s="69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:73" ht="12">
      <c r="A53" s="11" t="s">
        <v>44</v>
      </c>
      <c r="B53" s="33">
        <v>30</v>
      </c>
      <c r="C53" s="34">
        <v>161.18649846573473</v>
      </c>
      <c r="D53" s="35">
        <v>-0.8138801929097216</v>
      </c>
      <c r="E53" s="33">
        <v>564</v>
      </c>
      <c r="F53" s="34">
        <v>888.0138951215122</v>
      </c>
      <c r="G53" s="36">
        <v>-0.36487480308759745</v>
      </c>
      <c r="H53" s="19"/>
      <c r="I53" s="19"/>
      <c r="J53" s="37"/>
      <c r="K53" s="19"/>
      <c r="L53" s="19"/>
      <c r="M53" s="37"/>
      <c r="N53" s="19"/>
      <c r="O53" s="19"/>
      <c r="P53" s="37"/>
      <c r="Q53" s="19"/>
      <c r="R53" s="19"/>
      <c r="S53" s="37"/>
      <c r="T53" s="19"/>
      <c r="U53" s="19"/>
      <c r="V53" s="37"/>
      <c r="W53" s="19"/>
      <c r="X53" s="19"/>
      <c r="Y53" s="37"/>
      <c r="Z53" s="19"/>
      <c r="AA53" s="19"/>
      <c r="AB53" s="37"/>
      <c r="AC53" s="19"/>
      <c r="AD53" s="19"/>
      <c r="AE53" s="37"/>
      <c r="AF53" s="19"/>
      <c r="AG53" s="19"/>
      <c r="AH53" s="37"/>
      <c r="AI53" s="19"/>
      <c r="AJ53" s="19"/>
      <c r="AK53" s="37"/>
      <c r="AL53" s="19"/>
      <c r="AM53" s="19"/>
      <c r="AN53" s="37"/>
      <c r="AO53" s="19"/>
      <c r="AP53" s="19"/>
      <c r="AQ53" s="37"/>
      <c r="AR53" s="19"/>
      <c r="AS53" s="19"/>
      <c r="AT53" s="37"/>
      <c r="AU53" s="19"/>
      <c r="AV53" s="19"/>
      <c r="AW53" s="37"/>
      <c r="AX53" s="19"/>
      <c r="AY53" s="19"/>
      <c r="AZ53" s="37"/>
      <c r="BA53" s="19"/>
      <c r="BB53" s="19"/>
      <c r="BC53" s="37"/>
      <c r="BD53" s="19"/>
      <c r="BE53" s="19"/>
      <c r="BF53" s="37"/>
      <c r="BG53" s="19"/>
      <c r="BH53" s="19"/>
      <c r="BI53" s="37"/>
      <c r="BJ53" s="19"/>
      <c r="BK53" s="19"/>
      <c r="BL53" s="37"/>
      <c r="BM53" s="19"/>
      <c r="BN53" s="19"/>
      <c r="BO53" s="37"/>
      <c r="BP53" s="19"/>
      <c r="BQ53" s="19"/>
      <c r="BR53" s="37"/>
      <c r="BS53" s="19"/>
      <c r="BT53" s="19"/>
      <c r="BU53" s="37"/>
    </row>
    <row r="54" spans="1:73" ht="12">
      <c r="A54" s="11" t="s">
        <v>45</v>
      </c>
      <c r="B54" s="33">
        <v>1155</v>
      </c>
      <c r="C54" s="34">
        <v>1021.7687237186052</v>
      </c>
      <c r="D54" s="35">
        <v>0.13039279162559947</v>
      </c>
      <c r="E54" s="33">
        <v>14320</v>
      </c>
      <c r="F54" s="34">
        <v>14543.53781937202</v>
      </c>
      <c r="G54" s="36">
        <v>-0.015370250495327756</v>
      </c>
      <c r="H54" s="19"/>
      <c r="I54" s="19"/>
      <c r="J54" s="37"/>
      <c r="K54" s="19"/>
      <c r="L54" s="19"/>
      <c r="M54" s="37"/>
      <c r="N54" s="19"/>
      <c r="O54" s="19"/>
      <c r="P54" s="37"/>
      <c r="Q54" s="19"/>
      <c r="R54" s="19"/>
      <c r="S54" s="37"/>
      <c r="T54" s="19"/>
      <c r="U54" s="19"/>
      <c r="V54" s="37"/>
      <c r="W54" s="19"/>
      <c r="X54" s="19"/>
      <c r="Y54" s="37"/>
      <c r="Z54" s="19"/>
      <c r="AA54" s="19"/>
      <c r="AB54" s="37"/>
      <c r="AC54" s="19"/>
      <c r="AD54" s="19"/>
      <c r="AE54" s="37"/>
      <c r="AF54" s="19"/>
      <c r="AG54" s="19"/>
      <c r="AH54" s="37"/>
      <c r="AI54" s="19"/>
      <c r="AJ54" s="19"/>
      <c r="AK54" s="37"/>
      <c r="AL54" s="19"/>
      <c r="AM54" s="19"/>
      <c r="AN54" s="37"/>
      <c r="AO54" s="19"/>
      <c r="AP54" s="19"/>
      <c r="AQ54" s="37"/>
      <c r="AR54" s="19"/>
      <c r="AS54" s="19"/>
      <c r="AT54" s="37"/>
      <c r="AU54" s="19"/>
      <c r="AV54" s="19"/>
      <c r="AW54" s="37"/>
      <c r="AX54" s="19"/>
      <c r="AY54" s="19"/>
      <c r="AZ54" s="37"/>
      <c r="BA54" s="19"/>
      <c r="BB54" s="19"/>
      <c r="BC54" s="37"/>
      <c r="BD54" s="19"/>
      <c r="BE54" s="19"/>
      <c r="BF54" s="37"/>
      <c r="BG54" s="19"/>
      <c r="BH54" s="19"/>
      <c r="BI54" s="37"/>
      <c r="BJ54" s="19"/>
      <c r="BK54" s="19"/>
      <c r="BL54" s="37"/>
      <c r="BM54" s="19"/>
      <c r="BN54" s="19"/>
      <c r="BO54" s="37"/>
      <c r="BP54" s="19"/>
      <c r="BQ54" s="19"/>
      <c r="BR54" s="37"/>
      <c r="BS54" s="19"/>
      <c r="BT54" s="19"/>
      <c r="BU54" s="37"/>
    </row>
    <row r="55" spans="1:73" ht="12">
      <c r="A55" s="11" t="s">
        <v>46</v>
      </c>
      <c r="B55" s="33">
        <v>52</v>
      </c>
      <c r="C55" s="34">
        <v>84.29946584839185</v>
      </c>
      <c r="D55" s="35">
        <v>-0.3831514888419428</v>
      </c>
      <c r="E55" s="33">
        <v>1287</v>
      </c>
      <c r="F55" s="34">
        <v>1592.2916062168392</v>
      </c>
      <c r="G55" s="36">
        <v>-0.19173096499716424</v>
      </c>
      <c r="H55" s="19"/>
      <c r="I55" s="19"/>
      <c r="J55" s="37"/>
      <c r="K55" s="19"/>
      <c r="L55" s="19"/>
      <c r="M55" s="37"/>
      <c r="N55" s="19"/>
      <c r="O55" s="19"/>
      <c r="P55" s="37"/>
      <c r="Q55" s="19"/>
      <c r="R55" s="19"/>
      <c r="S55" s="37"/>
      <c r="T55" s="19"/>
      <c r="U55" s="19"/>
      <c r="V55" s="37"/>
      <c r="W55" s="19"/>
      <c r="X55" s="19"/>
      <c r="Y55" s="37"/>
      <c r="Z55" s="19"/>
      <c r="AA55" s="19"/>
      <c r="AB55" s="37"/>
      <c r="AC55" s="19"/>
      <c r="AD55" s="19"/>
      <c r="AE55" s="37"/>
      <c r="AF55" s="19"/>
      <c r="AG55" s="19"/>
      <c r="AH55" s="37"/>
      <c r="AI55" s="19"/>
      <c r="AJ55" s="19"/>
      <c r="AK55" s="37"/>
      <c r="AL55" s="19"/>
      <c r="AM55" s="19"/>
      <c r="AN55" s="37"/>
      <c r="AO55" s="19"/>
      <c r="AP55" s="19"/>
      <c r="AQ55" s="37"/>
      <c r="AR55" s="19"/>
      <c r="AS55" s="19"/>
      <c r="AT55" s="37"/>
      <c r="AU55" s="19"/>
      <c r="AV55" s="19"/>
      <c r="AW55" s="37"/>
      <c r="AX55" s="19"/>
      <c r="AY55" s="19"/>
      <c r="AZ55" s="37"/>
      <c r="BA55" s="19"/>
      <c r="BB55" s="19"/>
      <c r="BC55" s="37"/>
      <c r="BD55" s="19"/>
      <c r="BE55" s="19"/>
      <c r="BF55" s="37"/>
      <c r="BG55" s="19"/>
      <c r="BH55" s="19"/>
      <c r="BI55" s="37"/>
      <c r="BJ55" s="19"/>
      <c r="BK55" s="19"/>
      <c r="BL55" s="37"/>
      <c r="BM55" s="19"/>
      <c r="BN55" s="19"/>
      <c r="BO55" s="37"/>
      <c r="BP55" s="19"/>
      <c r="BQ55" s="19"/>
      <c r="BR55" s="37"/>
      <c r="BS55" s="19"/>
      <c r="BT55" s="19"/>
      <c r="BU55" s="37"/>
    </row>
    <row r="56" spans="1:73" ht="12">
      <c r="A56" s="11" t="s">
        <v>47</v>
      </c>
      <c r="B56" s="33">
        <v>5</v>
      </c>
      <c r="C56" s="34">
        <v>174.59893169678375</v>
      </c>
      <c r="D56" s="35">
        <v>-0.9713629404750126</v>
      </c>
      <c r="E56" s="33">
        <v>535</v>
      </c>
      <c r="F56" s="34">
        <v>1674.5733638419597</v>
      </c>
      <c r="G56" s="36">
        <v>-0.6805156396537002</v>
      </c>
      <c r="H56" s="19"/>
      <c r="I56" s="19"/>
      <c r="J56" s="37"/>
      <c r="K56" s="19"/>
      <c r="L56" s="19"/>
      <c r="M56" s="37"/>
      <c r="N56" s="19"/>
      <c r="O56" s="19"/>
      <c r="P56" s="37"/>
      <c r="Q56" s="19"/>
      <c r="R56" s="19"/>
      <c r="S56" s="37"/>
      <c r="T56" s="19"/>
      <c r="U56" s="19"/>
      <c r="V56" s="37"/>
      <c r="W56" s="19"/>
      <c r="X56" s="19"/>
      <c r="Y56" s="37"/>
      <c r="Z56" s="19"/>
      <c r="AA56" s="19"/>
      <c r="AB56" s="37"/>
      <c r="AC56" s="19"/>
      <c r="AD56" s="19"/>
      <c r="AE56" s="37"/>
      <c r="AF56" s="19"/>
      <c r="AG56" s="19"/>
      <c r="AH56" s="37"/>
      <c r="AI56" s="19"/>
      <c r="AJ56" s="19"/>
      <c r="AK56" s="37"/>
      <c r="AL56" s="19"/>
      <c r="AM56" s="19"/>
      <c r="AN56" s="37"/>
      <c r="AO56" s="19"/>
      <c r="AP56" s="19"/>
      <c r="AQ56" s="37"/>
      <c r="AR56" s="19"/>
      <c r="AS56" s="19"/>
      <c r="AT56" s="37"/>
      <c r="AU56" s="19"/>
      <c r="AV56" s="19"/>
      <c r="AW56" s="37"/>
      <c r="AX56" s="19"/>
      <c r="AY56" s="19"/>
      <c r="AZ56" s="37"/>
      <c r="BA56" s="19"/>
      <c r="BB56" s="19"/>
      <c r="BC56" s="37"/>
      <c r="BD56" s="19"/>
      <c r="BE56" s="19"/>
      <c r="BF56" s="37"/>
      <c r="BG56" s="19"/>
      <c r="BH56" s="19"/>
      <c r="BI56" s="37"/>
      <c r="BJ56" s="19"/>
      <c r="BK56" s="19"/>
      <c r="BL56" s="37"/>
      <c r="BM56" s="19"/>
      <c r="BN56" s="19"/>
      <c r="BO56" s="37"/>
      <c r="BP56" s="19"/>
      <c r="BQ56" s="19"/>
      <c r="BR56" s="37"/>
      <c r="BS56" s="19"/>
      <c r="BT56" s="19"/>
      <c r="BU56" s="37"/>
    </row>
    <row r="57" spans="1:73" ht="12">
      <c r="A57" s="76"/>
      <c r="B57" s="52"/>
      <c r="C57" s="53"/>
      <c r="D57" s="54"/>
      <c r="E57" s="52"/>
      <c r="F57" s="53"/>
      <c r="G57" s="55"/>
      <c r="H57" s="19"/>
      <c r="I57" s="19"/>
      <c r="J57" s="37"/>
      <c r="K57" s="19"/>
      <c r="L57" s="19"/>
      <c r="M57" s="37"/>
      <c r="N57" s="19"/>
      <c r="O57" s="19"/>
      <c r="P57" s="37"/>
      <c r="Q57" s="19"/>
      <c r="R57" s="19"/>
      <c r="S57" s="37"/>
      <c r="T57" s="19"/>
      <c r="U57" s="19"/>
      <c r="V57" s="37"/>
      <c r="W57" s="19"/>
      <c r="X57" s="19"/>
      <c r="Y57" s="37"/>
      <c r="Z57" s="19"/>
      <c r="AA57" s="19"/>
      <c r="AB57" s="37"/>
      <c r="AC57" s="19"/>
      <c r="AD57" s="19"/>
      <c r="AE57" s="37"/>
      <c r="AF57" s="19"/>
      <c r="AG57" s="19"/>
      <c r="AH57" s="37"/>
      <c r="AI57" s="19"/>
      <c r="AJ57" s="19"/>
      <c r="AK57" s="37"/>
      <c r="AL57" s="19"/>
      <c r="AM57" s="19"/>
      <c r="AN57" s="37"/>
      <c r="AO57" s="19"/>
      <c r="AP57" s="19"/>
      <c r="AQ57" s="37"/>
      <c r="AR57" s="19"/>
      <c r="AS57" s="19"/>
      <c r="AT57" s="37"/>
      <c r="AU57" s="19"/>
      <c r="AV57" s="19"/>
      <c r="AW57" s="37"/>
      <c r="AX57" s="19"/>
      <c r="AY57" s="19"/>
      <c r="AZ57" s="37"/>
      <c r="BA57" s="19"/>
      <c r="BB57" s="19"/>
      <c r="BC57" s="37"/>
      <c r="BD57" s="19"/>
      <c r="BE57" s="19"/>
      <c r="BF57" s="37"/>
      <c r="BG57" s="19"/>
      <c r="BH57" s="19"/>
      <c r="BI57" s="37"/>
      <c r="BJ57" s="19"/>
      <c r="BK57" s="19"/>
      <c r="BL57" s="37"/>
      <c r="BM57" s="19"/>
      <c r="BN57" s="19"/>
      <c r="BO57" s="37"/>
      <c r="BP57" s="19"/>
      <c r="BQ57" s="19"/>
      <c r="BR57" s="37"/>
      <c r="BS57" s="19"/>
      <c r="BT57" s="19"/>
      <c r="BU57" s="37"/>
    </row>
    <row r="58" spans="1:73" ht="5.25" customHeight="1">
      <c r="A58" s="106"/>
      <c r="B58" s="57"/>
      <c r="C58" s="57"/>
      <c r="D58" s="107"/>
      <c r="E58" s="57"/>
      <c r="F58" s="57"/>
      <c r="G58" s="107"/>
      <c r="H58" s="19"/>
      <c r="I58" s="19"/>
      <c r="J58" s="37"/>
      <c r="K58" s="19"/>
      <c r="L58" s="19"/>
      <c r="M58" s="37"/>
      <c r="N58" s="19"/>
      <c r="O58" s="19"/>
      <c r="P58" s="37"/>
      <c r="Q58" s="19"/>
      <c r="R58" s="19"/>
      <c r="S58" s="37"/>
      <c r="T58" s="19"/>
      <c r="U58" s="19"/>
      <c r="V58" s="37"/>
      <c r="W58" s="19"/>
      <c r="X58" s="19"/>
      <c r="Y58" s="37"/>
      <c r="Z58" s="19"/>
      <c r="AA58" s="19"/>
      <c r="AB58" s="37"/>
      <c r="AC58" s="19"/>
      <c r="AD58" s="19"/>
      <c r="AE58" s="37"/>
      <c r="AF58" s="19"/>
      <c r="AG58" s="19"/>
      <c r="AH58" s="37"/>
      <c r="AI58" s="19"/>
      <c r="AJ58" s="19"/>
      <c r="AK58" s="37"/>
      <c r="AL58" s="19"/>
      <c r="AM58" s="19"/>
      <c r="AN58" s="37"/>
      <c r="AO58" s="19"/>
      <c r="AP58" s="19"/>
      <c r="AQ58" s="37"/>
      <c r="AR58" s="19"/>
      <c r="AS58" s="19"/>
      <c r="AT58" s="37"/>
      <c r="AU58" s="19"/>
      <c r="AV58" s="19"/>
      <c r="AW58" s="37"/>
      <c r="AX58" s="19"/>
      <c r="AY58" s="19"/>
      <c r="AZ58" s="37"/>
      <c r="BA58" s="19"/>
      <c r="BB58" s="19"/>
      <c r="BC58" s="37"/>
      <c r="BD58" s="19"/>
      <c r="BE58" s="19"/>
      <c r="BF58" s="37"/>
      <c r="BG58" s="19"/>
      <c r="BH58" s="19"/>
      <c r="BI58" s="37"/>
      <c r="BJ58" s="19"/>
      <c r="BK58" s="19"/>
      <c r="BL58" s="37"/>
      <c r="BM58" s="19"/>
      <c r="BN58" s="19"/>
      <c r="BO58" s="37"/>
      <c r="BP58" s="19"/>
      <c r="BQ58" s="19"/>
      <c r="BR58" s="37"/>
      <c r="BS58" s="19"/>
      <c r="BT58" s="19"/>
      <c r="BU58" s="37"/>
    </row>
    <row r="59" spans="1:73" ht="12.75">
      <c r="A59" s="59" t="s">
        <v>48</v>
      </c>
      <c r="B59" s="34"/>
      <c r="C59" s="34"/>
      <c r="D59" s="35"/>
      <c r="E59" s="34"/>
      <c r="F59" s="34"/>
      <c r="G59" s="35"/>
      <c r="H59" s="19"/>
      <c r="I59" s="19"/>
      <c r="J59" s="37"/>
      <c r="K59" s="19"/>
      <c r="L59" s="19"/>
      <c r="M59" s="37"/>
      <c r="N59" s="19"/>
      <c r="O59" s="19"/>
      <c r="P59" s="37"/>
      <c r="Q59" s="19"/>
      <c r="R59" s="19"/>
      <c r="S59" s="37"/>
      <c r="T59" s="19"/>
      <c r="U59" s="19"/>
      <c r="V59" s="37"/>
      <c r="W59" s="19"/>
      <c r="X59" s="19"/>
      <c r="Y59" s="37"/>
      <c r="Z59" s="19"/>
      <c r="AA59" s="19"/>
      <c r="AB59" s="37"/>
      <c r="AC59" s="19"/>
      <c r="AD59" s="19"/>
      <c r="AE59" s="37"/>
      <c r="AF59" s="19"/>
      <c r="AG59" s="19"/>
      <c r="AH59" s="37"/>
      <c r="AI59" s="19"/>
      <c r="AJ59" s="19"/>
      <c r="AK59" s="37"/>
      <c r="AL59" s="19"/>
      <c r="AM59" s="19"/>
      <c r="AN59" s="37"/>
      <c r="AO59" s="19"/>
      <c r="AP59" s="19"/>
      <c r="AQ59" s="37"/>
      <c r="AR59" s="19"/>
      <c r="AS59" s="19"/>
      <c r="AT59" s="37"/>
      <c r="AU59" s="19"/>
      <c r="AV59" s="19"/>
      <c r="AW59" s="37"/>
      <c r="AX59" s="19"/>
      <c r="AY59" s="19"/>
      <c r="AZ59" s="37"/>
      <c r="BA59" s="19"/>
      <c r="BB59" s="19"/>
      <c r="BC59" s="37"/>
      <c r="BD59" s="19"/>
      <c r="BE59" s="19"/>
      <c r="BF59" s="37"/>
      <c r="BG59" s="19"/>
      <c r="BH59" s="19"/>
      <c r="BI59" s="37"/>
      <c r="BJ59" s="19"/>
      <c r="BK59" s="19"/>
      <c r="BL59" s="37"/>
      <c r="BM59" s="19"/>
      <c r="BN59" s="19"/>
      <c r="BO59" s="37"/>
      <c r="BP59" s="19"/>
      <c r="BQ59" s="19"/>
      <c r="BR59" s="37"/>
      <c r="BS59" s="19"/>
      <c r="BT59" s="19"/>
      <c r="BU59" s="37"/>
    </row>
    <row r="60" spans="1:73" ht="15" customHeight="1">
      <c r="A60" s="80"/>
      <c r="B60" s="418" t="s">
        <v>112</v>
      </c>
      <c r="C60" s="419"/>
      <c r="D60" s="419"/>
      <c r="E60" s="419"/>
      <c r="F60" s="419"/>
      <c r="G60" s="420"/>
      <c r="H60" s="32"/>
      <c r="I60" s="32"/>
      <c r="J60" s="19"/>
      <c r="K60" s="32"/>
      <c r="L60" s="32"/>
      <c r="M60" s="19"/>
      <c r="N60" s="32"/>
      <c r="O60" s="32"/>
      <c r="P60" s="19"/>
      <c r="Q60" s="32"/>
      <c r="R60" s="32"/>
      <c r="S60" s="19"/>
      <c r="T60" s="32"/>
      <c r="U60" s="32"/>
      <c r="V60" s="19"/>
      <c r="W60" s="32"/>
      <c r="X60" s="32"/>
      <c r="Y60" s="19"/>
      <c r="Z60" s="32"/>
      <c r="AA60" s="32"/>
      <c r="AB60" s="19"/>
      <c r="AC60" s="32"/>
      <c r="AD60" s="32"/>
      <c r="AE60" s="19"/>
      <c r="AF60" s="32"/>
      <c r="AG60" s="32"/>
      <c r="AH60" s="19"/>
      <c r="AI60" s="32"/>
      <c r="AJ60" s="32"/>
      <c r="AK60" s="19"/>
      <c r="AL60" s="32"/>
      <c r="AM60" s="32"/>
      <c r="AN60" s="19"/>
      <c r="AO60" s="32"/>
      <c r="AP60" s="32"/>
      <c r="AQ60" s="19"/>
      <c r="AR60" s="32"/>
      <c r="AS60" s="32"/>
      <c r="AT60" s="19"/>
      <c r="AU60" s="32"/>
      <c r="AV60" s="32"/>
      <c r="AW60" s="19"/>
      <c r="AX60" s="32"/>
      <c r="AY60" s="32"/>
      <c r="AZ60" s="19"/>
      <c r="BA60" s="32"/>
      <c r="BB60" s="32"/>
      <c r="BC60" s="19"/>
      <c r="BD60" s="32"/>
      <c r="BE60" s="32"/>
      <c r="BF60" s="19"/>
      <c r="BG60" s="32"/>
      <c r="BH60" s="32"/>
      <c r="BI60" s="19"/>
      <c r="BJ60" s="32"/>
      <c r="BK60" s="32"/>
      <c r="BL60" s="19"/>
      <c r="BM60" s="32"/>
      <c r="BN60" s="32"/>
      <c r="BO60" s="19"/>
      <c r="BP60" s="32"/>
      <c r="BQ60" s="32"/>
      <c r="BR60" s="19"/>
      <c r="BS60" s="32"/>
      <c r="BT60" s="32"/>
      <c r="BU60" s="19"/>
    </row>
    <row r="61" spans="1:73" ht="17.25" customHeight="1">
      <c r="A61" s="8"/>
      <c r="B61" s="52"/>
      <c r="C61" s="53"/>
      <c r="D61" s="62"/>
      <c r="E61" s="62"/>
      <c r="F61" s="62"/>
      <c r="G61" s="63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5">
      <c r="A62" s="11"/>
      <c r="B62" s="8"/>
      <c r="C62" s="109" t="s">
        <v>50</v>
      </c>
      <c r="D62" s="13"/>
      <c r="E62" s="65"/>
      <c r="F62" s="66" t="s">
        <v>2</v>
      </c>
      <c r="G62" s="67"/>
      <c r="I62" s="5"/>
      <c r="J62" s="18"/>
      <c r="K62" s="17"/>
      <c r="L62" s="17"/>
      <c r="M62" s="17"/>
      <c r="O62" s="5"/>
      <c r="P62" s="18"/>
      <c r="R62" s="19"/>
      <c r="S62" s="18"/>
      <c r="U62" s="20"/>
      <c r="V62" s="18"/>
      <c r="X62" s="19"/>
      <c r="Y62" s="18"/>
      <c r="AA62" s="19"/>
      <c r="AB62" s="18"/>
      <c r="AD62" s="19"/>
      <c r="AE62" s="18"/>
      <c r="AG62" s="19"/>
      <c r="AH62" s="18"/>
      <c r="AJ62" s="19"/>
      <c r="AK62" s="18"/>
      <c r="AM62" s="19"/>
      <c r="AN62" s="18"/>
      <c r="AP62" s="19"/>
      <c r="AQ62" s="18"/>
      <c r="AS62" s="19"/>
      <c r="AT62" s="18"/>
      <c r="AV62" s="19"/>
      <c r="AW62" s="18"/>
      <c r="AX62" s="17"/>
      <c r="AY62" s="21"/>
      <c r="AZ62" s="22"/>
      <c r="BA62" s="17"/>
      <c r="BB62" s="21"/>
      <c r="BC62" s="22"/>
      <c r="BD62" s="17"/>
      <c r="BE62" s="21"/>
      <c r="BF62" s="22"/>
      <c r="BG62" s="17"/>
      <c r="BH62" s="21"/>
      <c r="BI62" s="22"/>
      <c r="BK62" s="19"/>
      <c r="BL62" s="18"/>
      <c r="BN62" s="19"/>
      <c r="BO62" s="18"/>
      <c r="BQ62" s="19"/>
      <c r="BR62" s="18"/>
      <c r="BT62" s="19"/>
      <c r="BU62" s="18"/>
    </row>
    <row r="63" spans="1:73" s="28" customFormat="1" ht="12">
      <c r="A63" s="23"/>
      <c r="B63" s="24" t="s">
        <v>3</v>
      </c>
      <c r="C63" s="25">
        <v>2010</v>
      </c>
      <c r="D63" s="26" t="s">
        <v>4</v>
      </c>
      <c r="E63" s="24" t="s">
        <v>3</v>
      </c>
      <c r="F63" s="25">
        <v>2010</v>
      </c>
      <c r="G63" s="26" t="s">
        <v>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</row>
    <row r="64" spans="1:73" ht="12">
      <c r="A64" s="8"/>
      <c r="B64" s="33"/>
      <c r="C64" s="34"/>
      <c r="D64" s="30"/>
      <c r="E64" s="69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9"/>
      <c r="AY64" s="19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ht="12">
      <c r="A65" s="11" t="s">
        <v>51</v>
      </c>
      <c r="B65" s="33"/>
      <c r="C65" s="34"/>
      <c r="D65" s="30"/>
      <c r="E65" s="69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70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11" t="s">
        <v>52</v>
      </c>
      <c r="B66" s="33">
        <v>83510</v>
      </c>
      <c r="C66" s="34">
        <v>74822.53596999554</v>
      </c>
      <c r="D66" s="35">
        <v>0.11610758600173884</v>
      </c>
      <c r="E66" s="33">
        <v>926638</v>
      </c>
      <c r="F66" s="34">
        <v>986497.9668988116</v>
      </c>
      <c r="G66" s="36">
        <v>-0.06067926027966327</v>
      </c>
      <c r="H66" s="19"/>
      <c r="I66" s="19"/>
      <c r="J66" s="37"/>
      <c r="K66" s="19"/>
      <c r="L66" s="19"/>
      <c r="M66" s="37"/>
      <c r="N66" s="19"/>
      <c r="O66" s="19"/>
      <c r="P66" s="37"/>
      <c r="Q66" s="19"/>
      <c r="R66" s="19"/>
      <c r="S66" s="37"/>
      <c r="T66" s="19"/>
      <c r="U66" s="19"/>
      <c r="V66" s="37"/>
      <c r="W66" s="19"/>
      <c r="X66" s="19"/>
      <c r="Y66" s="37"/>
      <c r="Z66" s="19"/>
      <c r="AA66" s="19"/>
      <c r="AB66" s="37"/>
      <c r="AC66" s="19"/>
      <c r="AD66" s="19"/>
      <c r="AE66" s="37"/>
      <c r="AF66" s="19"/>
      <c r="AG66" s="19"/>
      <c r="AH66" s="37"/>
      <c r="AI66" s="19"/>
      <c r="AJ66" s="19"/>
      <c r="AK66" s="37"/>
      <c r="AL66" s="19"/>
      <c r="AM66" s="19"/>
      <c r="AN66" s="37"/>
      <c r="AO66" s="19"/>
      <c r="AP66" s="19"/>
      <c r="AQ66" s="37"/>
      <c r="AR66" s="19"/>
      <c r="AS66" s="19"/>
      <c r="AT66" s="37"/>
      <c r="AU66" s="19"/>
      <c r="AV66" s="19"/>
      <c r="AW66" s="37"/>
      <c r="AX66" s="19"/>
      <c r="AY66" s="19"/>
      <c r="AZ66" s="37"/>
      <c r="BA66" s="19"/>
      <c r="BB66" s="19"/>
      <c r="BC66" s="37"/>
      <c r="BD66" s="19"/>
      <c r="BE66" s="19"/>
      <c r="BF66" s="37"/>
      <c r="BG66" s="19"/>
      <c r="BH66" s="19"/>
      <c r="BI66" s="37"/>
      <c r="BJ66" s="19"/>
      <c r="BK66" s="19"/>
      <c r="BL66" s="37"/>
      <c r="BM66" s="19"/>
      <c r="BN66" s="19"/>
      <c r="BO66" s="37"/>
      <c r="BP66" s="19"/>
      <c r="BQ66" s="19"/>
      <c r="BR66" s="37"/>
      <c r="BS66" s="19"/>
      <c r="BT66" s="19"/>
      <c r="BU66" s="37"/>
    </row>
    <row r="67" spans="1:73" ht="12">
      <c r="A67" s="11" t="s">
        <v>53</v>
      </c>
      <c r="B67" s="33">
        <v>22965</v>
      </c>
      <c r="C67" s="34">
        <v>18113.44732355972</v>
      </c>
      <c r="D67" s="35">
        <v>0.26784259173735425</v>
      </c>
      <c r="E67" s="33">
        <v>181048</v>
      </c>
      <c r="F67" s="34">
        <v>184034.894865759</v>
      </c>
      <c r="G67" s="36">
        <v>-0.016230046306912316</v>
      </c>
      <c r="H67" s="19"/>
      <c r="I67" s="19"/>
      <c r="J67" s="37"/>
      <c r="K67" s="19"/>
      <c r="L67" s="19"/>
      <c r="M67" s="37"/>
      <c r="N67" s="19"/>
      <c r="O67" s="19"/>
      <c r="P67" s="37"/>
      <c r="Q67" s="19"/>
      <c r="R67" s="19"/>
      <c r="S67" s="37"/>
      <c r="T67" s="19"/>
      <c r="U67" s="19"/>
      <c r="V67" s="37"/>
      <c r="W67" s="19"/>
      <c r="X67" s="19"/>
      <c r="Y67" s="37"/>
      <c r="Z67" s="19"/>
      <c r="AA67" s="19"/>
      <c r="AB67" s="37"/>
      <c r="AC67" s="19"/>
      <c r="AD67" s="19"/>
      <c r="AE67" s="37"/>
      <c r="AF67" s="19"/>
      <c r="AG67" s="19"/>
      <c r="AH67" s="37"/>
      <c r="AI67" s="19"/>
      <c r="AJ67" s="19"/>
      <c r="AK67" s="37"/>
      <c r="AL67" s="19"/>
      <c r="AM67" s="19"/>
      <c r="AN67" s="37"/>
      <c r="AO67" s="19"/>
      <c r="AP67" s="19"/>
      <c r="AQ67" s="37"/>
      <c r="AR67" s="19"/>
      <c r="AS67" s="19"/>
      <c r="AT67" s="37"/>
      <c r="AU67" s="19"/>
      <c r="AV67" s="19"/>
      <c r="AW67" s="37"/>
      <c r="AX67" s="19"/>
      <c r="AY67" s="19"/>
      <c r="AZ67" s="37"/>
      <c r="BA67" s="19"/>
      <c r="BB67" s="19"/>
      <c r="BC67" s="37"/>
      <c r="BD67" s="19"/>
      <c r="BE67" s="19"/>
      <c r="BF67" s="37"/>
      <c r="BG67" s="19"/>
      <c r="BH67" s="19"/>
      <c r="BI67" s="37"/>
      <c r="BJ67" s="19"/>
      <c r="BK67" s="19"/>
      <c r="BL67" s="37"/>
      <c r="BM67" s="19"/>
      <c r="BN67" s="19"/>
      <c r="BO67" s="37"/>
      <c r="BP67" s="19"/>
      <c r="BQ67" s="19"/>
      <c r="BR67" s="37"/>
      <c r="BS67" s="19"/>
      <c r="BT67" s="19"/>
      <c r="BU67" s="37"/>
    </row>
    <row r="68" spans="1:73" ht="12">
      <c r="A68" s="11" t="s">
        <v>54</v>
      </c>
      <c r="B68" s="33">
        <v>5308</v>
      </c>
      <c r="C68" s="34">
        <v>6078.44857370155</v>
      </c>
      <c r="D68" s="35">
        <v>-0.12675085827572866</v>
      </c>
      <c r="E68" s="33">
        <v>51541</v>
      </c>
      <c r="F68" s="34">
        <v>52018.97823834063</v>
      </c>
      <c r="G68" s="36">
        <v>-0.00918853569461949</v>
      </c>
      <c r="H68" s="19"/>
      <c r="I68" s="19"/>
      <c r="J68" s="37"/>
      <c r="K68" s="19"/>
      <c r="L68" s="19"/>
      <c r="M68" s="37"/>
      <c r="N68" s="19"/>
      <c r="O68" s="19"/>
      <c r="P68" s="37"/>
      <c r="Q68" s="19"/>
      <c r="R68" s="19"/>
      <c r="S68" s="37"/>
      <c r="T68" s="19"/>
      <c r="U68" s="19"/>
      <c r="V68" s="37"/>
      <c r="W68" s="19"/>
      <c r="X68" s="19"/>
      <c r="Y68" s="37"/>
      <c r="Z68" s="19"/>
      <c r="AA68" s="19"/>
      <c r="AB68" s="37"/>
      <c r="AC68" s="19"/>
      <c r="AD68" s="19"/>
      <c r="AE68" s="37"/>
      <c r="AF68" s="19"/>
      <c r="AG68" s="19"/>
      <c r="AH68" s="37"/>
      <c r="AI68" s="19"/>
      <c r="AJ68" s="19"/>
      <c r="AK68" s="37"/>
      <c r="AL68" s="19"/>
      <c r="AM68" s="19"/>
      <c r="AN68" s="37"/>
      <c r="AO68" s="19"/>
      <c r="AP68" s="19"/>
      <c r="AQ68" s="37"/>
      <c r="AR68" s="19"/>
      <c r="AS68" s="19"/>
      <c r="AT68" s="37"/>
      <c r="AU68" s="19"/>
      <c r="AV68" s="19"/>
      <c r="AW68" s="37"/>
      <c r="AX68" s="19"/>
      <c r="AY68" s="19"/>
      <c r="AZ68" s="37"/>
      <c r="BA68" s="19"/>
      <c r="BB68" s="19"/>
      <c r="BC68" s="37"/>
      <c r="BD68" s="19"/>
      <c r="BE68" s="19"/>
      <c r="BF68" s="37"/>
      <c r="BG68" s="19"/>
      <c r="BH68" s="19"/>
      <c r="BI68" s="37"/>
      <c r="BJ68" s="19"/>
      <c r="BK68" s="19"/>
      <c r="BL68" s="37"/>
      <c r="BM68" s="19"/>
      <c r="BN68" s="19"/>
      <c r="BO68" s="37"/>
      <c r="BP68" s="19"/>
      <c r="BQ68" s="19"/>
      <c r="BR68" s="37"/>
      <c r="BS68" s="19"/>
      <c r="BT68" s="19"/>
      <c r="BU68" s="37"/>
    </row>
    <row r="69" spans="1:73" ht="12">
      <c r="A69" s="11" t="s">
        <v>55</v>
      </c>
      <c r="B69" s="33">
        <v>60531</v>
      </c>
      <c r="C69" s="34">
        <v>56558.9021479714</v>
      </c>
      <c r="D69" s="35">
        <v>0.07022940158273684</v>
      </c>
      <c r="E69" s="33">
        <v>739655</v>
      </c>
      <c r="F69" s="34">
        <v>794767.7974552917</v>
      </c>
      <c r="G69" s="36">
        <v>-0.06934452758623755</v>
      </c>
      <c r="H69" s="19"/>
      <c r="I69" s="19"/>
      <c r="J69" s="37"/>
      <c r="K69" s="19"/>
      <c r="L69" s="19"/>
      <c r="M69" s="37"/>
      <c r="N69" s="19"/>
      <c r="O69" s="19"/>
      <c r="P69" s="37"/>
      <c r="Q69" s="19"/>
      <c r="R69" s="19"/>
      <c r="S69" s="37"/>
      <c r="T69" s="19"/>
      <c r="U69" s="19"/>
      <c r="V69" s="37"/>
      <c r="W69" s="19"/>
      <c r="X69" s="19"/>
      <c r="Y69" s="37"/>
      <c r="Z69" s="19"/>
      <c r="AA69" s="19"/>
      <c r="AB69" s="37"/>
      <c r="AC69" s="19"/>
      <c r="AD69" s="19"/>
      <c r="AE69" s="37"/>
      <c r="AF69" s="19"/>
      <c r="AG69" s="19"/>
      <c r="AH69" s="37"/>
      <c r="AI69" s="19"/>
      <c r="AJ69" s="19"/>
      <c r="AK69" s="37"/>
      <c r="AL69" s="19"/>
      <c r="AM69" s="19"/>
      <c r="AN69" s="37"/>
      <c r="AO69" s="19"/>
      <c r="AP69" s="19"/>
      <c r="AQ69" s="37"/>
      <c r="AR69" s="19"/>
      <c r="AS69" s="19"/>
      <c r="AT69" s="37"/>
      <c r="AU69" s="19"/>
      <c r="AV69" s="19"/>
      <c r="AW69" s="37"/>
      <c r="AX69" s="19"/>
      <c r="AY69" s="19"/>
      <c r="AZ69" s="37"/>
      <c r="BA69" s="19"/>
      <c r="BB69" s="19"/>
      <c r="BC69" s="37"/>
      <c r="BD69" s="19"/>
      <c r="BE69" s="19"/>
      <c r="BF69" s="37"/>
      <c r="BG69" s="19"/>
      <c r="BH69" s="19"/>
      <c r="BI69" s="37"/>
      <c r="BJ69" s="19"/>
      <c r="BK69" s="19"/>
      <c r="BL69" s="37"/>
      <c r="BM69" s="19"/>
      <c r="BN69" s="19"/>
      <c r="BO69" s="37"/>
      <c r="BP69" s="19"/>
      <c r="BQ69" s="19"/>
      <c r="BR69" s="37"/>
      <c r="BS69" s="19"/>
      <c r="BT69" s="19"/>
      <c r="BU69" s="37"/>
    </row>
    <row r="70" spans="1:73" ht="12">
      <c r="A70" s="8"/>
      <c r="B70" s="33"/>
      <c r="C70" s="34"/>
      <c r="D70" s="30"/>
      <c r="E70" s="69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:73" ht="12">
      <c r="A71" s="11" t="s">
        <v>56</v>
      </c>
      <c r="B71" s="33">
        <v>1782</v>
      </c>
      <c r="C71" s="34">
        <v>5361.1658142970755</v>
      </c>
      <c r="D71" s="35">
        <v>-0.6676096092294349</v>
      </c>
      <c r="E71" s="33">
        <v>38894</v>
      </c>
      <c r="F71" s="34">
        <v>37563.014345070675</v>
      </c>
      <c r="G71" s="36">
        <v>0.03543340911627312</v>
      </c>
      <c r="H71" s="19"/>
      <c r="I71" s="19"/>
      <c r="J71" s="37"/>
      <c r="K71" s="19"/>
      <c r="L71" s="19"/>
      <c r="M71" s="37"/>
      <c r="N71" s="19"/>
      <c r="O71" s="19"/>
      <c r="P71" s="37"/>
      <c r="Q71" s="19"/>
      <c r="R71" s="19"/>
      <c r="S71" s="37"/>
      <c r="T71" s="19"/>
      <c r="U71" s="19"/>
      <c r="V71" s="37"/>
      <c r="W71" s="19"/>
      <c r="X71" s="19"/>
      <c r="Y71" s="37"/>
      <c r="Z71" s="19"/>
      <c r="AA71" s="19"/>
      <c r="AB71" s="37"/>
      <c r="AC71" s="19"/>
      <c r="AD71" s="19"/>
      <c r="AE71" s="37"/>
      <c r="AF71" s="19"/>
      <c r="AG71" s="19"/>
      <c r="AH71" s="37"/>
      <c r="AI71" s="19"/>
      <c r="AJ71" s="19"/>
      <c r="AK71" s="37"/>
      <c r="AL71" s="19"/>
      <c r="AM71" s="19"/>
      <c r="AN71" s="37"/>
      <c r="AO71" s="19"/>
      <c r="AP71" s="19"/>
      <c r="AQ71" s="37"/>
      <c r="AR71" s="19"/>
      <c r="AS71" s="19"/>
      <c r="AT71" s="37"/>
      <c r="AU71" s="19"/>
      <c r="AV71" s="19"/>
      <c r="AW71" s="37"/>
      <c r="AX71" s="19"/>
      <c r="AY71" s="19"/>
      <c r="AZ71" s="37"/>
      <c r="BA71" s="19"/>
      <c r="BB71" s="19"/>
      <c r="BC71" s="37"/>
      <c r="BD71" s="19"/>
      <c r="BE71" s="19"/>
      <c r="BF71" s="37"/>
      <c r="BG71" s="19"/>
      <c r="BH71" s="19"/>
      <c r="BI71" s="37"/>
      <c r="BJ71" s="19"/>
      <c r="BK71" s="19"/>
      <c r="BL71" s="37"/>
      <c r="BM71" s="19"/>
      <c r="BN71" s="19"/>
      <c r="BO71" s="37"/>
      <c r="BP71" s="19"/>
      <c r="BQ71" s="19"/>
      <c r="BR71" s="37"/>
      <c r="BS71" s="19"/>
      <c r="BT71" s="19"/>
      <c r="BU71" s="37"/>
    </row>
    <row r="72" spans="1:73" ht="12">
      <c r="A72" s="11" t="s">
        <v>57</v>
      </c>
      <c r="B72" s="33">
        <v>409</v>
      </c>
      <c r="C72" s="34">
        <v>1185.192521877486</v>
      </c>
      <c r="D72" s="35">
        <v>-0.6549083862323942</v>
      </c>
      <c r="E72" s="33">
        <v>8232</v>
      </c>
      <c r="F72" s="34">
        <v>9760.43119371299</v>
      </c>
      <c r="G72" s="36">
        <v>-0.15659463843129204</v>
      </c>
      <c r="H72" s="19"/>
      <c r="I72" s="19"/>
      <c r="J72" s="37"/>
      <c r="K72" s="19"/>
      <c r="L72" s="19"/>
      <c r="M72" s="37"/>
      <c r="N72" s="19"/>
      <c r="O72" s="19"/>
      <c r="P72" s="37"/>
      <c r="Q72" s="19"/>
      <c r="R72" s="19"/>
      <c r="S72" s="37"/>
      <c r="T72" s="19"/>
      <c r="U72" s="19"/>
      <c r="V72" s="37"/>
      <c r="W72" s="19"/>
      <c r="X72" s="19"/>
      <c r="Y72" s="37"/>
      <c r="Z72" s="19"/>
      <c r="AA72" s="19"/>
      <c r="AB72" s="37"/>
      <c r="AC72" s="19"/>
      <c r="AD72" s="19"/>
      <c r="AE72" s="37"/>
      <c r="AF72" s="19"/>
      <c r="AG72" s="19"/>
      <c r="AH72" s="37"/>
      <c r="AI72" s="19"/>
      <c r="AJ72" s="19"/>
      <c r="AK72" s="37"/>
      <c r="AL72" s="19"/>
      <c r="AM72" s="19"/>
      <c r="AN72" s="37"/>
      <c r="AO72" s="19"/>
      <c r="AP72" s="19"/>
      <c r="AQ72" s="37"/>
      <c r="AR72" s="19"/>
      <c r="AS72" s="19"/>
      <c r="AT72" s="37"/>
      <c r="AU72" s="19"/>
      <c r="AV72" s="19"/>
      <c r="AW72" s="37"/>
      <c r="AX72" s="19"/>
      <c r="AY72" s="19"/>
      <c r="AZ72" s="37"/>
      <c r="BA72" s="19"/>
      <c r="BB72" s="19"/>
      <c r="BC72" s="37"/>
      <c r="BD72" s="19"/>
      <c r="BE72" s="19"/>
      <c r="BF72" s="37"/>
      <c r="BG72" s="19"/>
      <c r="BH72" s="19"/>
      <c r="BI72" s="37"/>
      <c r="BJ72" s="19"/>
      <c r="BK72" s="19"/>
      <c r="BL72" s="37"/>
      <c r="BM72" s="19"/>
      <c r="BN72" s="19"/>
      <c r="BO72" s="37"/>
      <c r="BP72" s="19"/>
      <c r="BQ72" s="19"/>
      <c r="BR72" s="37"/>
      <c r="BS72" s="19"/>
      <c r="BT72" s="19"/>
      <c r="BU72" s="37"/>
    </row>
    <row r="73" spans="1:73" ht="12">
      <c r="A73" s="11" t="s">
        <v>58</v>
      </c>
      <c r="B73" s="33">
        <v>584</v>
      </c>
      <c r="C73" s="34">
        <v>551.4465280145472</v>
      </c>
      <c r="D73" s="35">
        <v>0.05903287142392533</v>
      </c>
      <c r="E73" s="33">
        <v>5537</v>
      </c>
      <c r="F73" s="34">
        <v>8284.566401909027</v>
      </c>
      <c r="G73" s="36">
        <v>-0.3316487874701446</v>
      </c>
      <c r="H73" s="19"/>
      <c r="I73" s="19"/>
      <c r="J73" s="37"/>
      <c r="K73" s="19"/>
      <c r="L73" s="19"/>
      <c r="M73" s="37"/>
      <c r="N73" s="19"/>
      <c r="O73" s="19"/>
      <c r="P73" s="37"/>
      <c r="Q73" s="19"/>
      <c r="R73" s="19"/>
      <c r="S73" s="37"/>
      <c r="T73" s="19"/>
      <c r="U73" s="19"/>
      <c r="V73" s="37"/>
      <c r="W73" s="19"/>
      <c r="X73" s="19"/>
      <c r="Y73" s="37"/>
      <c r="Z73" s="19"/>
      <c r="AA73" s="19"/>
      <c r="AB73" s="37"/>
      <c r="AC73" s="19"/>
      <c r="AD73" s="19"/>
      <c r="AE73" s="37"/>
      <c r="AF73" s="19"/>
      <c r="AG73" s="19"/>
      <c r="AH73" s="37"/>
      <c r="AI73" s="19"/>
      <c r="AJ73" s="19"/>
      <c r="AK73" s="37"/>
      <c r="AL73" s="19"/>
      <c r="AM73" s="19"/>
      <c r="AN73" s="37"/>
      <c r="AO73" s="19"/>
      <c r="AP73" s="19"/>
      <c r="AQ73" s="37"/>
      <c r="AR73" s="19"/>
      <c r="AS73" s="19"/>
      <c r="AT73" s="37"/>
      <c r="AU73" s="19"/>
      <c r="AV73" s="19"/>
      <c r="AW73" s="37"/>
      <c r="AX73" s="19"/>
      <c r="AY73" s="19"/>
      <c r="AZ73" s="37"/>
      <c r="BA73" s="19"/>
      <c r="BB73" s="19"/>
      <c r="BC73" s="37"/>
      <c r="BD73" s="19"/>
      <c r="BE73" s="19"/>
      <c r="BF73" s="37"/>
      <c r="BG73" s="19"/>
      <c r="BH73" s="19"/>
      <c r="BI73" s="37"/>
      <c r="BJ73" s="19"/>
      <c r="BK73" s="19"/>
      <c r="BL73" s="37"/>
      <c r="BM73" s="19"/>
      <c r="BN73" s="19"/>
      <c r="BO73" s="37"/>
      <c r="BP73" s="19"/>
      <c r="BQ73" s="19"/>
      <c r="BR73" s="37"/>
      <c r="BS73" s="19"/>
      <c r="BT73" s="19"/>
      <c r="BU73" s="37"/>
    </row>
    <row r="74" spans="1:73" ht="12">
      <c r="A74" s="11" t="s">
        <v>59</v>
      </c>
      <c r="B74" s="33">
        <v>789</v>
      </c>
      <c r="C74" s="34">
        <v>3645.3516308671415</v>
      </c>
      <c r="D74" s="35">
        <v>-0.7835599744839112</v>
      </c>
      <c r="E74" s="33">
        <v>26402</v>
      </c>
      <c r="F74" s="34">
        <v>20219.32609535683</v>
      </c>
      <c r="G74" s="36">
        <v>0.3057804140199786</v>
      </c>
      <c r="H74" s="19"/>
      <c r="I74" s="19"/>
      <c r="J74" s="37"/>
      <c r="K74" s="19"/>
      <c r="L74" s="19"/>
      <c r="M74" s="37"/>
      <c r="N74" s="19"/>
      <c r="O74" s="19"/>
      <c r="P74" s="37"/>
      <c r="Q74" s="19"/>
      <c r="R74" s="19"/>
      <c r="S74" s="37"/>
      <c r="T74" s="19"/>
      <c r="U74" s="19"/>
      <c r="V74" s="37"/>
      <c r="W74" s="19"/>
      <c r="X74" s="19"/>
      <c r="Y74" s="37"/>
      <c r="Z74" s="19"/>
      <c r="AA74" s="19"/>
      <c r="AB74" s="37"/>
      <c r="AC74" s="19"/>
      <c r="AD74" s="19"/>
      <c r="AE74" s="37"/>
      <c r="AF74" s="19"/>
      <c r="AG74" s="19"/>
      <c r="AH74" s="37"/>
      <c r="AI74" s="19"/>
      <c r="AJ74" s="19"/>
      <c r="AK74" s="37"/>
      <c r="AL74" s="19"/>
      <c r="AM74" s="19"/>
      <c r="AN74" s="37"/>
      <c r="AO74" s="19"/>
      <c r="AP74" s="19"/>
      <c r="AQ74" s="37"/>
      <c r="AR74" s="19"/>
      <c r="AS74" s="19"/>
      <c r="AT74" s="37"/>
      <c r="AU74" s="19"/>
      <c r="AV74" s="19"/>
      <c r="AW74" s="37"/>
      <c r="AX74" s="19"/>
      <c r="AY74" s="19"/>
      <c r="AZ74" s="37"/>
      <c r="BA74" s="19"/>
      <c r="BB74" s="19"/>
      <c r="BC74" s="37"/>
      <c r="BD74" s="19"/>
      <c r="BE74" s="19"/>
      <c r="BF74" s="37"/>
      <c r="BG74" s="19"/>
      <c r="BH74" s="19"/>
      <c r="BI74" s="37"/>
      <c r="BJ74" s="19"/>
      <c r="BK74" s="19"/>
      <c r="BL74" s="37"/>
      <c r="BM74" s="19"/>
      <c r="BN74" s="19"/>
      <c r="BO74" s="37"/>
      <c r="BP74" s="19"/>
      <c r="BQ74" s="19"/>
      <c r="BR74" s="37"/>
      <c r="BS74" s="19"/>
      <c r="BT74" s="19"/>
      <c r="BU74" s="37"/>
    </row>
    <row r="75" spans="1:73" ht="12">
      <c r="A75" s="8"/>
      <c r="B75" s="33"/>
      <c r="C75" s="34"/>
      <c r="D75" s="30"/>
      <c r="E75" s="69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</row>
    <row r="76" spans="1:73" ht="12">
      <c r="A76" s="11" t="s">
        <v>60</v>
      </c>
      <c r="B76" s="33">
        <v>467</v>
      </c>
      <c r="C76" s="34">
        <v>741.45789294238</v>
      </c>
      <c r="D76" s="35">
        <v>-0.37015978325246396</v>
      </c>
      <c r="E76" s="33">
        <v>6495</v>
      </c>
      <c r="F76" s="34">
        <v>5884.702062335286</v>
      </c>
      <c r="G76" s="36">
        <v>0.10370923305886497</v>
      </c>
      <c r="H76" s="19"/>
      <c r="I76" s="19"/>
      <c r="J76" s="37"/>
      <c r="K76" s="19"/>
      <c r="L76" s="19"/>
      <c r="M76" s="37"/>
      <c r="N76" s="19"/>
      <c r="O76" s="19"/>
      <c r="P76" s="37"/>
      <c r="Q76" s="19"/>
      <c r="R76" s="19"/>
      <c r="S76" s="37"/>
      <c r="T76" s="19"/>
      <c r="U76" s="19"/>
      <c r="V76" s="37"/>
      <c r="W76" s="19"/>
      <c r="X76" s="19"/>
      <c r="Y76" s="37"/>
      <c r="Z76" s="19"/>
      <c r="AA76" s="19"/>
      <c r="AB76" s="37"/>
      <c r="AC76" s="19"/>
      <c r="AD76" s="19"/>
      <c r="AE76" s="37"/>
      <c r="AF76" s="19"/>
      <c r="AG76" s="19"/>
      <c r="AH76" s="37"/>
      <c r="AI76" s="19"/>
      <c r="AJ76" s="19"/>
      <c r="AK76" s="37"/>
      <c r="AL76" s="19"/>
      <c r="AM76" s="19"/>
      <c r="AN76" s="37"/>
      <c r="AO76" s="19"/>
      <c r="AP76" s="19"/>
      <c r="AQ76" s="37"/>
      <c r="AR76" s="19"/>
      <c r="AS76" s="19"/>
      <c r="AT76" s="37"/>
      <c r="AU76" s="19"/>
      <c r="AV76" s="19"/>
      <c r="AW76" s="37"/>
      <c r="AX76" s="19"/>
      <c r="AY76" s="19"/>
      <c r="AZ76" s="37"/>
      <c r="BA76" s="19"/>
      <c r="BB76" s="19"/>
      <c r="BC76" s="37"/>
      <c r="BD76" s="19"/>
      <c r="BE76" s="19"/>
      <c r="BF76" s="37"/>
      <c r="BG76" s="19"/>
      <c r="BH76" s="19"/>
      <c r="BI76" s="37"/>
      <c r="BJ76" s="19"/>
      <c r="BK76" s="19"/>
      <c r="BL76" s="37"/>
      <c r="BM76" s="19"/>
      <c r="BN76" s="19"/>
      <c r="BO76" s="37"/>
      <c r="BP76" s="19"/>
      <c r="BQ76" s="19"/>
      <c r="BR76" s="37"/>
      <c r="BS76" s="19"/>
      <c r="BT76" s="19"/>
      <c r="BU76" s="37"/>
    </row>
    <row r="77" spans="1:73" ht="12">
      <c r="A77" s="11" t="s">
        <v>61</v>
      </c>
      <c r="B77" s="33">
        <v>1824</v>
      </c>
      <c r="C77" s="34">
        <v>1212.7800886464372</v>
      </c>
      <c r="D77" s="35">
        <v>0.50398247553333</v>
      </c>
      <c r="E77" s="33">
        <v>20477</v>
      </c>
      <c r="F77" s="34">
        <v>19520.26747883429</v>
      </c>
      <c r="G77" s="36">
        <v>0.04901226492941713</v>
      </c>
      <c r="H77" s="19"/>
      <c r="I77" s="19"/>
      <c r="J77" s="37"/>
      <c r="K77" s="19"/>
      <c r="L77" s="19"/>
      <c r="M77" s="37"/>
      <c r="N77" s="19"/>
      <c r="O77" s="19"/>
      <c r="P77" s="37"/>
      <c r="Q77" s="19"/>
      <c r="R77" s="19"/>
      <c r="S77" s="37"/>
      <c r="T77" s="19"/>
      <c r="U77" s="19"/>
      <c r="V77" s="37"/>
      <c r="W77" s="19"/>
      <c r="X77" s="19"/>
      <c r="Y77" s="37"/>
      <c r="Z77" s="19"/>
      <c r="AA77" s="19"/>
      <c r="AB77" s="37"/>
      <c r="AC77" s="19"/>
      <c r="AD77" s="19"/>
      <c r="AE77" s="37"/>
      <c r="AF77" s="19"/>
      <c r="AG77" s="19"/>
      <c r="AH77" s="37"/>
      <c r="AI77" s="19"/>
      <c r="AJ77" s="19"/>
      <c r="AK77" s="37"/>
      <c r="AL77" s="19"/>
      <c r="AM77" s="19"/>
      <c r="AN77" s="37"/>
      <c r="AO77" s="19"/>
      <c r="AP77" s="19"/>
      <c r="AQ77" s="37"/>
      <c r="AR77" s="19"/>
      <c r="AS77" s="19"/>
      <c r="AT77" s="37"/>
      <c r="AU77" s="19"/>
      <c r="AV77" s="19"/>
      <c r="AW77" s="37"/>
      <c r="AX77" s="19"/>
      <c r="AY77" s="19"/>
      <c r="AZ77" s="37"/>
      <c r="BA77" s="19"/>
      <c r="BB77" s="19"/>
      <c r="BC77" s="37"/>
      <c r="BD77" s="19"/>
      <c r="BE77" s="19"/>
      <c r="BF77" s="37"/>
      <c r="BG77" s="19"/>
      <c r="BH77" s="19"/>
      <c r="BI77" s="37"/>
      <c r="BJ77" s="19"/>
      <c r="BK77" s="19"/>
      <c r="BL77" s="37"/>
      <c r="BM77" s="19"/>
      <c r="BN77" s="19"/>
      <c r="BO77" s="37"/>
      <c r="BP77" s="19"/>
      <c r="BQ77" s="19"/>
      <c r="BR77" s="37"/>
      <c r="BS77" s="19"/>
      <c r="BT77" s="19"/>
      <c r="BU77" s="37"/>
    </row>
    <row r="78" spans="1:73" ht="12">
      <c r="A78" s="11" t="s">
        <v>62</v>
      </c>
      <c r="B78" s="33">
        <v>31</v>
      </c>
      <c r="C78" s="34">
        <v>93.29946584839185</v>
      </c>
      <c r="D78" s="35">
        <v>-0.6677365757873271</v>
      </c>
      <c r="E78" s="33">
        <v>552</v>
      </c>
      <c r="F78" s="34">
        <v>883.4087860344929</v>
      </c>
      <c r="G78" s="36">
        <v>-0.3751477133504001</v>
      </c>
      <c r="H78" s="19"/>
      <c r="I78" s="19"/>
      <c r="J78" s="37"/>
      <c r="K78" s="19"/>
      <c r="L78" s="19"/>
      <c r="M78" s="37"/>
      <c r="N78" s="19"/>
      <c r="O78" s="19"/>
      <c r="P78" s="37"/>
      <c r="Q78" s="19"/>
      <c r="R78" s="19"/>
      <c r="S78" s="37"/>
      <c r="T78" s="19"/>
      <c r="U78" s="19"/>
      <c r="V78" s="37"/>
      <c r="W78" s="19"/>
      <c r="X78" s="19"/>
      <c r="Y78" s="37"/>
      <c r="Z78" s="19"/>
      <c r="AA78" s="19"/>
      <c r="AB78" s="37"/>
      <c r="AC78" s="19"/>
      <c r="AD78" s="19"/>
      <c r="AE78" s="37"/>
      <c r="AF78" s="19"/>
      <c r="AG78" s="19"/>
      <c r="AH78" s="37"/>
      <c r="AI78" s="19"/>
      <c r="AJ78" s="19"/>
      <c r="AK78" s="37"/>
      <c r="AL78" s="19"/>
      <c r="AM78" s="19"/>
      <c r="AN78" s="37"/>
      <c r="AO78" s="19"/>
      <c r="AP78" s="19"/>
      <c r="AQ78" s="37"/>
      <c r="AR78" s="19"/>
      <c r="AS78" s="19"/>
      <c r="AT78" s="37"/>
      <c r="AU78" s="19"/>
      <c r="AV78" s="19"/>
      <c r="AW78" s="37"/>
      <c r="AX78" s="19"/>
      <c r="AY78" s="19"/>
      <c r="AZ78" s="37"/>
      <c r="BA78" s="19"/>
      <c r="BB78" s="19"/>
      <c r="BC78" s="37"/>
      <c r="BD78" s="19"/>
      <c r="BE78" s="19"/>
      <c r="BF78" s="37"/>
      <c r="BG78" s="19"/>
      <c r="BH78" s="19"/>
      <c r="BI78" s="37"/>
      <c r="BJ78" s="19"/>
      <c r="BK78" s="19"/>
      <c r="BL78" s="37"/>
      <c r="BM78" s="19"/>
      <c r="BN78" s="19"/>
      <c r="BO78" s="37"/>
      <c r="BP78" s="19"/>
      <c r="BQ78" s="19"/>
      <c r="BR78" s="37"/>
      <c r="BS78" s="19"/>
      <c r="BT78" s="19"/>
      <c r="BU78" s="37"/>
    </row>
    <row r="79" spans="1:73" ht="12">
      <c r="A79" s="11" t="s">
        <v>63</v>
      </c>
      <c r="B79" s="33">
        <v>119</v>
      </c>
      <c r="C79" s="34">
        <v>65.47459938629389</v>
      </c>
      <c r="D79" s="35">
        <v>0.8174987111858655</v>
      </c>
      <c r="E79" s="33">
        <v>2053</v>
      </c>
      <c r="F79" s="34">
        <v>2342.491216906855</v>
      </c>
      <c r="G79" s="36">
        <v>-0.12358262640109866</v>
      </c>
      <c r="H79" s="19"/>
      <c r="I79" s="19"/>
      <c r="J79" s="37"/>
      <c r="K79" s="19"/>
      <c r="L79" s="19"/>
      <c r="M79" s="37"/>
      <c r="N79" s="19"/>
      <c r="O79" s="19"/>
      <c r="P79" s="37"/>
      <c r="Q79" s="19"/>
      <c r="R79" s="19"/>
      <c r="S79" s="37"/>
      <c r="T79" s="19"/>
      <c r="U79" s="19"/>
      <c r="V79" s="37"/>
      <c r="W79" s="19"/>
      <c r="X79" s="19"/>
      <c r="Y79" s="37"/>
      <c r="Z79" s="19"/>
      <c r="AA79" s="19"/>
      <c r="AB79" s="37"/>
      <c r="AC79" s="19"/>
      <c r="AD79" s="19"/>
      <c r="AE79" s="37"/>
      <c r="AF79" s="19"/>
      <c r="AG79" s="19"/>
      <c r="AH79" s="37"/>
      <c r="AI79" s="19"/>
      <c r="AJ79" s="19"/>
      <c r="AK79" s="37"/>
      <c r="AL79" s="19"/>
      <c r="AM79" s="19"/>
      <c r="AN79" s="37"/>
      <c r="AO79" s="19"/>
      <c r="AP79" s="19"/>
      <c r="AQ79" s="37"/>
      <c r="AR79" s="19"/>
      <c r="AS79" s="19"/>
      <c r="AT79" s="37"/>
      <c r="AU79" s="19"/>
      <c r="AV79" s="19"/>
      <c r="AW79" s="37"/>
      <c r="AX79" s="19"/>
      <c r="AY79" s="19"/>
      <c r="AZ79" s="37"/>
      <c r="BA79" s="19"/>
      <c r="BB79" s="19"/>
      <c r="BC79" s="37"/>
      <c r="BD79" s="19"/>
      <c r="BE79" s="19"/>
      <c r="BF79" s="37"/>
      <c r="BG79" s="19"/>
      <c r="BH79" s="19"/>
      <c r="BI79" s="37"/>
      <c r="BJ79" s="19"/>
      <c r="BK79" s="19"/>
      <c r="BL79" s="37"/>
      <c r="BM79" s="19"/>
      <c r="BN79" s="19"/>
      <c r="BO79" s="37"/>
      <c r="BP79" s="19"/>
      <c r="BQ79" s="19"/>
      <c r="BR79" s="37"/>
      <c r="BS79" s="19"/>
      <c r="BT79" s="19"/>
      <c r="BU79" s="37"/>
    </row>
    <row r="80" spans="1:73" ht="12">
      <c r="A80" s="11" t="s">
        <v>64</v>
      </c>
      <c r="B80" s="33">
        <v>1228</v>
      </c>
      <c r="C80" s="34">
        <v>1751.2887828162284</v>
      </c>
      <c r="D80" s="35">
        <v>-0.29880210959538805</v>
      </c>
      <c r="E80" s="33">
        <v>18790</v>
      </c>
      <c r="F80" s="34">
        <v>20701.531320404745</v>
      </c>
      <c r="G80" s="36">
        <v>-0.09233767738334499</v>
      </c>
      <c r="H80" s="19"/>
      <c r="I80" s="19"/>
      <c r="J80" s="37"/>
      <c r="K80" s="19"/>
      <c r="L80" s="19"/>
      <c r="M80" s="37"/>
      <c r="N80" s="19"/>
      <c r="O80" s="19"/>
      <c r="P80" s="37"/>
      <c r="Q80" s="19"/>
      <c r="R80" s="19"/>
      <c r="S80" s="37"/>
      <c r="T80" s="19"/>
      <c r="U80" s="19"/>
      <c r="V80" s="37"/>
      <c r="W80" s="19"/>
      <c r="X80" s="19"/>
      <c r="Y80" s="37"/>
      <c r="Z80" s="19"/>
      <c r="AA80" s="19"/>
      <c r="AB80" s="37"/>
      <c r="AC80" s="19"/>
      <c r="AD80" s="19"/>
      <c r="AE80" s="37"/>
      <c r="AF80" s="19"/>
      <c r="AG80" s="19"/>
      <c r="AH80" s="37"/>
      <c r="AI80" s="19"/>
      <c r="AJ80" s="19"/>
      <c r="AK80" s="37"/>
      <c r="AL80" s="19"/>
      <c r="AM80" s="19"/>
      <c r="AN80" s="37"/>
      <c r="AO80" s="19"/>
      <c r="AP80" s="19"/>
      <c r="AQ80" s="37"/>
      <c r="AR80" s="19"/>
      <c r="AS80" s="19"/>
      <c r="AT80" s="37"/>
      <c r="AU80" s="19"/>
      <c r="AV80" s="19"/>
      <c r="AW80" s="37"/>
      <c r="AX80" s="19"/>
      <c r="AY80" s="19"/>
      <c r="AZ80" s="37"/>
      <c r="BA80" s="19"/>
      <c r="BB80" s="19"/>
      <c r="BC80" s="37"/>
      <c r="BD80" s="19"/>
      <c r="BE80" s="19"/>
      <c r="BF80" s="37"/>
      <c r="BG80" s="19"/>
      <c r="BH80" s="19"/>
      <c r="BI80" s="37"/>
      <c r="BJ80" s="19"/>
      <c r="BK80" s="19"/>
      <c r="BL80" s="37"/>
      <c r="BM80" s="19"/>
      <c r="BN80" s="19"/>
      <c r="BO80" s="37"/>
      <c r="BP80" s="19"/>
      <c r="BQ80" s="19"/>
      <c r="BR80" s="37"/>
      <c r="BS80" s="19"/>
      <c r="BT80" s="19"/>
      <c r="BU80" s="37"/>
    </row>
    <row r="81" spans="1:73" ht="8.25" customHeight="1">
      <c r="A81" s="42"/>
      <c r="B81" s="43"/>
      <c r="C81" s="44"/>
      <c r="D81" s="46"/>
      <c r="E81" s="103"/>
      <c r="F81" s="45"/>
      <c r="G81" s="46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</row>
    <row r="82" spans="1:73" ht="13.5" customHeight="1">
      <c r="A82" s="11" t="s">
        <v>65</v>
      </c>
      <c r="B82" s="33"/>
      <c r="C82" s="34"/>
      <c r="D82" s="30"/>
      <c r="E82" s="69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2">
      <c r="A83" s="11" t="s">
        <v>66</v>
      </c>
      <c r="B83" s="71">
        <v>45.84694743816712</v>
      </c>
      <c r="C83" s="72">
        <v>46.8201081523009</v>
      </c>
      <c r="D83" s="108">
        <v>-0.9731607141337761</v>
      </c>
      <c r="E83" s="71">
        <v>41.139393394776405</v>
      </c>
      <c r="F83" s="72">
        <v>41.519744862247016</v>
      </c>
      <c r="G83" s="41">
        <v>-0.38035146747061077</v>
      </c>
      <c r="H83" s="75"/>
      <c r="I83" s="75"/>
      <c r="J83" s="37"/>
      <c r="K83" s="75"/>
      <c r="L83" s="75"/>
      <c r="M83" s="37"/>
      <c r="N83" s="75"/>
      <c r="O83" s="75"/>
      <c r="P83" s="37"/>
      <c r="Q83" s="75"/>
      <c r="R83" s="75"/>
      <c r="S83" s="37"/>
      <c r="T83" s="75"/>
      <c r="U83" s="75"/>
      <c r="V83" s="37"/>
      <c r="W83" s="75"/>
      <c r="X83" s="75"/>
      <c r="Y83" s="37"/>
      <c r="Z83" s="75"/>
      <c r="AA83" s="75"/>
      <c r="AB83" s="37"/>
      <c r="AC83" s="75"/>
      <c r="AD83" s="75"/>
      <c r="AE83" s="37"/>
      <c r="AF83" s="75"/>
      <c r="AG83" s="75"/>
      <c r="AH83" s="37"/>
      <c r="AI83" s="75"/>
      <c r="AJ83" s="75"/>
      <c r="AK83" s="37"/>
      <c r="AL83" s="75"/>
      <c r="AM83" s="75"/>
      <c r="AN83" s="37"/>
      <c r="AO83" s="75"/>
      <c r="AP83" s="75"/>
      <c r="AQ83" s="37"/>
      <c r="AR83" s="75"/>
      <c r="AS83" s="75"/>
      <c r="AT83" s="37"/>
      <c r="AU83" s="75"/>
      <c r="AV83" s="75"/>
      <c r="AW83" s="37"/>
      <c r="AX83" s="75"/>
      <c r="AY83" s="75"/>
      <c r="AZ83" s="37"/>
      <c r="BA83" s="75"/>
      <c r="BB83" s="75"/>
      <c r="BC83" s="37"/>
      <c r="BD83" s="75"/>
      <c r="BE83" s="75"/>
      <c r="BF83" s="37"/>
      <c r="BG83" s="75"/>
      <c r="BH83" s="75"/>
      <c r="BI83" s="37"/>
      <c r="BJ83" s="75"/>
      <c r="BK83" s="75"/>
      <c r="BL83" s="37"/>
      <c r="BM83" s="75"/>
      <c r="BN83" s="75"/>
      <c r="BO83" s="37"/>
      <c r="BP83" s="75"/>
      <c r="BQ83" s="75"/>
      <c r="BR83" s="37"/>
      <c r="BS83" s="75"/>
      <c r="BT83" s="75"/>
      <c r="BU83" s="37"/>
    </row>
    <row r="84" spans="1:73" ht="12">
      <c r="A84" s="11" t="s">
        <v>67</v>
      </c>
      <c r="B84" s="71">
        <v>54.15305256183288</v>
      </c>
      <c r="C84" s="72">
        <v>53.1798918476991</v>
      </c>
      <c r="D84" s="108">
        <v>0.9731607141337761</v>
      </c>
      <c r="E84" s="71">
        <v>58.860606605223595</v>
      </c>
      <c r="F84" s="72">
        <v>58.48025513775298</v>
      </c>
      <c r="G84" s="41">
        <v>0.3803514674706179</v>
      </c>
      <c r="H84" s="75"/>
      <c r="I84" s="75"/>
      <c r="J84" s="37"/>
      <c r="K84" s="75"/>
      <c r="L84" s="75"/>
      <c r="M84" s="37"/>
      <c r="N84" s="75"/>
      <c r="O84" s="75"/>
      <c r="P84" s="37"/>
      <c r="Q84" s="75"/>
      <c r="R84" s="75"/>
      <c r="S84" s="37"/>
      <c r="T84" s="75"/>
      <c r="U84" s="75"/>
      <c r="V84" s="37"/>
      <c r="W84" s="75"/>
      <c r="X84" s="75"/>
      <c r="Y84" s="37"/>
      <c r="Z84" s="75"/>
      <c r="AA84" s="75"/>
      <c r="AB84" s="37"/>
      <c r="AC84" s="75"/>
      <c r="AD84" s="75"/>
      <c r="AE84" s="37"/>
      <c r="AF84" s="75"/>
      <c r="AG84" s="75"/>
      <c r="AH84" s="37"/>
      <c r="AI84" s="75"/>
      <c r="AJ84" s="75"/>
      <c r="AK84" s="37"/>
      <c r="AL84" s="75"/>
      <c r="AM84" s="75"/>
      <c r="AN84" s="37"/>
      <c r="AO84" s="75"/>
      <c r="AP84" s="75"/>
      <c r="AQ84" s="37"/>
      <c r="AR84" s="75"/>
      <c r="AS84" s="75"/>
      <c r="AT84" s="37"/>
      <c r="AU84" s="75"/>
      <c r="AV84" s="75"/>
      <c r="AW84" s="37"/>
      <c r="AX84" s="75"/>
      <c r="AY84" s="75"/>
      <c r="AZ84" s="37"/>
      <c r="BA84" s="75"/>
      <c r="BB84" s="75"/>
      <c r="BC84" s="37"/>
      <c r="BD84" s="75"/>
      <c r="BE84" s="75"/>
      <c r="BF84" s="37"/>
      <c r="BG84" s="75"/>
      <c r="BH84" s="75"/>
      <c r="BI84" s="37"/>
      <c r="BJ84" s="75"/>
      <c r="BK84" s="75"/>
      <c r="BL84" s="37"/>
      <c r="BM84" s="75"/>
      <c r="BN84" s="75"/>
      <c r="BO84" s="37"/>
      <c r="BP84" s="75"/>
      <c r="BQ84" s="75"/>
      <c r="BR84" s="37"/>
      <c r="BS84" s="75"/>
      <c r="BT84" s="75"/>
      <c r="BU84" s="37"/>
    </row>
    <row r="85" spans="1:73" ht="12">
      <c r="A85" s="11" t="s">
        <v>68</v>
      </c>
      <c r="B85" s="48">
        <v>3.4108988415069725</v>
      </c>
      <c r="C85" s="49">
        <v>3.213093766949157</v>
      </c>
      <c r="D85" s="35">
        <v>0.061562185514938236</v>
      </c>
      <c r="E85" s="48">
        <v>3.8822666913786876</v>
      </c>
      <c r="F85" s="49">
        <v>3.8087547860617956</v>
      </c>
      <c r="G85" s="36">
        <v>0.0193007713665133</v>
      </c>
      <c r="H85" s="51"/>
      <c r="I85" s="51"/>
      <c r="J85" s="37"/>
      <c r="K85" s="51"/>
      <c r="L85" s="51"/>
      <c r="M85" s="37"/>
      <c r="N85" s="75"/>
      <c r="O85" s="75"/>
      <c r="P85" s="37"/>
      <c r="Q85" s="75"/>
      <c r="R85" s="75"/>
      <c r="S85" s="37"/>
      <c r="T85" s="75"/>
      <c r="U85" s="75"/>
      <c r="V85" s="37"/>
      <c r="W85" s="75"/>
      <c r="X85" s="75"/>
      <c r="Y85" s="37"/>
      <c r="Z85" s="75"/>
      <c r="AA85" s="75"/>
      <c r="AB85" s="37"/>
      <c r="AC85" s="75"/>
      <c r="AD85" s="75"/>
      <c r="AE85" s="37"/>
      <c r="AF85" s="75"/>
      <c r="AG85" s="75"/>
      <c r="AH85" s="37"/>
      <c r="AI85" s="75"/>
      <c r="AJ85" s="75"/>
      <c r="AK85" s="37"/>
      <c r="AL85" s="75"/>
      <c r="AM85" s="75"/>
      <c r="AN85" s="37"/>
      <c r="AO85" s="75"/>
      <c r="AP85" s="75"/>
      <c r="AQ85" s="37"/>
      <c r="AR85" s="75"/>
      <c r="AS85" s="75"/>
      <c r="AT85" s="37"/>
      <c r="AU85" s="75"/>
      <c r="AV85" s="75"/>
      <c r="AW85" s="37"/>
      <c r="AX85" s="75"/>
      <c r="AY85" s="75"/>
      <c r="AZ85" s="37"/>
      <c r="BA85" s="75"/>
      <c r="BB85" s="75"/>
      <c r="BC85" s="37"/>
      <c r="BD85" s="75"/>
      <c r="BE85" s="75"/>
      <c r="BF85" s="37"/>
      <c r="BG85" s="75"/>
      <c r="BH85" s="75"/>
      <c r="BI85" s="37"/>
      <c r="BJ85" s="75"/>
      <c r="BK85" s="75"/>
      <c r="BL85" s="37"/>
      <c r="BM85" s="75"/>
      <c r="BN85" s="75"/>
      <c r="BO85" s="37"/>
      <c r="BP85" s="75"/>
      <c r="BQ85" s="75"/>
      <c r="BR85" s="37"/>
      <c r="BS85" s="75"/>
      <c r="BT85" s="75"/>
      <c r="BU85" s="37"/>
    </row>
    <row r="86" spans="1:73" ht="12">
      <c r="A86" s="8"/>
      <c r="B86" s="33"/>
      <c r="C86" s="34"/>
      <c r="D86" s="30"/>
      <c r="E86" s="69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1:73" ht="12">
      <c r="A87" s="11" t="s">
        <v>69</v>
      </c>
      <c r="B87" s="33">
        <v>23209</v>
      </c>
      <c r="C87" s="34">
        <v>32847.33981134251</v>
      </c>
      <c r="D87" s="35">
        <v>-0.2934283222537946</v>
      </c>
      <c r="E87" s="33">
        <v>292127</v>
      </c>
      <c r="F87" s="34">
        <v>370819.6900635897</v>
      </c>
      <c r="G87" s="36">
        <v>-0.21221281440070014</v>
      </c>
      <c r="H87" s="19"/>
      <c r="I87" s="19"/>
      <c r="J87" s="37"/>
      <c r="K87" s="19"/>
      <c r="L87" s="19"/>
      <c r="M87" s="37"/>
      <c r="N87" s="19"/>
      <c r="O87" s="19"/>
      <c r="P87" s="37"/>
      <c r="Q87" s="19"/>
      <c r="R87" s="19"/>
      <c r="S87" s="37"/>
      <c r="T87" s="19"/>
      <c r="U87" s="19"/>
      <c r="V87" s="37"/>
      <c r="W87" s="19"/>
      <c r="X87" s="19"/>
      <c r="Y87" s="37"/>
      <c r="Z87" s="19"/>
      <c r="AA87" s="19"/>
      <c r="AB87" s="37"/>
      <c r="AC87" s="19"/>
      <c r="AD87" s="19"/>
      <c r="AE87" s="37"/>
      <c r="AF87" s="19"/>
      <c r="AG87" s="19"/>
      <c r="AH87" s="37"/>
      <c r="AI87" s="19"/>
      <c r="AJ87" s="19"/>
      <c r="AK87" s="37"/>
      <c r="AL87" s="19"/>
      <c r="AM87" s="19"/>
      <c r="AN87" s="37"/>
      <c r="AO87" s="19"/>
      <c r="AP87" s="19"/>
      <c r="AQ87" s="37"/>
      <c r="AR87" s="19"/>
      <c r="AS87" s="19"/>
      <c r="AT87" s="37"/>
      <c r="AU87" s="19"/>
      <c r="AV87" s="19"/>
      <c r="AW87" s="37"/>
      <c r="AX87" s="19"/>
      <c r="AY87" s="19"/>
      <c r="AZ87" s="37"/>
      <c r="BA87" s="19"/>
      <c r="BB87" s="19"/>
      <c r="BC87" s="37"/>
      <c r="BD87" s="19"/>
      <c r="BE87" s="19"/>
      <c r="BF87" s="37"/>
      <c r="BG87" s="19"/>
      <c r="BH87" s="19"/>
      <c r="BI87" s="37"/>
      <c r="BJ87" s="19"/>
      <c r="BK87" s="19"/>
      <c r="BL87" s="37"/>
      <c r="BM87" s="19"/>
      <c r="BN87" s="19"/>
      <c r="BO87" s="37"/>
      <c r="BP87" s="19"/>
      <c r="BQ87" s="19"/>
      <c r="BR87" s="37"/>
      <c r="BS87" s="19"/>
      <c r="BT87" s="19"/>
      <c r="BU87" s="37"/>
    </row>
    <row r="88" spans="1:73" ht="12">
      <c r="A88" s="11" t="s">
        <v>70</v>
      </c>
      <c r="B88" s="33">
        <v>73382</v>
      </c>
      <c r="C88" s="34">
        <v>59378.66018865445</v>
      </c>
      <c r="D88" s="35">
        <v>0.2358311852583899</v>
      </c>
      <c r="E88" s="33">
        <v>776179</v>
      </c>
      <c r="F88" s="34">
        <v>758261.5179300461</v>
      </c>
      <c r="G88" s="36">
        <v>0.023629686653314927</v>
      </c>
      <c r="H88" s="19"/>
      <c r="I88" s="19"/>
      <c r="J88" s="37"/>
      <c r="K88" s="19"/>
      <c r="L88" s="19"/>
      <c r="M88" s="37"/>
      <c r="N88" s="19"/>
      <c r="O88" s="19"/>
      <c r="P88" s="37"/>
      <c r="Q88" s="19"/>
      <c r="R88" s="19"/>
      <c r="S88" s="37"/>
      <c r="T88" s="19"/>
      <c r="U88" s="19"/>
      <c r="V88" s="37"/>
      <c r="W88" s="19"/>
      <c r="X88" s="19"/>
      <c r="Y88" s="37"/>
      <c r="Z88" s="19"/>
      <c r="AA88" s="19"/>
      <c r="AB88" s="37"/>
      <c r="AC88" s="19"/>
      <c r="AD88" s="19"/>
      <c r="AE88" s="37"/>
      <c r="AF88" s="19"/>
      <c r="AG88" s="19"/>
      <c r="AH88" s="37"/>
      <c r="AI88" s="19"/>
      <c r="AJ88" s="19"/>
      <c r="AK88" s="37"/>
      <c r="AL88" s="19"/>
      <c r="AM88" s="19"/>
      <c r="AN88" s="37"/>
      <c r="AO88" s="19"/>
      <c r="AP88" s="19"/>
      <c r="AQ88" s="37"/>
      <c r="AR88" s="19"/>
      <c r="AS88" s="19"/>
      <c r="AT88" s="37"/>
      <c r="AU88" s="19"/>
      <c r="AV88" s="19"/>
      <c r="AW88" s="37"/>
      <c r="AX88" s="19"/>
      <c r="AY88" s="19"/>
      <c r="AZ88" s="37"/>
      <c r="BA88" s="19"/>
      <c r="BB88" s="19"/>
      <c r="BC88" s="37"/>
      <c r="BD88" s="19"/>
      <c r="BE88" s="19"/>
      <c r="BF88" s="37"/>
      <c r="BG88" s="19"/>
      <c r="BH88" s="19"/>
      <c r="BI88" s="37"/>
      <c r="BJ88" s="19"/>
      <c r="BK88" s="19"/>
      <c r="BL88" s="37"/>
      <c r="BM88" s="19"/>
      <c r="BN88" s="19"/>
      <c r="BO88" s="37"/>
      <c r="BP88" s="19"/>
      <c r="BQ88" s="19"/>
      <c r="BR88" s="37"/>
      <c r="BS88" s="19"/>
      <c r="BT88" s="19"/>
      <c r="BU88" s="37"/>
    </row>
    <row r="89" spans="1:73" ht="12">
      <c r="A89" s="8"/>
      <c r="B89" s="33"/>
      <c r="C89" s="34"/>
      <c r="D89" s="30"/>
      <c r="E89" s="69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</row>
    <row r="90" spans="1:73" ht="12">
      <c r="A90" s="11" t="s">
        <v>71</v>
      </c>
      <c r="B90" s="33">
        <v>71913</v>
      </c>
      <c r="C90" s="34">
        <v>68324.7257642912</v>
      </c>
      <c r="D90" s="35">
        <v>0.0525179456714944</v>
      </c>
      <c r="E90" s="33">
        <v>775686</v>
      </c>
      <c r="F90" s="34">
        <v>843562.9114241416</v>
      </c>
      <c r="G90" s="36">
        <v>-0.08046455161186342</v>
      </c>
      <c r="H90" s="19"/>
      <c r="I90" s="19"/>
      <c r="J90" s="37"/>
      <c r="K90" s="19"/>
      <c r="L90" s="19"/>
      <c r="M90" s="37"/>
      <c r="N90" s="19"/>
      <c r="O90" s="19"/>
      <c r="P90" s="37"/>
      <c r="Q90" s="19"/>
      <c r="R90" s="19"/>
      <c r="S90" s="37"/>
      <c r="T90" s="19"/>
      <c r="U90" s="19"/>
      <c r="V90" s="37"/>
      <c r="W90" s="19"/>
      <c r="X90" s="19"/>
      <c r="Y90" s="37"/>
      <c r="Z90" s="19"/>
      <c r="AA90" s="19"/>
      <c r="AB90" s="37"/>
      <c r="AC90" s="19"/>
      <c r="AD90" s="19"/>
      <c r="AE90" s="37"/>
      <c r="AF90" s="19"/>
      <c r="AG90" s="19"/>
      <c r="AH90" s="37"/>
      <c r="AI90" s="19"/>
      <c r="AJ90" s="19"/>
      <c r="AK90" s="37"/>
      <c r="AL90" s="19"/>
      <c r="AM90" s="19"/>
      <c r="AN90" s="37"/>
      <c r="AO90" s="19"/>
      <c r="AP90" s="19"/>
      <c r="AQ90" s="37"/>
      <c r="AR90" s="19"/>
      <c r="AS90" s="19"/>
      <c r="AT90" s="37"/>
      <c r="AU90" s="19"/>
      <c r="AV90" s="19"/>
      <c r="AW90" s="37"/>
      <c r="AX90" s="19"/>
      <c r="AY90" s="19"/>
      <c r="AZ90" s="37"/>
      <c r="BA90" s="19"/>
      <c r="BB90" s="19"/>
      <c r="BC90" s="37"/>
      <c r="BD90" s="19"/>
      <c r="BE90" s="19"/>
      <c r="BF90" s="37"/>
      <c r="BG90" s="19"/>
      <c r="BH90" s="19"/>
      <c r="BI90" s="37"/>
      <c r="BJ90" s="19"/>
      <c r="BK90" s="19"/>
      <c r="BL90" s="37"/>
      <c r="BM90" s="19"/>
      <c r="BN90" s="19"/>
      <c r="BO90" s="37"/>
      <c r="BP90" s="19"/>
      <c r="BQ90" s="19"/>
      <c r="BR90" s="37"/>
      <c r="BS90" s="19"/>
      <c r="BT90" s="19"/>
      <c r="BU90" s="37"/>
    </row>
    <row r="91" spans="1:73" ht="12">
      <c r="A91" s="11" t="s">
        <v>72</v>
      </c>
      <c r="B91" s="33">
        <v>24678</v>
      </c>
      <c r="C91" s="34">
        <v>23901.274235705758</v>
      </c>
      <c r="D91" s="35">
        <v>0.03249725335287368</v>
      </c>
      <c r="E91" s="33">
        <v>292620</v>
      </c>
      <c r="F91" s="34">
        <v>285518.8965694944</v>
      </c>
      <c r="G91" s="36">
        <v>0.02487087025000891</v>
      </c>
      <c r="H91" s="19"/>
      <c r="I91" s="19"/>
      <c r="J91" s="37"/>
      <c r="K91" s="19"/>
      <c r="L91" s="19"/>
      <c r="M91" s="37"/>
      <c r="N91" s="19"/>
      <c r="O91" s="19"/>
      <c r="P91" s="37"/>
      <c r="Q91" s="19"/>
      <c r="R91" s="19"/>
      <c r="S91" s="37"/>
      <c r="T91" s="19"/>
      <c r="U91" s="19"/>
      <c r="V91" s="37"/>
      <c r="W91" s="19"/>
      <c r="X91" s="19"/>
      <c r="Y91" s="37"/>
      <c r="Z91" s="19"/>
      <c r="AA91" s="19"/>
      <c r="AB91" s="37"/>
      <c r="AC91" s="19"/>
      <c r="AD91" s="19"/>
      <c r="AE91" s="37"/>
      <c r="AF91" s="19"/>
      <c r="AG91" s="19"/>
      <c r="AH91" s="37"/>
      <c r="AI91" s="19"/>
      <c r="AJ91" s="19"/>
      <c r="AK91" s="37"/>
      <c r="AL91" s="19"/>
      <c r="AM91" s="19"/>
      <c r="AN91" s="37"/>
      <c r="AO91" s="19"/>
      <c r="AP91" s="19"/>
      <c r="AQ91" s="37"/>
      <c r="AR91" s="19"/>
      <c r="AS91" s="19"/>
      <c r="AT91" s="37"/>
      <c r="AU91" s="19"/>
      <c r="AV91" s="19"/>
      <c r="AW91" s="37"/>
      <c r="AX91" s="19"/>
      <c r="AY91" s="19"/>
      <c r="AZ91" s="37"/>
      <c r="BA91" s="19"/>
      <c r="BB91" s="19"/>
      <c r="BC91" s="37"/>
      <c r="BD91" s="19"/>
      <c r="BE91" s="19"/>
      <c r="BF91" s="37"/>
      <c r="BG91" s="19"/>
      <c r="BH91" s="19"/>
      <c r="BI91" s="37"/>
      <c r="BJ91" s="19"/>
      <c r="BK91" s="19"/>
      <c r="BL91" s="37"/>
      <c r="BM91" s="19"/>
      <c r="BN91" s="19"/>
      <c r="BO91" s="37"/>
      <c r="BP91" s="19"/>
      <c r="BQ91" s="19"/>
      <c r="BR91" s="37"/>
      <c r="BS91" s="19"/>
      <c r="BT91" s="19"/>
      <c r="BU91" s="37"/>
    </row>
    <row r="92" spans="1:73" ht="12">
      <c r="A92" s="8"/>
      <c r="B92" s="33"/>
      <c r="C92" s="34"/>
      <c r="D92" s="30"/>
      <c r="E92" s="69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spans="1:73" ht="12">
      <c r="A93" s="11" t="s">
        <v>73</v>
      </c>
      <c r="B93" s="33">
        <v>20698</v>
      </c>
      <c r="C93" s="34">
        <v>18770.76951926369</v>
      </c>
      <c r="D93" s="35">
        <v>0.10267189519100275</v>
      </c>
      <c r="E93" s="33">
        <v>251019</v>
      </c>
      <c r="F93" s="34">
        <v>242358.65546309622</v>
      </c>
      <c r="G93" s="36">
        <v>0.0357335888019171</v>
      </c>
      <c r="H93" s="19"/>
      <c r="I93" s="19"/>
      <c r="J93" s="37"/>
      <c r="K93" s="19"/>
      <c r="L93" s="19"/>
      <c r="M93" s="37"/>
      <c r="N93" s="19"/>
      <c r="O93" s="19"/>
      <c r="P93" s="37"/>
      <c r="Q93" s="19"/>
      <c r="R93" s="19"/>
      <c r="S93" s="37"/>
      <c r="T93" s="19"/>
      <c r="U93" s="19"/>
      <c r="V93" s="37"/>
      <c r="W93" s="19"/>
      <c r="X93" s="19"/>
      <c r="Y93" s="37"/>
      <c r="Z93" s="19"/>
      <c r="AA93" s="19"/>
      <c r="AB93" s="37"/>
      <c r="AC93" s="19"/>
      <c r="AD93" s="19"/>
      <c r="AE93" s="37"/>
      <c r="AF93" s="19"/>
      <c r="AG93" s="19"/>
      <c r="AH93" s="37"/>
      <c r="AI93" s="19"/>
      <c r="AJ93" s="19"/>
      <c r="AK93" s="37"/>
      <c r="AL93" s="19"/>
      <c r="AM93" s="19"/>
      <c r="AN93" s="37"/>
      <c r="AO93" s="19"/>
      <c r="AP93" s="19"/>
      <c r="AQ93" s="37"/>
      <c r="AR93" s="19"/>
      <c r="AS93" s="19"/>
      <c r="AT93" s="37"/>
      <c r="AU93" s="19"/>
      <c r="AV93" s="19"/>
      <c r="AW93" s="37"/>
      <c r="AX93" s="19"/>
      <c r="AY93" s="19"/>
      <c r="AZ93" s="37"/>
      <c r="BA93" s="19"/>
      <c r="BB93" s="19"/>
      <c r="BC93" s="37"/>
      <c r="BD93" s="19"/>
      <c r="BE93" s="19"/>
      <c r="BF93" s="37"/>
      <c r="BG93" s="19"/>
      <c r="BH93" s="19"/>
      <c r="BI93" s="37"/>
      <c r="BJ93" s="19"/>
      <c r="BK93" s="19"/>
      <c r="BL93" s="37"/>
      <c r="BM93" s="19"/>
      <c r="BN93" s="19"/>
      <c r="BO93" s="37"/>
      <c r="BP93" s="19"/>
      <c r="BQ93" s="19"/>
      <c r="BR93" s="37"/>
      <c r="BS93" s="19"/>
      <c r="BT93" s="19"/>
      <c r="BU93" s="37"/>
    </row>
    <row r="94" spans="1:73" ht="12">
      <c r="A94" s="76"/>
      <c r="B94" s="52"/>
      <c r="C94" s="53"/>
      <c r="D94" s="54"/>
      <c r="E94" s="52"/>
      <c r="F94" s="53"/>
      <c r="G94" s="55"/>
      <c r="H94" s="19"/>
      <c r="I94" s="19"/>
      <c r="J94" s="37"/>
      <c r="K94" s="19"/>
      <c r="L94" s="19"/>
      <c r="M94" s="37"/>
      <c r="N94" s="19"/>
      <c r="O94" s="19"/>
      <c r="P94" s="37"/>
      <c r="Q94" s="19"/>
      <c r="R94" s="19"/>
      <c r="S94" s="37"/>
      <c r="T94" s="19"/>
      <c r="U94" s="19"/>
      <c r="V94" s="37"/>
      <c r="W94" s="19"/>
      <c r="X94" s="19"/>
      <c r="Y94" s="37"/>
      <c r="Z94" s="19"/>
      <c r="AA94" s="19"/>
      <c r="AB94" s="37"/>
      <c r="AC94" s="19"/>
      <c r="AD94" s="19"/>
      <c r="AE94" s="37"/>
      <c r="AF94" s="19"/>
      <c r="AG94" s="19"/>
      <c r="AH94" s="37"/>
      <c r="AI94" s="19"/>
      <c r="AJ94" s="19"/>
      <c r="AK94" s="37"/>
      <c r="AL94" s="19"/>
      <c r="AM94" s="19"/>
      <c r="AN94" s="37"/>
      <c r="AO94" s="19"/>
      <c r="AP94" s="19"/>
      <c r="AQ94" s="37"/>
      <c r="AR94" s="19"/>
      <c r="AS94" s="19"/>
      <c r="AT94" s="37"/>
      <c r="AU94" s="19"/>
      <c r="AV94" s="19"/>
      <c r="AW94" s="37"/>
      <c r="AX94" s="19"/>
      <c r="AY94" s="19"/>
      <c r="AZ94" s="37"/>
      <c r="BA94" s="19"/>
      <c r="BB94" s="19"/>
      <c r="BC94" s="37"/>
      <c r="BD94" s="19"/>
      <c r="BE94" s="19"/>
      <c r="BF94" s="37"/>
      <c r="BG94" s="19"/>
      <c r="BH94" s="19"/>
      <c r="BI94" s="37"/>
      <c r="BJ94" s="19"/>
      <c r="BK94" s="19"/>
      <c r="BL94" s="37"/>
      <c r="BM94" s="19"/>
      <c r="BN94" s="19"/>
      <c r="BO94" s="37"/>
      <c r="BP94" s="19"/>
      <c r="BQ94" s="19"/>
      <c r="BR94" s="37"/>
      <c r="BS94" s="19"/>
      <c r="BT94" s="19"/>
      <c r="BU94" s="37"/>
    </row>
    <row r="95" spans="1:73" ht="6" customHeight="1">
      <c r="A95" s="56"/>
      <c r="B95" s="57"/>
      <c r="C95" s="57"/>
      <c r="D95" s="58"/>
      <c r="E95" s="58"/>
      <c r="F95" s="58"/>
      <c r="G95" s="58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</row>
    <row r="96" spans="1:73" ht="12">
      <c r="A96" s="94" t="s">
        <v>103</v>
      </c>
      <c r="B96" s="34"/>
      <c r="C96" s="34"/>
      <c r="D96" s="30"/>
      <c r="E96" s="30"/>
      <c r="F96" s="30"/>
      <c r="G96" s="30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</row>
    <row r="97" spans="1:73" ht="12">
      <c r="A97" s="29"/>
      <c r="B97" s="34"/>
      <c r="C97" s="34"/>
      <c r="D97" s="30"/>
      <c r="E97" s="30"/>
      <c r="F97" s="30"/>
      <c r="G97" s="30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</row>
    <row r="98" s="29" customFormat="1" ht="12"/>
    <row r="99" s="29" customFormat="1" ht="12"/>
  </sheetData>
  <sheetProtection/>
  <mergeCells count="2">
    <mergeCell ref="B2:G2"/>
    <mergeCell ref="B60:G60"/>
  </mergeCells>
  <printOptions/>
  <pageMargins left="0.38" right="0.35" top="0.5" bottom="0.5" header="0" footer="0.25"/>
  <pageSetup orientation="portrait" scale="85" r:id="rId1"/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U97"/>
  <sheetViews>
    <sheetView showGridLines="0" zoomScalePageLayoutView="0" workbookViewId="0" topLeftCell="A1">
      <selection activeCell="D106" sqref="D106"/>
    </sheetView>
  </sheetViews>
  <sheetFormatPr defaultColWidth="13.796875" defaultRowHeight="15"/>
  <cols>
    <col min="1" max="1" width="28" style="4" customWidth="1"/>
    <col min="2" max="2" width="9.69921875" style="29" customWidth="1"/>
    <col min="3" max="5" width="10.09765625" style="4" customWidth="1"/>
    <col min="6" max="6" width="10" style="4" customWidth="1"/>
    <col min="7" max="7" width="10.09765625" style="4" customWidth="1"/>
    <col min="8" max="73" width="8.296875" style="4" customWidth="1"/>
    <col min="74" max="254" width="13.796875" style="4" customWidth="1"/>
    <col min="255" max="16384" width="13.796875" style="4" customWidth="1"/>
  </cols>
  <sheetData>
    <row r="1" spans="1:73" ht="12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5.75" customHeight="1">
      <c r="A2" s="100"/>
      <c r="B2" s="418" t="s">
        <v>109</v>
      </c>
      <c r="C2" s="419"/>
      <c r="D2" s="419"/>
      <c r="E2" s="419"/>
      <c r="F2" s="419"/>
      <c r="G2" s="420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2">
      <c r="A3" s="64"/>
      <c r="B3" s="9"/>
      <c r="C3" s="2"/>
      <c r="D3" s="2"/>
      <c r="E3" s="2"/>
      <c r="F3" s="2"/>
      <c r="G3" s="10"/>
    </row>
    <row r="4" spans="1:73" ht="15">
      <c r="A4" s="61"/>
      <c r="C4" s="109" t="s">
        <v>1</v>
      </c>
      <c r="D4" s="13"/>
      <c r="E4" s="65"/>
      <c r="F4" s="66" t="s">
        <v>2</v>
      </c>
      <c r="G4" s="67"/>
      <c r="I4" s="5"/>
      <c r="J4" s="18"/>
      <c r="K4" s="17"/>
      <c r="L4" s="17"/>
      <c r="M4" s="17"/>
      <c r="O4" s="5"/>
      <c r="P4" s="18"/>
      <c r="R4" s="19"/>
      <c r="S4" s="18"/>
      <c r="U4" s="20"/>
      <c r="V4" s="18"/>
      <c r="X4" s="19"/>
      <c r="Y4" s="18"/>
      <c r="AA4" s="19"/>
      <c r="AB4" s="18"/>
      <c r="AD4" s="19"/>
      <c r="AE4" s="18"/>
      <c r="AG4" s="19"/>
      <c r="AH4" s="18"/>
      <c r="AJ4" s="19"/>
      <c r="AK4" s="18"/>
      <c r="AM4" s="19"/>
      <c r="AN4" s="18"/>
      <c r="AP4" s="19"/>
      <c r="AQ4" s="18"/>
      <c r="AS4" s="19"/>
      <c r="AT4" s="18"/>
      <c r="AV4" s="19"/>
      <c r="AW4" s="18"/>
      <c r="AX4" s="17"/>
      <c r="AY4" s="21"/>
      <c r="AZ4" s="22"/>
      <c r="BA4" s="17"/>
      <c r="BB4" s="21"/>
      <c r="BC4" s="22"/>
      <c r="BD4" s="17"/>
      <c r="BE4" s="21"/>
      <c r="BF4" s="22"/>
      <c r="BG4" s="17"/>
      <c r="BH4" s="21"/>
      <c r="BI4" s="22"/>
      <c r="BK4" s="19"/>
      <c r="BL4" s="18"/>
      <c r="BN4" s="19"/>
      <c r="BO4" s="18"/>
      <c r="BQ4" s="19"/>
      <c r="BR4" s="18"/>
      <c r="BT4" s="19"/>
      <c r="BU4" s="18"/>
    </row>
    <row r="5" spans="1:73" s="28" customFormat="1" ht="12">
      <c r="A5" s="102"/>
      <c r="B5" s="24" t="s">
        <v>3</v>
      </c>
      <c r="C5" s="25">
        <v>2010</v>
      </c>
      <c r="D5" s="26" t="s">
        <v>4</v>
      </c>
      <c r="E5" s="24" t="s">
        <v>3</v>
      </c>
      <c r="F5" s="25">
        <v>2010</v>
      </c>
      <c r="G5" s="26" t="s">
        <v>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</row>
    <row r="6" spans="1:73" ht="12">
      <c r="A6" s="8"/>
      <c r="B6" s="11" t="s">
        <v>5</v>
      </c>
      <c r="C6" s="29"/>
      <c r="D6" s="30"/>
      <c r="E6" s="8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61" t="s">
        <v>6</v>
      </c>
      <c r="B7" s="33">
        <v>509198.16</v>
      </c>
      <c r="C7" s="34">
        <v>465034.2476439442</v>
      </c>
      <c r="D7" s="35">
        <v>0.09496916104525288</v>
      </c>
      <c r="E7" s="33">
        <v>5159515.5</v>
      </c>
      <c r="F7" s="34">
        <v>4367504.561605951</v>
      </c>
      <c r="G7" s="36">
        <v>0.18134175413495693</v>
      </c>
      <c r="H7" s="19"/>
      <c r="I7" s="19"/>
      <c r="J7" s="37"/>
      <c r="K7" s="19"/>
      <c r="L7" s="19"/>
      <c r="M7" s="37"/>
      <c r="N7" s="19"/>
      <c r="O7" s="19"/>
      <c r="P7" s="37"/>
      <c r="Q7" s="19"/>
      <c r="R7" s="19"/>
      <c r="S7" s="37"/>
      <c r="T7" s="19"/>
      <c r="U7" s="19"/>
      <c r="V7" s="37"/>
      <c r="W7" s="19"/>
      <c r="X7" s="19"/>
      <c r="Y7" s="37"/>
      <c r="Z7" s="19"/>
      <c r="AA7" s="19"/>
      <c r="AB7" s="37"/>
      <c r="AC7" s="19"/>
      <c r="AD7" s="19"/>
      <c r="AE7" s="37"/>
      <c r="AF7" s="19"/>
      <c r="AG7" s="19"/>
      <c r="AH7" s="37"/>
      <c r="AI7" s="19"/>
      <c r="AJ7" s="19"/>
      <c r="AK7" s="37"/>
      <c r="AL7" s="19"/>
      <c r="AM7" s="19"/>
      <c r="AN7" s="37"/>
      <c r="AO7" s="19"/>
      <c r="AP7" s="19"/>
      <c r="AQ7" s="37"/>
      <c r="AR7" s="19"/>
      <c r="AS7" s="19"/>
      <c r="AT7" s="37"/>
      <c r="AU7" s="19"/>
      <c r="AV7" s="19"/>
      <c r="AW7" s="37"/>
      <c r="AX7" s="19"/>
      <c r="AY7" s="19"/>
      <c r="AZ7" s="37"/>
      <c r="BA7" s="19"/>
      <c r="BB7" s="19"/>
      <c r="BC7" s="37"/>
      <c r="BD7" s="19"/>
      <c r="BE7" s="19"/>
      <c r="BF7" s="37"/>
      <c r="BG7" s="19"/>
      <c r="BH7" s="19"/>
      <c r="BI7" s="37"/>
      <c r="BJ7" s="19"/>
      <c r="BK7" s="19"/>
      <c r="BL7" s="37"/>
      <c r="BM7" s="19"/>
      <c r="BN7" s="19"/>
      <c r="BO7" s="37"/>
      <c r="BP7" s="19"/>
      <c r="BQ7" s="19"/>
      <c r="BR7" s="37"/>
      <c r="BS7" s="19"/>
      <c r="BT7" s="19"/>
      <c r="BU7" s="37"/>
    </row>
    <row r="8" spans="1:73" ht="12">
      <c r="A8" s="61" t="s">
        <v>7</v>
      </c>
      <c r="B8" s="33">
        <v>40008</v>
      </c>
      <c r="C8" s="34">
        <v>38057.999999999345</v>
      </c>
      <c r="D8" s="35">
        <v>0.05123758473910054</v>
      </c>
      <c r="E8" s="33">
        <v>412122</v>
      </c>
      <c r="F8" s="34">
        <v>346782.5701339988</v>
      </c>
      <c r="G8" s="36">
        <v>0.18841613014389288</v>
      </c>
      <c r="H8" s="19"/>
      <c r="I8" s="19"/>
      <c r="J8" s="37"/>
      <c r="K8" s="19"/>
      <c r="L8" s="19"/>
      <c r="M8" s="37"/>
      <c r="N8" s="19"/>
      <c r="O8" s="19"/>
      <c r="P8" s="37"/>
      <c r="Q8" s="19"/>
      <c r="R8" s="19"/>
      <c r="S8" s="37"/>
      <c r="T8" s="19"/>
      <c r="U8" s="19"/>
      <c r="V8" s="37"/>
      <c r="W8" s="19"/>
      <c r="X8" s="19"/>
      <c r="Y8" s="37"/>
      <c r="Z8" s="19"/>
      <c r="AA8" s="19"/>
      <c r="AB8" s="37"/>
      <c r="AC8" s="19"/>
      <c r="AD8" s="19"/>
      <c r="AE8" s="37"/>
      <c r="AF8" s="19"/>
      <c r="AG8" s="19"/>
      <c r="AH8" s="37"/>
      <c r="AI8" s="19"/>
      <c r="AJ8" s="19"/>
      <c r="AK8" s="37"/>
      <c r="AL8" s="19"/>
      <c r="AM8" s="19"/>
      <c r="AN8" s="37"/>
      <c r="AO8" s="19"/>
      <c r="AP8" s="19"/>
      <c r="AQ8" s="37"/>
      <c r="AR8" s="19"/>
      <c r="AS8" s="19"/>
      <c r="AT8" s="37"/>
      <c r="AU8" s="19"/>
      <c r="AV8" s="19"/>
      <c r="AW8" s="37"/>
      <c r="AX8" s="19"/>
      <c r="AY8" s="19"/>
      <c r="AZ8" s="37"/>
      <c r="BA8" s="19"/>
      <c r="BB8" s="19"/>
      <c r="BC8" s="37"/>
      <c r="BD8" s="19"/>
      <c r="BE8" s="19"/>
      <c r="BF8" s="37"/>
      <c r="BG8" s="19"/>
      <c r="BH8" s="19"/>
      <c r="BI8" s="37"/>
      <c r="BJ8" s="19"/>
      <c r="BK8" s="19"/>
      <c r="BL8" s="37"/>
      <c r="BM8" s="19"/>
      <c r="BN8" s="19"/>
      <c r="BO8" s="37"/>
      <c r="BP8" s="19"/>
      <c r="BQ8" s="19"/>
      <c r="BR8" s="37"/>
      <c r="BS8" s="19"/>
      <c r="BT8" s="19"/>
      <c r="BU8" s="37"/>
    </row>
    <row r="9" spans="1:73" ht="12">
      <c r="A9" s="61" t="s">
        <v>96</v>
      </c>
      <c r="B9" s="33">
        <v>18584</v>
      </c>
      <c r="C9" s="34">
        <v>15940</v>
      </c>
      <c r="D9" s="35">
        <v>0.16587202007528232</v>
      </c>
      <c r="E9" s="33">
        <v>182981</v>
      </c>
      <c r="F9" s="34">
        <v>142634.57013399905</v>
      </c>
      <c r="G9" s="36">
        <v>0.2828657164115068</v>
      </c>
      <c r="H9" s="19"/>
      <c r="I9" s="19"/>
      <c r="J9" s="37"/>
      <c r="K9" s="19"/>
      <c r="L9" s="19"/>
      <c r="M9" s="37"/>
      <c r="N9" s="19"/>
      <c r="O9" s="19"/>
      <c r="P9" s="37"/>
      <c r="Q9" s="19"/>
      <c r="R9" s="19"/>
      <c r="S9" s="37"/>
      <c r="T9" s="19"/>
      <c r="U9" s="19"/>
      <c r="V9" s="37"/>
      <c r="W9" s="19"/>
      <c r="X9" s="19"/>
      <c r="Y9" s="37"/>
      <c r="Z9" s="19"/>
      <c r="AA9" s="19"/>
      <c r="AB9" s="37"/>
      <c r="AC9" s="19"/>
      <c r="AD9" s="19"/>
      <c r="AE9" s="37"/>
      <c r="AF9" s="19"/>
      <c r="AG9" s="19"/>
      <c r="AH9" s="37"/>
      <c r="AI9" s="19"/>
      <c r="AJ9" s="19"/>
      <c r="AK9" s="37"/>
      <c r="AL9" s="19"/>
      <c r="AM9" s="19"/>
      <c r="AN9" s="37"/>
      <c r="AO9" s="19"/>
      <c r="AP9" s="19"/>
      <c r="AQ9" s="37"/>
      <c r="AR9" s="19"/>
      <c r="AS9" s="19"/>
      <c r="AT9" s="37"/>
      <c r="AU9" s="19"/>
      <c r="AV9" s="19"/>
      <c r="AW9" s="37"/>
      <c r="AX9" s="19"/>
      <c r="AY9" s="19"/>
      <c r="AZ9" s="37"/>
      <c r="BA9" s="19"/>
      <c r="BB9" s="19"/>
      <c r="BC9" s="37"/>
      <c r="BD9" s="19"/>
      <c r="BE9" s="19"/>
      <c r="BF9" s="37"/>
      <c r="BG9" s="19"/>
      <c r="BH9" s="19"/>
      <c r="BI9" s="37"/>
      <c r="BJ9" s="19"/>
      <c r="BK9" s="19"/>
      <c r="BL9" s="37"/>
      <c r="BM9" s="19"/>
      <c r="BN9" s="19"/>
      <c r="BO9" s="37"/>
      <c r="BP9" s="19"/>
      <c r="BQ9" s="19"/>
      <c r="BR9" s="37"/>
      <c r="BS9" s="19"/>
      <c r="BT9" s="19"/>
      <c r="BU9" s="37"/>
    </row>
    <row r="10" spans="1:73" ht="12">
      <c r="A10" s="61" t="s">
        <v>97</v>
      </c>
      <c r="B10" s="33">
        <v>21424</v>
      </c>
      <c r="C10" s="34">
        <v>22117.99999999935</v>
      </c>
      <c r="D10" s="35">
        <v>-0.03137715887509582</v>
      </c>
      <c r="E10" s="33">
        <v>229141</v>
      </c>
      <c r="F10" s="34">
        <v>204147.99999999983</v>
      </c>
      <c r="G10" s="36">
        <v>0.12242588710151554</v>
      </c>
      <c r="H10" s="19"/>
      <c r="I10" s="19"/>
      <c r="J10" s="37"/>
      <c r="K10" s="19"/>
      <c r="L10" s="19"/>
      <c r="M10" s="37"/>
      <c r="N10" s="19"/>
      <c r="O10" s="19"/>
      <c r="P10" s="37"/>
      <c r="Q10" s="19"/>
      <c r="R10" s="19"/>
      <c r="S10" s="37"/>
      <c r="T10" s="19"/>
      <c r="U10" s="19"/>
      <c r="V10" s="37"/>
      <c r="W10" s="19"/>
      <c r="X10" s="19"/>
      <c r="Y10" s="37"/>
      <c r="Z10" s="19"/>
      <c r="AA10" s="19"/>
      <c r="AB10" s="37"/>
      <c r="AC10" s="19"/>
      <c r="AD10" s="19"/>
      <c r="AE10" s="37"/>
      <c r="AF10" s="19"/>
      <c r="AG10" s="19"/>
      <c r="AH10" s="37"/>
      <c r="AI10" s="19"/>
      <c r="AJ10" s="19"/>
      <c r="AK10" s="37"/>
      <c r="AL10" s="19"/>
      <c r="AM10" s="19"/>
      <c r="AN10" s="37"/>
      <c r="AO10" s="19"/>
      <c r="AP10" s="19"/>
      <c r="AQ10" s="37"/>
      <c r="AR10" s="19"/>
      <c r="AS10" s="19"/>
      <c r="AT10" s="37"/>
      <c r="AU10" s="19"/>
      <c r="AV10" s="19"/>
      <c r="AW10" s="37"/>
      <c r="AX10" s="19"/>
      <c r="AY10" s="19"/>
      <c r="AZ10" s="37"/>
      <c r="BA10" s="19"/>
      <c r="BB10" s="19"/>
      <c r="BC10" s="37"/>
      <c r="BD10" s="19"/>
      <c r="BE10" s="19"/>
      <c r="BF10" s="37"/>
      <c r="BG10" s="19"/>
      <c r="BH10" s="19"/>
      <c r="BI10" s="37"/>
      <c r="BJ10" s="19"/>
      <c r="BK10" s="19"/>
      <c r="BL10" s="37"/>
      <c r="BM10" s="19"/>
      <c r="BN10" s="19"/>
      <c r="BO10" s="37"/>
      <c r="BP10" s="19"/>
      <c r="BQ10" s="19"/>
      <c r="BR10" s="37"/>
      <c r="BS10" s="19"/>
      <c r="BT10" s="19"/>
      <c r="BU10" s="37"/>
    </row>
    <row r="11" spans="1:73" ht="12">
      <c r="A11" s="11" t="s">
        <v>10</v>
      </c>
      <c r="B11" s="33">
        <v>16973.271999999997</v>
      </c>
      <c r="C11" s="34">
        <v>15501.141588131475</v>
      </c>
      <c r="D11" s="35">
        <v>0.09496916104525269</v>
      </c>
      <c r="E11" s="33">
        <v>15447.451017964071</v>
      </c>
      <c r="F11" s="34">
        <v>13076.401266987565</v>
      </c>
      <c r="G11" s="36">
        <v>0.1813228045366284</v>
      </c>
      <c r="H11" s="19"/>
      <c r="I11" s="19"/>
      <c r="J11" s="37"/>
      <c r="K11" s="19"/>
      <c r="L11" s="19"/>
      <c r="M11" s="37"/>
      <c r="N11" s="19"/>
      <c r="O11" s="19"/>
      <c r="P11" s="37"/>
      <c r="Q11" s="19"/>
      <c r="R11" s="19"/>
      <c r="S11" s="37"/>
      <c r="T11" s="19"/>
      <c r="U11" s="19"/>
      <c r="V11" s="37"/>
      <c r="W11" s="19"/>
      <c r="X11" s="19"/>
      <c r="Y11" s="37"/>
      <c r="Z11" s="19"/>
      <c r="AA11" s="19"/>
      <c r="AB11" s="37"/>
      <c r="AC11" s="19"/>
      <c r="AD11" s="19"/>
      <c r="AE11" s="37"/>
      <c r="AF11" s="19"/>
      <c r="AG11" s="19"/>
      <c r="AH11" s="37"/>
      <c r="AI11" s="19"/>
      <c r="AJ11" s="19"/>
      <c r="AK11" s="37"/>
      <c r="AL11" s="19"/>
      <c r="AM11" s="19"/>
      <c r="AN11" s="37"/>
      <c r="AO11" s="19"/>
      <c r="AP11" s="19"/>
      <c r="AQ11" s="37"/>
      <c r="AR11" s="19"/>
      <c r="AS11" s="19"/>
      <c r="AT11" s="37"/>
      <c r="AU11" s="19"/>
      <c r="AV11" s="19"/>
      <c r="AW11" s="37"/>
      <c r="AX11" s="19"/>
      <c r="AY11" s="19"/>
      <c r="AZ11" s="37"/>
      <c r="BA11" s="19"/>
      <c r="BB11" s="19"/>
      <c r="BC11" s="37"/>
      <c r="BD11" s="19"/>
      <c r="BE11" s="19"/>
      <c r="BF11" s="37"/>
      <c r="BG11" s="19"/>
      <c r="BH11" s="19"/>
      <c r="BI11" s="37"/>
      <c r="BJ11" s="19"/>
      <c r="BK11" s="19"/>
      <c r="BL11" s="37"/>
      <c r="BM11" s="19"/>
      <c r="BN11" s="19"/>
      <c r="BO11" s="37"/>
      <c r="BP11" s="19"/>
      <c r="BQ11" s="19"/>
      <c r="BR11" s="37"/>
      <c r="BS11" s="19"/>
      <c r="BT11" s="19"/>
      <c r="BU11" s="37"/>
    </row>
    <row r="12" spans="1:73" ht="8.25" customHeight="1">
      <c r="A12" s="42"/>
      <c r="B12" s="43"/>
      <c r="C12" s="44"/>
      <c r="D12" s="45"/>
      <c r="E12" s="103"/>
      <c r="F12" s="45"/>
      <c r="G12" s="4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13.5" customHeight="1">
      <c r="A13" s="11" t="s">
        <v>13</v>
      </c>
      <c r="B13" s="33"/>
      <c r="C13" s="34"/>
      <c r="D13" s="110"/>
      <c r="E13" s="69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2">
      <c r="A14" s="11" t="s">
        <v>14</v>
      </c>
      <c r="B14" s="33">
        <v>18975</v>
      </c>
      <c r="C14" s="34">
        <v>17364.925263464276</v>
      </c>
      <c r="D14" s="35">
        <v>0.09271993470212704</v>
      </c>
      <c r="E14" s="33">
        <v>206623</v>
      </c>
      <c r="F14" s="34">
        <v>169299.89484177795</v>
      </c>
      <c r="G14" s="36">
        <v>0.22045557200790342</v>
      </c>
      <c r="H14" s="19"/>
      <c r="I14" s="19"/>
      <c r="J14" s="37"/>
      <c r="K14" s="19"/>
      <c r="L14" s="19"/>
      <c r="M14" s="37"/>
      <c r="N14" s="19"/>
      <c r="O14" s="19"/>
      <c r="P14" s="37"/>
      <c r="Q14" s="19"/>
      <c r="R14" s="19"/>
      <c r="S14" s="37"/>
      <c r="T14" s="19"/>
      <c r="U14" s="19"/>
      <c r="V14" s="37"/>
      <c r="W14" s="19"/>
      <c r="X14" s="19"/>
      <c r="Y14" s="37"/>
      <c r="Z14" s="19"/>
      <c r="AA14" s="19"/>
      <c r="AB14" s="37"/>
      <c r="AC14" s="19"/>
      <c r="AD14" s="19"/>
      <c r="AE14" s="37"/>
      <c r="AF14" s="19"/>
      <c r="AG14" s="19"/>
      <c r="AH14" s="37"/>
      <c r="AI14" s="19"/>
      <c r="AJ14" s="19"/>
      <c r="AK14" s="37"/>
      <c r="AL14" s="19"/>
      <c r="AM14" s="19"/>
      <c r="AN14" s="37"/>
      <c r="AO14" s="19"/>
      <c r="AP14" s="19"/>
      <c r="AQ14" s="37"/>
      <c r="AR14" s="19"/>
      <c r="AS14" s="19"/>
      <c r="AT14" s="37"/>
      <c r="AU14" s="19"/>
      <c r="AV14" s="19"/>
      <c r="AW14" s="37"/>
      <c r="AX14" s="19"/>
      <c r="AY14" s="19"/>
      <c r="AZ14" s="37"/>
      <c r="BA14" s="19"/>
      <c r="BB14" s="19"/>
      <c r="BC14" s="37"/>
      <c r="BD14" s="19"/>
      <c r="BE14" s="19"/>
      <c r="BF14" s="37"/>
      <c r="BG14" s="19"/>
      <c r="BH14" s="19"/>
      <c r="BI14" s="37"/>
      <c r="BJ14" s="19"/>
      <c r="BK14" s="19"/>
      <c r="BL14" s="37"/>
      <c r="BM14" s="19"/>
      <c r="BN14" s="19"/>
      <c r="BO14" s="37"/>
      <c r="BP14" s="19"/>
      <c r="BQ14" s="19"/>
      <c r="BR14" s="37"/>
      <c r="BS14" s="19"/>
      <c r="BT14" s="19"/>
      <c r="BU14" s="37"/>
    </row>
    <row r="15" spans="1:73" ht="12">
      <c r="A15" s="11" t="s">
        <v>15</v>
      </c>
      <c r="B15" s="33">
        <v>12789</v>
      </c>
      <c r="C15" s="34">
        <v>11495.113092130492</v>
      </c>
      <c r="D15" s="35">
        <v>0.1125597371247524</v>
      </c>
      <c r="E15" s="33">
        <v>135207</v>
      </c>
      <c r="F15" s="34">
        <v>109695.05539681403</v>
      </c>
      <c r="G15" s="36">
        <v>0.23257150936200663</v>
      </c>
      <c r="H15" s="19"/>
      <c r="I15" s="19"/>
      <c r="J15" s="37"/>
      <c r="K15" s="19"/>
      <c r="L15" s="19"/>
      <c r="M15" s="37"/>
      <c r="N15" s="19"/>
      <c r="O15" s="19"/>
      <c r="P15" s="37"/>
      <c r="Q15" s="19"/>
      <c r="R15" s="19"/>
      <c r="S15" s="37"/>
      <c r="T15" s="19"/>
      <c r="U15" s="19"/>
      <c r="V15" s="37"/>
      <c r="W15" s="19"/>
      <c r="X15" s="19"/>
      <c r="Y15" s="37"/>
      <c r="Z15" s="19"/>
      <c r="AA15" s="19"/>
      <c r="AB15" s="37"/>
      <c r="AC15" s="19"/>
      <c r="AD15" s="19"/>
      <c r="AE15" s="37"/>
      <c r="AF15" s="19"/>
      <c r="AG15" s="19"/>
      <c r="AH15" s="37"/>
      <c r="AI15" s="19"/>
      <c r="AJ15" s="19"/>
      <c r="AK15" s="37"/>
      <c r="AL15" s="19"/>
      <c r="AM15" s="19"/>
      <c r="AN15" s="37"/>
      <c r="AO15" s="19"/>
      <c r="AP15" s="19"/>
      <c r="AQ15" s="37"/>
      <c r="AR15" s="19"/>
      <c r="AS15" s="19"/>
      <c r="AT15" s="37"/>
      <c r="AU15" s="19"/>
      <c r="AV15" s="19"/>
      <c r="AW15" s="37"/>
      <c r="AX15" s="19"/>
      <c r="AY15" s="19"/>
      <c r="AZ15" s="37"/>
      <c r="BA15" s="19"/>
      <c r="BB15" s="19"/>
      <c r="BC15" s="37"/>
      <c r="BD15" s="19"/>
      <c r="BE15" s="19"/>
      <c r="BF15" s="37"/>
      <c r="BG15" s="19"/>
      <c r="BH15" s="19"/>
      <c r="BI15" s="37"/>
      <c r="BJ15" s="19"/>
      <c r="BK15" s="19"/>
      <c r="BL15" s="37"/>
      <c r="BM15" s="19"/>
      <c r="BN15" s="19"/>
      <c r="BO15" s="37"/>
      <c r="BP15" s="19"/>
      <c r="BQ15" s="19"/>
      <c r="BR15" s="37"/>
      <c r="BS15" s="19"/>
      <c r="BT15" s="19"/>
      <c r="BU15" s="37"/>
    </row>
    <row r="16" spans="1:73" ht="12">
      <c r="A16" s="8"/>
      <c r="B16" s="33"/>
      <c r="C16" s="34"/>
      <c r="D16" s="30"/>
      <c r="E16" s="69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12">
      <c r="A17" s="11" t="s">
        <v>16</v>
      </c>
      <c r="B17" s="33">
        <v>4984</v>
      </c>
      <c r="C17" s="34">
        <v>4858.883668217499</v>
      </c>
      <c r="D17" s="35">
        <v>0.02575001591433463</v>
      </c>
      <c r="E17" s="33">
        <v>56017</v>
      </c>
      <c r="F17" s="34">
        <v>46892.41248406362</v>
      </c>
      <c r="G17" s="36">
        <v>0.1945855850141506</v>
      </c>
      <c r="H17" s="19"/>
      <c r="I17" s="19"/>
      <c r="J17" s="37"/>
      <c r="K17" s="19"/>
      <c r="L17" s="19"/>
      <c r="M17" s="37"/>
      <c r="N17" s="19"/>
      <c r="O17" s="19"/>
      <c r="P17" s="37"/>
      <c r="Q17" s="19"/>
      <c r="R17" s="19"/>
      <c r="S17" s="37"/>
      <c r="T17" s="19"/>
      <c r="U17" s="19"/>
      <c r="V17" s="37"/>
      <c r="W17" s="19"/>
      <c r="X17" s="19"/>
      <c r="Y17" s="37"/>
      <c r="Z17" s="19"/>
      <c r="AA17" s="19"/>
      <c r="AB17" s="37"/>
      <c r="AC17" s="19"/>
      <c r="AD17" s="19"/>
      <c r="AE17" s="37"/>
      <c r="AF17" s="19"/>
      <c r="AG17" s="19"/>
      <c r="AH17" s="37"/>
      <c r="AI17" s="19"/>
      <c r="AJ17" s="19"/>
      <c r="AK17" s="37"/>
      <c r="AL17" s="19"/>
      <c r="AM17" s="19"/>
      <c r="AN17" s="37"/>
      <c r="AO17" s="19"/>
      <c r="AP17" s="19"/>
      <c r="AQ17" s="37"/>
      <c r="AR17" s="19"/>
      <c r="AS17" s="19"/>
      <c r="AT17" s="37"/>
      <c r="AU17" s="19"/>
      <c r="AV17" s="19"/>
      <c r="AW17" s="37"/>
      <c r="AX17" s="19"/>
      <c r="AY17" s="19"/>
      <c r="AZ17" s="37"/>
      <c r="BA17" s="19"/>
      <c r="BB17" s="19"/>
      <c r="BC17" s="37"/>
      <c r="BD17" s="19"/>
      <c r="BE17" s="19"/>
      <c r="BF17" s="37"/>
      <c r="BG17" s="19"/>
      <c r="BH17" s="19"/>
      <c r="BI17" s="37"/>
      <c r="BJ17" s="19"/>
      <c r="BK17" s="19"/>
      <c r="BL17" s="37"/>
      <c r="BM17" s="19"/>
      <c r="BN17" s="19"/>
      <c r="BO17" s="37"/>
      <c r="BP17" s="19"/>
      <c r="BQ17" s="19"/>
      <c r="BR17" s="37"/>
      <c r="BS17" s="19"/>
      <c r="BT17" s="19"/>
      <c r="BU17" s="37"/>
    </row>
    <row r="18" spans="1:73" ht="12">
      <c r="A18" s="11" t="s">
        <v>17</v>
      </c>
      <c r="B18" s="33">
        <v>2000</v>
      </c>
      <c r="C18" s="34">
        <v>1962.0305392181776</v>
      </c>
      <c r="D18" s="35">
        <v>0.019352125271685266</v>
      </c>
      <c r="E18" s="33">
        <v>20976</v>
      </c>
      <c r="F18" s="34">
        <v>17920.098809293075</v>
      </c>
      <c r="G18" s="36">
        <v>0.17052926009103164</v>
      </c>
      <c r="H18" s="19"/>
      <c r="I18" s="19"/>
      <c r="J18" s="37"/>
      <c r="K18" s="19"/>
      <c r="L18" s="19"/>
      <c r="M18" s="37"/>
      <c r="N18" s="19"/>
      <c r="O18" s="19"/>
      <c r="P18" s="37"/>
      <c r="Q18" s="19"/>
      <c r="R18" s="19"/>
      <c r="S18" s="37"/>
      <c r="T18" s="19"/>
      <c r="U18" s="19"/>
      <c r="V18" s="37"/>
      <c r="W18" s="19"/>
      <c r="X18" s="19"/>
      <c r="Y18" s="37"/>
      <c r="Z18" s="19"/>
      <c r="AA18" s="19"/>
      <c r="AB18" s="37"/>
      <c r="AC18" s="19"/>
      <c r="AD18" s="19"/>
      <c r="AE18" s="37"/>
      <c r="AF18" s="19"/>
      <c r="AG18" s="19"/>
      <c r="AH18" s="37"/>
      <c r="AI18" s="19"/>
      <c r="AJ18" s="19"/>
      <c r="AK18" s="37"/>
      <c r="AL18" s="19"/>
      <c r="AM18" s="19"/>
      <c r="AN18" s="37"/>
      <c r="AO18" s="19"/>
      <c r="AP18" s="19"/>
      <c r="AQ18" s="37"/>
      <c r="AR18" s="19"/>
      <c r="AS18" s="19"/>
      <c r="AT18" s="37"/>
      <c r="AU18" s="19"/>
      <c r="AV18" s="19"/>
      <c r="AW18" s="37"/>
      <c r="AX18" s="19"/>
      <c r="AY18" s="19"/>
      <c r="AZ18" s="37"/>
      <c r="BA18" s="19"/>
      <c r="BB18" s="19"/>
      <c r="BC18" s="37"/>
      <c r="BD18" s="19"/>
      <c r="BE18" s="19"/>
      <c r="BF18" s="37"/>
      <c r="BG18" s="19"/>
      <c r="BH18" s="19"/>
      <c r="BI18" s="37"/>
      <c r="BJ18" s="19"/>
      <c r="BK18" s="19"/>
      <c r="BL18" s="37"/>
      <c r="BM18" s="19"/>
      <c r="BN18" s="19"/>
      <c r="BO18" s="37"/>
      <c r="BP18" s="19"/>
      <c r="BQ18" s="19"/>
      <c r="BR18" s="37"/>
      <c r="BS18" s="19"/>
      <c r="BT18" s="19"/>
      <c r="BU18" s="37"/>
    </row>
    <row r="19" spans="1:73" ht="12">
      <c r="A19" s="8"/>
      <c r="B19" s="33"/>
      <c r="C19" s="34"/>
      <c r="D19" s="30"/>
      <c r="E19" s="69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>
      <c r="A20" s="11" t="s">
        <v>18</v>
      </c>
      <c r="B20" s="33">
        <v>19808</v>
      </c>
      <c r="C20" s="34">
        <v>20026.550136525046</v>
      </c>
      <c r="D20" s="35">
        <v>-0.010913019718081505</v>
      </c>
      <c r="E20" s="33">
        <v>195865</v>
      </c>
      <c r="F20" s="34">
        <v>170041.45841493693</v>
      </c>
      <c r="G20" s="36">
        <v>0.1518661497365436</v>
      </c>
      <c r="H20" s="19"/>
      <c r="I20" s="19"/>
      <c r="J20" s="37"/>
      <c r="K20" s="19"/>
      <c r="L20" s="19"/>
      <c r="M20" s="37"/>
      <c r="N20" s="19"/>
      <c r="O20" s="19"/>
      <c r="P20" s="37"/>
      <c r="Q20" s="19"/>
      <c r="R20" s="19"/>
      <c r="S20" s="37"/>
      <c r="T20" s="19"/>
      <c r="U20" s="19"/>
      <c r="V20" s="37"/>
      <c r="W20" s="19"/>
      <c r="X20" s="19"/>
      <c r="Y20" s="37"/>
      <c r="Z20" s="19"/>
      <c r="AA20" s="19"/>
      <c r="AB20" s="37"/>
      <c r="AC20" s="19"/>
      <c r="AD20" s="19"/>
      <c r="AE20" s="37"/>
      <c r="AF20" s="19"/>
      <c r="AG20" s="19"/>
      <c r="AH20" s="37"/>
      <c r="AI20" s="19"/>
      <c r="AJ20" s="19"/>
      <c r="AK20" s="37"/>
      <c r="AL20" s="19"/>
      <c r="AM20" s="19"/>
      <c r="AN20" s="37"/>
      <c r="AO20" s="19"/>
      <c r="AP20" s="19"/>
      <c r="AQ20" s="37"/>
      <c r="AR20" s="19"/>
      <c r="AS20" s="19"/>
      <c r="AT20" s="37"/>
      <c r="AU20" s="19"/>
      <c r="AV20" s="19"/>
      <c r="AW20" s="37"/>
      <c r="AX20" s="19"/>
      <c r="AY20" s="19"/>
      <c r="AZ20" s="37"/>
      <c r="BA20" s="19"/>
      <c r="BB20" s="19"/>
      <c r="BC20" s="37"/>
      <c r="BD20" s="19"/>
      <c r="BE20" s="19"/>
      <c r="BF20" s="37"/>
      <c r="BG20" s="19"/>
      <c r="BH20" s="19"/>
      <c r="BI20" s="37"/>
      <c r="BJ20" s="19"/>
      <c r="BK20" s="19"/>
      <c r="BL20" s="37"/>
      <c r="BM20" s="19"/>
      <c r="BN20" s="19"/>
      <c r="BO20" s="37"/>
      <c r="BP20" s="19"/>
      <c r="BQ20" s="19"/>
      <c r="BR20" s="37"/>
      <c r="BS20" s="19"/>
      <c r="BT20" s="19"/>
      <c r="BU20" s="37"/>
    </row>
    <row r="21" spans="1:73" ht="12">
      <c r="A21" s="11" t="s">
        <v>19</v>
      </c>
      <c r="B21" s="33">
        <v>19623</v>
      </c>
      <c r="C21" s="34">
        <v>19908.251742028573</v>
      </c>
      <c r="D21" s="35">
        <v>-0.014328317007684525</v>
      </c>
      <c r="E21" s="33">
        <v>194157</v>
      </c>
      <c r="F21" s="34">
        <v>168633.06914221516</v>
      </c>
      <c r="G21" s="36">
        <v>0.1513578029956833</v>
      </c>
      <c r="H21" s="19"/>
      <c r="I21" s="19"/>
      <c r="J21" s="37"/>
      <c r="K21" s="19"/>
      <c r="L21" s="19"/>
      <c r="M21" s="37"/>
      <c r="N21" s="19"/>
      <c r="O21" s="19"/>
      <c r="P21" s="37"/>
      <c r="Q21" s="19"/>
      <c r="R21" s="19"/>
      <c r="S21" s="37"/>
      <c r="T21" s="19"/>
      <c r="U21" s="19"/>
      <c r="V21" s="37"/>
      <c r="W21" s="19"/>
      <c r="X21" s="19"/>
      <c r="Y21" s="37"/>
      <c r="Z21" s="19"/>
      <c r="AA21" s="19"/>
      <c r="AB21" s="37"/>
      <c r="AC21" s="19"/>
      <c r="AD21" s="19"/>
      <c r="AE21" s="37"/>
      <c r="AF21" s="19"/>
      <c r="AG21" s="19"/>
      <c r="AH21" s="37"/>
      <c r="AI21" s="19"/>
      <c r="AJ21" s="19"/>
      <c r="AK21" s="37"/>
      <c r="AL21" s="19"/>
      <c r="AM21" s="19"/>
      <c r="AN21" s="37"/>
      <c r="AO21" s="19"/>
      <c r="AP21" s="19"/>
      <c r="AQ21" s="37"/>
      <c r="AR21" s="19"/>
      <c r="AS21" s="19"/>
      <c r="AT21" s="37"/>
      <c r="AU21" s="19"/>
      <c r="AV21" s="19"/>
      <c r="AW21" s="37"/>
      <c r="AX21" s="19"/>
      <c r="AY21" s="19"/>
      <c r="AZ21" s="37"/>
      <c r="BA21" s="19"/>
      <c r="BB21" s="19"/>
      <c r="BC21" s="37"/>
      <c r="BD21" s="19"/>
      <c r="BE21" s="19"/>
      <c r="BF21" s="37"/>
      <c r="BG21" s="19"/>
      <c r="BH21" s="19"/>
      <c r="BI21" s="37"/>
      <c r="BJ21" s="19"/>
      <c r="BK21" s="19"/>
      <c r="BL21" s="37"/>
      <c r="BM21" s="19"/>
      <c r="BN21" s="19"/>
      <c r="BO21" s="37"/>
      <c r="BP21" s="19"/>
      <c r="BQ21" s="19"/>
      <c r="BR21" s="37"/>
      <c r="BS21" s="19"/>
      <c r="BT21" s="19"/>
      <c r="BU21" s="37"/>
    </row>
    <row r="22" spans="1:73" ht="12">
      <c r="A22" s="11" t="s">
        <v>20</v>
      </c>
      <c r="B22" s="33">
        <v>14629</v>
      </c>
      <c r="C22" s="34">
        <v>14364.962403958156</v>
      </c>
      <c r="D22" s="35">
        <v>0.018380667391728823</v>
      </c>
      <c r="E22" s="33">
        <v>133642</v>
      </c>
      <c r="F22" s="34">
        <v>117105.9082491694</v>
      </c>
      <c r="G22" s="36">
        <v>0.14120629776976165</v>
      </c>
      <c r="H22" s="19"/>
      <c r="I22" s="19"/>
      <c r="J22" s="37"/>
      <c r="K22" s="19"/>
      <c r="L22" s="19"/>
      <c r="M22" s="37"/>
      <c r="N22" s="19"/>
      <c r="O22" s="19"/>
      <c r="P22" s="37"/>
      <c r="Q22" s="19"/>
      <c r="R22" s="19"/>
      <c r="S22" s="37"/>
      <c r="T22" s="19"/>
      <c r="U22" s="19"/>
      <c r="V22" s="37"/>
      <c r="W22" s="19"/>
      <c r="X22" s="19"/>
      <c r="Y22" s="37"/>
      <c r="Z22" s="19"/>
      <c r="AA22" s="19"/>
      <c r="AB22" s="37"/>
      <c r="AC22" s="19"/>
      <c r="AD22" s="19"/>
      <c r="AE22" s="37"/>
      <c r="AF22" s="19"/>
      <c r="AG22" s="19"/>
      <c r="AH22" s="37"/>
      <c r="AI22" s="19"/>
      <c r="AJ22" s="19"/>
      <c r="AK22" s="37"/>
      <c r="AL22" s="19"/>
      <c r="AM22" s="19"/>
      <c r="AN22" s="37"/>
      <c r="AO22" s="19"/>
      <c r="AP22" s="19"/>
      <c r="AQ22" s="37"/>
      <c r="AR22" s="19"/>
      <c r="AS22" s="19"/>
      <c r="AT22" s="37"/>
      <c r="AU22" s="19"/>
      <c r="AV22" s="19"/>
      <c r="AW22" s="37"/>
      <c r="AX22" s="19"/>
      <c r="AY22" s="19"/>
      <c r="AZ22" s="37"/>
      <c r="BA22" s="19"/>
      <c r="BB22" s="19"/>
      <c r="BC22" s="37"/>
      <c r="BD22" s="19"/>
      <c r="BE22" s="19"/>
      <c r="BF22" s="37"/>
      <c r="BG22" s="19"/>
      <c r="BH22" s="19"/>
      <c r="BI22" s="37"/>
      <c r="BJ22" s="19"/>
      <c r="BK22" s="19"/>
      <c r="BL22" s="37"/>
      <c r="BM22" s="19"/>
      <c r="BN22" s="19"/>
      <c r="BO22" s="37"/>
      <c r="BP22" s="19"/>
      <c r="BQ22" s="19"/>
      <c r="BR22" s="37"/>
      <c r="BS22" s="19"/>
      <c r="BT22" s="19"/>
      <c r="BU22" s="37"/>
    </row>
    <row r="23" spans="1:73" ht="12">
      <c r="A23" s="8"/>
      <c r="B23" s="33"/>
      <c r="C23" s="34"/>
      <c r="D23" s="30"/>
      <c r="E23" s="69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12">
      <c r="A24" s="11" t="s">
        <v>98</v>
      </c>
      <c r="B24" s="33">
        <v>357</v>
      </c>
      <c r="C24" s="34">
        <v>447.4430829363851</v>
      </c>
      <c r="D24" s="35">
        <v>-0.20213315701037174</v>
      </c>
      <c r="E24" s="33">
        <v>3707</v>
      </c>
      <c r="F24" s="34">
        <v>2985.7162231395055</v>
      </c>
      <c r="G24" s="36">
        <v>0.24157814171035272</v>
      </c>
      <c r="H24" s="19"/>
      <c r="I24" s="19"/>
      <c r="J24" s="37"/>
      <c r="K24" s="19"/>
      <c r="L24" s="19"/>
      <c r="M24" s="37"/>
      <c r="N24" s="19"/>
      <c r="O24" s="19"/>
      <c r="P24" s="37"/>
      <c r="Q24" s="19"/>
      <c r="R24" s="19"/>
      <c r="S24" s="37"/>
      <c r="T24" s="19"/>
      <c r="U24" s="19"/>
      <c r="V24" s="37"/>
      <c r="W24" s="19"/>
      <c r="X24" s="19"/>
      <c r="Y24" s="37"/>
      <c r="Z24" s="19"/>
      <c r="AA24" s="19"/>
      <c r="AB24" s="37"/>
      <c r="AC24" s="19"/>
      <c r="AD24" s="19"/>
      <c r="AE24" s="37"/>
      <c r="AF24" s="19"/>
      <c r="AG24" s="19"/>
      <c r="AH24" s="37"/>
      <c r="AI24" s="19"/>
      <c r="AJ24" s="19"/>
      <c r="AK24" s="37"/>
      <c r="AL24" s="19"/>
      <c r="AM24" s="19"/>
      <c r="AN24" s="37"/>
      <c r="AO24" s="19"/>
      <c r="AP24" s="19"/>
      <c r="AQ24" s="37"/>
      <c r="AR24" s="19"/>
      <c r="AS24" s="19"/>
      <c r="AT24" s="37"/>
      <c r="AU24" s="19"/>
      <c r="AV24" s="19"/>
      <c r="AW24" s="37"/>
      <c r="AX24" s="19"/>
      <c r="AY24" s="19"/>
      <c r="AZ24" s="37"/>
      <c r="BA24" s="19"/>
      <c r="BB24" s="19"/>
      <c r="BC24" s="37"/>
      <c r="BD24" s="19"/>
      <c r="BE24" s="19"/>
      <c r="BF24" s="37"/>
      <c r="BG24" s="19"/>
      <c r="BH24" s="19"/>
      <c r="BI24" s="37"/>
      <c r="BJ24" s="19"/>
      <c r="BK24" s="19"/>
      <c r="BL24" s="37"/>
      <c r="BM24" s="19"/>
      <c r="BN24" s="19"/>
      <c r="BO24" s="37"/>
      <c r="BP24" s="19"/>
      <c r="BQ24" s="19"/>
      <c r="BR24" s="37"/>
      <c r="BS24" s="19"/>
      <c r="BT24" s="19"/>
      <c r="BU24" s="37"/>
    </row>
    <row r="25" spans="1:73" ht="12">
      <c r="A25" s="11" t="s">
        <v>99</v>
      </c>
      <c r="B25" s="33">
        <v>70</v>
      </c>
      <c r="C25" s="34">
        <v>16.17452169855343</v>
      </c>
      <c r="D25" s="35">
        <v>3.3277941261323636</v>
      </c>
      <c r="E25" s="33">
        <v>379</v>
      </c>
      <c r="F25" s="34">
        <v>292.90896689257585</v>
      </c>
      <c r="G25" s="36">
        <v>0.29391736968912247</v>
      </c>
      <c r="H25" s="19"/>
      <c r="I25" s="19"/>
      <c r="J25" s="37"/>
      <c r="K25" s="19"/>
      <c r="L25" s="19"/>
      <c r="M25" s="37"/>
      <c r="N25" s="19"/>
      <c r="O25" s="19"/>
      <c r="P25" s="37"/>
      <c r="Q25" s="19"/>
      <c r="R25" s="19"/>
      <c r="S25" s="37"/>
      <c r="T25" s="19"/>
      <c r="U25" s="19"/>
      <c r="V25" s="37"/>
      <c r="W25" s="19"/>
      <c r="X25" s="19"/>
      <c r="Y25" s="37"/>
      <c r="Z25" s="19"/>
      <c r="AA25" s="19"/>
      <c r="AB25" s="37"/>
      <c r="AC25" s="19"/>
      <c r="AD25" s="19"/>
      <c r="AE25" s="37"/>
      <c r="AF25" s="19"/>
      <c r="AG25" s="19"/>
      <c r="AH25" s="37"/>
      <c r="AI25" s="19"/>
      <c r="AJ25" s="19"/>
      <c r="AK25" s="37"/>
      <c r="AL25" s="19"/>
      <c r="AM25" s="19"/>
      <c r="AN25" s="37"/>
      <c r="AO25" s="19"/>
      <c r="AP25" s="19"/>
      <c r="AQ25" s="37"/>
      <c r="AR25" s="19"/>
      <c r="AS25" s="19"/>
      <c r="AT25" s="37"/>
      <c r="AU25" s="19"/>
      <c r="AV25" s="19"/>
      <c r="AW25" s="37"/>
      <c r="AX25" s="19"/>
      <c r="AY25" s="19"/>
      <c r="AZ25" s="37"/>
      <c r="BA25" s="19"/>
      <c r="BB25" s="19"/>
      <c r="BC25" s="37"/>
      <c r="BD25" s="19"/>
      <c r="BE25" s="19"/>
      <c r="BF25" s="37"/>
      <c r="BG25" s="19"/>
      <c r="BH25" s="19"/>
      <c r="BI25" s="37"/>
      <c r="BJ25" s="19"/>
      <c r="BK25" s="19"/>
      <c r="BL25" s="37"/>
      <c r="BM25" s="19"/>
      <c r="BN25" s="19"/>
      <c r="BO25" s="37"/>
      <c r="BP25" s="19"/>
      <c r="BQ25" s="19"/>
      <c r="BR25" s="37"/>
      <c r="BS25" s="19"/>
      <c r="BT25" s="19"/>
      <c r="BU25" s="37"/>
    </row>
    <row r="26" spans="1:73" ht="12">
      <c r="A26" s="8"/>
      <c r="B26" s="33"/>
      <c r="C26" s="34"/>
      <c r="D26" s="30"/>
      <c r="E26" s="69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12">
      <c r="A27" s="11" t="s">
        <v>100</v>
      </c>
      <c r="B27" s="33">
        <v>381</v>
      </c>
      <c r="C27" s="34">
        <v>644.7804225592881</v>
      </c>
      <c r="D27" s="35">
        <v>-0.40910116580816824</v>
      </c>
      <c r="E27" s="33">
        <v>4300</v>
      </c>
      <c r="F27" s="34">
        <v>4056.6712343008458</v>
      </c>
      <c r="G27" s="36">
        <v>0.05998237265117965</v>
      </c>
      <c r="H27" s="19"/>
      <c r="I27" s="19"/>
      <c r="J27" s="37"/>
      <c r="K27" s="19"/>
      <c r="L27" s="19"/>
      <c r="M27" s="37"/>
      <c r="N27" s="19"/>
      <c r="O27" s="19"/>
      <c r="P27" s="37"/>
      <c r="Q27" s="19"/>
      <c r="R27" s="19"/>
      <c r="S27" s="37"/>
      <c r="T27" s="19"/>
      <c r="U27" s="19"/>
      <c r="V27" s="37"/>
      <c r="W27" s="19"/>
      <c r="X27" s="19"/>
      <c r="Y27" s="37"/>
      <c r="Z27" s="19"/>
      <c r="AA27" s="19"/>
      <c r="AB27" s="37"/>
      <c r="AC27" s="19"/>
      <c r="AD27" s="19"/>
      <c r="AE27" s="37"/>
      <c r="AF27" s="19"/>
      <c r="AG27" s="19"/>
      <c r="AH27" s="37"/>
      <c r="AI27" s="19"/>
      <c r="AJ27" s="19"/>
      <c r="AK27" s="37"/>
      <c r="AL27" s="19"/>
      <c r="AM27" s="19"/>
      <c r="AN27" s="37"/>
      <c r="AO27" s="19"/>
      <c r="AP27" s="19"/>
      <c r="AQ27" s="37"/>
      <c r="AR27" s="19"/>
      <c r="AS27" s="19"/>
      <c r="AT27" s="37"/>
      <c r="AU27" s="19"/>
      <c r="AV27" s="19"/>
      <c r="AW27" s="37"/>
      <c r="AX27" s="19"/>
      <c r="AY27" s="19"/>
      <c r="AZ27" s="37"/>
      <c r="BA27" s="19"/>
      <c r="BB27" s="19"/>
      <c r="BC27" s="37"/>
      <c r="BD27" s="19"/>
      <c r="BE27" s="19"/>
      <c r="BF27" s="37"/>
      <c r="BG27" s="19"/>
      <c r="BH27" s="19"/>
      <c r="BI27" s="37"/>
      <c r="BJ27" s="19"/>
      <c r="BK27" s="19"/>
      <c r="BL27" s="37"/>
      <c r="BM27" s="19"/>
      <c r="BN27" s="19"/>
      <c r="BO27" s="37"/>
      <c r="BP27" s="19"/>
      <c r="BQ27" s="19"/>
      <c r="BR27" s="37"/>
      <c r="BS27" s="19"/>
      <c r="BT27" s="19"/>
      <c r="BU27" s="37"/>
    </row>
    <row r="28" spans="1:73" ht="12">
      <c r="A28" s="11" t="s">
        <v>101</v>
      </c>
      <c r="B28" s="33">
        <v>29</v>
      </c>
      <c r="C28" s="34">
        <v>17.957536164255714</v>
      </c>
      <c r="D28" s="35">
        <v>0.6149208741522233</v>
      </c>
      <c r="E28" s="33">
        <v>194</v>
      </c>
      <c r="F28" s="34">
        <v>211.76250848092255</v>
      </c>
      <c r="G28" s="36">
        <v>-0.08387938265532377</v>
      </c>
      <c r="H28" s="19"/>
      <c r="I28" s="19"/>
      <c r="J28" s="37"/>
      <c r="K28" s="19"/>
      <c r="L28" s="19"/>
      <c r="M28" s="37"/>
      <c r="N28" s="19"/>
      <c r="O28" s="19"/>
      <c r="P28" s="37"/>
      <c r="Q28" s="19"/>
      <c r="R28" s="19"/>
      <c r="S28" s="37"/>
      <c r="T28" s="19"/>
      <c r="U28" s="19"/>
      <c r="V28" s="37"/>
      <c r="W28" s="19"/>
      <c r="X28" s="19"/>
      <c r="Y28" s="37"/>
      <c r="Z28" s="19"/>
      <c r="AA28" s="19"/>
      <c r="AB28" s="37"/>
      <c r="AC28" s="19"/>
      <c r="AD28" s="19"/>
      <c r="AE28" s="37"/>
      <c r="AF28" s="19"/>
      <c r="AG28" s="19"/>
      <c r="AH28" s="37"/>
      <c r="AI28" s="19"/>
      <c r="AJ28" s="19"/>
      <c r="AK28" s="37"/>
      <c r="AL28" s="19"/>
      <c r="AM28" s="19"/>
      <c r="AN28" s="37"/>
      <c r="AO28" s="19"/>
      <c r="AP28" s="19"/>
      <c r="AQ28" s="37"/>
      <c r="AR28" s="19"/>
      <c r="AS28" s="19"/>
      <c r="AT28" s="37"/>
      <c r="AU28" s="19"/>
      <c r="AV28" s="19"/>
      <c r="AW28" s="37"/>
      <c r="AX28" s="19"/>
      <c r="AY28" s="19"/>
      <c r="AZ28" s="37"/>
      <c r="BA28" s="19"/>
      <c r="BB28" s="19"/>
      <c r="BC28" s="37"/>
      <c r="BD28" s="19"/>
      <c r="BE28" s="19"/>
      <c r="BF28" s="37"/>
      <c r="BG28" s="19"/>
      <c r="BH28" s="19"/>
      <c r="BI28" s="37"/>
      <c r="BJ28" s="19"/>
      <c r="BK28" s="19"/>
      <c r="BL28" s="37"/>
      <c r="BM28" s="19"/>
      <c r="BN28" s="19"/>
      <c r="BO28" s="37"/>
      <c r="BP28" s="19"/>
      <c r="BQ28" s="19"/>
      <c r="BR28" s="37"/>
      <c r="BS28" s="19"/>
      <c r="BT28" s="19"/>
      <c r="BU28" s="37"/>
    </row>
    <row r="29" spans="1:73" ht="12">
      <c r="A29" s="8"/>
      <c r="B29" s="33"/>
      <c r="C29" s="34"/>
      <c r="D29" s="30"/>
      <c r="E29" s="69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12">
      <c r="A30" s="11" t="s">
        <v>25</v>
      </c>
      <c r="B30" s="33">
        <v>6528</v>
      </c>
      <c r="C30" s="34">
        <v>6669.9618735648655</v>
      </c>
      <c r="D30" s="35">
        <v>-0.021283760875381405</v>
      </c>
      <c r="E30" s="33">
        <v>76944</v>
      </c>
      <c r="F30" s="34">
        <v>63650.426730203224</v>
      </c>
      <c r="G30" s="36">
        <v>0.20885285382523203</v>
      </c>
      <c r="H30" s="19"/>
      <c r="I30" s="19"/>
      <c r="J30" s="37"/>
      <c r="K30" s="19"/>
      <c r="L30" s="19"/>
      <c r="M30" s="37"/>
      <c r="N30" s="19"/>
      <c r="O30" s="19"/>
      <c r="P30" s="37"/>
      <c r="Q30" s="19"/>
      <c r="R30" s="19"/>
      <c r="S30" s="37"/>
      <c r="T30" s="19"/>
      <c r="U30" s="19"/>
      <c r="V30" s="37"/>
      <c r="W30" s="19"/>
      <c r="X30" s="19"/>
      <c r="Y30" s="37"/>
      <c r="Z30" s="19"/>
      <c r="AA30" s="19"/>
      <c r="AB30" s="37"/>
      <c r="AC30" s="19"/>
      <c r="AD30" s="19"/>
      <c r="AE30" s="37"/>
      <c r="AF30" s="19"/>
      <c r="AG30" s="19"/>
      <c r="AH30" s="37"/>
      <c r="AI30" s="19"/>
      <c r="AJ30" s="19"/>
      <c r="AK30" s="37"/>
      <c r="AL30" s="19"/>
      <c r="AM30" s="19"/>
      <c r="AN30" s="37"/>
      <c r="AO30" s="19"/>
      <c r="AP30" s="19"/>
      <c r="AQ30" s="37"/>
      <c r="AR30" s="19"/>
      <c r="AS30" s="19"/>
      <c r="AT30" s="37"/>
      <c r="AU30" s="19"/>
      <c r="AV30" s="19"/>
      <c r="AW30" s="37"/>
      <c r="AX30" s="19"/>
      <c r="AY30" s="19"/>
      <c r="AZ30" s="37"/>
      <c r="BA30" s="19"/>
      <c r="BB30" s="19"/>
      <c r="BC30" s="37"/>
      <c r="BD30" s="19"/>
      <c r="BE30" s="19"/>
      <c r="BF30" s="37"/>
      <c r="BG30" s="19"/>
      <c r="BH30" s="19"/>
      <c r="BI30" s="37"/>
      <c r="BJ30" s="19"/>
      <c r="BK30" s="19"/>
      <c r="BL30" s="37"/>
      <c r="BM30" s="19"/>
      <c r="BN30" s="19"/>
      <c r="BO30" s="37"/>
      <c r="BP30" s="19"/>
      <c r="BQ30" s="19"/>
      <c r="BR30" s="37"/>
      <c r="BS30" s="19"/>
      <c r="BT30" s="19"/>
      <c r="BU30" s="37"/>
    </row>
    <row r="31" spans="1:73" ht="12">
      <c r="A31" s="11" t="s">
        <v>26</v>
      </c>
      <c r="B31" s="33">
        <v>5617</v>
      </c>
      <c r="C31" s="34">
        <v>5884.4944562771725</v>
      </c>
      <c r="D31" s="35">
        <v>-0.04545750841719765</v>
      </c>
      <c r="E31" s="33">
        <v>68836</v>
      </c>
      <c r="F31" s="34">
        <v>57019.42737694848</v>
      </c>
      <c r="G31" s="36">
        <v>0.20723765857790188</v>
      </c>
      <c r="H31" s="19"/>
      <c r="I31" s="19"/>
      <c r="J31" s="37"/>
      <c r="K31" s="19"/>
      <c r="L31" s="19"/>
      <c r="M31" s="37"/>
      <c r="N31" s="19"/>
      <c r="O31" s="19"/>
      <c r="P31" s="37"/>
      <c r="Q31" s="19"/>
      <c r="R31" s="19"/>
      <c r="S31" s="37"/>
      <c r="T31" s="19"/>
      <c r="U31" s="19"/>
      <c r="V31" s="37"/>
      <c r="W31" s="19"/>
      <c r="X31" s="19"/>
      <c r="Y31" s="37"/>
      <c r="Z31" s="19"/>
      <c r="AA31" s="19"/>
      <c r="AB31" s="37"/>
      <c r="AC31" s="19"/>
      <c r="AD31" s="19"/>
      <c r="AE31" s="37"/>
      <c r="AF31" s="19"/>
      <c r="AG31" s="19"/>
      <c r="AH31" s="37"/>
      <c r="AI31" s="19"/>
      <c r="AJ31" s="19"/>
      <c r="AK31" s="37"/>
      <c r="AL31" s="19"/>
      <c r="AM31" s="19"/>
      <c r="AN31" s="37"/>
      <c r="AO31" s="19"/>
      <c r="AP31" s="19"/>
      <c r="AQ31" s="37"/>
      <c r="AR31" s="19"/>
      <c r="AS31" s="19"/>
      <c r="AT31" s="37"/>
      <c r="AU31" s="19"/>
      <c r="AV31" s="19"/>
      <c r="AW31" s="37"/>
      <c r="AX31" s="19"/>
      <c r="AY31" s="19"/>
      <c r="AZ31" s="37"/>
      <c r="BA31" s="19"/>
      <c r="BB31" s="19"/>
      <c r="BC31" s="37"/>
      <c r="BD31" s="19"/>
      <c r="BE31" s="19"/>
      <c r="BF31" s="37"/>
      <c r="BG31" s="19"/>
      <c r="BH31" s="19"/>
      <c r="BI31" s="37"/>
      <c r="BJ31" s="19"/>
      <c r="BK31" s="19"/>
      <c r="BL31" s="37"/>
      <c r="BM31" s="19"/>
      <c r="BN31" s="19"/>
      <c r="BO31" s="37"/>
      <c r="BP31" s="19"/>
      <c r="BQ31" s="19"/>
      <c r="BR31" s="37"/>
      <c r="BS31" s="19"/>
      <c r="BT31" s="19"/>
      <c r="BU31" s="37"/>
    </row>
    <row r="32" spans="1:73" ht="12">
      <c r="A32" s="11" t="s">
        <v>27</v>
      </c>
      <c r="B32" s="33">
        <v>2524</v>
      </c>
      <c r="C32" s="34">
        <v>2914.878465924054</v>
      </c>
      <c r="D32" s="35">
        <v>-0.13409768897522134</v>
      </c>
      <c r="E32" s="33">
        <v>29654</v>
      </c>
      <c r="F32" s="34">
        <v>25312.71486866974</v>
      </c>
      <c r="G32" s="36">
        <v>0.1715061048905343</v>
      </c>
      <c r="H32" s="19"/>
      <c r="I32" s="19"/>
      <c r="J32" s="37"/>
      <c r="K32" s="19"/>
      <c r="L32" s="19"/>
      <c r="M32" s="37"/>
      <c r="N32" s="19"/>
      <c r="O32" s="19"/>
      <c r="P32" s="37"/>
      <c r="Q32" s="19"/>
      <c r="R32" s="19"/>
      <c r="S32" s="37"/>
      <c r="T32" s="19"/>
      <c r="U32" s="19"/>
      <c r="V32" s="37"/>
      <c r="W32" s="19"/>
      <c r="X32" s="19"/>
      <c r="Y32" s="37"/>
      <c r="Z32" s="19"/>
      <c r="AA32" s="19"/>
      <c r="AB32" s="37"/>
      <c r="AC32" s="19"/>
      <c r="AD32" s="19"/>
      <c r="AE32" s="37"/>
      <c r="AF32" s="19"/>
      <c r="AG32" s="19"/>
      <c r="AH32" s="37"/>
      <c r="AI32" s="19"/>
      <c r="AJ32" s="19"/>
      <c r="AK32" s="37"/>
      <c r="AL32" s="19"/>
      <c r="AM32" s="19"/>
      <c r="AN32" s="37"/>
      <c r="AO32" s="19"/>
      <c r="AP32" s="19"/>
      <c r="AQ32" s="37"/>
      <c r="AR32" s="19"/>
      <c r="AS32" s="19"/>
      <c r="AT32" s="37"/>
      <c r="AU32" s="19"/>
      <c r="AV32" s="19"/>
      <c r="AW32" s="37"/>
      <c r="AX32" s="19"/>
      <c r="AY32" s="19"/>
      <c r="AZ32" s="37"/>
      <c r="BA32" s="19"/>
      <c r="BB32" s="19"/>
      <c r="BC32" s="37"/>
      <c r="BD32" s="19"/>
      <c r="BE32" s="19"/>
      <c r="BF32" s="37"/>
      <c r="BG32" s="19"/>
      <c r="BH32" s="19"/>
      <c r="BI32" s="37"/>
      <c r="BJ32" s="19"/>
      <c r="BK32" s="19"/>
      <c r="BL32" s="37"/>
      <c r="BM32" s="19"/>
      <c r="BN32" s="19"/>
      <c r="BO32" s="37"/>
      <c r="BP32" s="19"/>
      <c r="BQ32" s="19"/>
      <c r="BR32" s="37"/>
      <c r="BS32" s="19"/>
      <c r="BT32" s="19"/>
      <c r="BU32" s="37"/>
    </row>
    <row r="33" spans="1:73" ht="12">
      <c r="A33" s="11" t="s">
        <v>28</v>
      </c>
      <c r="B33" s="33">
        <v>2844</v>
      </c>
      <c r="C33" s="34">
        <v>2784.222578692774</v>
      </c>
      <c r="D33" s="35">
        <v>0.021470058379920328</v>
      </c>
      <c r="E33" s="33">
        <v>33641</v>
      </c>
      <c r="F33" s="34">
        <v>27939.393083682684</v>
      </c>
      <c r="G33" s="36">
        <v>0.2040705357929625</v>
      </c>
      <c r="H33" s="19"/>
      <c r="I33" s="19"/>
      <c r="J33" s="37"/>
      <c r="K33" s="19"/>
      <c r="L33" s="19"/>
      <c r="M33" s="37"/>
      <c r="N33" s="19"/>
      <c r="O33" s="19"/>
      <c r="P33" s="37"/>
      <c r="Q33" s="19"/>
      <c r="R33" s="19"/>
      <c r="S33" s="37"/>
      <c r="T33" s="19"/>
      <c r="U33" s="19"/>
      <c r="V33" s="37"/>
      <c r="W33" s="19"/>
      <c r="X33" s="19"/>
      <c r="Y33" s="37"/>
      <c r="Z33" s="19"/>
      <c r="AA33" s="19"/>
      <c r="AB33" s="37"/>
      <c r="AC33" s="19"/>
      <c r="AD33" s="19"/>
      <c r="AE33" s="37"/>
      <c r="AF33" s="19"/>
      <c r="AG33" s="19"/>
      <c r="AH33" s="37"/>
      <c r="AI33" s="19"/>
      <c r="AJ33" s="19"/>
      <c r="AK33" s="37"/>
      <c r="AL33" s="19"/>
      <c r="AM33" s="19"/>
      <c r="AN33" s="37"/>
      <c r="AO33" s="19"/>
      <c r="AP33" s="19"/>
      <c r="AQ33" s="37"/>
      <c r="AR33" s="19"/>
      <c r="AS33" s="19"/>
      <c r="AT33" s="37"/>
      <c r="AU33" s="19"/>
      <c r="AV33" s="19"/>
      <c r="AW33" s="37"/>
      <c r="AX33" s="19"/>
      <c r="AY33" s="19"/>
      <c r="AZ33" s="37"/>
      <c r="BA33" s="19"/>
      <c r="BB33" s="19"/>
      <c r="BC33" s="37"/>
      <c r="BD33" s="19"/>
      <c r="BE33" s="19"/>
      <c r="BF33" s="37"/>
      <c r="BG33" s="19"/>
      <c r="BH33" s="19"/>
      <c r="BI33" s="37"/>
      <c r="BJ33" s="19"/>
      <c r="BK33" s="19"/>
      <c r="BL33" s="37"/>
      <c r="BM33" s="19"/>
      <c r="BN33" s="19"/>
      <c r="BO33" s="37"/>
      <c r="BP33" s="19"/>
      <c r="BQ33" s="19"/>
      <c r="BR33" s="37"/>
      <c r="BS33" s="19"/>
      <c r="BT33" s="19"/>
      <c r="BU33" s="37"/>
    </row>
    <row r="34" spans="1:73" ht="12">
      <c r="A34" s="8"/>
      <c r="B34" s="33"/>
      <c r="C34" s="34"/>
      <c r="D34" s="30"/>
      <c r="E34" s="69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2">
      <c r="A35" s="11" t="s">
        <v>29</v>
      </c>
      <c r="B35" s="33">
        <v>27219</v>
      </c>
      <c r="C35" s="34">
        <v>26562.88690786886</v>
      </c>
      <c r="D35" s="35">
        <v>0.024700368390183438</v>
      </c>
      <c r="E35" s="33">
        <v>276915</v>
      </c>
      <c r="F35" s="34">
        <v>237087.51473718474</v>
      </c>
      <c r="G35" s="36">
        <v>0.16798643027223367</v>
      </c>
      <c r="H35" s="19"/>
      <c r="I35" s="19"/>
      <c r="J35" s="37"/>
      <c r="K35" s="19"/>
      <c r="L35" s="19"/>
      <c r="M35" s="37"/>
      <c r="N35" s="19"/>
      <c r="O35" s="19"/>
      <c r="P35" s="37"/>
      <c r="Q35" s="19"/>
      <c r="R35" s="19"/>
      <c r="S35" s="37"/>
      <c r="T35" s="19"/>
      <c r="U35" s="19"/>
      <c r="V35" s="37"/>
      <c r="W35" s="19"/>
      <c r="X35" s="19"/>
      <c r="Y35" s="37"/>
      <c r="Z35" s="19"/>
      <c r="AA35" s="19"/>
      <c r="AB35" s="37"/>
      <c r="AC35" s="19"/>
      <c r="AD35" s="19"/>
      <c r="AE35" s="37"/>
      <c r="AF35" s="19"/>
      <c r="AG35" s="19"/>
      <c r="AH35" s="37"/>
      <c r="AI35" s="19"/>
      <c r="AJ35" s="19"/>
      <c r="AK35" s="37"/>
      <c r="AL35" s="19"/>
      <c r="AM35" s="19"/>
      <c r="AN35" s="37"/>
      <c r="AO35" s="19"/>
      <c r="AP35" s="19"/>
      <c r="AQ35" s="37"/>
      <c r="AR35" s="19"/>
      <c r="AS35" s="19"/>
      <c r="AT35" s="37"/>
      <c r="AU35" s="19"/>
      <c r="AV35" s="19"/>
      <c r="AW35" s="37"/>
      <c r="AX35" s="19"/>
      <c r="AY35" s="19"/>
      <c r="AZ35" s="37"/>
      <c r="BA35" s="19"/>
      <c r="BB35" s="19"/>
      <c r="BC35" s="37"/>
      <c r="BD35" s="19"/>
      <c r="BE35" s="19"/>
      <c r="BF35" s="37"/>
      <c r="BG35" s="19"/>
      <c r="BH35" s="19"/>
      <c r="BI35" s="37"/>
      <c r="BJ35" s="19"/>
      <c r="BK35" s="19"/>
      <c r="BL35" s="37"/>
      <c r="BM35" s="19"/>
      <c r="BN35" s="19"/>
      <c r="BO35" s="37"/>
      <c r="BP35" s="19"/>
      <c r="BQ35" s="19"/>
      <c r="BR35" s="37"/>
      <c r="BS35" s="19"/>
      <c r="BT35" s="19"/>
      <c r="BU35" s="37"/>
    </row>
    <row r="36" spans="1:73" ht="12">
      <c r="A36" s="11" t="s">
        <v>30</v>
      </c>
      <c r="B36" s="33">
        <v>21033</v>
      </c>
      <c r="C36" s="34">
        <v>20693.074736535076</v>
      </c>
      <c r="D36" s="35">
        <v>0.016427006029450127</v>
      </c>
      <c r="E36" s="33">
        <v>205499</v>
      </c>
      <c r="F36" s="34">
        <v>177482.6752922209</v>
      </c>
      <c r="G36" s="36">
        <v>0.1578538562237182</v>
      </c>
      <c r="H36" s="19"/>
      <c r="I36" s="19"/>
      <c r="J36" s="37"/>
      <c r="K36" s="19"/>
      <c r="L36" s="19"/>
      <c r="M36" s="37"/>
      <c r="N36" s="19"/>
      <c r="O36" s="19"/>
      <c r="P36" s="37"/>
      <c r="Q36" s="19"/>
      <c r="R36" s="19"/>
      <c r="S36" s="37"/>
      <c r="T36" s="19"/>
      <c r="U36" s="19"/>
      <c r="V36" s="37"/>
      <c r="W36" s="19"/>
      <c r="X36" s="19"/>
      <c r="Y36" s="37"/>
      <c r="Z36" s="19"/>
      <c r="AA36" s="19"/>
      <c r="AB36" s="37"/>
      <c r="AC36" s="19"/>
      <c r="AD36" s="19"/>
      <c r="AE36" s="37"/>
      <c r="AF36" s="19"/>
      <c r="AG36" s="19"/>
      <c r="AH36" s="37"/>
      <c r="AI36" s="19"/>
      <c r="AJ36" s="19"/>
      <c r="AK36" s="37"/>
      <c r="AL36" s="19"/>
      <c r="AM36" s="19"/>
      <c r="AN36" s="37"/>
      <c r="AO36" s="19"/>
      <c r="AP36" s="19"/>
      <c r="AQ36" s="37"/>
      <c r="AR36" s="19"/>
      <c r="AS36" s="19"/>
      <c r="AT36" s="37"/>
      <c r="AU36" s="19"/>
      <c r="AV36" s="19"/>
      <c r="AW36" s="37"/>
      <c r="AX36" s="19"/>
      <c r="AY36" s="19"/>
      <c r="AZ36" s="37"/>
      <c r="BA36" s="19"/>
      <c r="BB36" s="19"/>
      <c r="BC36" s="37"/>
      <c r="BD36" s="19"/>
      <c r="BE36" s="19"/>
      <c r="BF36" s="37"/>
      <c r="BG36" s="19"/>
      <c r="BH36" s="19"/>
      <c r="BI36" s="37"/>
      <c r="BJ36" s="19"/>
      <c r="BK36" s="19"/>
      <c r="BL36" s="37"/>
      <c r="BM36" s="19"/>
      <c r="BN36" s="19"/>
      <c r="BO36" s="37"/>
      <c r="BP36" s="19"/>
      <c r="BQ36" s="19"/>
      <c r="BR36" s="37"/>
      <c r="BS36" s="19"/>
      <c r="BT36" s="19"/>
      <c r="BU36" s="37"/>
    </row>
    <row r="37" spans="1:73" ht="12">
      <c r="A37" s="11" t="s">
        <v>31</v>
      </c>
      <c r="B37" s="33">
        <v>6186</v>
      </c>
      <c r="C37" s="34">
        <v>5869.812171333782</v>
      </c>
      <c r="D37" s="35">
        <v>0.05386677110561974</v>
      </c>
      <c r="E37" s="33">
        <v>71416</v>
      </c>
      <c r="F37" s="34">
        <v>59604.83944496387</v>
      </c>
      <c r="G37" s="36">
        <v>0.19815774465665598</v>
      </c>
      <c r="H37" s="19"/>
      <c r="I37" s="19"/>
      <c r="J37" s="37"/>
      <c r="K37" s="19"/>
      <c r="L37" s="19"/>
      <c r="M37" s="37"/>
      <c r="N37" s="19"/>
      <c r="O37" s="19"/>
      <c r="P37" s="37"/>
      <c r="Q37" s="19"/>
      <c r="R37" s="19"/>
      <c r="S37" s="37"/>
      <c r="T37" s="19"/>
      <c r="U37" s="19"/>
      <c r="V37" s="37"/>
      <c r="W37" s="19"/>
      <c r="X37" s="19"/>
      <c r="Y37" s="37"/>
      <c r="Z37" s="19"/>
      <c r="AA37" s="19"/>
      <c r="AB37" s="37"/>
      <c r="AC37" s="19"/>
      <c r="AD37" s="19"/>
      <c r="AE37" s="37"/>
      <c r="AF37" s="19"/>
      <c r="AG37" s="19"/>
      <c r="AH37" s="37"/>
      <c r="AI37" s="19"/>
      <c r="AJ37" s="19"/>
      <c r="AK37" s="37"/>
      <c r="AL37" s="19"/>
      <c r="AM37" s="19"/>
      <c r="AN37" s="37"/>
      <c r="AO37" s="19"/>
      <c r="AP37" s="19"/>
      <c r="AQ37" s="37"/>
      <c r="AR37" s="19"/>
      <c r="AS37" s="19"/>
      <c r="AT37" s="37"/>
      <c r="AU37" s="19"/>
      <c r="AV37" s="19"/>
      <c r="AW37" s="37"/>
      <c r="AX37" s="19"/>
      <c r="AY37" s="19"/>
      <c r="AZ37" s="37"/>
      <c r="BA37" s="19"/>
      <c r="BB37" s="19"/>
      <c r="BC37" s="37"/>
      <c r="BD37" s="19"/>
      <c r="BE37" s="19"/>
      <c r="BF37" s="37"/>
      <c r="BG37" s="19"/>
      <c r="BH37" s="19"/>
      <c r="BI37" s="37"/>
      <c r="BJ37" s="19"/>
      <c r="BK37" s="19"/>
      <c r="BL37" s="37"/>
      <c r="BM37" s="19"/>
      <c r="BN37" s="19"/>
      <c r="BO37" s="37"/>
      <c r="BP37" s="19"/>
      <c r="BQ37" s="19"/>
      <c r="BR37" s="37"/>
      <c r="BS37" s="19"/>
      <c r="BT37" s="19"/>
      <c r="BU37" s="37"/>
    </row>
    <row r="38" spans="1:73" ht="12">
      <c r="A38" s="11" t="s">
        <v>32</v>
      </c>
      <c r="B38" s="33">
        <v>32361</v>
      </c>
      <c r="C38" s="34">
        <v>30640.46067186241</v>
      </c>
      <c r="D38" s="35">
        <v>0.056152528075975955</v>
      </c>
      <c r="E38" s="33">
        <v>324039</v>
      </c>
      <c r="F38" s="34">
        <v>273165.12701433274</v>
      </c>
      <c r="G38" s="36">
        <v>0.18623853469772497</v>
      </c>
      <c r="H38" s="19"/>
      <c r="I38" s="19"/>
      <c r="J38" s="37"/>
      <c r="K38" s="19"/>
      <c r="L38" s="19"/>
      <c r="M38" s="37"/>
      <c r="N38" s="19"/>
      <c r="O38" s="19"/>
      <c r="P38" s="37"/>
      <c r="Q38" s="19"/>
      <c r="R38" s="19"/>
      <c r="S38" s="37"/>
      <c r="T38" s="19"/>
      <c r="U38" s="19"/>
      <c r="V38" s="37"/>
      <c r="W38" s="19"/>
      <c r="X38" s="19"/>
      <c r="Y38" s="37"/>
      <c r="Z38" s="19"/>
      <c r="AA38" s="19"/>
      <c r="AB38" s="37"/>
      <c r="AC38" s="19"/>
      <c r="AD38" s="19"/>
      <c r="AE38" s="37"/>
      <c r="AF38" s="19"/>
      <c r="AG38" s="19"/>
      <c r="AH38" s="37"/>
      <c r="AI38" s="19"/>
      <c r="AJ38" s="19"/>
      <c r="AK38" s="37"/>
      <c r="AL38" s="19"/>
      <c r="AM38" s="19"/>
      <c r="AN38" s="37"/>
      <c r="AO38" s="19"/>
      <c r="AP38" s="19"/>
      <c r="AQ38" s="37"/>
      <c r="AR38" s="19"/>
      <c r="AS38" s="19"/>
      <c r="AT38" s="37"/>
      <c r="AU38" s="19"/>
      <c r="AV38" s="19"/>
      <c r="AW38" s="37"/>
      <c r="AX38" s="19"/>
      <c r="AY38" s="19"/>
      <c r="AZ38" s="37"/>
      <c r="BA38" s="19"/>
      <c r="BB38" s="19"/>
      <c r="BC38" s="37"/>
      <c r="BD38" s="19"/>
      <c r="BE38" s="19"/>
      <c r="BF38" s="37"/>
      <c r="BG38" s="19"/>
      <c r="BH38" s="19"/>
      <c r="BI38" s="37"/>
      <c r="BJ38" s="19"/>
      <c r="BK38" s="19"/>
      <c r="BL38" s="37"/>
      <c r="BM38" s="19"/>
      <c r="BN38" s="19"/>
      <c r="BO38" s="37"/>
      <c r="BP38" s="19"/>
      <c r="BQ38" s="19"/>
      <c r="BR38" s="37"/>
      <c r="BS38" s="19"/>
      <c r="BT38" s="19"/>
      <c r="BU38" s="37"/>
    </row>
    <row r="39" spans="1:73" ht="12">
      <c r="A39" s="47" t="s">
        <v>33</v>
      </c>
      <c r="B39" s="33">
        <v>7647</v>
      </c>
      <c r="C39" s="34">
        <v>7417.53932813694</v>
      </c>
      <c r="D39" s="35">
        <v>0.030934877688163713</v>
      </c>
      <c r="E39" s="33">
        <v>88083</v>
      </c>
      <c r="F39" s="34">
        <v>73617.44311966619</v>
      </c>
      <c r="G39" s="36">
        <v>0.1964963229817673</v>
      </c>
      <c r="H39" s="19"/>
      <c r="I39" s="19"/>
      <c r="J39" s="37"/>
      <c r="K39" s="19"/>
      <c r="L39" s="19"/>
      <c r="M39" s="37"/>
      <c r="N39" s="19"/>
      <c r="O39" s="19"/>
      <c r="P39" s="37"/>
      <c r="Q39" s="19"/>
      <c r="R39" s="19"/>
      <c r="S39" s="37"/>
      <c r="T39" s="19"/>
      <c r="U39" s="19"/>
      <c r="V39" s="37"/>
      <c r="W39" s="19"/>
      <c r="X39" s="19"/>
      <c r="Y39" s="37"/>
      <c r="Z39" s="19"/>
      <c r="AA39" s="19"/>
      <c r="AB39" s="37"/>
      <c r="AC39" s="19"/>
      <c r="AD39" s="19"/>
      <c r="AE39" s="37"/>
      <c r="AF39" s="19"/>
      <c r="AG39" s="19"/>
      <c r="AH39" s="37"/>
      <c r="AI39" s="19"/>
      <c r="AJ39" s="19"/>
      <c r="AK39" s="37"/>
      <c r="AL39" s="19"/>
      <c r="AM39" s="19"/>
      <c r="AN39" s="37"/>
      <c r="AO39" s="19"/>
      <c r="AP39" s="19"/>
      <c r="AQ39" s="37"/>
      <c r="AR39" s="19"/>
      <c r="AS39" s="19"/>
      <c r="AT39" s="37"/>
      <c r="AU39" s="19"/>
      <c r="AV39" s="19"/>
      <c r="AW39" s="37"/>
      <c r="AX39" s="19"/>
      <c r="AY39" s="19"/>
      <c r="AZ39" s="37"/>
      <c r="BA39" s="19"/>
      <c r="BB39" s="19"/>
      <c r="BC39" s="37"/>
      <c r="BD39" s="19"/>
      <c r="BE39" s="19"/>
      <c r="BF39" s="37"/>
      <c r="BG39" s="19"/>
      <c r="BH39" s="19"/>
      <c r="BI39" s="37"/>
      <c r="BJ39" s="19"/>
      <c r="BK39" s="19"/>
      <c r="BL39" s="37"/>
      <c r="BM39" s="19"/>
      <c r="BN39" s="19"/>
      <c r="BO39" s="37"/>
      <c r="BP39" s="19"/>
      <c r="BQ39" s="19"/>
      <c r="BR39" s="37"/>
      <c r="BS39" s="19"/>
      <c r="BT39" s="19"/>
      <c r="BU39" s="37"/>
    </row>
    <row r="40" spans="1:73" ht="12">
      <c r="A40" s="47" t="s">
        <v>34</v>
      </c>
      <c r="B40" s="48">
        <v>1.2709458108378324</v>
      </c>
      <c r="C40" s="49">
        <v>1.3110054667289859</v>
      </c>
      <c r="D40" s="35">
        <v>-0.03055643695453383</v>
      </c>
      <c r="E40" s="48">
        <v>1.3145330751573563</v>
      </c>
      <c r="F40" s="49">
        <v>1.313555610593939</v>
      </c>
      <c r="G40" s="36">
        <v>0.0007441364153401352</v>
      </c>
      <c r="H40" s="51"/>
      <c r="I40" s="51"/>
      <c r="J40" s="37"/>
      <c r="K40" s="51"/>
      <c r="L40" s="51"/>
      <c r="M40" s="37"/>
      <c r="N40" s="51"/>
      <c r="O40" s="51"/>
      <c r="P40" s="37"/>
      <c r="Q40" s="51"/>
      <c r="R40" s="51"/>
      <c r="S40" s="37"/>
      <c r="T40" s="51"/>
      <c r="U40" s="51"/>
      <c r="V40" s="37"/>
      <c r="W40" s="51"/>
      <c r="X40" s="51"/>
      <c r="Y40" s="37"/>
      <c r="Z40" s="51"/>
      <c r="AA40" s="51"/>
      <c r="AB40" s="37"/>
      <c r="AC40" s="51"/>
      <c r="AD40" s="51"/>
      <c r="AE40" s="37"/>
      <c r="AF40" s="51"/>
      <c r="AG40" s="51"/>
      <c r="AH40" s="37"/>
      <c r="AI40" s="51"/>
      <c r="AJ40" s="51"/>
      <c r="AK40" s="37"/>
      <c r="AL40" s="51"/>
      <c r="AM40" s="51"/>
      <c r="AN40" s="37"/>
      <c r="AO40" s="51"/>
      <c r="AP40" s="51"/>
      <c r="AQ40" s="37"/>
      <c r="AR40" s="51"/>
      <c r="AS40" s="51"/>
      <c r="AT40" s="37"/>
      <c r="AU40" s="51"/>
      <c r="AV40" s="51"/>
      <c r="AW40" s="37"/>
      <c r="AX40" s="51"/>
      <c r="AY40" s="51"/>
      <c r="AZ40" s="37"/>
      <c r="BA40" s="51"/>
      <c r="BB40" s="51"/>
      <c r="BC40" s="37"/>
      <c r="BD40" s="51"/>
      <c r="BE40" s="51"/>
      <c r="BF40" s="37"/>
      <c r="BG40" s="51"/>
      <c r="BH40" s="51"/>
      <c r="BI40" s="37"/>
      <c r="BJ40" s="51"/>
      <c r="BK40" s="51"/>
      <c r="BL40" s="37"/>
      <c r="BM40" s="51"/>
      <c r="BN40" s="51"/>
      <c r="BO40" s="37"/>
      <c r="BP40" s="51"/>
      <c r="BQ40" s="51"/>
      <c r="BR40" s="37"/>
      <c r="BS40" s="51"/>
      <c r="BT40" s="51"/>
      <c r="BU40" s="37"/>
    </row>
    <row r="41" spans="1:73" ht="12">
      <c r="A41" s="8"/>
      <c r="B41" s="33"/>
      <c r="C41" s="34"/>
      <c r="D41" s="30"/>
      <c r="E41" s="104"/>
      <c r="F41" s="105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12">
      <c r="A42" s="11" t="s">
        <v>35</v>
      </c>
      <c r="B42" s="33"/>
      <c r="C42" s="34"/>
      <c r="D42" s="30"/>
      <c r="E42" s="104"/>
      <c r="F42" s="105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11" t="s">
        <v>36</v>
      </c>
      <c r="B43" s="48">
        <v>12.72740851829634</v>
      </c>
      <c r="C43" s="49">
        <v>12.219093164221773</v>
      </c>
      <c r="D43" s="35">
        <v>0.0416000882588361</v>
      </c>
      <c r="E43" s="48">
        <v>12.51938867616871</v>
      </c>
      <c r="F43" s="49">
        <v>12.594360091161217</v>
      </c>
      <c r="G43" s="36">
        <v>-0.005952776834221446</v>
      </c>
      <c r="H43" s="51"/>
      <c r="I43" s="51"/>
      <c r="J43" s="37"/>
      <c r="K43" s="51"/>
      <c r="L43" s="51"/>
      <c r="M43" s="37"/>
      <c r="N43" s="51"/>
      <c r="O43" s="51"/>
      <c r="P43" s="37"/>
      <c r="Q43" s="51"/>
      <c r="R43" s="51"/>
      <c r="S43" s="37"/>
      <c r="T43" s="51"/>
      <c r="U43" s="51"/>
      <c r="V43" s="37"/>
      <c r="W43" s="51"/>
      <c r="X43" s="51"/>
      <c r="Y43" s="37"/>
      <c r="Z43" s="51"/>
      <c r="AA43" s="51"/>
      <c r="AB43" s="37"/>
      <c r="AC43" s="51"/>
      <c r="AD43" s="51"/>
      <c r="AE43" s="37"/>
      <c r="AF43" s="51"/>
      <c r="AG43" s="51"/>
      <c r="AH43" s="37"/>
      <c r="AI43" s="51"/>
      <c r="AJ43" s="51"/>
      <c r="AK43" s="37"/>
      <c r="AL43" s="51"/>
      <c r="AM43" s="51"/>
      <c r="AN43" s="37"/>
      <c r="AO43" s="51"/>
      <c r="AP43" s="51"/>
      <c r="AQ43" s="37"/>
      <c r="AR43" s="51"/>
      <c r="AS43" s="51"/>
      <c r="AT43" s="37"/>
      <c r="AU43" s="51"/>
      <c r="AV43" s="51"/>
      <c r="AW43" s="37"/>
      <c r="AX43" s="51"/>
      <c r="AY43" s="51"/>
      <c r="AZ43" s="37"/>
      <c r="BA43" s="51"/>
      <c r="BB43" s="51"/>
      <c r="BC43" s="37"/>
      <c r="BD43" s="51"/>
      <c r="BE43" s="51"/>
      <c r="BF43" s="37"/>
      <c r="BG43" s="51"/>
      <c r="BH43" s="51"/>
      <c r="BI43" s="37"/>
      <c r="BJ43" s="51"/>
      <c r="BK43" s="51"/>
      <c r="BL43" s="37"/>
      <c r="BM43" s="51"/>
      <c r="BN43" s="51"/>
      <c r="BO43" s="37"/>
      <c r="BP43" s="51"/>
      <c r="BQ43" s="51"/>
      <c r="BR43" s="37"/>
      <c r="BS43" s="51"/>
      <c r="BT43" s="51"/>
      <c r="BU43" s="37"/>
    </row>
    <row r="44" spans="1:73" ht="8.25" customHeight="1">
      <c r="A44" s="42"/>
      <c r="B44" s="43"/>
      <c r="C44" s="44"/>
      <c r="D44" s="45"/>
      <c r="E44" s="103"/>
      <c r="F44" s="45"/>
      <c r="G44" s="4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3.5" customHeight="1">
      <c r="A45" s="11" t="s">
        <v>37</v>
      </c>
      <c r="B45" s="33"/>
      <c r="C45" s="34"/>
      <c r="D45" s="30"/>
      <c r="E45" s="69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2">
      <c r="A46" s="11" t="s">
        <v>38</v>
      </c>
      <c r="B46" s="33">
        <v>19055</v>
      </c>
      <c r="C46" s="34">
        <v>19011.961460523074</v>
      </c>
      <c r="D46" s="35">
        <v>0.002263761136182179</v>
      </c>
      <c r="E46" s="33">
        <v>214165</v>
      </c>
      <c r="F46" s="34">
        <v>181894.60564987606</v>
      </c>
      <c r="G46" s="36">
        <v>0.17741259689822983</v>
      </c>
      <c r="H46" s="19"/>
      <c r="I46" s="19"/>
      <c r="J46" s="37"/>
      <c r="K46" s="19"/>
      <c r="L46" s="19"/>
      <c r="M46" s="37"/>
      <c r="N46" s="19"/>
      <c r="O46" s="19"/>
      <c r="P46" s="37"/>
      <c r="Q46" s="19"/>
      <c r="R46" s="19"/>
      <c r="S46" s="37"/>
      <c r="T46" s="19"/>
      <c r="U46" s="19"/>
      <c r="V46" s="37"/>
      <c r="W46" s="19"/>
      <c r="X46" s="19"/>
      <c r="Y46" s="37"/>
      <c r="Z46" s="19"/>
      <c r="AA46" s="19"/>
      <c r="AB46" s="37"/>
      <c r="AC46" s="19"/>
      <c r="AD46" s="19"/>
      <c r="AE46" s="37"/>
      <c r="AF46" s="19"/>
      <c r="AG46" s="19"/>
      <c r="AH46" s="37"/>
      <c r="AI46" s="19"/>
      <c r="AJ46" s="19"/>
      <c r="AK46" s="37"/>
      <c r="AL46" s="19"/>
      <c r="AM46" s="19"/>
      <c r="AN46" s="37"/>
      <c r="AO46" s="19"/>
      <c r="AP46" s="19"/>
      <c r="AQ46" s="37"/>
      <c r="AR46" s="19"/>
      <c r="AS46" s="19"/>
      <c r="AT46" s="37"/>
      <c r="AU46" s="19"/>
      <c r="AV46" s="19"/>
      <c r="AW46" s="37"/>
      <c r="AX46" s="19"/>
      <c r="AY46" s="19"/>
      <c r="AZ46" s="37"/>
      <c r="BA46" s="19"/>
      <c r="BB46" s="19"/>
      <c r="BC46" s="37"/>
      <c r="BD46" s="19"/>
      <c r="BE46" s="19"/>
      <c r="BF46" s="37"/>
      <c r="BG46" s="19"/>
      <c r="BH46" s="19"/>
      <c r="BI46" s="37"/>
      <c r="BJ46" s="19"/>
      <c r="BK46" s="19"/>
      <c r="BL46" s="37"/>
      <c r="BM46" s="19"/>
      <c r="BN46" s="19"/>
      <c r="BO46" s="37"/>
      <c r="BP46" s="19"/>
      <c r="BQ46" s="19"/>
      <c r="BR46" s="37"/>
      <c r="BS46" s="19"/>
      <c r="BT46" s="19"/>
      <c r="BU46" s="37"/>
    </row>
    <row r="47" spans="1:73" ht="12">
      <c r="A47" s="11" t="s">
        <v>39</v>
      </c>
      <c r="B47" s="33">
        <v>14782</v>
      </c>
      <c r="C47" s="34">
        <v>14777.54672962396</v>
      </c>
      <c r="D47" s="35">
        <v>0.0003013538348088834</v>
      </c>
      <c r="E47" s="33">
        <v>166188</v>
      </c>
      <c r="F47" s="34">
        <v>142204.51724436582</v>
      </c>
      <c r="G47" s="36">
        <v>0.16865485865277186</v>
      </c>
      <c r="H47" s="19"/>
      <c r="I47" s="19"/>
      <c r="J47" s="37"/>
      <c r="K47" s="19"/>
      <c r="L47" s="19"/>
      <c r="M47" s="37"/>
      <c r="N47" s="19"/>
      <c r="O47" s="19"/>
      <c r="P47" s="37"/>
      <c r="Q47" s="19"/>
      <c r="R47" s="19"/>
      <c r="S47" s="37"/>
      <c r="T47" s="19"/>
      <c r="U47" s="19"/>
      <c r="V47" s="37"/>
      <c r="W47" s="19"/>
      <c r="X47" s="19"/>
      <c r="Y47" s="37"/>
      <c r="Z47" s="19"/>
      <c r="AA47" s="19"/>
      <c r="AB47" s="37"/>
      <c r="AC47" s="19"/>
      <c r="AD47" s="19"/>
      <c r="AE47" s="37"/>
      <c r="AF47" s="19"/>
      <c r="AG47" s="19"/>
      <c r="AH47" s="37"/>
      <c r="AI47" s="19"/>
      <c r="AJ47" s="19"/>
      <c r="AK47" s="37"/>
      <c r="AL47" s="19"/>
      <c r="AM47" s="19"/>
      <c r="AN47" s="37"/>
      <c r="AO47" s="19"/>
      <c r="AP47" s="19"/>
      <c r="AQ47" s="37"/>
      <c r="AR47" s="19"/>
      <c r="AS47" s="19"/>
      <c r="AT47" s="37"/>
      <c r="AU47" s="19"/>
      <c r="AV47" s="19"/>
      <c r="AW47" s="37"/>
      <c r="AX47" s="19"/>
      <c r="AY47" s="19"/>
      <c r="AZ47" s="37"/>
      <c r="BA47" s="19"/>
      <c r="BB47" s="19"/>
      <c r="BC47" s="37"/>
      <c r="BD47" s="19"/>
      <c r="BE47" s="19"/>
      <c r="BF47" s="37"/>
      <c r="BG47" s="19"/>
      <c r="BH47" s="19"/>
      <c r="BI47" s="37"/>
      <c r="BJ47" s="19"/>
      <c r="BK47" s="19"/>
      <c r="BL47" s="37"/>
      <c r="BM47" s="19"/>
      <c r="BN47" s="19"/>
      <c r="BO47" s="37"/>
      <c r="BP47" s="19"/>
      <c r="BQ47" s="19"/>
      <c r="BR47" s="37"/>
      <c r="BS47" s="19"/>
      <c r="BT47" s="19"/>
      <c r="BU47" s="37"/>
    </row>
    <row r="48" spans="1:73" ht="12">
      <c r="A48" s="11" t="s">
        <v>40</v>
      </c>
      <c r="B48" s="33">
        <v>15743</v>
      </c>
      <c r="C48" s="34">
        <v>13949.445427202449</v>
      </c>
      <c r="D48" s="35">
        <v>0.12857533169741556</v>
      </c>
      <c r="E48" s="33">
        <v>149219</v>
      </c>
      <c r="F48" s="34">
        <v>122678.33538651062</v>
      </c>
      <c r="G48" s="36">
        <v>0.21634353392447256</v>
      </c>
      <c r="H48" s="19"/>
      <c r="I48" s="19"/>
      <c r="J48" s="37"/>
      <c r="K48" s="19"/>
      <c r="L48" s="19"/>
      <c r="M48" s="37"/>
      <c r="N48" s="19"/>
      <c r="O48" s="19"/>
      <c r="P48" s="37"/>
      <c r="Q48" s="19"/>
      <c r="R48" s="19"/>
      <c r="S48" s="37"/>
      <c r="T48" s="19"/>
      <c r="U48" s="19"/>
      <c r="V48" s="37"/>
      <c r="W48" s="19"/>
      <c r="X48" s="19"/>
      <c r="Y48" s="37"/>
      <c r="Z48" s="19"/>
      <c r="AA48" s="19"/>
      <c r="AB48" s="37"/>
      <c r="AC48" s="19"/>
      <c r="AD48" s="19"/>
      <c r="AE48" s="37"/>
      <c r="AF48" s="19"/>
      <c r="AG48" s="19"/>
      <c r="AH48" s="37"/>
      <c r="AI48" s="19"/>
      <c r="AJ48" s="19"/>
      <c r="AK48" s="37"/>
      <c r="AL48" s="19"/>
      <c r="AM48" s="19"/>
      <c r="AN48" s="37"/>
      <c r="AO48" s="19"/>
      <c r="AP48" s="19"/>
      <c r="AQ48" s="37"/>
      <c r="AR48" s="19"/>
      <c r="AS48" s="19"/>
      <c r="AT48" s="37"/>
      <c r="AU48" s="19"/>
      <c r="AV48" s="19"/>
      <c r="AW48" s="37"/>
      <c r="AX48" s="19"/>
      <c r="AY48" s="19"/>
      <c r="AZ48" s="37"/>
      <c r="BA48" s="19"/>
      <c r="BB48" s="19"/>
      <c r="BC48" s="37"/>
      <c r="BD48" s="19"/>
      <c r="BE48" s="19"/>
      <c r="BF48" s="37"/>
      <c r="BG48" s="19"/>
      <c r="BH48" s="19"/>
      <c r="BI48" s="37"/>
      <c r="BJ48" s="19"/>
      <c r="BK48" s="19"/>
      <c r="BL48" s="37"/>
      <c r="BM48" s="19"/>
      <c r="BN48" s="19"/>
      <c r="BO48" s="37"/>
      <c r="BP48" s="19"/>
      <c r="BQ48" s="19"/>
      <c r="BR48" s="37"/>
      <c r="BS48" s="19"/>
      <c r="BT48" s="19"/>
      <c r="BU48" s="37"/>
    </row>
    <row r="49" spans="1:73" ht="12">
      <c r="A49" s="11" t="s">
        <v>41</v>
      </c>
      <c r="B49" s="33">
        <v>13222</v>
      </c>
      <c r="C49" s="34">
        <v>11486.74036027956</v>
      </c>
      <c r="D49" s="35">
        <v>0.1510663238912286</v>
      </c>
      <c r="E49" s="33">
        <v>119643</v>
      </c>
      <c r="F49" s="34">
        <v>97790.46011226057</v>
      </c>
      <c r="G49" s="36">
        <v>0.22346290080497996</v>
      </c>
      <c r="H49" s="19"/>
      <c r="I49" s="19"/>
      <c r="J49" s="37"/>
      <c r="K49" s="19"/>
      <c r="L49" s="19"/>
      <c r="M49" s="37"/>
      <c r="N49" s="19"/>
      <c r="O49" s="19"/>
      <c r="P49" s="37"/>
      <c r="Q49" s="19"/>
      <c r="R49" s="19"/>
      <c r="S49" s="37"/>
      <c r="T49" s="19"/>
      <c r="U49" s="19"/>
      <c r="V49" s="37"/>
      <c r="W49" s="19"/>
      <c r="X49" s="19"/>
      <c r="Y49" s="37"/>
      <c r="Z49" s="19"/>
      <c r="AA49" s="19"/>
      <c r="AB49" s="37"/>
      <c r="AC49" s="19"/>
      <c r="AD49" s="19"/>
      <c r="AE49" s="37"/>
      <c r="AF49" s="19"/>
      <c r="AG49" s="19"/>
      <c r="AH49" s="37"/>
      <c r="AI49" s="19"/>
      <c r="AJ49" s="19"/>
      <c r="AK49" s="37"/>
      <c r="AL49" s="19"/>
      <c r="AM49" s="19"/>
      <c r="AN49" s="37"/>
      <c r="AO49" s="19"/>
      <c r="AP49" s="19"/>
      <c r="AQ49" s="37"/>
      <c r="AR49" s="19"/>
      <c r="AS49" s="19"/>
      <c r="AT49" s="37"/>
      <c r="AU49" s="19"/>
      <c r="AV49" s="19"/>
      <c r="AW49" s="37"/>
      <c r="AX49" s="19"/>
      <c r="AY49" s="19"/>
      <c r="AZ49" s="37"/>
      <c r="BA49" s="19"/>
      <c r="BB49" s="19"/>
      <c r="BC49" s="37"/>
      <c r="BD49" s="19"/>
      <c r="BE49" s="19"/>
      <c r="BF49" s="37"/>
      <c r="BG49" s="19"/>
      <c r="BH49" s="19"/>
      <c r="BI49" s="37"/>
      <c r="BJ49" s="19"/>
      <c r="BK49" s="19"/>
      <c r="BL49" s="37"/>
      <c r="BM49" s="19"/>
      <c r="BN49" s="19"/>
      <c r="BO49" s="37"/>
      <c r="BP49" s="19"/>
      <c r="BQ49" s="19"/>
      <c r="BR49" s="37"/>
      <c r="BS49" s="19"/>
      <c r="BT49" s="19"/>
      <c r="BU49" s="37"/>
    </row>
    <row r="50" spans="1:73" ht="12">
      <c r="A50" s="11" t="s">
        <v>42</v>
      </c>
      <c r="B50" s="33">
        <v>4086</v>
      </c>
      <c r="C50" s="34">
        <v>4200.538408726552</v>
      </c>
      <c r="D50" s="35">
        <v>-0.027267554199385553</v>
      </c>
      <c r="E50" s="33">
        <v>39725</v>
      </c>
      <c r="F50" s="34">
        <v>36422.46215352505</v>
      </c>
      <c r="G50" s="36">
        <v>0.09067310805497879</v>
      </c>
      <c r="H50" s="19"/>
      <c r="I50" s="19"/>
      <c r="J50" s="37"/>
      <c r="K50" s="19"/>
      <c r="L50" s="19"/>
      <c r="M50" s="37"/>
      <c r="N50" s="19"/>
      <c r="O50" s="19"/>
      <c r="P50" s="37"/>
      <c r="Q50" s="19"/>
      <c r="R50" s="19"/>
      <c r="S50" s="37"/>
      <c r="T50" s="19"/>
      <c r="U50" s="19"/>
      <c r="V50" s="37"/>
      <c r="W50" s="19"/>
      <c r="X50" s="19"/>
      <c r="Y50" s="37"/>
      <c r="Z50" s="19"/>
      <c r="AA50" s="19"/>
      <c r="AB50" s="37"/>
      <c r="AC50" s="19"/>
      <c r="AD50" s="19"/>
      <c r="AE50" s="37"/>
      <c r="AF50" s="19"/>
      <c r="AG50" s="19"/>
      <c r="AH50" s="37"/>
      <c r="AI50" s="19"/>
      <c r="AJ50" s="19"/>
      <c r="AK50" s="37"/>
      <c r="AL50" s="19"/>
      <c r="AM50" s="19"/>
      <c r="AN50" s="37"/>
      <c r="AO50" s="19"/>
      <c r="AP50" s="19"/>
      <c r="AQ50" s="37"/>
      <c r="AR50" s="19"/>
      <c r="AS50" s="19"/>
      <c r="AT50" s="37"/>
      <c r="AU50" s="19"/>
      <c r="AV50" s="19"/>
      <c r="AW50" s="37"/>
      <c r="AX50" s="19"/>
      <c r="AY50" s="19"/>
      <c r="AZ50" s="37"/>
      <c r="BA50" s="19"/>
      <c r="BB50" s="19"/>
      <c r="BC50" s="37"/>
      <c r="BD50" s="19"/>
      <c r="BE50" s="19"/>
      <c r="BF50" s="37"/>
      <c r="BG50" s="19"/>
      <c r="BH50" s="19"/>
      <c r="BI50" s="37"/>
      <c r="BJ50" s="19"/>
      <c r="BK50" s="19"/>
      <c r="BL50" s="37"/>
      <c r="BM50" s="19"/>
      <c r="BN50" s="19"/>
      <c r="BO50" s="37"/>
      <c r="BP50" s="19"/>
      <c r="BQ50" s="19"/>
      <c r="BR50" s="37"/>
      <c r="BS50" s="19"/>
      <c r="BT50" s="19"/>
      <c r="BU50" s="37"/>
    </row>
    <row r="51" spans="1:73" ht="12">
      <c r="A51" s="11" t="s">
        <v>43</v>
      </c>
      <c r="B51" s="33">
        <v>2897</v>
      </c>
      <c r="C51" s="34">
        <v>3351.737340546937</v>
      </c>
      <c r="D51" s="35">
        <v>-0.13567212891232489</v>
      </c>
      <c r="E51" s="33">
        <v>27816</v>
      </c>
      <c r="F51" s="34">
        <v>25603.366095542704</v>
      </c>
      <c r="G51" s="36">
        <v>0.08641964873683129</v>
      </c>
      <c r="H51" s="19"/>
      <c r="I51" s="19"/>
      <c r="J51" s="37"/>
      <c r="K51" s="19"/>
      <c r="L51" s="19"/>
      <c r="M51" s="37"/>
      <c r="N51" s="19"/>
      <c r="O51" s="19"/>
      <c r="P51" s="37"/>
      <c r="Q51" s="19"/>
      <c r="R51" s="19"/>
      <c r="S51" s="37"/>
      <c r="T51" s="19"/>
      <c r="U51" s="19"/>
      <c r="V51" s="37"/>
      <c r="W51" s="19"/>
      <c r="X51" s="19"/>
      <c r="Y51" s="37"/>
      <c r="Z51" s="19"/>
      <c r="AA51" s="19"/>
      <c r="AB51" s="37"/>
      <c r="AC51" s="19"/>
      <c r="AD51" s="19"/>
      <c r="AE51" s="37"/>
      <c r="AF51" s="19"/>
      <c r="AG51" s="19"/>
      <c r="AH51" s="37"/>
      <c r="AI51" s="19"/>
      <c r="AJ51" s="19"/>
      <c r="AK51" s="37"/>
      <c r="AL51" s="19"/>
      <c r="AM51" s="19"/>
      <c r="AN51" s="37"/>
      <c r="AO51" s="19"/>
      <c r="AP51" s="19"/>
      <c r="AQ51" s="37"/>
      <c r="AR51" s="19"/>
      <c r="AS51" s="19"/>
      <c r="AT51" s="37"/>
      <c r="AU51" s="19"/>
      <c r="AV51" s="19"/>
      <c r="AW51" s="37"/>
      <c r="AX51" s="19"/>
      <c r="AY51" s="19"/>
      <c r="AZ51" s="37"/>
      <c r="BA51" s="19"/>
      <c r="BB51" s="19"/>
      <c r="BC51" s="37"/>
      <c r="BD51" s="19"/>
      <c r="BE51" s="19"/>
      <c r="BF51" s="37"/>
      <c r="BG51" s="19"/>
      <c r="BH51" s="19"/>
      <c r="BI51" s="37"/>
      <c r="BJ51" s="19"/>
      <c r="BK51" s="19"/>
      <c r="BL51" s="37"/>
      <c r="BM51" s="19"/>
      <c r="BN51" s="19"/>
      <c r="BO51" s="37"/>
      <c r="BP51" s="19"/>
      <c r="BQ51" s="19"/>
      <c r="BR51" s="37"/>
      <c r="BS51" s="19"/>
      <c r="BT51" s="19"/>
      <c r="BU51" s="37"/>
    </row>
    <row r="52" spans="1:73" ht="12">
      <c r="A52" s="8"/>
      <c r="B52" s="33"/>
      <c r="C52" s="34"/>
      <c r="D52" s="30"/>
      <c r="E52" s="69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:73" ht="12">
      <c r="A53" s="11" t="s">
        <v>44</v>
      </c>
      <c r="B53" s="33">
        <v>774</v>
      </c>
      <c r="C53" s="34">
        <v>1192.9942802493035</v>
      </c>
      <c r="D53" s="35">
        <v>-0.351212312737782</v>
      </c>
      <c r="E53" s="33">
        <v>10950</v>
      </c>
      <c r="F53" s="34">
        <v>9172.059701679062</v>
      </c>
      <c r="G53" s="36">
        <v>0.19384307954247876</v>
      </c>
      <c r="H53" s="19"/>
      <c r="I53" s="19"/>
      <c r="J53" s="37"/>
      <c r="K53" s="19"/>
      <c r="L53" s="19"/>
      <c r="M53" s="37"/>
      <c r="N53" s="19"/>
      <c r="O53" s="19"/>
      <c r="P53" s="37"/>
      <c r="Q53" s="19"/>
      <c r="R53" s="19"/>
      <c r="S53" s="37"/>
      <c r="T53" s="19"/>
      <c r="U53" s="19"/>
      <c r="V53" s="37"/>
      <c r="W53" s="19"/>
      <c r="X53" s="19"/>
      <c r="Y53" s="37"/>
      <c r="Z53" s="19"/>
      <c r="AA53" s="19"/>
      <c r="AB53" s="37"/>
      <c r="AC53" s="19"/>
      <c r="AD53" s="19"/>
      <c r="AE53" s="37"/>
      <c r="AF53" s="19"/>
      <c r="AG53" s="19"/>
      <c r="AH53" s="37"/>
      <c r="AI53" s="19"/>
      <c r="AJ53" s="19"/>
      <c r="AK53" s="37"/>
      <c r="AL53" s="19"/>
      <c r="AM53" s="19"/>
      <c r="AN53" s="37"/>
      <c r="AO53" s="19"/>
      <c r="AP53" s="19"/>
      <c r="AQ53" s="37"/>
      <c r="AR53" s="19"/>
      <c r="AS53" s="19"/>
      <c r="AT53" s="37"/>
      <c r="AU53" s="19"/>
      <c r="AV53" s="19"/>
      <c r="AW53" s="37"/>
      <c r="AX53" s="19"/>
      <c r="AY53" s="19"/>
      <c r="AZ53" s="37"/>
      <c r="BA53" s="19"/>
      <c r="BB53" s="19"/>
      <c r="BC53" s="37"/>
      <c r="BD53" s="19"/>
      <c r="BE53" s="19"/>
      <c r="BF53" s="37"/>
      <c r="BG53" s="19"/>
      <c r="BH53" s="19"/>
      <c r="BI53" s="37"/>
      <c r="BJ53" s="19"/>
      <c r="BK53" s="19"/>
      <c r="BL53" s="37"/>
      <c r="BM53" s="19"/>
      <c r="BN53" s="19"/>
      <c r="BO53" s="37"/>
      <c r="BP53" s="19"/>
      <c r="BQ53" s="19"/>
      <c r="BR53" s="37"/>
      <c r="BS53" s="19"/>
      <c r="BT53" s="19"/>
      <c r="BU53" s="37"/>
    </row>
    <row r="54" spans="1:73" ht="12">
      <c r="A54" s="11" t="s">
        <v>45</v>
      </c>
      <c r="B54" s="33">
        <v>1679</v>
      </c>
      <c r="C54" s="34">
        <v>1525.6810291855134</v>
      </c>
      <c r="D54" s="35">
        <v>0.10049215260698113</v>
      </c>
      <c r="E54" s="33">
        <v>17891</v>
      </c>
      <c r="F54" s="34">
        <v>16220.775217974327</v>
      </c>
      <c r="G54" s="36">
        <v>0.10296824655919574</v>
      </c>
      <c r="H54" s="19"/>
      <c r="I54" s="19"/>
      <c r="J54" s="37"/>
      <c r="K54" s="19"/>
      <c r="L54" s="19"/>
      <c r="M54" s="37"/>
      <c r="N54" s="19"/>
      <c r="O54" s="19"/>
      <c r="P54" s="37"/>
      <c r="Q54" s="19"/>
      <c r="R54" s="19"/>
      <c r="S54" s="37"/>
      <c r="T54" s="19"/>
      <c r="U54" s="19"/>
      <c r="V54" s="37"/>
      <c r="W54" s="19"/>
      <c r="X54" s="19"/>
      <c r="Y54" s="37"/>
      <c r="Z54" s="19"/>
      <c r="AA54" s="19"/>
      <c r="AB54" s="37"/>
      <c r="AC54" s="19"/>
      <c r="AD54" s="19"/>
      <c r="AE54" s="37"/>
      <c r="AF54" s="19"/>
      <c r="AG54" s="19"/>
      <c r="AH54" s="37"/>
      <c r="AI54" s="19"/>
      <c r="AJ54" s="19"/>
      <c r="AK54" s="37"/>
      <c r="AL54" s="19"/>
      <c r="AM54" s="19"/>
      <c r="AN54" s="37"/>
      <c r="AO54" s="19"/>
      <c r="AP54" s="19"/>
      <c r="AQ54" s="37"/>
      <c r="AR54" s="19"/>
      <c r="AS54" s="19"/>
      <c r="AT54" s="37"/>
      <c r="AU54" s="19"/>
      <c r="AV54" s="19"/>
      <c r="AW54" s="37"/>
      <c r="AX54" s="19"/>
      <c r="AY54" s="19"/>
      <c r="AZ54" s="37"/>
      <c r="BA54" s="19"/>
      <c r="BB54" s="19"/>
      <c r="BC54" s="37"/>
      <c r="BD54" s="19"/>
      <c r="BE54" s="19"/>
      <c r="BF54" s="37"/>
      <c r="BG54" s="19"/>
      <c r="BH54" s="19"/>
      <c r="BI54" s="37"/>
      <c r="BJ54" s="19"/>
      <c r="BK54" s="19"/>
      <c r="BL54" s="37"/>
      <c r="BM54" s="19"/>
      <c r="BN54" s="19"/>
      <c r="BO54" s="37"/>
      <c r="BP54" s="19"/>
      <c r="BQ54" s="19"/>
      <c r="BR54" s="37"/>
      <c r="BS54" s="19"/>
      <c r="BT54" s="19"/>
      <c r="BU54" s="37"/>
    </row>
    <row r="55" spans="1:73" ht="12">
      <c r="A55" s="11" t="s">
        <v>46</v>
      </c>
      <c r="B55" s="33">
        <v>491</v>
      </c>
      <c r="C55" s="34">
        <v>572.9794994525117</v>
      </c>
      <c r="D55" s="35">
        <v>-0.14307579857716385</v>
      </c>
      <c r="E55" s="33">
        <v>5854</v>
      </c>
      <c r="F55" s="34">
        <v>4731.38268023478</v>
      </c>
      <c r="G55" s="36">
        <v>0.23727045467172256</v>
      </c>
      <c r="H55" s="19"/>
      <c r="I55" s="19"/>
      <c r="J55" s="37"/>
      <c r="K55" s="19"/>
      <c r="L55" s="19"/>
      <c r="M55" s="37"/>
      <c r="N55" s="19"/>
      <c r="O55" s="19"/>
      <c r="P55" s="37"/>
      <c r="Q55" s="19"/>
      <c r="R55" s="19"/>
      <c r="S55" s="37"/>
      <c r="T55" s="19"/>
      <c r="U55" s="19"/>
      <c r="V55" s="37"/>
      <c r="W55" s="19"/>
      <c r="X55" s="19"/>
      <c r="Y55" s="37"/>
      <c r="Z55" s="19"/>
      <c r="AA55" s="19"/>
      <c r="AB55" s="37"/>
      <c r="AC55" s="19"/>
      <c r="AD55" s="19"/>
      <c r="AE55" s="37"/>
      <c r="AF55" s="19"/>
      <c r="AG55" s="19"/>
      <c r="AH55" s="37"/>
      <c r="AI55" s="19"/>
      <c r="AJ55" s="19"/>
      <c r="AK55" s="37"/>
      <c r="AL55" s="19"/>
      <c r="AM55" s="19"/>
      <c r="AN55" s="37"/>
      <c r="AO55" s="19"/>
      <c r="AP55" s="19"/>
      <c r="AQ55" s="37"/>
      <c r="AR55" s="19"/>
      <c r="AS55" s="19"/>
      <c r="AT55" s="37"/>
      <c r="AU55" s="19"/>
      <c r="AV55" s="19"/>
      <c r="AW55" s="37"/>
      <c r="AX55" s="19"/>
      <c r="AY55" s="19"/>
      <c r="AZ55" s="37"/>
      <c r="BA55" s="19"/>
      <c r="BB55" s="19"/>
      <c r="BC55" s="37"/>
      <c r="BD55" s="19"/>
      <c r="BE55" s="19"/>
      <c r="BF55" s="37"/>
      <c r="BG55" s="19"/>
      <c r="BH55" s="19"/>
      <c r="BI55" s="37"/>
      <c r="BJ55" s="19"/>
      <c r="BK55" s="19"/>
      <c r="BL55" s="37"/>
      <c r="BM55" s="19"/>
      <c r="BN55" s="19"/>
      <c r="BO55" s="37"/>
      <c r="BP55" s="19"/>
      <c r="BQ55" s="19"/>
      <c r="BR55" s="37"/>
      <c r="BS55" s="19"/>
      <c r="BT55" s="19"/>
      <c r="BU55" s="37"/>
    </row>
    <row r="56" spans="1:73" ht="12">
      <c r="A56" s="11" t="s">
        <v>47</v>
      </c>
      <c r="B56" s="33">
        <v>318</v>
      </c>
      <c r="C56" s="34">
        <v>426.5426213829969</v>
      </c>
      <c r="D56" s="35">
        <v>-0.25447075143643244</v>
      </c>
      <c r="E56" s="33">
        <v>3889</v>
      </c>
      <c r="F56" s="34">
        <v>3739.703902594896</v>
      </c>
      <c r="G56" s="36">
        <v>0.039921903255899664</v>
      </c>
      <c r="H56" s="19"/>
      <c r="I56" s="19"/>
      <c r="J56" s="37"/>
      <c r="K56" s="19"/>
      <c r="L56" s="19"/>
      <c r="M56" s="37"/>
      <c r="N56" s="19"/>
      <c r="O56" s="19"/>
      <c r="P56" s="37"/>
      <c r="Q56" s="19"/>
      <c r="R56" s="19"/>
      <c r="S56" s="37"/>
      <c r="T56" s="19"/>
      <c r="U56" s="19"/>
      <c r="V56" s="37"/>
      <c r="W56" s="19"/>
      <c r="X56" s="19"/>
      <c r="Y56" s="37"/>
      <c r="Z56" s="19"/>
      <c r="AA56" s="19"/>
      <c r="AB56" s="37"/>
      <c r="AC56" s="19"/>
      <c r="AD56" s="19"/>
      <c r="AE56" s="37"/>
      <c r="AF56" s="19"/>
      <c r="AG56" s="19"/>
      <c r="AH56" s="37"/>
      <c r="AI56" s="19"/>
      <c r="AJ56" s="19"/>
      <c r="AK56" s="37"/>
      <c r="AL56" s="19"/>
      <c r="AM56" s="19"/>
      <c r="AN56" s="37"/>
      <c r="AO56" s="19"/>
      <c r="AP56" s="19"/>
      <c r="AQ56" s="37"/>
      <c r="AR56" s="19"/>
      <c r="AS56" s="19"/>
      <c r="AT56" s="37"/>
      <c r="AU56" s="19"/>
      <c r="AV56" s="19"/>
      <c r="AW56" s="37"/>
      <c r="AX56" s="19"/>
      <c r="AY56" s="19"/>
      <c r="AZ56" s="37"/>
      <c r="BA56" s="19"/>
      <c r="BB56" s="19"/>
      <c r="BC56" s="37"/>
      <c r="BD56" s="19"/>
      <c r="BE56" s="19"/>
      <c r="BF56" s="37"/>
      <c r="BG56" s="19"/>
      <c r="BH56" s="19"/>
      <c r="BI56" s="37"/>
      <c r="BJ56" s="19"/>
      <c r="BK56" s="19"/>
      <c r="BL56" s="37"/>
      <c r="BM56" s="19"/>
      <c r="BN56" s="19"/>
      <c r="BO56" s="37"/>
      <c r="BP56" s="19"/>
      <c r="BQ56" s="19"/>
      <c r="BR56" s="37"/>
      <c r="BS56" s="19"/>
      <c r="BT56" s="19"/>
      <c r="BU56" s="37"/>
    </row>
    <row r="57" spans="1:73" ht="12">
      <c r="A57" s="76"/>
      <c r="B57" s="52"/>
      <c r="C57" s="53"/>
      <c r="D57" s="54"/>
      <c r="E57" s="52"/>
      <c r="F57" s="53"/>
      <c r="G57" s="55"/>
      <c r="H57" s="19"/>
      <c r="I57" s="19"/>
      <c r="J57" s="37"/>
      <c r="K57" s="19"/>
      <c r="L57" s="19"/>
      <c r="M57" s="37"/>
      <c r="N57" s="19"/>
      <c r="O57" s="19"/>
      <c r="P57" s="37"/>
      <c r="Q57" s="19"/>
      <c r="R57" s="19"/>
      <c r="S57" s="37"/>
      <c r="T57" s="19"/>
      <c r="U57" s="19"/>
      <c r="V57" s="37"/>
      <c r="W57" s="19"/>
      <c r="X57" s="19"/>
      <c r="Y57" s="37"/>
      <c r="Z57" s="19"/>
      <c r="AA57" s="19"/>
      <c r="AB57" s="37"/>
      <c r="AC57" s="19"/>
      <c r="AD57" s="19"/>
      <c r="AE57" s="37"/>
      <c r="AF57" s="19"/>
      <c r="AG57" s="19"/>
      <c r="AH57" s="37"/>
      <c r="AI57" s="19"/>
      <c r="AJ57" s="19"/>
      <c r="AK57" s="37"/>
      <c r="AL57" s="19"/>
      <c r="AM57" s="19"/>
      <c r="AN57" s="37"/>
      <c r="AO57" s="19"/>
      <c r="AP57" s="19"/>
      <c r="AQ57" s="37"/>
      <c r="AR57" s="19"/>
      <c r="AS57" s="19"/>
      <c r="AT57" s="37"/>
      <c r="AU57" s="19"/>
      <c r="AV57" s="19"/>
      <c r="AW57" s="37"/>
      <c r="AX57" s="19"/>
      <c r="AY57" s="19"/>
      <c r="AZ57" s="37"/>
      <c r="BA57" s="19"/>
      <c r="BB57" s="19"/>
      <c r="BC57" s="37"/>
      <c r="BD57" s="19"/>
      <c r="BE57" s="19"/>
      <c r="BF57" s="37"/>
      <c r="BG57" s="19"/>
      <c r="BH57" s="19"/>
      <c r="BI57" s="37"/>
      <c r="BJ57" s="19"/>
      <c r="BK57" s="19"/>
      <c r="BL57" s="37"/>
      <c r="BM57" s="19"/>
      <c r="BN57" s="19"/>
      <c r="BO57" s="37"/>
      <c r="BP57" s="19"/>
      <c r="BQ57" s="19"/>
      <c r="BR57" s="37"/>
      <c r="BS57" s="19"/>
      <c r="BT57" s="19"/>
      <c r="BU57" s="37"/>
    </row>
    <row r="58" spans="1:73" ht="5.25" customHeight="1">
      <c r="A58" s="106"/>
      <c r="B58" s="57"/>
      <c r="C58" s="57"/>
      <c r="D58" s="107"/>
      <c r="E58" s="57"/>
      <c r="F58" s="57"/>
      <c r="G58" s="107"/>
      <c r="H58" s="19"/>
      <c r="I58" s="19"/>
      <c r="J58" s="37"/>
      <c r="K58" s="19"/>
      <c r="L58" s="19"/>
      <c r="M58" s="37"/>
      <c r="N58" s="19"/>
      <c r="O58" s="19"/>
      <c r="P58" s="37"/>
      <c r="Q58" s="19"/>
      <c r="R58" s="19"/>
      <c r="S58" s="37"/>
      <c r="T58" s="19"/>
      <c r="U58" s="19"/>
      <c r="V58" s="37"/>
      <c r="W58" s="19"/>
      <c r="X58" s="19"/>
      <c r="Y58" s="37"/>
      <c r="Z58" s="19"/>
      <c r="AA58" s="19"/>
      <c r="AB58" s="37"/>
      <c r="AC58" s="19"/>
      <c r="AD58" s="19"/>
      <c r="AE58" s="37"/>
      <c r="AF58" s="19"/>
      <c r="AG58" s="19"/>
      <c r="AH58" s="37"/>
      <c r="AI58" s="19"/>
      <c r="AJ58" s="19"/>
      <c r="AK58" s="37"/>
      <c r="AL58" s="19"/>
      <c r="AM58" s="19"/>
      <c r="AN58" s="37"/>
      <c r="AO58" s="19"/>
      <c r="AP58" s="19"/>
      <c r="AQ58" s="37"/>
      <c r="AR58" s="19"/>
      <c r="AS58" s="19"/>
      <c r="AT58" s="37"/>
      <c r="AU58" s="19"/>
      <c r="AV58" s="19"/>
      <c r="AW58" s="37"/>
      <c r="AX58" s="19"/>
      <c r="AY58" s="19"/>
      <c r="AZ58" s="37"/>
      <c r="BA58" s="19"/>
      <c r="BB58" s="19"/>
      <c r="BC58" s="37"/>
      <c r="BD58" s="19"/>
      <c r="BE58" s="19"/>
      <c r="BF58" s="37"/>
      <c r="BG58" s="19"/>
      <c r="BH58" s="19"/>
      <c r="BI58" s="37"/>
      <c r="BJ58" s="19"/>
      <c r="BK58" s="19"/>
      <c r="BL58" s="37"/>
      <c r="BM58" s="19"/>
      <c r="BN58" s="19"/>
      <c r="BO58" s="37"/>
      <c r="BP58" s="19"/>
      <c r="BQ58" s="19"/>
      <c r="BR58" s="37"/>
      <c r="BS58" s="19"/>
      <c r="BT58" s="19"/>
      <c r="BU58" s="37"/>
    </row>
    <row r="59" spans="1:73" ht="12.75">
      <c r="A59" s="59" t="s">
        <v>48</v>
      </c>
      <c r="B59" s="34"/>
      <c r="C59" s="34"/>
      <c r="D59" s="35"/>
      <c r="E59" s="34"/>
      <c r="F59" s="34"/>
      <c r="G59" s="35"/>
      <c r="H59" s="19"/>
      <c r="I59" s="19"/>
      <c r="J59" s="37"/>
      <c r="K59" s="19"/>
      <c r="L59" s="19"/>
      <c r="M59" s="37"/>
      <c r="N59" s="19"/>
      <c r="O59" s="19"/>
      <c r="P59" s="37"/>
      <c r="Q59" s="19"/>
      <c r="R59" s="19"/>
      <c r="S59" s="37"/>
      <c r="T59" s="19"/>
      <c r="U59" s="19"/>
      <c r="V59" s="37"/>
      <c r="W59" s="19"/>
      <c r="X59" s="19"/>
      <c r="Y59" s="37"/>
      <c r="Z59" s="19"/>
      <c r="AA59" s="19"/>
      <c r="AB59" s="37"/>
      <c r="AC59" s="19"/>
      <c r="AD59" s="19"/>
      <c r="AE59" s="37"/>
      <c r="AF59" s="19"/>
      <c r="AG59" s="19"/>
      <c r="AH59" s="37"/>
      <c r="AI59" s="19"/>
      <c r="AJ59" s="19"/>
      <c r="AK59" s="37"/>
      <c r="AL59" s="19"/>
      <c r="AM59" s="19"/>
      <c r="AN59" s="37"/>
      <c r="AO59" s="19"/>
      <c r="AP59" s="19"/>
      <c r="AQ59" s="37"/>
      <c r="AR59" s="19"/>
      <c r="AS59" s="19"/>
      <c r="AT59" s="37"/>
      <c r="AU59" s="19"/>
      <c r="AV59" s="19"/>
      <c r="AW59" s="37"/>
      <c r="AX59" s="19"/>
      <c r="AY59" s="19"/>
      <c r="AZ59" s="37"/>
      <c r="BA59" s="19"/>
      <c r="BB59" s="19"/>
      <c r="BC59" s="37"/>
      <c r="BD59" s="19"/>
      <c r="BE59" s="19"/>
      <c r="BF59" s="37"/>
      <c r="BG59" s="19"/>
      <c r="BH59" s="19"/>
      <c r="BI59" s="37"/>
      <c r="BJ59" s="19"/>
      <c r="BK59" s="19"/>
      <c r="BL59" s="37"/>
      <c r="BM59" s="19"/>
      <c r="BN59" s="19"/>
      <c r="BO59" s="37"/>
      <c r="BP59" s="19"/>
      <c r="BQ59" s="19"/>
      <c r="BR59" s="37"/>
      <c r="BS59" s="19"/>
      <c r="BT59" s="19"/>
      <c r="BU59" s="37"/>
    </row>
    <row r="60" spans="1:73" ht="15" customHeight="1">
      <c r="A60" s="60"/>
      <c r="B60" s="418" t="s">
        <v>110</v>
      </c>
      <c r="C60" s="419"/>
      <c r="D60" s="419"/>
      <c r="E60" s="419"/>
      <c r="F60" s="419"/>
      <c r="G60" s="420"/>
      <c r="H60" s="32"/>
      <c r="I60" s="32"/>
      <c r="J60" s="19"/>
      <c r="K60" s="32"/>
      <c r="L60" s="32"/>
      <c r="M60" s="19"/>
      <c r="N60" s="32"/>
      <c r="O60" s="32"/>
      <c r="P60" s="19"/>
      <c r="Q60" s="32"/>
      <c r="R60" s="32"/>
      <c r="S60" s="19"/>
      <c r="T60" s="32"/>
      <c r="U60" s="32"/>
      <c r="V60" s="19"/>
      <c r="W60" s="32"/>
      <c r="X60" s="32"/>
      <c r="Y60" s="19"/>
      <c r="Z60" s="32"/>
      <c r="AA60" s="32"/>
      <c r="AB60" s="19"/>
      <c r="AC60" s="32"/>
      <c r="AD60" s="32"/>
      <c r="AE60" s="19"/>
      <c r="AF60" s="32"/>
      <c r="AG60" s="32"/>
      <c r="AH60" s="19"/>
      <c r="AI60" s="32"/>
      <c r="AJ60" s="32"/>
      <c r="AK60" s="19"/>
      <c r="AL60" s="32"/>
      <c r="AM60" s="32"/>
      <c r="AN60" s="19"/>
      <c r="AO60" s="32"/>
      <c r="AP60" s="32"/>
      <c r="AQ60" s="19"/>
      <c r="AR60" s="32"/>
      <c r="AS60" s="32"/>
      <c r="AT60" s="19"/>
      <c r="AU60" s="32"/>
      <c r="AV60" s="32"/>
      <c r="AW60" s="19"/>
      <c r="AX60" s="32"/>
      <c r="AY60" s="32"/>
      <c r="AZ60" s="19"/>
      <c r="BA60" s="32"/>
      <c r="BB60" s="32"/>
      <c r="BC60" s="19"/>
      <c r="BD60" s="32"/>
      <c r="BE60" s="32"/>
      <c r="BF60" s="19"/>
      <c r="BG60" s="32"/>
      <c r="BH60" s="32"/>
      <c r="BI60" s="19"/>
      <c r="BJ60" s="32"/>
      <c r="BK60" s="32"/>
      <c r="BL60" s="19"/>
      <c r="BM60" s="32"/>
      <c r="BN60" s="32"/>
      <c r="BO60" s="19"/>
      <c r="BP60" s="32"/>
      <c r="BQ60" s="32"/>
      <c r="BR60" s="19"/>
      <c r="BS60" s="32"/>
      <c r="BT60" s="32"/>
      <c r="BU60" s="19"/>
    </row>
    <row r="61" spans="1:73" ht="15" customHeight="1">
      <c r="A61" s="64"/>
      <c r="B61" s="52"/>
      <c r="C61" s="53"/>
      <c r="D61" s="62"/>
      <c r="E61" s="62"/>
      <c r="F61" s="62"/>
      <c r="G61" s="63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5">
      <c r="A62" s="61"/>
      <c r="C62" s="109" t="s">
        <v>50</v>
      </c>
      <c r="D62" s="13"/>
      <c r="E62" s="65"/>
      <c r="F62" s="66" t="s">
        <v>2</v>
      </c>
      <c r="G62" s="67"/>
      <c r="I62" s="5"/>
      <c r="J62" s="18"/>
      <c r="K62" s="17"/>
      <c r="L62" s="17"/>
      <c r="M62" s="17"/>
      <c r="O62" s="5"/>
      <c r="P62" s="18"/>
      <c r="R62" s="19"/>
      <c r="S62" s="18"/>
      <c r="U62" s="20"/>
      <c r="V62" s="18"/>
      <c r="X62" s="19"/>
      <c r="Y62" s="18"/>
      <c r="AA62" s="19"/>
      <c r="AB62" s="18"/>
      <c r="AD62" s="19"/>
      <c r="AE62" s="18"/>
      <c r="AG62" s="19"/>
      <c r="AH62" s="18"/>
      <c r="AJ62" s="19"/>
      <c r="AK62" s="18"/>
      <c r="AM62" s="19"/>
      <c r="AN62" s="18"/>
      <c r="AP62" s="19"/>
      <c r="AQ62" s="18"/>
      <c r="AS62" s="19"/>
      <c r="AT62" s="18"/>
      <c r="AV62" s="19"/>
      <c r="AW62" s="18"/>
      <c r="AX62" s="17"/>
      <c r="AY62" s="21"/>
      <c r="AZ62" s="22"/>
      <c r="BA62" s="17"/>
      <c r="BB62" s="21"/>
      <c r="BC62" s="22"/>
      <c r="BD62" s="17"/>
      <c r="BE62" s="21"/>
      <c r="BF62" s="22"/>
      <c r="BG62" s="17"/>
      <c r="BH62" s="21"/>
      <c r="BI62" s="22"/>
      <c r="BK62" s="19"/>
      <c r="BL62" s="18"/>
      <c r="BN62" s="19"/>
      <c r="BO62" s="18"/>
      <c r="BQ62" s="19"/>
      <c r="BR62" s="18"/>
      <c r="BT62" s="19"/>
      <c r="BU62" s="18"/>
    </row>
    <row r="63" spans="1:73" s="28" customFormat="1" ht="12">
      <c r="A63" s="102"/>
      <c r="B63" s="24" t="s">
        <v>3</v>
      </c>
      <c r="C63" s="25">
        <v>2010</v>
      </c>
      <c r="D63" s="26" t="s">
        <v>4</v>
      </c>
      <c r="E63" s="24" t="s">
        <v>3</v>
      </c>
      <c r="F63" s="25">
        <v>2010</v>
      </c>
      <c r="G63" s="26" t="s">
        <v>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</row>
    <row r="64" spans="1:73" ht="12">
      <c r="A64" s="8"/>
      <c r="B64" s="33"/>
      <c r="C64" s="34"/>
      <c r="D64" s="30"/>
      <c r="E64" s="69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9"/>
      <c r="AY64" s="19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ht="12">
      <c r="A65" s="11" t="s">
        <v>51</v>
      </c>
      <c r="B65" s="33"/>
      <c r="C65" s="34"/>
      <c r="D65" s="30"/>
      <c r="E65" s="69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70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11" t="s">
        <v>52</v>
      </c>
      <c r="B66" s="33">
        <v>36877</v>
      </c>
      <c r="C66" s="34">
        <v>34117.48167600659</v>
      </c>
      <c r="D66" s="35">
        <v>0.08088282570791464</v>
      </c>
      <c r="E66" s="33">
        <v>380223</v>
      </c>
      <c r="F66" s="34">
        <v>319484.4073443295</v>
      </c>
      <c r="G66" s="36">
        <v>0.19011441954413905</v>
      </c>
      <c r="H66" s="19"/>
      <c r="I66" s="19"/>
      <c r="J66" s="37"/>
      <c r="K66" s="19"/>
      <c r="L66" s="19"/>
      <c r="M66" s="37"/>
      <c r="N66" s="19"/>
      <c r="O66" s="19"/>
      <c r="P66" s="37"/>
      <c r="Q66" s="19"/>
      <c r="R66" s="19"/>
      <c r="S66" s="37"/>
      <c r="T66" s="19"/>
      <c r="U66" s="19"/>
      <c r="V66" s="37"/>
      <c r="W66" s="19"/>
      <c r="X66" s="19"/>
      <c r="Y66" s="37"/>
      <c r="Z66" s="19"/>
      <c r="AA66" s="19"/>
      <c r="AB66" s="37"/>
      <c r="AC66" s="19"/>
      <c r="AD66" s="19"/>
      <c r="AE66" s="37"/>
      <c r="AF66" s="19"/>
      <c r="AG66" s="19"/>
      <c r="AH66" s="37"/>
      <c r="AI66" s="19"/>
      <c r="AJ66" s="19"/>
      <c r="AK66" s="37"/>
      <c r="AL66" s="19"/>
      <c r="AM66" s="19"/>
      <c r="AN66" s="37"/>
      <c r="AO66" s="19"/>
      <c r="AP66" s="19"/>
      <c r="AQ66" s="37"/>
      <c r="AR66" s="19"/>
      <c r="AS66" s="19"/>
      <c r="AT66" s="37"/>
      <c r="AU66" s="19"/>
      <c r="AV66" s="19"/>
      <c r="AW66" s="37"/>
      <c r="AX66" s="19"/>
      <c r="AY66" s="19"/>
      <c r="AZ66" s="37"/>
      <c r="BA66" s="19"/>
      <c r="BB66" s="19"/>
      <c r="BC66" s="37"/>
      <c r="BD66" s="19"/>
      <c r="BE66" s="19"/>
      <c r="BF66" s="37"/>
      <c r="BG66" s="19"/>
      <c r="BH66" s="19"/>
      <c r="BI66" s="37"/>
      <c r="BJ66" s="19"/>
      <c r="BK66" s="19"/>
      <c r="BL66" s="37"/>
      <c r="BM66" s="19"/>
      <c r="BN66" s="19"/>
      <c r="BO66" s="37"/>
      <c r="BP66" s="19"/>
      <c r="BQ66" s="19"/>
      <c r="BR66" s="37"/>
      <c r="BS66" s="19"/>
      <c r="BT66" s="19"/>
      <c r="BU66" s="37"/>
    </row>
    <row r="67" spans="1:73" ht="12">
      <c r="A67" s="11" t="s">
        <v>53</v>
      </c>
      <c r="B67" s="33">
        <v>1490</v>
      </c>
      <c r="C67" s="34">
        <v>1051.1802599298662</v>
      </c>
      <c r="D67" s="35">
        <v>0.4174543194898004</v>
      </c>
      <c r="E67" s="33">
        <v>14257</v>
      </c>
      <c r="F67" s="34">
        <v>12315.153727759996</v>
      </c>
      <c r="G67" s="36">
        <v>0.1576794179891416</v>
      </c>
      <c r="H67" s="19"/>
      <c r="I67" s="19"/>
      <c r="J67" s="37"/>
      <c r="K67" s="19"/>
      <c r="L67" s="19"/>
      <c r="M67" s="37"/>
      <c r="N67" s="19"/>
      <c r="O67" s="19"/>
      <c r="P67" s="37"/>
      <c r="Q67" s="19"/>
      <c r="R67" s="19"/>
      <c r="S67" s="37"/>
      <c r="T67" s="19"/>
      <c r="U67" s="19"/>
      <c r="V67" s="37"/>
      <c r="W67" s="19"/>
      <c r="X67" s="19"/>
      <c r="Y67" s="37"/>
      <c r="Z67" s="19"/>
      <c r="AA67" s="19"/>
      <c r="AB67" s="37"/>
      <c r="AC67" s="19"/>
      <c r="AD67" s="19"/>
      <c r="AE67" s="37"/>
      <c r="AF67" s="19"/>
      <c r="AG67" s="19"/>
      <c r="AH67" s="37"/>
      <c r="AI67" s="19"/>
      <c r="AJ67" s="19"/>
      <c r="AK67" s="37"/>
      <c r="AL67" s="19"/>
      <c r="AM67" s="19"/>
      <c r="AN67" s="37"/>
      <c r="AO67" s="19"/>
      <c r="AP67" s="19"/>
      <c r="AQ67" s="37"/>
      <c r="AR67" s="19"/>
      <c r="AS67" s="19"/>
      <c r="AT67" s="37"/>
      <c r="AU67" s="19"/>
      <c r="AV67" s="19"/>
      <c r="AW67" s="37"/>
      <c r="AX67" s="19"/>
      <c r="AY67" s="19"/>
      <c r="AZ67" s="37"/>
      <c r="BA67" s="19"/>
      <c r="BB67" s="19"/>
      <c r="BC67" s="37"/>
      <c r="BD67" s="19"/>
      <c r="BE67" s="19"/>
      <c r="BF67" s="37"/>
      <c r="BG67" s="19"/>
      <c r="BH67" s="19"/>
      <c r="BI67" s="37"/>
      <c r="BJ67" s="19"/>
      <c r="BK67" s="19"/>
      <c r="BL67" s="37"/>
      <c r="BM67" s="19"/>
      <c r="BN67" s="19"/>
      <c r="BO67" s="37"/>
      <c r="BP67" s="19"/>
      <c r="BQ67" s="19"/>
      <c r="BR67" s="37"/>
      <c r="BS67" s="19"/>
      <c r="BT67" s="19"/>
      <c r="BU67" s="37"/>
    </row>
    <row r="68" spans="1:73" ht="12">
      <c r="A68" s="11" t="s">
        <v>54</v>
      </c>
      <c r="B68" s="33">
        <v>492</v>
      </c>
      <c r="C68" s="34">
        <v>485.9498870372338</v>
      </c>
      <c r="D68" s="35">
        <v>0.012450075870277223</v>
      </c>
      <c r="E68" s="33">
        <v>3196</v>
      </c>
      <c r="F68" s="34">
        <v>3696.317970360201</v>
      </c>
      <c r="G68" s="36">
        <v>-0.1353557714385285</v>
      </c>
      <c r="H68" s="19"/>
      <c r="I68" s="19"/>
      <c r="J68" s="37"/>
      <c r="K68" s="19"/>
      <c r="L68" s="19"/>
      <c r="M68" s="37"/>
      <c r="N68" s="19"/>
      <c r="O68" s="19"/>
      <c r="P68" s="37"/>
      <c r="Q68" s="19"/>
      <c r="R68" s="19"/>
      <c r="S68" s="37"/>
      <c r="T68" s="19"/>
      <c r="U68" s="19"/>
      <c r="V68" s="37"/>
      <c r="W68" s="19"/>
      <c r="X68" s="19"/>
      <c r="Y68" s="37"/>
      <c r="Z68" s="19"/>
      <c r="AA68" s="19"/>
      <c r="AB68" s="37"/>
      <c r="AC68" s="19"/>
      <c r="AD68" s="19"/>
      <c r="AE68" s="37"/>
      <c r="AF68" s="19"/>
      <c r="AG68" s="19"/>
      <c r="AH68" s="37"/>
      <c r="AI68" s="19"/>
      <c r="AJ68" s="19"/>
      <c r="AK68" s="37"/>
      <c r="AL68" s="19"/>
      <c r="AM68" s="19"/>
      <c r="AN68" s="37"/>
      <c r="AO68" s="19"/>
      <c r="AP68" s="19"/>
      <c r="AQ68" s="37"/>
      <c r="AR68" s="19"/>
      <c r="AS68" s="19"/>
      <c r="AT68" s="37"/>
      <c r="AU68" s="19"/>
      <c r="AV68" s="19"/>
      <c r="AW68" s="37"/>
      <c r="AX68" s="19"/>
      <c r="AY68" s="19"/>
      <c r="AZ68" s="37"/>
      <c r="BA68" s="19"/>
      <c r="BB68" s="19"/>
      <c r="BC68" s="37"/>
      <c r="BD68" s="19"/>
      <c r="BE68" s="19"/>
      <c r="BF68" s="37"/>
      <c r="BG68" s="19"/>
      <c r="BH68" s="19"/>
      <c r="BI68" s="37"/>
      <c r="BJ68" s="19"/>
      <c r="BK68" s="19"/>
      <c r="BL68" s="37"/>
      <c r="BM68" s="19"/>
      <c r="BN68" s="19"/>
      <c r="BO68" s="37"/>
      <c r="BP68" s="19"/>
      <c r="BQ68" s="19"/>
      <c r="BR68" s="37"/>
      <c r="BS68" s="19"/>
      <c r="BT68" s="19"/>
      <c r="BU68" s="37"/>
    </row>
    <row r="69" spans="1:73" ht="12">
      <c r="A69" s="11" t="s">
        <v>55</v>
      </c>
      <c r="B69" s="33">
        <v>35310</v>
      </c>
      <c r="C69" s="34">
        <v>32914.88090813701</v>
      </c>
      <c r="D69" s="35">
        <v>0.07276705932941355</v>
      </c>
      <c r="E69" s="33">
        <v>366230</v>
      </c>
      <c r="F69" s="34">
        <v>306327.5408613593</v>
      </c>
      <c r="G69" s="36">
        <v>0.19555035427177594</v>
      </c>
      <c r="H69" s="19"/>
      <c r="I69" s="19"/>
      <c r="J69" s="37"/>
      <c r="K69" s="19"/>
      <c r="L69" s="19"/>
      <c r="M69" s="37"/>
      <c r="N69" s="19"/>
      <c r="O69" s="19"/>
      <c r="P69" s="37"/>
      <c r="Q69" s="19"/>
      <c r="R69" s="19"/>
      <c r="S69" s="37"/>
      <c r="T69" s="19"/>
      <c r="U69" s="19"/>
      <c r="V69" s="37"/>
      <c r="W69" s="19"/>
      <c r="X69" s="19"/>
      <c r="Y69" s="37"/>
      <c r="Z69" s="19"/>
      <c r="AA69" s="19"/>
      <c r="AB69" s="37"/>
      <c r="AC69" s="19"/>
      <c r="AD69" s="19"/>
      <c r="AE69" s="37"/>
      <c r="AF69" s="19"/>
      <c r="AG69" s="19"/>
      <c r="AH69" s="37"/>
      <c r="AI69" s="19"/>
      <c r="AJ69" s="19"/>
      <c r="AK69" s="37"/>
      <c r="AL69" s="19"/>
      <c r="AM69" s="19"/>
      <c r="AN69" s="37"/>
      <c r="AO69" s="19"/>
      <c r="AP69" s="19"/>
      <c r="AQ69" s="37"/>
      <c r="AR69" s="19"/>
      <c r="AS69" s="19"/>
      <c r="AT69" s="37"/>
      <c r="AU69" s="19"/>
      <c r="AV69" s="19"/>
      <c r="AW69" s="37"/>
      <c r="AX69" s="19"/>
      <c r="AY69" s="19"/>
      <c r="AZ69" s="37"/>
      <c r="BA69" s="19"/>
      <c r="BB69" s="19"/>
      <c r="BC69" s="37"/>
      <c r="BD69" s="19"/>
      <c r="BE69" s="19"/>
      <c r="BF69" s="37"/>
      <c r="BG69" s="19"/>
      <c r="BH69" s="19"/>
      <c r="BI69" s="37"/>
      <c r="BJ69" s="19"/>
      <c r="BK69" s="19"/>
      <c r="BL69" s="37"/>
      <c r="BM69" s="19"/>
      <c r="BN69" s="19"/>
      <c r="BO69" s="37"/>
      <c r="BP69" s="19"/>
      <c r="BQ69" s="19"/>
      <c r="BR69" s="37"/>
      <c r="BS69" s="19"/>
      <c r="BT69" s="19"/>
      <c r="BU69" s="37"/>
    </row>
    <row r="70" spans="1:73" ht="12">
      <c r="A70" s="8"/>
      <c r="B70" s="33"/>
      <c r="C70" s="34"/>
      <c r="D70" s="30"/>
      <c r="E70" s="69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:73" ht="12">
      <c r="A71" s="11" t="s">
        <v>56</v>
      </c>
      <c r="B71" s="33">
        <v>1181</v>
      </c>
      <c r="C71" s="34">
        <v>1818.1202025475532</v>
      </c>
      <c r="D71" s="35">
        <v>-0.3504279869146271</v>
      </c>
      <c r="E71" s="33">
        <v>19419</v>
      </c>
      <c r="F71" s="34">
        <v>14212.889279692492</v>
      </c>
      <c r="G71" s="36">
        <v>0.36629503107056827</v>
      </c>
      <c r="H71" s="19"/>
      <c r="I71" s="19"/>
      <c r="J71" s="37"/>
      <c r="K71" s="19"/>
      <c r="L71" s="19"/>
      <c r="M71" s="37"/>
      <c r="N71" s="19"/>
      <c r="O71" s="19"/>
      <c r="P71" s="37"/>
      <c r="Q71" s="19"/>
      <c r="R71" s="19"/>
      <c r="S71" s="37"/>
      <c r="T71" s="19"/>
      <c r="U71" s="19"/>
      <c r="V71" s="37"/>
      <c r="W71" s="19"/>
      <c r="X71" s="19"/>
      <c r="Y71" s="37"/>
      <c r="Z71" s="19"/>
      <c r="AA71" s="19"/>
      <c r="AB71" s="37"/>
      <c r="AC71" s="19"/>
      <c r="AD71" s="19"/>
      <c r="AE71" s="37"/>
      <c r="AF71" s="19"/>
      <c r="AG71" s="19"/>
      <c r="AH71" s="37"/>
      <c r="AI71" s="19"/>
      <c r="AJ71" s="19"/>
      <c r="AK71" s="37"/>
      <c r="AL71" s="19"/>
      <c r="AM71" s="19"/>
      <c r="AN71" s="37"/>
      <c r="AO71" s="19"/>
      <c r="AP71" s="19"/>
      <c r="AQ71" s="37"/>
      <c r="AR71" s="19"/>
      <c r="AS71" s="19"/>
      <c r="AT71" s="37"/>
      <c r="AU71" s="19"/>
      <c r="AV71" s="19"/>
      <c r="AW71" s="37"/>
      <c r="AX71" s="19"/>
      <c r="AY71" s="19"/>
      <c r="AZ71" s="37"/>
      <c r="BA71" s="19"/>
      <c r="BB71" s="19"/>
      <c r="BC71" s="37"/>
      <c r="BD71" s="19"/>
      <c r="BE71" s="19"/>
      <c r="BF71" s="37"/>
      <c r="BG71" s="19"/>
      <c r="BH71" s="19"/>
      <c r="BI71" s="37"/>
      <c r="BJ71" s="19"/>
      <c r="BK71" s="19"/>
      <c r="BL71" s="37"/>
      <c r="BM71" s="19"/>
      <c r="BN71" s="19"/>
      <c r="BO71" s="37"/>
      <c r="BP71" s="19"/>
      <c r="BQ71" s="19"/>
      <c r="BR71" s="37"/>
      <c r="BS71" s="19"/>
      <c r="BT71" s="19"/>
      <c r="BU71" s="37"/>
    </row>
    <row r="72" spans="1:73" ht="12">
      <c r="A72" s="11" t="s">
        <v>57</v>
      </c>
      <c r="B72" s="33">
        <v>926</v>
      </c>
      <c r="C72" s="34">
        <v>1357.5600633885133</v>
      </c>
      <c r="D72" s="35">
        <v>-0.31789390026053477</v>
      </c>
      <c r="E72" s="33">
        <v>14554</v>
      </c>
      <c r="F72" s="34">
        <v>10289.351410140362</v>
      </c>
      <c r="G72" s="36">
        <v>0.41447205172298246</v>
      </c>
      <c r="H72" s="19"/>
      <c r="I72" s="19"/>
      <c r="J72" s="37"/>
      <c r="K72" s="19"/>
      <c r="L72" s="19"/>
      <c r="M72" s="37"/>
      <c r="N72" s="19"/>
      <c r="O72" s="19"/>
      <c r="P72" s="37"/>
      <c r="Q72" s="19"/>
      <c r="R72" s="19"/>
      <c r="S72" s="37"/>
      <c r="T72" s="19"/>
      <c r="U72" s="19"/>
      <c r="V72" s="37"/>
      <c r="W72" s="19"/>
      <c r="X72" s="19"/>
      <c r="Y72" s="37"/>
      <c r="Z72" s="19"/>
      <c r="AA72" s="19"/>
      <c r="AB72" s="37"/>
      <c r="AC72" s="19"/>
      <c r="AD72" s="19"/>
      <c r="AE72" s="37"/>
      <c r="AF72" s="19"/>
      <c r="AG72" s="19"/>
      <c r="AH72" s="37"/>
      <c r="AI72" s="19"/>
      <c r="AJ72" s="19"/>
      <c r="AK72" s="37"/>
      <c r="AL72" s="19"/>
      <c r="AM72" s="19"/>
      <c r="AN72" s="37"/>
      <c r="AO72" s="19"/>
      <c r="AP72" s="19"/>
      <c r="AQ72" s="37"/>
      <c r="AR72" s="19"/>
      <c r="AS72" s="19"/>
      <c r="AT72" s="37"/>
      <c r="AU72" s="19"/>
      <c r="AV72" s="19"/>
      <c r="AW72" s="37"/>
      <c r="AX72" s="19"/>
      <c r="AY72" s="19"/>
      <c r="AZ72" s="37"/>
      <c r="BA72" s="19"/>
      <c r="BB72" s="19"/>
      <c r="BC72" s="37"/>
      <c r="BD72" s="19"/>
      <c r="BE72" s="19"/>
      <c r="BF72" s="37"/>
      <c r="BG72" s="19"/>
      <c r="BH72" s="19"/>
      <c r="BI72" s="37"/>
      <c r="BJ72" s="19"/>
      <c r="BK72" s="19"/>
      <c r="BL72" s="37"/>
      <c r="BM72" s="19"/>
      <c r="BN72" s="19"/>
      <c r="BO72" s="37"/>
      <c r="BP72" s="19"/>
      <c r="BQ72" s="19"/>
      <c r="BR72" s="37"/>
      <c r="BS72" s="19"/>
      <c r="BT72" s="19"/>
      <c r="BU72" s="37"/>
    </row>
    <row r="73" spans="1:73" ht="12">
      <c r="A73" s="11" t="s">
        <v>58</v>
      </c>
      <c r="B73" s="33">
        <v>201</v>
      </c>
      <c r="C73" s="34">
        <v>174.40083994400374</v>
      </c>
      <c r="D73" s="35">
        <v>0.15251738503402087</v>
      </c>
      <c r="E73" s="33">
        <v>2492</v>
      </c>
      <c r="F73" s="34">
        <v>1782.959929172475</v>
      </c>
      <c r="G73" s="36">
        <v>0.39767583063777073</v>
      </c>
      <c r="H73" s="19"/>
      <c r="I73" s="19"/>
      <c r="J73" s="37"/>
      <c r="K73" s="19"/>
      <c r="L73" s="19"/>
      <c r="M73" s="37"/>
      <c r="N73" s="19"/>
      <c r="O73" s="19"/>
      <c r="P73" s="37"/>
      <c r="Q73" s="19"/>
      <c r="R73" s="19"/>
      <c r="S73" s="37"/>
      <c r="T73" s="19"/>
      <c r="U73" s="19"/>
      <c r="V73" s="37"/>
      <c r="W73" s="19"/>
      <c r="X73" s="19"/>
      <c r="Y73" s="37"/>
      <c r="Z73" s="19"/>
      <c r="AA73" s="19"/>
      <c r="AB73" s="37"/>
      <c r="AC73" s="19"/>
      <c r="AD73" s="19"/>
      <c r="AE73" s="37"/>
      <c r="AF73" s="19"/>
      <c r="AG73" s="19"/>
      <c r="AH73" s="37"/>
      <c r="AI73" s="19"/>
      <c r="AJ73" s="19"/>
      <c r="AK73" s="37"/>
      <c r="AL73" s="19"/>
      <c r="AM73" s="19"/>
      <c r="AN73" s="37"/>
      <c r="AO73" s="19"/>
      <c r="AP73" s="19"/>
      <c r="AQ73" s="37"/>
      <c r="AR73" s="19"/>
      <c r="AS73" s="19"/>
      <c r="AT73" s="37"/>
      <c r="AU73" s="19"/>
      <c r="AV73" s="19"/>
      <c r="AW73" s="37"/>
      <c r="AX73" s="19"/>
      <c r="AY73" s="19"/>
      <c r="AZ73" s="37"/>
      <c r="BA73" s="19"/>
      <c r="BB73" s="19"/>
      <c r="BC73" s="37"/>
      <c r="BD73" s="19"/>
      <c r="BE73" s="19"/>
      <c r="BF73" s="37"/>
      <c r="BG73" s="19"/>
      <c r="BH73" s="19"/>
      <c r="BI73" s="37"/>
      <c r="BJ73" s="19"/>
      <c r="BK73" s="19"/>
      <c r="BL73" s="37"/>
      <c r="BM73" s="19"/>
      <c r="BN73" s="19"/>
      <c r="BO73" s="37"/>
      <c r="BP73" s="19"/>
      <c r="BQ73" s="19"/>
      <c r="BR73" s="37"/>
      <c r="BS73" s="19"/>
      <c r="BT73" s="19"/>
      <c r="BU73" s="37"/>
    </row>
    <row r="74" spans="1:73" ht="12">
      <c r="A74" s="11" t="s">
        <v>59</v>
      </c>
      <c r="B74" s="33">
        <v>74</v>
      </c>
      <c r="C74" s="34">
        <v>312.11683537929156</v>
      </c>
      <c r="D74" s="35">
        <v>-0.7629092967379555</v>
      </c>
      <c r="E74" s="33">
        <v>3088</v>
      </c>
      <c r="F74" s="34">
        <v>2734.9502395730187</v>
      </c>
      <c r="G74" s="36">
        <v>0.12908818424502652</v>
      </c>
      <c r="H74" s="19"/>
      <c r="I74" s="19"/>
      <c r="J74" s="37"/>
      <c r="K74" s="19"/>
      <c r="L74" s="19"/>
      <c r="M74" s="37"/>
      <c r="N74" s="19"/>
      <c r="O74" s="19"/>
      <c r="P74" s="37"/>
      <c r="Q74" s="19"/>
      <c r="R74" s="19"/>
      <c r="S74" s="37"/>
      <c r="T74" s="19"/>
      <c r="U74" s="19"/>
      <c r="V74" s="37"/>
      <c r="W74" s="19"/>
      <c r="X74" s="19"/>
      <c r="Y74" s="37"/>
      <c r="Z74" s="19"/>
      <c r="AA74" s="19"/>
      <c r="AB74" s="37"/>
      <c r="AC74" s="19"/>
      <c r="AD74" s="19"/>
      <c r="AE74" s="37"/>
      <c r="AF74" s="19"/>
      <c r="AG74" s="19"/>
      <c r="AH74" s="37"/>
      <c r="AI74" s="19"/>
      <c r="AJ74" s="19"/>
      <c r="AK74" s="37"/>
      <c r="AL74" s="19"/>
      <c r="AM74" s="19"/>
      <c r="AN74" s="37"/>
      <c r="AO74" s="19"/>
      <c r="AP74" s="19"/>
      <c r="AQ74" s="37"/>
      <c r="AR74" s="19"/>
      <c r="AS74" s="19"/>
      <c r="AT74" s="37"/>
      <c r="AU74" s="19"/>
      <c r="AV74" s="19"/>
      <c r="AW74" s="37"/>
      <c r="AX74" s="19"/>
      <c r="AY74" s="19"/>
      <c r="AZ74" s="37"/>
      <c r="BA74" s="19"/>
      <c r="BB74" s="19"/>
      <c r="BC74" s="37"/>
      <c r="BD74" s="19"/>
      <c r="BE74" s="19"/>
      <c r="BF74" s="37"/>
      <c r="BG74" s="19"/>
      <c r="BH74" s="19"/>
      <c r="BI74" s="37"/>
      <c r="BJ74" s="19"/>
      <c r="BK74" s="19"/>
      <c r="BL74" s="37"/>
      <c r="BM74" s="19"/>
      <c r="BN74" s="19"/>
      <c r="BO74" s="37"/>
      <c r="BP74" s="19"/>
      <c r="BQ74" s="19"/>
      <c r="BR74" s="37"/>
      <c r="BS74" s="19"/>
      <c r="BT74" s="19"/>
      <c r="BU74" s="37"/>
    </row>
    <row r="75" spans="1:73" ht="12">
      <c r="A75" s="8"/>
      <c r="B75" s="33"/>
      <c r="C75" s="34"/>
      <c r="D75" s="30"/>
      <c r="E75" s="69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</row>
    <row r="76" spans="1:73" ht="12">
      <c r="A76" s="11" t="s">
        <v>60</v>
      </c>
      <c r="B76" s="33">
        <v>305</v>
      </c>
      <c r="C76" s="34">
        <v>368.8673304287965</v>
      </c>
      <c r="D76" s="35">
        <v>-0.17314444831574746</v>
      </c>
      <c r="E76" s="33">
        <v>3112</v>
      </c>
      <c r="F76" s="34">
        <v>2861.595065665381</v>
      </c>
      <c r="G76" s="36">
        <v>0.08750536976355694</v>
      </c>
      <c r="H76" s="19"/>
      <c r="I76" s="19"/>
      <c r="J76" s="37"/>
      <c r="K76" s="19"/>
      <c r="L76" s="19"/>
      <c r="M76" s="37"/>
      <c r="N76" s="19"/>
      <c r="O76" s="19"/>
      <c r="P76" s="37"/>
      <c r="Q76" s="19"/>
      <c r="R76" s="19"/>
      <c r="S76" s="37"/>
      <c r="T76" s="19"/>
      <c r="U76" s="19"/>
      <c r="V76" s="37"/>
      <c r="W76" s="19"/>
      <c r="X76" s="19"/>
      <c r="Y76" s="37"/>
      <c r="Z76" s="19"/>
      <c r="AA76" s="19"/>
      <c r="AB76" s="37"/>
      <c r="AC76" s="19"/>
      <c r="AD76" s="19"/>
      <c r="AE76" s="37"/>
      <c r="AF76" s="19"/>
      <c r="AG76" s="19"/>
      <c r="AH76" s="37"/>
      <c r="AI76" s="19"/>
      <c r="AJ76" s="19"/>
      <c r="AK76" s="37"/>
      <c r="AL76" s="19"/>
      <c r="AM76" s="19"/>
      <c r="AN76" s="37"/>
      <c r="AO76" s="19"/>
      <c r="AP76" s="19"/>
      <c r="AQ76" s="37"/>
      <c r="AR76" s="19"/>
      <c r="AS76" s="19"/>
      <c r="AT76" s="37"/>
      <c r="AU76" s="19"/>
      <c r="AV76" s="19"/>
      <c r="AW76" s="37"/>
      <c r="AX76" s="19"/>
      <c r="AY76" s="19"/>
      <c r="AZ76" s="37"/>
      <c r="BA76" s="19"/>
      <c r="BB76" s="19"/>
      <c r="BC76" s="37"/>
      <c r="BD76" s="19"/>
      <c r="BE76" s="19"/>
      <c r="BF76" s="37"/>
      <c r="BG76" s="19"/>
      <c r="BH76" s="19"/>
      <c r="BI76" s="37"/>
      <c r="BJ76" s="19"/>
      <c r="BK76" s="19"/>
      <c r="BL76" s="37"/>
      <c r="BM76" s="19"/>
      <c r="BN76" s="19"/>
      <c r="BO76" s="37"/>
      <c r="BP76" s="19"/>
      <c r="BQ76" s="19"/>
      <c r="BR76" s="37"/>
      <c r="BS76" s="19"/>
      <c r="BT76" s="19"/>
      <c r="BU76" s="37"/>
    </row>
    <row r="77" spans="1:73" ht="12">
      <c r="A77" s="11" t="s">
        <v>61</v>
      </c>
      <c r="B77" s="33">
        <v>1281</v>
      </c>
      <c r="C77" s="34">
        <v>1301.7351967954612</v>
      </c>
      <c r="D77" s="35">
        <v>-0.01592889002809938</v>
      </c>
      <c r="E77" s="33">
        <v>15496</v>
      </c>
      <c r="F77" s="34">
        <v>13003.458664756527</v>
      </c>
      <c r="G77" s="36">
        <v>0.19168295139808045</v>
      </c>
      <c r="H77" s="19"/>
      <c r="I77" s="19"/>
      <c r="J77" s="37"/>
      <c r="K77" s="19"/>
      <c r="L77" s="19"/>
      <c r="M77" s="37"/>
      <c r="N77" s="19"/>
      <c r="O77" s="19"/>
      <c r="P77" s="37"/>
      <c r="Q77" s="19"/>
      <c r="R77" s="19"/>
      <c r="S77" s="37"/>
      <c r="T77" s="19"/>
      <c r="U77" s="19"/>
      <c r="V77" s="37"/>
      <c r="W77" s="19"/>
      <c r="X77" s="19"/>
      <c r="Y77" s="37"/>
      <c r="Z77" s="19"/>
      <c r="AA77" s="19"/>
      <c r="AB77" s="37"/>
      <c r="AC77" s="19"/>
      <c r="AD77" s="19"/>
      <c r="AE77" s="37"/>
      <c r="AF77" s="19"/>
      <c r="AG77" s="19"/>
      <c r="AH77" s="37"/>
      <c r="AI77" s="19"/>
      <c r="AJ77" s="19"/>
      <c r="AK77" s="37"/>
      <c r="AL77" s="19"/>
      <c r="AM77" s="19"/>
      <c r="AN77" s="37"/>
      <c r="AO77" s="19"/>
      <c r="AP77" s="19"/>
      <c r="AQ77" s="37"/>
      <c r="AR77" s="19"/>
      <c r="AS77" s="19"/>
      <c r="AT77" s="37"/>
      <c r="AU77" s="19"/>
      <c r="AV77" s="19"/>
      <c r="AW77" s="37"/>
      <c r="AX77" s="19"/>
      <c r="AY77" s="19"/>
      <c r="AZ77" s="37"/>
      <c r="BA77" s="19"/>
      <c r="BB77" s="19"/>
      <c r="BC77" s="37"/>
      <c r="BD77" s="19"/>
      <c r="BE77" s="19"/>
      <c r="BF77" s="37"/>
      <c r="BG77" s="19"/>
      <c r="BH77" s="19"/>
      <c r="BI77" s="37"/>
      <c r="BJ77" s="19"/>
      <c r="BK77" s="19"/>
      <c r="BL77" s="37"/>
      <c r="BM77" s="19"/>
      <c r="BN77" s="19"/>
      <c r="BO77" s="37"/>
      <c r="BP77" s="19"/>
      <c r="BQ77" s="19"/>
      <c r="BR77" s="37"/>
      <c r="BS77" s="19"/>
      <c r="BT77" s="19"/>
      <c r="BU77" s="37"/>
    </row>
    <row r="78" spans="1:73" ht="12">
      <c r="A78" s="11" t="s">
        <v>62</v>
      </c>
      <c r="B78" s="33">
        <v>100</v>
      </c>
      <c r="C78" s="34">
        <v>52.13205786280915</v>
      </c>
      <c r="D78" s="35">
        <v>0.918205497721963</v>
      </c>
      <c r="E78" s="33">
        <v>631</v>
      </c>
      <c r="F78" s="34">
        <v>756.8292154908518</v>
      </c>
      <c r="G78" s="36">
        <v>-0.16625840138748282</v>
      </c>
      <c r="H78" s="19"/>
      <c r="I78" s="19"/>
      <c r="J78" s="37"/>
      <c r="K78" s="19"/>
      <c r="L78" s="19"/>
      <c r="M78" s="37"/>
      <c r="N78" s="19"/>
      <c r="O78" s="19"/>
      <c r="P78" s="37"/>
      <c r="Q78" s="19"/>
      <c r="R78" s="19"/>
      <c r="S78" s="37"/>
      <c r="T78" s="19"/>
      <c r="U78" s="19"/>
      <c r="V78" s="37"/>
      <c r="W78" s="19"/>
      <c r="X78" s="19"/>
      <c r="Y78" s="37"/>
      <c r="Z78" s="19"/>
      <c r="AA78" s="19"/>
      <c r="AB78" s="37"/>
      <c r="AC78" s="19"/>
      <c r="AD78" s="19"/>
      <c r="AE78" s="37"/>
      <c r="AF78" s="19"/>
      <c r="AG78" s="19"/>
      <c r="AH78" s="37"/>
      <c r="AI78" s="19"/>
      <c r="AJ78" s="19"/>
      <c r="AK78" s="37"/>
      <c r="AL78" s="19"/>
      <c r="AM78" s="19"/>
      <c r="AN78" s="37"/>
      <c r="AO78" s="19"/>
      <c r="AP78" s="19"/>
      <c r="AQ78" s="37"/>
      <c r="AR78" s="19"/>
      <c r="AS78" s="19"/>
      <c r="AT78" s="37"/>
      <c r="AU78" s="19"/>
      <c r="AV78" s="19"/>
      <c r="AW78" s="37"/>
      <c r="AX78" s="19"/>
      <c r="AY78" s="19"/>
      <c r="AZ78" s="37"/>
      <c r="BA78" s="19"/>
      <c r="BB78" s="19"/>
      <c r="BC78" s="37"/>
      <c r="BD78" s="19"/>
      <c r="BE78" s="19"/>
      <c r="BF78" s="37"/>
      <c r="BG78" s="19"/>
      <c r="BH78" s="19"/>
      <c r="BI78" s="37"/>
      <c r="BJ78" s="19"/>
      <c r="BK78" s="19"/>
      <c r="BL78" s="37"/>
      <c r="BM78" s="19"/>
      <c r="BN78" s="19"/>
      <c r="BO78" s="37"/>
      <c r="BP78" s="19"/>
      <c r="BQ78" s="19"/>
      <c r="BR78" s="37"/>
      <c r="BS78" s="19"/>
      <c r="BT78" s="19"/>
      <c r="BU78" s="37"/>
    </row>
    <row r="79" spans="1:73" ht="12">
      <c r="A79" s="11" t="s">
        <v>63</v>
      </c>
      <c r="B79" s="33">
        <v>24</v>
      </c>
      <c r="C79" s="34">
        <v>58.16633663366336</v>
      </c>
      <c r="D79" s="35">
        <v>-0.5873902090283925</v>
      </c>
      <c r="E79" s="33">
        <v>435</v>
      </c>
      <c r="F79" s="34">
        <v>418.21824780047</v>
      </c>
      <c r="G79" s="36">
        <v>0.04012678138218514</v>
      </c>
      <c r="H79" s="19"/>
      <c r="I79" s="19"/>
      <c r="J79" s="37"/>
      <c r="K79" s="19"/>
      <c r="L79" s="19"/>
      <c r="M79" s="37"/>
      <c r="N79" s="19"/>
      <c r="O79" s="19"/>
      <c r="P79" s="37"/>
      <c r="Q79" s="19"/>
      <c r="R79" s="19"/>
      <c r="S79" s="37"/>
      <c r="T79" s="19"/>
      <c r="U79" s="19"/>
      <c r="V79" s="37"/>
      <c r="W79" s="19"/>
      <c r="X79" s="19"/>
      <c r="Y79" s="37"/>
      <c r="Z79" s="19"/>
      <c r="AA79" s="19"/>
      <c r="AB79" s="37"/>
      <c r="AC79" s="19"/>
      <c r="AD79" s="19"/>
      <c r="AE79" s="37"/>
      <c r="AF79" s="19"/>
      <c r="AG79" s="19"/>
      <c r="AH79" s="37"/>
      <c r="AI79" s="19"/>
      <c r="AJ79" s="19"/>
      <c r="AK79" s="37"/>
      <c r="AL79" s="19"/>
      <c r="AM79" s="19"/>
      <c r="AN79" s="37"/>
      <c r="AO79" s="19"/>
      <c r="AP79" s="19"/>
      <c r="AQ79" s="37"/>
      <c r="AR79" s="19"/>
      <c r="AS79" s="19"/>
      <c r="AT79" s="37"/>
      <c r="AU79" s="19"/>
      <c r="AV79" s="19"/>
      <c r="AW79" s="37"/>
      <c r="AX79" s="19"/>
      <c r="AY79" s="19"/>
      <c r="AZ79" s="37"/>
      <c r="BA79" s="19"/>
      <c r="BB79" s="19"/>
      <c r="BC79" s="37"/>
      <c r="BD79" s="19"/>
      <c r="BE79" s="19"/>
      <c r="BF79" s="37"/>
      <c r="BG79" s="19"/>
      <c r="BH79" s="19"/>
      <c r="BI79" s="37"/>
      <c r="BJ79" s="19"/>
      <c r="BK79" s="19"/>
      <c r="BL79" s="37"/>
      <c r="BM79" s="19"/>
      <c r="BN79" s="19"/>
      <c r="BO79" s="37"/>
      <c r="BP79" s="19"/>
      <c r="BQ79" s="19"/>
      <c r="BR79" s="37"/>
      <c r="BS79" s="19"/>
      <c r="BT79" s="19"/>
      <c r="BU79" s="37"/>
    </row>
    <row r="80" spans="1:73" ht="12">
      <c r="A80" s="11" t="s">
        <v>64</v>
      </c>
      <c r="B80" s="33">
        <v>259</v>
      </c>
      <c r="C80" s="34">
        <v>471.5669557343042</v>
      </c>
      <c r="D80" s="35">
        <v>-0.4507672837323894</v>
      </c>
      <c r="E80" s="33">
        <v>2797</v>
      </c>
      <c r="F80" s="34">
        <v>2969.3891549592518</v>
      </c>
      <c r="G80" s="36">
        <v>-0.05805542687840032</v>
      </c>
      <c r="H80" s="19"/>
      <c r="I80" s="19"/>
      <c r="J80" s="37"/>
      <c r="K80" s="19"/>
      <c r="L80" s="19"/>
      <c r="M80" s="37"/>
      <c r="N80" s="19"/>
      <c r="O80" s="19"/>
      <c r="P80" s="37"/>
      <c r="Q80" s="19"/>
      <c r="R80" s="19"/>
      <c r="S80" s="37"/>
      <c r="T80" s="19"/>
      <c r="U80" s="19"/>
      <c r="V80" s="37"/>
      <c r="W80" s="19"/>
      <c r="X80" s="19"/>
      <c r="Y80" s="37"/>
      <c r="Z80" s="19"/>
      <c r="AA80" s="19"/>
      <c r="AB80" s="37"/>
      <c r="AC80" s="19"/>
      <c r="AD80" s="19"/>
      <c r="AE80" s="37"/>
      <c r="AF80" s="19"/>
      <c r="AG80" s="19"/>
      <c r="AH80" s="37"/>
      <c r="AI80" s="19"/>
      <c r="AJ80" s="19"/>
      <c r="AK80" s="37"/>
      <c r="AL80" s="19"/>
      <c r="AM80" s="19"/>
      <c r="AN80" s="37"/>
      <c r="AO80" s="19"/>
      <c r="AP80" s="19"/>
      <c r="AQ80" s="37"/>
      <c r="AR80" s="19"/>
      <c r="AS80" s="19"/>
      <c r="AT80" s="37"/>
      <c r="AU80" s="19"/>
      <c r="AV80" s="19"/>
      <c r="AW80" s="37"/>
      <c r="AX80" s="19"/>
      <c r="AY80" s="19"/>
      <c r="AZ80" s="37"/>
      <c r="BA80" s="19"/>
      <c r="BB80" s="19"/>
      <c r="BC80" s="37"/>
      <c r="BD80" s="19"/>
      <c r="BE80" s="19"/>
      <c r="BF80" s="37"/>
      <c r="BG80" s="19"/>
      <c r="BH80" s="19"/>
      <c r="BI80" s="37"/>
      <c r="BJ80" s="19"/>
      <c r="BK80" s="19"/>
      <c r="BL80" s="37"/>
      <c r="BM80" s="19"/>
      <c r="BN80" s="19"/>
      <c r="BO80" s="37"/>
      <c r="BP80" s="19"/>
      <c r="BQ80" s="19"/>
      <c r="BR80" s="37"/>
      <c r="BS80" s="19"/>
      <c r="BT80" s="19"/>
      <c r="BU80" s="37"/>
    </row>
    <row r="81" spans="1:73" ht="8.25" customHeight="1">
      <c r="A81" s="42"/>
      <c r="B81" s="43"/>
      <c r="C81" s="44"/>
      <c r="D81" s="46"/>
      <c r="E81" s="103"/>
      <c r="F81" s="45"/>
      <c r="G81" s="46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</row>
    <row r="82" spans="1:73" ht="13.5" customHeight="1">
      <c r="A82" s="11" t="s">
        <v>65</v>
      </c>
      <c r="B82" s="33"/>
      <c r="C82" s="34"/>
      <c r="D82" s="30"/>
      <c r="E82" s="69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2">
      <c r="A83" s="11" t="s">
        <v>66</v>
      </c>
      <c r="B83" s="71">
        <v>32.786422715456915</v>
      </c>
      <c r="C83" s="72">
        <v>35.80443362679548</v>
      </c>
      <c r="D83" s="108">
        <v>-3.018010911338564</v>
      </c>
      <c r="E83" s="71">
        <v>37.94693318968656</v>
      </c>
      <c r="F83" s="72">
        <v>37.64678726648775</v>
      </c>
      <c r="G83" s="111">
        <v>0.30014592319881217</v>
      </c>
      <c r="H83" s="75"/>
      <c r="I83" s="75"/>
      <c r="J83" s="37"/>
      <c r="K83" s="75"/>
      <c r="L83" s="75"/>
      <c r="M83" s="37"/>
      <c r="N83" s="75"/>
      <c r="O83" s="75"/>
      <c r="P83" s="37"/>
      <c r="Q83" s="75"/>
      <c r="R83" s="75"/>
      <c r="S83" s="37"/>
      <c r="T83" s="75"/>
      <c r="U83" s="75"/>
      <c r="V83" s="37"/>
      <c r="W83" s="75"/>
      <c r="X83" s="75"/>
      <c r="Y83" s="37"/>
      <c r="Z83" s="75"/>
      <c r="AA83" s="75"/>
      <c r="AB83" s="37"/>
      <c r="AC83" s="75"/>
      <c r="AD83" s="75"/>
      <c r="AE83" s="37"/>
      <c r="AF83" s="75"/>
      <c r="AG83" s="75"/>
      <c r="AH83" s="37"/>
      <c r="AI83" s="75"/>
      <c r="AJ83" s="75"/>
      <c r="AK83" s="37"/>
      <c r="AL83" s="75"/>
      <c r="AM83" s="75"/>
      <c r="AN83" s="37"/>
      <c r="AO83" s="75"/>
      <c r="AP83" s="75"/>
      <c r="AQ83" s="37"/>
      <c r="AR83" s="75"/>
      <c r="AS83" s="75"/>
      <c r="AT83" s="37"/>
      <c r="AU83" s="75"/>
      <c r="AV83" s="75"/>
      <c r="AW83" s="37"/>
      <c r="AX83" s="75"/>
      <c r="AY83" s="75"/>
      <c r="AZ83" s="37"/>
      <c r="BA83" s="75"/>
      <c r="BB83" s="75"/>
      <c r="BC83" s="37"/>
      <c r="BD83" s="75"/>
      <c r="BE83" s="75"/>
      <c r="BF83" s="37"/>
      <c r="BG83" s="75"/>
      <c r="BH83" s="75"/>
      <c r="BI83" s="37"/>
      <c r="BJ83" s="75"/>
      <c r="BK83" s="75"/>
      <c r="BL83" s="37"/>
      <c r="BM83" s="75"/>
      <c r="BN83" s="75"/>
      <c r="BO83" s="37"/>
      <c r="BP83" s="75"/>
      <c r="BQ83" s="75"/>
      <c r="BR83" s="37"/>
      <c r="BS83" s="75"/>
      <c r="BT83" s="75"/>
      <c r="BU83" s="37"/>
    </row>
    <row r="84" spans="1:73" ht="12">
      <c r="A84" s="11" t="s">
        <v>67</v>
      </c>
      <c r="B84" s="71">
        <v>67.21357728454309</v>
      </c>
      <c r="C84" s="72">
        <v>64.19556637320451</v>
      </c>
      <c r="D84" s="108">
        <v>3.0180109113385782</v>
      </c>
      <c r="E84" s="71">
        <v>62.05306681031345</v>
      </c>
      <c r="F84" s="72">
        <v>62.353212733512244</v>
      </c>
      <c r="G84" s="111">
        <v>-0.30014592319879085</v>
      </c>
      <c r="H84" s="75"/>
      <c r="I84" s="75"/>
      <c r="J84" s="37"/>
      <c r="K84" s="75"/>
      <c r="L84" s="75"/>
      <c r="M84" s="37"/>
      <c r="N84" s="75"/>
      <c r="O84" s="75"/>
      <c r="P84" s="37"/>
      <c r="Q84" s="75"/>
      <c r="R84" s="75"/>
      <c r="S84" s="37"/>
      <c r="T84" s="75"/>
      <c r="U84" s="75"/>
      <c r="V84" s="37"/>
      <c r="W84" s="75"/>
      <c r="X84" s="75"/>
      <c r="Y84" s="37"/>
      <c r="Z84" s="75"/>
      <c r="AA84" s="75"/>
      <c r="AB84" s="37"/>
      <c r="AC84" s="75"/>
      <c r="AD84" s="75"/>
      <c r="AE84" s="37"/>
      <c r="AF84" s="75"/>
      <c r="AG84" s="75"/>
      <c r="AH84" s="37"/>
      <c r="AI84" s="75"/>
      <c r="AJ84" s="75"/>
      <c r="AK84" s="37"/>
      <c r="AL84" s="75"/>
      <c r="AM84" s="75"/>
      <c r="AN84" s="37"/>
      <c r="AO84" s="75"/>
      <c r="AP84" s="75"/>
      <c r="AQ84" s="37"/>
      <c r="AR84" s="75"/>
      <c r="AS84" s="75"/>
      <c r="AT84" s="37"/>
      <c r="AU84" s="75"/>
      <c r="AV84" s="75"/>
      <c r="AW84" s="37"/>
      <c r="AX84" s="75"/>
      <c r="AY84" s="75"/>
      <c r="AZ84" s="37"/>
      <c r="BA84" s="75"/>
      <c r="BB84" s="75"/>
      <c r="BC84" s="37"/>
      <c r="BD84" s="75"/>
      <c r="BE84" s="75"/>
      <c r="BF84" s="37"/>
      <c r="BG84" s="75"/>
      <c r="BH84" s="75"/>
      <c r="BI84" s="37"/>
      <c r="BJ84" s="75"/>
      <c r="BK84" s="75"/>
      <c r="BL84" s="37"/>
      <c r="BM84" s="75"/>
      <c r="BN84" s="75"/>
      <c r="BO84" s="37"/>
      <c r="BP84" s="75"/>
      <c r="BQ84" s="75"/>
      <c r="BR84" s="37"/>
      <c r="BS84" s="75"/>
      <c r="BT84" s="75"/>
      <c r="BU84" s="37"/>
    </row>
    <row r="85" spans="1:73" ht="12">
      <c r="A85" s="11" t="s">
        <v>68</v>
      </c>
      <c r="B85" s="48">
        <v>4.451095780843831</v>
      </c>
      <c r="C85" s="49">
        <v>4.2095363368725796</v>
      </c>
      <c r="D85" s="35">
        <v>0.05738386003592853</v>
      </c>
      <c r="E85" s="48">
        <v>3.915988153993235</v>
      </c>
      <c r="F85" s="49">
        <v>3.9184641334252075</v>
      </c>
      <c r="G85" s="36">
        <v>-0.0006318749764357589</v>
      </c>
      <c r="H85" s="51"/>
      <c r="I85" s="51"/>
      <c r="J85" s="37"/>
      <c r="K85" s="51"/>
      <c r="L85" s="51"/>
      <c r="M85" s="37"/>
      <c r="N85" s="75"/>
      <c r="O85" s="75"/>
      <c r="P85" s="37"/>
      <c r="Q85" s="75"/>
      <c r="R85" s="75"/>
      <c r="S85" s="37"/>
      <c r="T85" s="75"/>
      <c r="U85" s="75"/>
      <c r="V85" s="37"/>
      <c r="W85" s="75"/>
      <c r="X85" s="75"/>
      <c r="Y85" s="37"/>
      <c r="Z85" s="75"/>
      <c r="AA85" s="75"/>
      <c r="AB85" s="37"/>
      <c r="AC85" s="75"/>
      <c r="AD85" s="75"/>
      <c r="AE85" s="37"/>
      <c r="AF85" s="75"/>
      <c r="AG85" s="75"/>
      <c r="AH85" s="37"/>
      <c r="AI85" s="75"/>
      <c r="AJ85" s="75"/>
      <c r="AK85" s="37"/>
      <c r="AL85" s="75"/>
      <c r="AM85" s="75"/>
      <c r="AN85" s="37"/>
      <c r="AO85" s="75"/>
      <c r="AP85" s="75"/>
      <c r="AQ85" s="37"/>
      <c r="AR85" s="75"/>
      <c r="AS85" s="75"/>
      <c r="AT85" s="37"/>
      <c r="AU85" s="75"/>
      <c r="AV85" s="75"/>
      <c r="AW85" s="37"/>
      <c r="AX85" s="75"/>
      <c r="AY85" s="75"/>
      <c r="AZ85" s="37"/>
      <c r="BA85" s="75"/>
      <c r="BB85" s="75"/>
      <c r="BC85" s="37"/>
      <c r="BD85" s="75"/>
      <c r="BE85" s="75"/>
      <c r="BF85" s="37"/>
      <c r="BG85" s="75"/>
      <c r="BH85" s="75"/>
      <c r="BI85" s="37"/>
      <c r="BJ85" s="75"/>
      <c r="BK85" s="75"/>
      <c r="BL85" s="37"/>
      <c r="BM85" s="75"/>
      <c r="BN85" s="75"/>
      <c r="BO85" s="37"/>
      <c r="BP85" s="75"/>
      <c r="BQ85" s="75"/>
      <c r="BR85" s="37"/>
      <c r="BS85" s="75"/>
      <c r="BT85" s="75"/>
      <c r="BU85" s="37"/>
    </row>
    <row r="86" spans="1:73" ht="12">
      <c r="A86" s="8"/>
      <c r="B86" s="33"/>
      <c r="C86" s="34"/>
      <c r="D86" s="30"/>
      <c r="E86" s="69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1:73" ht="12">
      <c r="A87" s="11" t="s">
        <v>69</v>
      </c>
      <c r="B87" s="33">
        <v>777</v>
      </c>
      <c r="C87" s="34">
        <v>1266.1970209246774</v>
      </c>
      <c r="D87" s="35">
        <v>-0.38635142307271186</v>
      </c>
      <c r="E87" s="33">
        <v>15080</v>
      </c>
      <c r="F87" s="34">
        <v>8574.793518270173</v>
      </c>
      <c r="G87" s="36">
        <v>0.7586429303363736</v>
      </c>
      <c r="H87" s="19"/>
      <c r="I87" s="19"/>
      <c r="J87" s="37"/>
      <c r="K87" s="19"/>
      <c r="L87" s="19"/>
      <c r="M87" s="37"/>
      <c r="N87" s="19"/>
      <c r="O87" s="19"/>
      <c r="P87" s="37"/>
      <c r="Q87" s="19"/>
      <c r="R87" s="19"/>
      <c r="S87" s="37"/>
      <c r="T87" s="19"/>
      <c r="U87" s="19"/>
      <c r="V87" s="37"/>
      <c r="W87" s="19"/>
      <c r="X87" s="19"/>
      <c r="Y87" s="37"/>
      <c r="Z87" s="19"/>
      <c r="AA87" s="19"/>
      <c r="AB87" s="37"/>
      <c r="AC87" s="19"/>
      <c r="AD87" s="19"/>
      <c r="AE87" s="37"/>
      <c r="AF87" s="19"/>
      <c r="AG87" s="19"/>
      <c r="AH87" s="37"/>
      <c r="AI87" s="19"/>
      <c r="AJ87" s="19"/>
      <c r="AK87" s="37"/>
      <c r="AL87" s="19"/>
      <c r="AM87" s="19"/>
      <c r="AN87" s="37"/>
      <c r="AO87" s="19"/>
      <c r="AP87" s="19"/>
      <c r="AQ87" s="37"/>
      <c r="AR87" s="19"/>
      <c r="AS87" s="19"/>
      <c r="AT87" s="37"/>
      <c r="AU87" s="19"/>
      <c r="AV87" s="19"/>
      <c r="AW87" s="37"/>
      <c r="AX87" s="19"/>
      <c r="AY87" s="19"/>
      <c r="AZ87" s="37"/>
      <c r="BA87" s="19"/>
      <c r="BB87" s="19"/>
      <c r="BC87" s="37"/>
      <c r="BD87" s="19"/>
      <c r="BE87" s="19"/>
      <c r="BF87" s="37"/>
      <c r="BG87" s="19"/>
      <c r="BH87" s="19"/>
      <c r="BI87" s="37"/>
      <c r="BJ87" s="19"/>
      <c r="BK87" s="19"/>
      <c r="BL87" s="37"/>
      <c r="BM87" s="19"/>
      <c r="BN87" s="19"/>
      <c r="BO87" s="37"/>
      <c r="BP87" s="19"/>
      <c r="BQ87" s="19"/>
      <c r="BR87" s="37"/>
      <c r="BS87" s="19"/>
      <c r="BT87" s="19"/>
      <c r="BU87" s="37"/>
    </row>
    <row r="88" spans="1:73" ht="12">
      <c r="A88" s="11" t="s">
        <v>70</v>
      </c>
      <c r="B88" s="33">
        <v>39231</v>
      </c>
      <c r="C88" s="34">
        <v>36791.802979074666</v>
      </c>
      <c r="D88" s="35">
        <v>0.06629729514241602</v>
      </c>
      <c r="E88" s="33">
        <v>397042</v>
      </c>
      <c r="F88" s="34">
        <v>338207.7766157286</v>
      </c>
      <c r="G88" s="36">
        <v>0.17395881304976252</v>
      </c>
      <c r="H88" s="19"/>
      <c r="I88" s="19"/>
      <c r="J88" s="37"/>
      <c r="K88" s="19"/>
      <c r="L88" s="19"/>
      <c r="M88" s="37"/>
      <c r="N88" s="19"/>
      <c r="O88" s="19"/>
      <c r="P88" s="37"/>
      <c r="Q88" s="19"/>
      <c r="R88" s="19"/>
      <c r="S88" s="37"/>
      <c r="T88" s="19"/>
      <c r="U88" s="19"/>
      <c r="V88" s="37"/>
      <c r="W88" s="19"/>
      <c r="X88" s="19"/>
      <c r="Y88" s="37"/>
      <c r="Z88" s="19"/>
      <c r="AA88" s="19"/>
      <c r="AB88" s="37"/>
      <c r="AC88" s="19"/>
      <c r="AD88" s="19"/>
      <c r="AE88" s="37"/>
      <c r="AF88" s="19"/>
      <c r="AG88" s="19"/>
      <c r="AH88" s="37"/>
      <c r="AI88" s="19"/>
      <c r="AJ88" s="19"/>
      <c r="AK88" s="37"/>
      <c r="AL88" s="19"/>
      <c r="AM88" s="19"/>
      <c r="AN88" s="37"/>
      <c r="AO88" s="19"/>
      <c r="AP88" s="19"/>
      <c r="AQ88" s="37"/>
      <c r="AR88" s="19"/>
      <c r="AS88" s="19"/>
      <c r="AT88" s="37"/>
      <c r="AU88" s="19"/>
      <c r="AV88" s="19"/>
      <c r="AW88" s="37"/>
      <c r="AX88" s="19"/>
      <c r="AY88" s="19"/>
      <c r="AZ88" s="37"/>
      <c r="BA88" s="19"/>
      <c r="BB88" s="19"/>
      <c r="BC88" s="37"/>
      <c r="BD88" s="19"/>
      <c r="BE88" s="19"/>
      <c r="BF88" s="37"/>
      <c r="BG88" s="19"/>
      <c r="BH88" s="19"/>
      <c r="BI88" s="37"/>
      <c r="BJ88" s="19"/>
      <c r="BK88" s="19"/>
      <c r="BL88" s="37"/>
      <c r="BM88" s="19"/>
      <c r="BN88" s="19"/>
      <c r="BO88" s="37"/>
      <c r="BP88" s="19"/>
      <c r="BQ88" s="19"/>
      <c r="BR88" s="37"/>
      <c r="BS88" s="19"/>
      <c r="BT88" s="19"/>
      <c r="BU88" s="37"/>
    </row>
    <row r="89" spans="1:73" ht="12">
      <c r="A89" s="8"/>
      <c r="B89" s="33"/>
      <c r="C89" s="34"/>
      <c r="D89" s="30"/>
      <c r="E89" s="69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</row>
    <row r="90" spans="1:73" ht="12">
      <c r="A90" s="11" t="s">
        <v>71</v>
      </c>
      <c r="B90" s="33">
        <v>9516</v>
      </c>
      <c r="C90" s="34">
        <v>10081.495337802575</v>
      </c>
      <c r="D90" s="35">
        <v>-0.05609240681609378</v>
      </c>
      <c r="E90" s="33">
        <v>114770</v>
      </c>
      <c r="F90" s="34">
        <v>100838.83169152879</v>
      </c>
      <c r="G90" s="36">
        <v>0.13815281350231604</v>
      </c>
      <c r="H90" s="19"/>
      <c r="I90" s="19"/>
      <c r="J90" s="37"/>
      <c r="K90" s="19"/>
      <c r="L90" s="19"/>
      <c r="M90" s="37"/>
      <c r="N90" s="19"/>
      <c r="O90" s="19"/>
      <c r="P90" s="37"/>
      <c r="Q90" s="19"/>
      <c r="R90" s="19"/>
      <c r="S90" s="37"/>
      <c r="T90" s="19"/>
      <c r="U90" s="19"/>
      <c r="V90" s="37"/>
      <c r="W90" s="19"/>
      <c r="X90" s="19"/>
      <c r="Y90" s="37"/>
      <c r="Z90" s="19"/>
      <c r="AA90" s="19"/>
      <c r="AB90" s="37"/>
      <c r="AC90" s="19"/>
      <c r="AD90" s="19"/>
      <c r="AE90" s="37"/>
      <c r="AF90" s="19"/>
      <c r="AG90" s="19"/>
      <c r="AH90" s="37"/>
      <c r="AI90" s="19"/>
      <c r="AJ90" s="19"/>
      <c r="AK90" s="37"/>
      <c r="AL90" s="19"/>
      <c r="AM90" s="19"/>
      <c r="AN90" s="37"/>
      <c r="AO90" s="19"/>
      <c r="AP90" s="19"/>
      <c r="AQ90" s="37"/>
      <c r="AR90" s="19"/>
      <c r="AS90" s="19"/>
      <c r="AT90" s="37"/>
      <c r="AU90" s="19"/>
      <c r="AV90" s="19"/>
      <c r="AW90" s="37"/>
      <c r="AX90" s="19"/>
      <c r="AY90" s="19"/>
      <c r="AZ90" s="37"/>
      <c r="BA90" s="19"/>
      <c r="BB90" s="19"/>
      <c r="BC90" s="37"/>
      <c r="BD90" s="19"/>
      <c r="BE90" s="19"/>
      <c r="BF90" s="37"/>
      <c r="BG90" s="19"/>
      <c r="BH90" s="19"/>
      <c r="BI90" s="37"/>
      <c r="BJ90" s="19"/>
      <c r="BK90" s="19"/>
      <c r="BL90" s="37"/>
      <c r="BM90" s="19"/>
      <c r="BN90" s="19"/>
      <c r="BO90" s="37"/>
      <c r="BP90" s="19"/>
      <c r="BQ90" s="19"/>
      <c r="BR90" s="37"/>
      <c r="BS90" s="19"/>
      <c r="BT90" s="19"/>
      <c r="BU90" s="37"/>
    </row>
    <row r="91" spans="1:73" ht="12">
      <c r="A91" s="11" t="s">
        <v>72</v>
      </c>
      <c r="B91" s="33">
        <v>30492</v>
      </c>
      <c r="C91" s="34">
        <v>27976.504662196774</v>
      </c>
      <c r="D91" s="35">
        <v>0.08991456824848769</v>
      </c>
      <c r="E91" s="33">
        <v>297352</v>
      </c>
      <c r="F91" s="34">
        <v>245943.73844247006</v>
      </c>
      <c r="G91" s="36">
        <v>0.20902447804970287</v>
      </c>
      <c r="H91" s="19"/>
      <c r="I91" s="19"/>
      <c r="J91" s="37"/>
      <c r="K91" s="19"/>
      <c r="L91" s="19"/>
      <c r="M91" s="37"/>
      <c r="N91" s="19"/>
      <c r="O91" s="19"/>
      <c r="P91" s="37"/>
      <c r="Q91" s="19"/>
      <c r="R91" s="19"/>
      <c r="S91" s="37"/>
      <c r="T91" s="19"/>
      <c r="U91" s="19"/>
      <c r="V91" s="37"/>
      <c r="W91" s="19"/>
      <c r="X91" s="19"/>
      <c r="Y91" s="37"/>
      <c r="Z91" s="19"/>
      <c r="AA91" s="19"/>
      <c r="AB91" s="37"/>
      <c r="AC91" s="19"/>
      <c r="AD91" s="19"/>
      <c r="AE91" s="37"/>
      <c r="AF91" s="19"/>
      <c r="AG91" s="19"/>
      <c r="AH91" s="37"/>
      <c r="AI91" s="19"/>
      <c r="AJ91" s="19"/>
      <c r="AK91" s="37"/>
      <c r="AL91" s="19"/>
      <c r="AM91" s="19"/>
      <c r="AN91" s="37"/>
      <c r="AO91" s="19"/>
      <c r="AP91" s="19"/>
      <c r="AQ91" s="37"/>
      <c r="AR91" s="19"/>
      <c r="AS91" s="19"/>
      <c r="AT91" s="37"/>
      <c r="AU91" s="19"/>
      <c r="AV91" s="19"/>
      <c r="AW91" s="37"/>
      <c r="AX91" s="19"/>
      <c r="AY91" s="19"/>
      <c r="AZ91" s="37"/>
      <c r="BA91" s="19"/>
      <c r="BB91" s="19"/>
      <c r="BC91" s="37"/>
      <c r="BD91" s="19"/>
      <c r="BE91" s="19"/>
      <c r="BF91" s="37"/>
      <c r="BG91" s="19"/>
      <c r="BH91" s="19"/>
      <c r="BI91" s="37"/>
      <c r="BJ91" s="19"/>
      <c r="BK91" s="19"/>
      <c r="BL91" s="37"/>
      <c r="BM91" s="19"/>
      <c r="BN91" s="19"/>
      <c r="BO91" s="37"/>
      <c r="BP91" s="19"/>
      <c r="BQ91" s="19"/>
      <c r="BR91" s="37"/>
      <c r="BS91" s="19"/>
      <c r="BT91" s="19"/>
      <c r="BU91" s="37"/>
    </row>
    <row r="92" spans="1:73" ht="12">
      <c r="A92" s="8"/>
      <c r="B92" s="33"/>
      <c r="C92" s="34"/>
      <c r="D92" s="30"/>
      <c r="E92" s="69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spans="1:73" ht="12">
      <c r="A93" s="11" t="s">
        <v>73</v>
      </c>
      <c r="B93" s="33">
        <v>30342</v>
      </c>
      <c r="C93" s="34">
        <v>27649.19050927925</v>
      </c>
      <c r="D93" s="35">
        <v>0.09739198295215999</v>
      </c>
      <c r="E93" s="33">
        <v>294805</v>
      </c>
      <c r="F93" s="34">
        <v>243518.8462016521</v>
      </c>
      <c r="G93" s="36">
        <v>0.21060445463789304</v>
      </c>
      <c r="H93" s="19"/>
      <c r="I93" s="19"/>
      <c r="J93" s="37"/>
      <c r="K93" s="19"/>
      <c r="L93" s="19"/>
      <c r="M93" s="37"/>
      <c r="N93" s="19"/>
      <c r="O93" s="19"/>
      <c r="P93" s="37"/>
      <c r="Q93" s="19"/>
      <c r="R93" s="19"/>
      <c r="S93" s="37"/>
      <c r="T93" s="19"/>
      <c r="U93" s="19"/>
      <c r="V93" s="37"/>
      <c r="W93" s="19"/>
      <c r="X93" s="19"/>
      <c r="Y93" s="37"/>
      <c r="Z93" s="19"/>
      <c r="AA93" s="19"/>
      <c r="AB93" s="37"/>
      <c r="AC93" s="19"/>
      <c r="AD93" s="19"/>
      <c r="AE93" s="37"/>
      <c r="AF93" s="19"/>
      <c r="AG93" s="19"/>
      <c r="AH93" s="37"/>
      <c r="AI93" s="19"/>
      <c r="AJ93" s="19"/>
      <c r="AK93" s="37"/>
      <c r="AL93" s="19"/>
      <c r="AM93" s="19"/>
      <c r="AN93" s="37"/>
      <c r="AO93" s="19"/>
      <c r="AP93" s="19"/>
      <c r="AQ93" s="37"/>
      <c r="AR93" s="19"/>
      <c r="AS93" s="19"/>
      <c r="AT93" s="37"/>
      <c r="AU93" s="19"/>
      <c r="AV93" s="19"/>
      <c r="AW93" s="37"/>
      <c r="AX93" s="19"/>
      <c r="AY93" s="19"/>
      <c r="AZ93" s="37"/>
      <c r="BA93" s="19"/>
      <c r="BB93" s="19"/>
      <c r="BC93" s="37"/>
      <c r="BD93" s="19"/>
      <c r="BE93" s="19"/>
      <c r="BF93" s="37"/>
      <c r="BG93" s="19"/>
      <c r="BH93" s="19"/>
      <c r="BI93" s="37"/>
      <c r="BJ93" s="19"/>
      <c r="BK93" s="19"/>
      <c r="BL93" s="37"/>
      <c r="BM93" s="19"/>
      <c r="BN93" s="19"/>
      <c r="BO93" s="37"/>
      <c r="BP93" s="19"/>
      <c r="BQ93" s="19"/>
      <c r="BR93" s="37"/>
      <c r="BS93" s="19"/>
      <c r="BT93" s="19"/>
      <c r="BU93" s="37"/>
    </row>
    <row r="94" spans="1:73" ht="12">
      <c r="A94" s="76"/>
      <c r="B94" s="52"/>
      <c r="C94" s="53"/>
      <c r="D94" s="54"/>
      <c r="E94" s="52"/>
      <c r="F94" s="53"/>
      <c r="G94" s="55"/>
      <c r="H94" s="19"/>
      <c r="I94" s="19"/>
      <c r="J94" s="37"/>
      <c r="K94" s="19"/>
      <c r="L94" s="19"/>
      <c r="M94" s="37"/>
      <c r="N94" s="19"/>
      <c r="O94" s="19"/>
      <c r="P94" s="37"/>
      <c r="Q94" s="19"/>
      <c r="R94" s="19"/>
      <c r="S94" s="37"/>
      <c r="T94" s="19"/>
      <c r="U94" s="19"/>
      <c r="V94" s="37"/>
      <c r="W94" s="19"/>
      <c r="X94" s="19"/>
      <c r="Y94" s="37"/>
      <c r="Z94" s="19"/>
      <c r="AA94" s="19"/>
      <c r="AB94" s="37"/>
      <c r="AC94" s="19"/>
      <c r="AD94" s="19"/>
      <c r="AE94" s="37"/>
      <c r="AF94" s="19"/>
      <c r="AG94" s="19"/>
      <c r="AH94" s="37"/>
      <c r="AI94" s="19"/>
      <c r="AJ94" s="19"/>
      <c r="AK94" s="37"/>
      <c r="AL94" s="19"/>
      <c r="AM94" s="19"/>
      <c r="AN94" s="37"/>
      <c r="AO94" s="19"/>
      <c r="AP94" s="19"/>
      <c r="AQ94" s="37"/>
      <c r="AR94" s="19"/>
      <c r="AS94" s="19"/>
      <c r="AT94" s="37"/>
      <c r="AU94" s="19"/>
      <c r="AV94" s="19"/>
      <c r="AW94" s="37"/>
      <c r="AX94" s="19"/>
      <c r="AY94" s="19"/>
      <c r="AZ94" s="37"/>
      <c r="BA94" s="19"/>
      <c r="BB94" s="19"/>
      <c r="BC94" s="37"/>
      <c r="BD94" s="19"/>
      <c r="BE94" s="19"/>
      <c r="BF94" s="37"/>
      <c r="BG94" s="19"/>
      <c r="BH94" s="19"/>
      <c r="BI94" s="37"/>
      <c r="BJ94" s="19"/>
      <c r="BK94" s="19"/>
      <c r="BL94" s="37"/>
      <c r="BM94" s="19"/>
      <c r="BN94" s="19"/>
      <c r="BO94" s="37"/>
      <c r="BP94" s="19"/>
      <c r="BQ94" s="19"/>
      <c r="BR94" s="37"/>
      <c r="BS94" s="19"/>
      <c r="BT94" s="19"/>
      <c r="BU94" s="37"/>
    </row>
    <row r="95" spans="1:73" ht="6" customHeight="1">
      <c r="A95" s="94"/>
      <c r="B95" s="34"/>
      <c r="C95" s="34"/>
      <c r="D95" s="35"/>
      <c r="E95" s="34"/>
      <c r="F95" s="34"/>
      <c r="G95" s="35"/>
      <c r="H95" s="19"/>
      <c r="I95" s="19"/>
      <c r="J95" s="37"/>
      <c r="K95" s="19"/>
      <c r="L95" s="19"/>
      <c r="M95" s="37"/>
      <c r="N95" s="19"/>
      <c r="O95" s="19"/>
      <c r="P95" s="37"/>
      <c r="Q95" s="19"/>
      <c r="R95" s="19"/>
      <c r="S95" s="37"/>
      <c r="T95" s="19"/>
      <c r="U95" s="19"/>
      <c r="V95" s="37"/>
      <c r="W95" s="19"/>
      <c r="X95" s="19"/>
      <c r="Y95" s="37"/>
      <c r="Z95" s="19"/>
      <c r="AA95" s="19"/>
      <c r="AB95" s="37"/>
      <c r="AC95" s="19"/>
      <c r="AD95" s="19"/>
      <c r="AE95" s="37"/>
      <c r="AF95" s="19"/>
      <c r="AG95" s="19"/>
      <c r="AH95" s="37"/>
      <c r="AI95" s="19"/>
      <c r="AJ95" s="19"/>
      <c r="AK95" s="37"/>
      <c r="AL95" s="19"/>
      <c r="AM95" s="19"/>
      <c r="AN95" s="37"/>
      <c r="AO95" s="19"/>
      <c r="AP95" s="19"/>
      <c r="AQ95" s="37"/>
      <c r="AR95" s="19"/>
      <c r="AS95" s="19"/>
      <c r="AT95" s="37"/>
      <c r="AU95" s="19"/>
      <c r="AV95" s="19"/>
      <c r="AW95" s="37"/>
      <c r="AX95" s="19"/>
      <c r="AY95" s="19"/>
      <c r="AZ95" s="37"/>
      <c r="BA95" s="19"/>
      <c r="BB95" s="19"/>
      <c r="BC95" s="37"/>
      <c r="BD95" s="19"/>
      <c r="BE95" s="19"/>
      <c r="BF95" s="37"/>
      <c r="BG95" s="19"/>
      <c r="BH95" s="19"/>
      <c r="BI95" s="37"/>
      <c r="BJ95" s="19"/>
      <c r="BK95" s="19"/>
      <c r="BL95" s="37"/>
      <c r="BM95" s="19"/>
      <c r="BN95" s="19"/>
      <c r="BO95" s="37"/>
      <c r="BP95" s="19"/>
      <c r="BQ95" s="19"/>
      <c r="BR95" s="37"/>
      <c r="BS95" s="19"/>
      <c r="BT95" s="19"/>
      <c r="BU95" s="37"/>
    </row>
    <row r="96" spans="1:73" ht="12">
      <c r="A96" s="94" t="s">
        <v>103</v>
      </c>
      <c r="B96" s="34"/>
      <c r="C96" s="34"/>
      <c r="D96" s="35"/>
      <c r="E96" s="34"/>
      <c r="F96" s="34"/>
      <c r="G96" s="35"/>
      <c r="H96" s="19"/>
      <c r="I96" s="19"/>
      <c r="J96" s="37"/>
      <c r="K96" s="19"/>
      <c r="L96" s="19"/>
      <c r="M96" s="37"/>
      <c r="N96" s="19"/>
      <c r="O96" s="19"/>
      <c r="P96" s="37"/>
      <c r="Q96" s="19"/>
      <c r="R96" s="19"/>
      <c r="S96" s="37"/>
      <c r="T96" s="19"/>
      <c r="U96" s="19"/>
      <c r="V96" s="37"/>
      <c r="W96" s="19"/>
      <c r="X96" s="19"/>
      <c r="Y96" s="37"/>
      <c r="Z96" s="19"/>
      <c r="AA96" s="19"/>
      <c r="AB96" s="37"/>
      <c r="AC96" s="19"/>
      <c r="AD96" s="19"/>
      <c r="AE96" s="37"/>
      <c r="AF96" s="19"/>
      <c r="AG96" s="19"/>
      <c r="AH96" s="37"/>
      <c r="AI96" s="19"/>
      <c r="AJ96" s="19"/>
      <c r="AK96" s="37"/>
      <c r="AL96" s="19"/>
      <c r="AM96" s="19"/>
      <c r="AN96" s="37"/>
      <c r="AO96" s="19"/>
      <c r="AP96" s="19"/>
      <c r="AQ96" s="37"/>
      <c r="AR96" s="19"/>
      <c r="AS96" s="19"/>
      <c r="AT96" s="37"/>
      <c r="AU96" s="19"/>
      <c r="AV96" s="19"/>
      <c r="AW96" s="37"/>
      <c r="AX96" s="19"/>
      <c r="AY96" s="19"/>
      <c r="AZ96" s="37"/>
      <c r="BA96" s="19"/>
      <c r="BB96" s="19"/>
      <c r="BC96" s="37"/>
      <c r="BD96" s="19"/>
      <c r="BE96" s="19"/>
      <c r="BF96" s="37"/>
      <c r="BG96" s="19"/>
      <c r="BH96" s="19"/>
      <c r="BI96" s="37"/>
      <c r="BJ96" s="19"/>
      <c r="BK96" s="19"/>
      <c r="BL96" s="37"/>
      <c r="BM96" s="19"/>
      <c r="BN96" s="19"/>
      <c r="BO96" s="37"/>
      <c r="BP96" s="19"/>
      <c r="BQ96" s="19"/>
      <c r="BR96" s="37"/>
      <c r="BS96" s="19"/>
      <c r="BT96" s="19"/>
      <c r="BU96" s="37"/>
    </row>
    <row r="97" spans="1:73" ht="12">
      <c r="A97" s="29"/>
      <c r="B97" s="34"/>
      <c r="C97" s="34"/>
      <c r="D97" s="30"/>
      <c r="E97" s="30"/>
      <c r="F97" s="30"/>
      <c r="G97" s="30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</row>
  </sheetData>
  <sheetProtection/>
  <mergeCells count="2">
    <mergeCell ref="B2:G2"/>
    <mergeCell ref="B60:G60"/>
  </mergeCells>
  <printOptions horizontalCentered="1"/>
  <pageMargins left="0.38" right="0.35" top="0.5" bottom="0.5" header="0" footer="0.25"/>
  <pageSetup orientation="portrait" scale="85" r:id="rId1"/>
  <rowBreaks count="1" manualBreakCount="1">
    <brk id="5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172"/>
  <sheetViews>
    <sheetView showGridLines="0" zoomScalePageLayoutView="0" workbookViewId="0" topLeftCell="A1">
      <selection activeCell="B188" sqref="B188"/>
    </sheetView>
  </sheetViews>
  <sheetFormatPr defaultColWidth="8.796875" defaultRowHeight="15"/>
  <cols>
    <col min="1" max="1" width="27.19921875" style="309" customWidth="1"/>
    <col min="2" max="2" width="13.59765625" style="309" customWidth="1"/>
    <col min="3" max="3" width="11.3984375" style="309" bestFit="1" customWidth="1"/>
    <col min="4" max="4" width="7.8984375" style="309" bestFit="1" customWidth="1"/>
    <col min="5" max="6" width="8.69921875" style="309" bestFit="1" customWidth="1"/>
    <col min="7" max="7" width="7.8984375" style="309" bestFit="1" customWidth="1"/>
    <col min="8" max="8" width="7.8984375" style="309" customWidth="1"/>
    <col min="9" max="12" width="7.8984375" style="309" bestFit="1" customWidth="1"/>
    <col min="13" max="13" width="9.09765625" style="309" customWidth="1"/>
    <col min="14" max="14" width="6.296875" style="309" customWidth="1"/>
    <col min="15" max="16384" width="8.8984375" style="309" customWidth="1"/>
  </cols>
  <sheetData>
    <row r="1" spans="1:53" ht="15">
      <c r="A1" s="436" t="s">
        <v>347</v>
      </c>
      <c r="B1" s="436"/>
      <c r="C1" s="436"/>
      <c r="D1" s="436"/>
      <c r="E1" s="436"/>
      <c r="F1" s="436"/>
      <c r="G1" s="436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1:53" ht="15">
      <c r="A2" s="310"/>
      <c r="B2" s="311"/>
      <c r="E2" s="437"/>
      <c r="F2" s="437"/>
      <c r="G2" s="43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</row>
    <row r="3" spans="1:53" s="316" customFormat="1" ht="21" customHeight="1">
      <c r="A3" s="312" t="s">
        <v>292</v>
      </c>
      <c r="B3" s="313" t="s">
        <v>345</v>
      </c>
      <c r="C3" s="313" t="s">
        <v>346</v>
      </c>
      <c r="D3" s="314" t="s">
        <v>293</v>
      </c>
      <c r="E3" s="315" t="s">
        <v>294</v>
      </c>
      <c r="F3" s="313" t="s">
        <v>295</v>
      </c>
      <c r="G3" s="314" t="s">
        <v>293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</row>
    <row r="4" spans="1:53" ht="12.75">
      <c r="A4" s="317" t="s">
        <v>296</v>
      </c>
      <c r="B4" s="318">
        <v>972.4881297988211</v>
      </c>
      <c r="C4" s="318">
        <v>899.0269995745925</v>
      </c>
      <c r="D4" s="319">
        <v>8.171181761948132</v>
      </c>
      <c r="E4" s="318">
        <v>11283.094886113156</v>
      </c>
      <c r="F4" s="318">
        <v>9802.442303938353</v>
      </c>
      <c r="G4" s="319">
        <v>15.10493544634195</v>
      </c>
      <c r="H4" s="308"/>
      <c r="I4" s="439"/>
      <c r="J4" s="308"/>
      <c r="K4" s="320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</row>
    <row r="5" spans="1:53" ht="12.75">
      <c r="A5" s="321" t="s">
        <v>297</v>
      </c>
      <c r="B5" s="322">
        <v>969.9112933625165</v>
      </c>
      <c r="C5" s="322">
        <v>895.8758626555122</v>
      </c>
      <c r="D5" s="323">
        <v>8.264027840593013</v>
      </c>
      <c r="E5" s="324">
        <v>11254.42356548343</v>
      </c>
      <c r="F5" s="325">
        <v>9782.154066865736</v>
      </c>
      <c r="G5" s="326">
        <v>15.050565433278006</v>
      </c>
      <c r="H5" s="308"/>
      <c r="I5" s="439"/>
      <c r="J5" s="308"/>
      <c r="K5" s="320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</row>
    <row r="6" spans="1:53" ht="12.75">
      <c r="A6" s="321" t="s">
        <v>298</v>
      </c>
      <c r="B6" s="322">
        <v>333.82299755118794</v>
      </c>
      <c r="C6" s="322">
        <v>347.95474103281225</v>
      </c>
      <c r="D6" s="323">
        <v>-4.061374028035358</v>
      </c>
      <c r="E6" s="324">
        <v>3803.4933558978055</v>
      </c>
      <c r="F6" s="325">
        <v>3556.606197905481</v>
      </c>
      <c r="G6" s="326">
        <v>6.94165010840162</v>
      </c>
      <c r="I6" s="439"/>
      <c r="J6" s="308"/>
      <c r="K6" s="320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</row>
    <row r="7" spans="1:53" ht="12.75">
      <c r="A7" s="321" t="s">
        <v>299</v>
      </c>
      <c r="B7" s="322">
        <v>204.64996160641996</v>
      </c>
      <c r="C7" s="322">
        <v>212.19597333290926</v>
      </c>
      <c r="D7" s="323">
        <v>-3.5561521776148575</v>
      </c>
      <c r="E7" s="324">
        <v>2851.5957801264854</v>
      </c>
      <c r="F7" s="325">
        <v>2605.3851174338542</v>
      </c>
      <c r="G7" s="326">
        <v>9.450067901482972</v>
      </c>
      <c r="I7" s="439"/>
      <c r="J7" s="308"/>
      <c r="K7" s="320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</row>
    <row r="8" spans="1:53" ht="12.75">
      <c r="A8" s="321" t="s">
        <v>300</v>
      </c>
      <c r="B8" s="322">
        <v>176.8745580054389</v>
      </c>
      <c r="C8" s="322">
        <v>147.24456781028704</v>
      </c>
      <c r="D8" s="323">
        <v>20.122976783311806</v>
      </c>
      <c r="E8" s="324">
        <v>1852.4299766048093</v>
      </c>
      <c r="F8" s="325">
        <v>1713.447938415307</v>
      </c>
      <c r="G8" s="326">
        <v>8.111249549726086</v>
      </c>
      <c r="I8" s="439"/>
      <c r="J8" s="308"/>
      <c r="K8" s="320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</row>
    <row r="9" spans="1:53" ht="12.75">
      <c r="A9" s="321" t="s">
        <v>301</v>
      </c>
      <c r="B9" s="322">
        <v>73.66752364056583</v>
      </c>
      <c r="C9" s="322">
        <v>70.34462202129936</v>
      </c>
      <c r="D9" s="323">
        <v>4.72374649800571</v>
      </c>
      <c r="E9" s="324">
        <v>794.993372925625</v>
      </c>
      <c r="F9" s="325">
        <v>628.3497663931062</v>
      </c>
      <c r="G9" s="326">
        <v>26.520835280817746</v>
      </c>
      <c r="I9" s="439"/>
      <c r="J9" s="308"/>
      <c r="K9" s="320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</row>
    <row r="10" spans="1:53" ht="12.75">
      <c r="A10" s="321" t="s">
        <v>302</v>
      </c>
      <c r="B10" s="322">
        <v>180.89625255890397</v>
      </c>
      <c r="C10" s="322">
        <v>118.1359584582043</v>
      </c>
      <c r="D10" s="323">
        <v>53.12547925270681</v>
      </c>
      <c r="E10" s="324">
        <v>1951.9110799287052</v>
      </c>
      <c r="F10" s="325">
        <v>1278.3650467179873</v>
      </c>
      <c r="G10" s="326">
        <v>52.68808271471028</v>
      </c>
      <c r="I10" s="439"/>
      <c r="J10" s="308"/>
      <c r="K10" s="320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</row>
    <row r="11" spans="1:53" ht="12.75">
      <c r="A11" s="327" t="s">
        <v>303</v>
      </c>
      <c r="B11" s="328">
        <v>2.5768364363045335</v>
      </c>
      <c r="C11" s="328">
        <v>3.151136919080433</v>
      </c>
      <c r="D11" s="323">
        <v>-18.225183402804724</v>
      </c>
      <c r="E11" s="328">
        <v>28.671320629727028</v>
      </c>
      <c r="F11" s="328">
        <v>20.288237072616266</v>
      </c>
      <c r="G11" s="326">
        <v>41.31992113018879</v>
      </c>
      <c r="I11" s="439"/>
      <c r="J11" s="308"/>
      <c r="K11" s="320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</row>
    <row r="12" spans="1:7" ht="12.75">
      <c r="A12" s="329"/>
      <c r="B12" s="330"/>
      <c r="C12" s="326"/>
      <c r="D12" s="326"/>
      <c r="E12" s="330"/>
      <c r="F12" s="330"/>
      <c r="G12" s="326"/>
    </row>
    <row r="13" spans="1:7" ht="12.75">
      <c r="A13" s="317" t="s">
        <v>304</v>
      </c>
      <c r="B13" s="331">
        <v>5219262.256174513</v>
      </c>
      <c r="C13" s="331">
        <v>5015753.889745632</v>
      </c>
      <c r="D13" s="319">
        <v>4.057383414384419</v>
      </c>
      <c r="E13" s="331">
        <v>61999985.1762927</v>
      </c>
      <c r="F13" s="331">
        <v>59079464.460954465</v>
      </c>
      <c r="G13" s="319">
        <v>4.943377097245705</v>
      </c>
    </row>
    <row r="14" spans="1:7" ht="12.75">
      <c r="A14" s="321" t="s">
        <v>297</v>
      </c>
      <c r="B14" s="332">
        <v>5158493.61</v>
      </c>
      <c r="C14" s="332">
        <v>4944925.90774787</v>
      </c>
      <c r="D14" s="323">
        <v>4.31892623340433</v>
      </c>
      <c r="E14" s="332">
        <v>61433938.16</v>
      </c>
      <c r="F14" s="332">
        <v>58615127.268385224</v>
      </c>
      <c r="G14" s="326">
        <v>4.809016073117234</v>
      </c>
    </row>
    <row r="15" spans="1:7" ht="12.75">
      <c r="A15" s="321" t="s">
        <v>298</v>
      </c>
      <c r="B15" s="332">
        <v>2298949.58</v>
      </c>
      <c r="C15" s="332">
        <v>2268530.1666666665</v>
      </c>
      <c r="D15" s="323">
        <v>1.340930518813921</v>
      </c>
      <c r="E15" s="332">
        <v>26005893.92</v>
      </c>
      <c r="F15" s="332">
        <v>25434770.98161791</v>
      </c>
      <c r="G15" s="326">
        <v>2.24544163890783</v>
      </c>
    </row>
    <row r="16" spans="1:7" ht="12.75">
      <c r="A16" s="321" t="s">
        <v>299</v>
      </c>
      <c r="B16" s="332">
        <v>1110501.59</v>
      </c>
      <c r="C16" s="332">
        <v>1100865.407826087</v>
      </c>
      <c r="D16" s="323">
        <v>0.8753279106972656</v>
      </c>
      <c r="E16" s="332">
        <v>15574597.159999998</v>
      </c>
      <c r="F16" s="332">
        <v>15234310.549303152</v>
      </c>
      <c r="G16" s="326">
        <v>2.233685663657492</v>
      </c>
    </row>
    <row r="17" spans="1:7" ht="12.75">
      <c r="A17" s="321" t="s">
        <v>300</v>
      </c>
      <c r="B17" s="332">
        <v>552074.9</v>
      </c>
      <c r="C17" s="332">
        <v>512231.50704623834</v>
      </c>
      <c r="D17" s="323">
        <v>7.778395589821674</v>
      </c>
      <c r="E17" s="332">
        <v>6417417.79</v>
      </c>
      <c r="F17" s="332">
        <v>6606089.85550018</v>
      </c>
      <c r="G17" s="326">
        <v>-2.856032382652096</v>
      </c>
    </row>
    <row r="18" spans="1:7" ht="12.75">
      <c r="A18" s="321" t="s">
        <v>301</v>
      </c>
      <c r="B18" s="332">
        <v>509198.16</v>
      </c>
      <c r="C18" s="332">
        <v>465034.2476439442</v>
      </c>
      <c r="D18" s="323">
        <v>9.496916104525276</v>
      </c>
      <c r="E18" s="332">
        <v>5159515.5</v>
      </c>
      <c r="F18" s="332">
        <v>4367503.112964147</v>
      </c>
      <c r="G18" s="326">
        <v>18.13421459700639</v>
      </c>
    </row>
    <row r="19" spans="1:7" ht="12.75">
      <c r="A19" s="321" t="s">
        <v>302</v>
      </c>
      <c r="B19" s="332">
        <v>687769.3800000008</v>
      </c>
      <c r="C19" s="332">
        <v>598264.5785649344</v>
      </c>
      <c r="D19" s="323">
        <v>14.960738884084158</v>
      </c>
      <c r="E19" s="332">
        <v>8276513.789999999</v>
      </c>
      <c r="F19" s="332">
        <v>6972452.768999846</v>
      </c>
      <c r="G19" s="326">
        <v>18.703045602519186</v>
      </c>
    </row>
    <row r="20" spans="1:7" ht="12.75">
      <c r="A20" s="327" t="s">
        <v>303</v>
      </c>
      <c r="B20" s="332">
        <v>60768.646174513124</v>
      </c>
      <c r="C20" s="333">
        <v>70827.98199776204</v>
      </c>
      <c r="D20" s="323">
        <v>-14.202488253253865</v>
      </c>
      <c r="E20" s="332">
        <v>566047.0162927044</v>
      </c>
      <c r="F20" s="332">
        <v>464337.1925692419</v>
      </c>
      <c r="G20" s="326">
        <v>21.904302595423797</v>
      </c>
    </row>
    <row r="21" spans="1:7" ht="12.75">
      <c r="A21" s="329"/>
      <c r="B21" s="334"/>
      <c r="C21" s="326"/>
      <c r="D21" s="326"/>
      <c r="E21" s="335"/>
      <c r="F21" s="334"/>
      <c r="G21" s="326"/>
    </row>
    <row r="22" spans="1:7" ht="12.75">
      <c r="A22" s="317" t="s">
        <v>305</v>
      </c>
      <c r="B22" s="331">
        <v>566672.0801652791</v>
      </c>
      <c r="C22" s="331">
        <v>552535</v>
      </c>
      <c r="D22" s="319">
        <v>2.558585458890228</v>
      </c>
      <c r="E22" s="331">
        <v>6600775.985289799</v>
      </c>
      <c r="F22" s="331">
        <v>6384224.3910755785</v>
      </c>
      <c r="G22" s="319">
        <v>3.3919796822451165</v>
      </c>
    </row>
    <row r="23" spans="1:12" ht="12.75">
      <c r="A23" s="321" t="s">
        <v>297</v>
      </c>
      <c r="B23" s="332">
        <v>555630</v>
      </c>
      <c r="C23" s="332">
        <v>536286</v>
      </c>
      <c r="D23" s="323">
        <v>3.607030576968251</v>
      </c>
      <c r="E23" s="332">
        <v>6496328</v>
      </c>
      <c r="F23" s="332">
        <v>6292985.3910755785</v>
      </c>
      <c r="G23" s="326">
        <v>3.2312582389400157</v>
      </c>
      <c r="K23" s="336"/>
      <c r="L23" s="336"/>
    </row>
    <row r="24" spans="1:12" ht="12.75">
      <c r="A24" s="321" t="s">
        <v>298</v>
      </c>
      <c r="B24" s="332">
        <v>241389</v>
      </c>
      <c r="C24" s="332">
        <v>239957</v>
      </c>
      <c r="D24" s="323">
        <v>0.5967735886012848</v>
      </c>
      <c r="E24" s="332">
        <v>2728808</v>
      </c>
      <c r="F24" s="332">
        <v>2677566.4372754446</v>
      </c>
      <c r="G24" s="326">
        <v>1.9137363693838338</v>
      </c>
      <c r="K24" s="336"/>
      <c r="L24" s="336"/>
    </row>
    <row r="25" spans="1:12" ht="12.75">
      <c r="A25" s="321" t="s">
        <v>299</v>
      </c>
      <c r="B25" s="332">
        <v>109789</v>
      </c>
      <c r="C25" s="332">
        <v>107660</v>
      </c>
      <c r="D25" s="323">
        <v>1.977521827976969</v>
      </c>
      <c r="E25" s="332">
        <v>1498042</v>
      </c>
      <c r="F25" s="332">
        <v>1468565.5543091148</v>
      </c>
      <c r="G25" s="326">
        <v>2.0071589997732397</v>
      </c>
      <c r="K25" s="336"/>
      <c r="L25" s="336"/>
    </row>
    <row r="26" spans="1:12" ht="12.75">
      <c r="A26" s="321" t="s">
        <v>300</v>
      </c>
      <c r="B26" s="332">
        <v>96591</v>
      </c>
      <c r="C26" s="332">
        <v>92225.99999999696</v>
      </c>
      <c r="D26" s="323">
        <v>4.732938650709317</v>
      </c>
      <c r="E26" s="332">
        <v>1068306</v>
      </c>
      <c r="F26" s="332">
        <v>1129080.207993636</v>
      </c>
      <c r="G26" s="326">
        <v>-5.382629822342833</v>
      </c>
      <c r="K26" s="336"/>
      <c r="L26" s="336"/>
    </row>
    <row r="27" spans="1:12" ht="12.75">
      <c r="A27" s="321" t="s">
        <v>301</v>
      </c>
      <c r="B27" s="332">
        <v>40008</v>
      </c>
      <c r="C27" s="332">
        <v>38057.999999999345</v>
      </c>
      <c r="D27" s="323">
        <v>5.123758473910045</v>
      </c>
      <c r="E27" s="332">
        <v>412122</v>
      </c>
      <c r="F27" s="332">
        <v>346782.45358745364</v>
      </c>
      <c r="G27" s="326">
        <v>18.841652954643706</v>
      </c>
      <c r="K27" s="336"/>
      <c r="L27" s="336"/>
    </row>
    <row r="28" spans="1:12" ht="12.75">
      <c r="A28" s="321" t="s">
        <v>302</v>
      </c>
      <c r="B28" s="332">
        <v>67853</v>
      </c>
      <c r="C28" s="332">
        <v>58385.00000000367</v>
      </c>
      <c r="D28" s="323">
        <v>16.216493962483057</v>
      </c>
      <c r="E28" s="332">
        <v>789050</v>
      </c>
      <c r="F28" s="332">
        <v>670990.7379099291</v>
      </c>
      <c r="G28" s="326">
        <v>17.59476776949469</v>
      </c>
      <c r="K28" s="336"/>
      <c r="L28" s="336"/>
    </row>
    <row r="29" spans="1:12" ht="12.75">
      <c r="A29" s="327" t="s">
        <v>303</v>
      </c>
      <c r="B29" s="332">
        <v>11042.0801652791</v>
      </c>
      <c r="C29" s="333">
        <v>16249</v>
      </c>
      <c r="D29" s="323">
        <v>-32.044555570932985</v>
      </c>
      <c r="E29" s="332">
        <v>104447.98528979882</v>
      </c>
      <c r="F29" s="333">
        <v>91239</v>
      </c>
      <c r="G29" s="326">
        <v>14.477345531843632</v>
      </c>
      <c r="K29" s="336"/>
      <c r="L29" s="336"/>
    </row>
    <row r="30" spans="1:7" ht="12.75">
      <c r="A30" s="329"/>
      <c r="B30" s="334"/>
      <c r="C30" s="326"/>
      <c r="D30" s="326"/>
      <c r="E30" s="335"/>
      <c r="F30" s="334"/>
      <c r="G30" s="326"/>
    </row>
    <row r="31" spans="1:7" ht="12.75">
      <c r="A31" s="317" t="s">
        <v>306</v>
      </c>
      <c r="B31" s="337">
        <v>9.210374816158634</v>
      </c>
      <c r="C31" s="337">
        <v>9.077712524538052</v>
      </c>
      <c r="D31" s="319">
        <v>1.4614066182640384</v>
      </c>
      <c r="E31" s="337">
        <v>9.39283279942588</v>
      </c>
      <c r="F31" s="337">
        <v>9.253976809389854</v>
      </c>
      <c r="G31" s="319">
        <v>1.5005007349395028</v>
      </c>
    </row>
    <row r="32" spans="1:7" ht="12.75">
      <c r="A32" s="321" t="s">
        <v>297</v>
      </c>
      <c r="B32" s="338">
        <v>9.284044436045571</v>
      </c>
      <c r="C32" s="338">
        <v>9.220688042850028</v>
      </c>
      <c r="D32" s="326">
        <v>0.6871113402938667</v>
      </c>
      <c r="E32" s="339">
        <v>9.456717419440643</v>
      </c>
      <c r="F32" s="338">
        <v>9.31435934231001</v>
      </c>
      <c r="G32" s="326">
        <v>1.5283721821207852</v>
      </c>
    </row>
    <row r="33" spans="1:7" ht="12.75">
      <c r="A33" s="321" t="s">
        <v>298</v>
      </c>
      <c r="B33" s="338">
        <v>9.52383737452825</v>
      </c>
      <c r="C33" s="338">
        <v>9.453902852038768</v>
      </c>
      <c r="D33" s="326">
        <v>0.7397423432841999</v>
      </c>
      <c r="E33" s="339">
        <v>9.530129609705044</v>
      </c>
      <c r="F33" s="338">
        <v>9.499211906577017</v>
      </c>
      <c r="G33" s="326">
        <v>0.3254765072313148</v>
      </c>
    </row>
    <row r="34" spans="1:7" ht="12.75">
      <c r="A34" s="321" t="s">
        <v>299</v>
      </c>
      <c r="B34" s="338">
        <v>10.114871161956117</v>
      </c>
      <c r="C34" s="338">
        <v>10.225389260877643</v>
      </c>
      <c r="D34" s="326">
        <v>-1.0808204568247382</v>
      </c>
      <c r="E34" s="339">
        <v>10.396635848661118</v>
      </c>
      <c r="F34" s="338">
        <v>10.37359926126697</v>
      </c>
      <c r="G34" s="326">
        <v>0.22206937837057072</v>
      </c>
    </row>
    <row r="35" spans="1:7" ht="12.75">
      <c r="A35" s="321" t="s">
        <v>300</v>
      </c>
      <c r="B35" s="338">
        <v>5.715593585323685</v>
      </c>
      <c r="C35" s="338">
        <v>5.554090029343734</v>
      </c>
      <c r="D35" s="326">
        <v>2.907831078118739</v>
      </c>
      <c r="E35" s="339">
        <v>6.007097020891018</v>
      </c>
      <c r="F35" s="338">
        <v>5.850859672085773</v>
      </c>
      <c r="G35" s="326">
        <v>2.670331499329026</v>
      </c>
    </row>
    <row r="36" spans="1:7" ht="12.75">
      <c r="A36" s="321" t="s">
        <v>301</v>
      </c>
      <c r="B36" s="338">
        <v>12.72740851829634</v>
      </c>
      <c r="C36" s="338">
        <v>12.219093164221773</v>
      </c>
      <c r="D36" s="326">
        <v>4.16000882588361</v>
      </c>
      <c r="E36" s="339">
        <v>12.519388676168708</v>
      </c>
      <c r="F36" s="338">
        <v>12.594360146490873</v>
      </c>
      <c r="G36" s="326">
        <v>-0.5952781201278734</v>
      </c>
    </row>
    <row r="37" spans="1:7" ht="12.75">
      <c r="A37" s="321" t="s">
        <v>302</v>
      </c>
      <c r="B37" s="338">
        <v>10.136167597600707</v>
      </c>
      <c r="C37" s="338">
        <v>10.24688838853981</v>
      </c>
      <c r="D37" s="326">
        <v>-1.0805308571813277</v>
      </c>
      <c r="E37" s="339">
        <v>10.489213345161902</v>
      </c>
      <c r="F37" s="338">
        <v>10.39128019966171</v>
      </c>
      <c r="G37" s="326">
        <v>0.942455054800484</v>
      </c>
    </row>
    <row r="38" spans="1:7" ht="12.75">
      <c r="A38" s="327" t="s">
        <v>303</v>
      </c>
      <c r="B38" s="338">
        <v>5.503369407296558</v>
      </c>
      <c r="C38" s="340">
        <v>4.3589132868337765</v>
      </c>
      <c r="D38" s="323">
        <v>26.255537679991136</v>
      </c>
      <c r="E38" s="339">
        <v>5.419415364711576</v>
      </c>
      <c r="F38" s="338">
        <v>5.089240265338747</v>
      </c>
      <c r="G38" s="326">
        <v>6.48770901270963</v>
      </c>
    </row>
    <row r="39" spans="1:7" ht="12.75">
      <c r="A39" s="329"/>
      <c r="B39" s="330"/>
      <c r="C39" s="326"/>
      <c r="D39" s="326"/>
      <c r="E39" s="341"/>
      <c r="F39" s="330"/>
      <c r="G39" s="326"/>
    </row>
    <row r="40" spans="1:7" ht="12.75">
      <c r="A40" s="317" t="s">
        <v>307</v>
      </c>
      <c r="B40" s="318">
        <v>186.32674160957214</v>
      </c>
      <c r="C40" s="318">
        <v>179.24065241968754</v>
      </c>
      <c r="D40" s="319">
        <v>3.953393995293375</v>
      </c>
      <c r="E40" s="318">
        <v>181.98544490019555</v>
      </c>
      <c r="F40" s="318">
        <v>165.91962018235242</v>
      </c>
      <c r="G40" s="319">
        <v>9.682896272415608</v>
      </c>
    </row>
    <row r="41" spans="1:7" ht="12.75">
      <c r="A41" s="321" t="s">
        <v>297</v>
      </c>
      <c r="B41" s="325">
        <v>188.0221953715896</v>
      </c>
      <c r="C41" s="325">
        <v>181.17073528883918</v>
      </c>
      <c r="D41" s="326">
        <v>3.781769760898279</v>
      </c>
      <c r="E41" s="325">
        <v>183.1955414639404</v>
      </c>
      <c r="F41" s="325">
        <v>166.88787558330287</v>
      </c>
      <c r="G41" s="326">
        <v>9.77163009813584</v>
      </c>
    </row>
    <row r="42" spans="1:7" ht="12.75">
      <c r="A42" s="321" t="s">
        <v>298</v>
      </c>
      <c r="B42" s="325">
        <v>145.20675027209074</v>
      </c>
      <c r="C42" s="325">
        <v>153.38334316448174</v>
      </c>
      <c r="D42" s="326">
        <v>-5.330821928703678</v>
      </c>
      <c r="E42" s="325">
        <v>146.25505155093725</v>
      </c>
      <c r="F42" s="325">
        <v>139.83244435249264</v>
      </c>
      <c r="G42" s="326">
        <v>4.593073680564697</v>
      </c>
    </row>
    <row r="43" spans="1:7" ht="12.75">
      <c r="A43" s="321" t="s">
        <v>299</v>
      </c>
      <c r="B43" s="325">
        <v>184.28605906491313</v>
      </c>
      <c r="C43" s="325">
        <v>192.75378427226562</v>
      </c>
      <c r="D43" s="326">
        <v>-4.393026699487146</v>
      </c>
      <c r="E43" s="325">
        <v>183.09274717231182</v>
      </c>
      <c r="F43" s="325">
        <v>171.02087482081885</v>
      </c>
      <c r="G43" s="326">
        <v>7.058712782366983</v>
      </c>
    </row>
    <row r="44" spans="1:7" ht="12.75">
      <c r="A44" s="321" t="s">
        <v>300</v>
      </c>
      <c r="B44" s="325">
        <v>320.38145187444474</v>
      </c>
      <c r="C44" s="325">
        <v>287.45706928370475</v>
      </c>
      <c r="D44" s="326">
        <v>11.453669472377936</v>
      </c>
      <c r="E44" s="325">
        <v>288.6565963480475</v>
      </c>
      <c r="F44" s="325">
        <v>259.37399821903773</v>
      </c>
      <c r="G44" s="326">
        <v>11.28971999123869</v>
      </c>
    </row>
    <row r="45" spans="1:7" ht="12.75">
      <c r="A45" s="321" t="s">
        <v>301</v>
      </c>
      <c r="B45" s="325">
        <v>144.673585702992</v>
      </c>
      <c r="C45" s="325">
        <v>151.26761604697782</v>
      </c>
      <c r="D45" s="326">
        <v>-4.359181770894027</v>
      </c>
      <c r="E45" s="325">
        <v>154.0829507975361</v>
      </c>
      <c r="F45" s="325">
        <v>143.86933452387544</v>
      </c>
      <c r="G45" s="326">
        <v>7.099230914956167</v>
      </c>
    </row>
    <row r="46" spans="1:7" ht="12.75">
      <c r="A46" s="321" t="s">
        <v>302</v>
      </c>
      <c r="B46" s="325">
        <v>263.01876445692267</v>
      </c>
      <c r="C46" s="325">
        <v>197.4644040293655</v>
      </c>
      <c r="D46" s="326">
        <v>33.198064608043666</v>
      </c>
      <c r="E46" s="325">
        <v>235.83735005517408</v>
      </c>
      <c r="F46" s="325">
        <v>183.34509950382363</v>
      </c>
      <c r="G46" s="326">
        <v>28.630299197200927</v>
      </c>
    </row>
    <row r="47" spans="1:7" ht="12.75">
      <c r="A47" s="327" t="s">
        <v>303</v>
      </c>
      <c r="B47" s="325">
        <v>42.40404548267327</v>
      </c>
      <c r="C47" s="342">
        <v>44.49</v>
      </c>
      <c r="D47" s="323">
        <v>-4.688591857331382</v>
      </c>
      <c r="E47" s="343">
        <v>50.65183598618425</v>
      </c>
      <c r="F47" s="328">
        <v>43.69289688030081</v>
      </c>
      <c r="G47" s="326">
        <v>15.926934588356211</v>
      </c>
    </row>
    <row r="48" spans="1:7" ht="12.75">
      <c r="A48" s="329"/>
      <c r="B48" s="330"/>
      <c r="C48" s="326"/>
      <c r="D48" s="326"/>
      <c r="E48" s="341"/>
      <c r="F48" s="330"/>
      <c r="G48" s="326"/>
    </row>
    <row r="49" spans="1:7" ht="12.75">
      <c r="A49" s="317" t="s">
        <v>308</v>
      </c>
      <c r="B49" s="318">
        <v>1716.1391284977003</v>
      </c>
      <c r="C49" s="318">
        <v>1627.095115376569</v>
      </c>
      <c r="D49" s="319">
        <v>5.472575775050692</v>
      </c>
      <c r="E49" s="318">
        <v>1709.358855876668</v>
      </c>
      <c r="F49" s="318">
        <v>1535.416317390262</v>
      </c>
      <c r="G49" s="319">
        <v>11.32868893708614</v>
      </c>
    </row>
    <row r="50" spans="1:7" ht="12.75">
      <c r="A50" s="321" t="s">
        <v>297</v>
      </c>
      <c r="B50" s="328">
        <v>1745.6064167926795</v>
      </c>
      <c r="C50" s="328">
        <v>1670.5188325921472</v>
      </c>
      <c r="D50" s="326">
        <v>4.49486607008307</v>
      </c>
      <c r="E50" s="328">
        <v>1732.428468125906</v>
      </c>
      <c r="F50" s="328">
        <v>1554.4536430576075</v>
      </c>
      <c r="G50" s="326">
        <v>11.44934915641629</v>
      </c>
    </row>
    <row r="51" spans="1:7" ht="12.75">
      <c r="A51" s="321" t="s">
        <v>298</v>
      </c>
      <c r="B51" s="328">
        <v>1382.9254752751283</v>
      </c>
      <c r="C51" s="328">
        <v>1450.071225397935</v>
      </c>
      <c r="D51" s="326">
        <v>-4.630513932471159</v>
      </c>
      <c r="E51" s="328">
        <v>1393.8295973545246</v>
      </c>
      <c r="F51" s="328">
        <v>1328.2980203189666</v>
      </c>
      <c r="G51" s="326">
        <v>4.933499563586019</v>
      </c>
    </row>
    <row r="52" spans="1:7" ht="12.75">
      <c r="A52" s="321" t="s">
        <v>299</v>
      </c>
      <c r="B52" s="328">
        <v>1864.0297443862314</v>
      </c>
      <c r="C52" s="328">
        <v>1970.9824756911505</v>
      </c>
      <c r="D52" s="326">
        <v>-5.42636642507005</v>
      </c>
      <c r="E52" s="328">
        <v>1903.5486188815034</v>
      </c>
      <c r="F52" s="328">
        <v>1774.1020207024774</v>
      </c>
      <c r="G52" s="326">
        <v>7.296457400334289</v>
      </c>
    </row>
    <row r="53" spans="1:7" ht="12.75">
      <c r="A53" s="321" t="s">
        <v>300</v>
      </c>
      <c r="B53" s="328">
        <v>1831.1701711902651</v>
      </c>
      <c r="C53" s="328">
        <v>1596.5624423729955</v>
      </c>
      <c r="D53" s="326">
        <v>14.694553910999474</v>
      </c>
      <c r="E53" s="328">
        <v>1733.9881799828977</v>
      </c>
      <c r="F53" s="328">
        <v>1517.5608661674148</v>
      </c>
      <c r="G53" s="326">
        <v>14.261524439679828</v>
      </c>
    </row>
    <row r="54" spans="1:7" ht="12.75">
      <c r="A54" s="321" t="s">
        <v>301</v>
      </c>
      <c r="B54" s="328">
        <v>1841.319827048736</v>
      </c>
      <c r="C54" s="328">
        <v>1848.3530932077504</v>
      </c>
      <c r="D54" s="326">
        <v>-0.380515291415906</v>
      </c>
      <c r="E54" s="328">
        <v>1929.0243494053339</v>
      </c>
      <c r="F54" s="328">
        <v>1811.94221302966</v>
      </c>
      <c r="G54" s="326">
        <v>6.461692626494231</v>
      </c>
    </row>
    <row r="55" spans="1:7" ht="12.75">
      <c r="A55" s="321" t="s">
        <v>302</v>
      </c>
      <c r="B55" s="328">
        <v>2666.0022778492325</v>
      </c>
      <c r="C55" s="328">
        <v>2023.3957087984395</v>
      </c>
      <c r="D55" s="344">
        <v>31.758818418785452</v>
      </c>
      <c r="E55" s="328">
        <v>2473.7482794863513</v>
      </c>
      <c r="F55" s="328">
        <v>1905.1903021790883</v>
      </c>
      <c r="G55" s="344">
        <v>29.842581953989942</v>
      </c>
    </row>
    <row r="56" spans="1:7" ht="12.75">
      <c r="A56" s="345" t="s">
        <v>303</v>
      </c>
      <c r="B56" s="346">
        <v>233.3651266549559</v>
      </c>
      <c r="C56" s="346">
        <v>193.92805213123472</v>
      </c>
      <c r="D56" s="347">
        <v>20.335930820897108</v>
      </c>
      <c r="E56" s="348">
        <v>274.50333819437765</v>
      </c>
      <c r="F56" s="346">
        <v>222.36365011252056</v>
      </c>
      <c r="G56" s="347">
        <v>23.447936771803015</v>
      </c>
    </row>
    <row r="57" spans="1:6" ht="12.75">
      <c r="A57" s="349"/>
      <c r="B57" s="349"/>
      <c r="C57" s="308"/>
      <c r="D57" s="308"/>
      <c r="E57" s="349"/>
      <c r="F57" s="349"/>
    </row>
    <row r="58" spans="1:5" ht="12.75">
      <c r="A58" s="309" t="s">
        <v>309</v>
      </c>
      <c r="E58" s="350"/>
    </row>
    <row r="59" ht="12.75">
      <c r="E59" s="350"/>
    </row>
    <row r="60" spans="1:14" ht="12.75">
      <c r="A60" s="440" t="s">
        <v>310</v>
      </c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</row>
    <row r="62" spans="1:14" s="354" customFormat="1" ht="21" customHeight="1">
      <c r="A62" s="351">
        <v>2011</v>
      </c>
      <c r="B62" s="352" t="s">
        <v>311</v>
      </c>
      <c r="C62" s="353" t="s">
        <v>312</v>
      </c>
      <c r="D62" s="353" t="s">
        <v>313</v>
      </c>
      <c r="E62" s="353" t="s">
        <v>314</v>
      </c>
      <c r="F62" s="353" t="s">
        <v>315</v>
      </c>
      <c r="G62" s="353" t="s">
        <v>316</v>
      </c>
      <c r="H62" s="353" t="s">
        <v>317</v>
      </c>
      <c r="I62" s="353" t="s">
        <v>318</v>
      </c>
      <c r="J62" s="353" t="s">
        <v>319</v>
      </c>
      <c r="K62" s="353" t="s">
        <v>320</v>
      </c>
      <c r="L62" s="353" t="s">
        <v>321</v>
      </c>
      <c r="M62" s="353" t="s">
        <v>322</v>
      </c>
      <c r="N62" s="353" t="s">
        <v>323</v>
      </c>
    </row>
    <row r="63" spans="1:14" ht="12.75">
      <c r="A63" s="355"/>
      <c r="B63" s="356" t="s">
        <v>324</v>
      </c>
      <c r="C63" s="357">
        <v>1180.645891259193</v>
      </c>
      <c r="D63" s="357">
        <v>1013.1535304142</v>
      </c>
      <c r="E63" s="357">
        <v>980.6872830211106</v>
      </c>
      <c r="F63" s="357">
        <v>920.6862570067723</v>
      </c>
      <c r="G63" s="357">
        <v>912.3171012438283</v>
      </c>
      <c r="H63" s="357">
        <v>1037.2929826847696</v>
      </c>
      <c r="I63" s="357">
        <v>1130.2461147566096</v>
      </c>
      <c r="J63" s="357">
        <v>1079.0705320799066</v>
      </c>
      <c r="K63" s="357">
        <v>1004.67090919735</v>
      </c>
      <c r="L63" s="357">
        <v>1050.7195760818215</v>
      </c>
      <c r="M63" s="357">
        <v>972.4881297988211</v>
      </c>
      <c r="N63" s="357"/>
    </row>
    <row r="64" spans="1:14" ht="12.75">
      <c r="A64" s="358"/>
      <c r="B64" s="356" t="s">
        <v>297</v>
      </c>
      <c r="C64" s="357">
        <v>1178.1684409352088</v>
      </c>
      <c r="D64" s="357">
        <v>1009.218870740135</v>
      </c>
      <c r="E64" s="357">
        <v>976.3076484133805</v>
      </c>
      <c r="F64" s="357">
        <v>916.3066223990422</v>
      </c>
      <c r="G64" s="357">
        <v>911.0179313909299</v>
      </c>
      <c r="H64" s="357">
        <v>1037.2717986450623</v>
      </c>
      <c r="I64" s="357">
        <v>1130.173849726725</v>
      </c>
      <c r="J64" s="357">
        <v>1078.9815487218211</v>
      </c>
      <c r="K64" s="357">
        <v>1002.1003033891877</v>
      </c>
      <c r="L64" s="357">
        <v>1044.9652577594215</v>
      </c>
      <c r="M64" s="357">
        <v>969.9112933625165</v>
      </c>
      <c r="N64" s="357"/>
    </row>
    <row r="65" spans="1:14" ht="12.75">
      <c r="A65" s="358" t="s">
        <v>325</v>
      </c>
      <c r="B65" s="359" t="s">
        <v>298</v>
      </c>
      <c r="C65" s="357">
        <v>355.0010478000962</v>
      </c>
      <c r="D65" s="357">
        <v>302.86792648826747</v>
      </c>
      <c r="E65" s="357">
        <v>311.4971478920359</v>
      </c>
      <c r="F65" s="357">
        <v>354.75538665986477</v>
      </c>
      <c r="G65" s="357">
        <v>332.96297522848874</v>
      </c>
      <c r="H65" s="357">
        <v>376.15757245955956</v>
      </c>
      <c r="I65" s="357">
        <v>406.35093314006065</v>
      </c>
      <c r="J65" s="357">
        <v>378.55155793096606</v>
      </c>
      <c r="K65" s="357">
        <v>309.7158912578586</v>
      </c>
      <c r="L65" s="357">
        <v>341.8099194894199</v>
      </c>
      <c r="M65" s="357">
        <v>333.82299755118794</v>
      </c>
      <c r="N65" s="357"/>
    </row>
    <row r="66" spans="1:14" ht="12.75">
      <c r="A66" s="433"/>
      <c r="B66" s="359" t="s">
        <v>299</v>
      </c>
      <c r="C66" s="357">
        <v>341.4746959421798</v>
      </c>
      <c r="D66" s="357">
        <v>284.2005960030666</v>
      </c>
      <c r="E66" s="357">
        <v>262.7394638366987</v>
      </c>
      <c r="F66" s="357">
        <v>210.3678670332605</v>
      </c>
      <c r="G66" s="357">
        <v>236.29137442787132</v>
      </c>
      <c r="H66" s="357">
        <v>306.0397048530996</v>
      </c>
      <c r="I66" s="357">
        <v>309.0638460898144</v>
      </c>
      <c r="J66" s="357">
        <v>227.35942733975202</v>
      </c>
      <c r="K66" s="357">
        <v>220.91585255167172</v>
      </c>
      <c r="L66" s="357">
        <v>248.49299044265103</v>
      </c>
      <c r="M66" s="357">
        <v>204.64996160641996</v>
      </c>
      <c r="N66" s="357"/>
    </row>
    <row r="67" spans="1:14" s="354" customFormat="1" ht="12.75">
      <c r="A67" s="433"/>
      <c r="B67" s="359" t="s">
        <v>299</v>
      </c>
      <c r="C67" s="357">
        <v>177.84021472100002</v>
      </c>
      <c r="D67" s="357">
        <v>171.44991438343737</v>
      </c>
      <c r="E67" s="357">
        <v>149.01567224220824</v>
      </c>
      <c r="F67" s="357">
        <v>105.3946045245184</v>
      </c>
      <c r="G67" s="357">
        <v>137.90812979270402</v>
      </c>
      <c r="H67" s="357">
        <v>149.15229901099957</v>
      </c>
      <c r="I67" s="357">
        <v>172.29919009521706</v>
      </c>
      <c r="J67" s="357">
        <v>208.56943987256332</v>
      </c>
      <c r="K67" s="357">
        <v>214.70198971263702</v>
      </c>
      <c r="L67" s="357">
        <v>189.2239642440854</v>
      </c>
      <c r="M67" s="357">
        <v>176.8745580054389</v>
      </c>
      <c r="N67" s="357"/>
    </row>
    <row r="68" spans="1:14" ht="12.75">
      <c r="A68" s="433"/>
      <c r="B68" s="359" t="s">
        <v>301</v>
      </c>
      <c r="C68" s="357">
        <v>135.1110016063323</v>
      </c>
      <c r="D68" s="357">
        <v>124.61604858919212</v>
      </c>
      <c r="E68" s="357">
        <v>123.74569926986307</v>
      </c>
      <c r="F68" s="357">
        <v>79.58890134867468</v>
      </c>
      <c r="G68" s="357">
        <v>40.99967639721375</v>
      </c>
      <c r="H68" s="357">
        <v>26.292899674106906</v>
      </c>
      <c r="I68" s="357">
        <v>46.4082654573324</v>
      </c>
      <c r="J68" s="357">
        <v>45.56414559880751</v>
      </c>
      <c r="K68" s="357">
        <v>36.67614925880468</v>
      </c>
      <c r="L68" s="357">
        <v>61.16376302216788</v>
      </c>
      <c r="M68" s="357">
        <v>73.66752364056583</v>
      </c>
      <c r="N68" s="357"/>
    </row>
    <row r="69" spans="1:14" ht="12.75">
      <c r="A69" s="433"/>
      <c r="B69" s="359" t="s">
        <v>302</v>
      </c>
      <c r="C69" s="357">
        <v>168.74148086560024</v>
      </c>
      <c r="D69" s="357">
        <v>126.08438527617143</v>
      </c>
      <c r="E69" s="357">
        <v>129.30966517257474</v>
      </c>
      <c r="F69" s="357">
        <v>166.19986283272397</v>
      </c>
      <c r="G69" s="357">
        <v>162.855775544652</v>
      </c>
      <c r="H69" s="357">
        <v>179.62932264729662</v>
      </c>
      <c r="I69" s="357">
        <v>196.05161494430052</v>
      </c>
      <c r="J69" s="357">
        <v>218.93697797973212</v>
      </c>
      <c r="K69" s="357">
        <v>220.09042060821577</v>
      </c>
      <c r="L69" s="357">
        <v>204.27462056109744</v>
      </c>
      <c r="M69" s="357">
        <v>180.89625255890397</v>
      </c>
      <c r="N69" s="357"/>
    </row>
    <row r="70" spans="1:14" s="362" customFormat="1" ht="25.5">
      <c r="A70" s="433"/>
      <c r="B70" s="360" t="s">
        <v>303</v>
      </c>
      <c r="C70" s="361">
        <v>2.4774503239840615</v>
      </c>
      <c r="D70" s="361">
        <v>3.9346596740693367</v>
      </c>
      <c r="E70" s="361">
        <v>4.379634607730076</v>
      </c>
      <c r="F70" s="361">
        <v>4.379634607730076</v>
      </c>
      <c r="G70" s="361">
        <v>1.2991698528984916</v>
      </c>
      <c r="H70" s="361">
        <v>0.02118403970732097</v>
      </c>
      <c r="I70" s="361">
        <v>0.07226502988456897</v>
      </c>
      <c r="J70" s="361">
        <v>0.08898335808550181</v>
      </c>
      <c r="K70" s="361">
        <v>2.570605808162287</v>
      </c>
      <c r="L70" s="361">
        <v>5.754318322399935</v>
      </c>
      <c r="M70" s="361">
        <v>2.5768364363045335</v>
      </c>
      <c r="N70" s="361"/>
    </row>
    <row r="71" spans="1:14" ht="12.75">
      <c r="A71" s="434"/>
      <c r="B71" s="363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</row>
    <row r="72" spans="1:14" ht="12.75">
      <c r="A72" s="355"/>
      <c r="B72" s="359" t="s">
        <v>326</v>
      </c>
      <c r="C72" s="365">
        <v>6437282.731093039</v>
      </c>
      <c r="D72" s="365">
        <v>5664283.692157564</v>
      </c>
      <c r="E72" s="365">
        <v>5880212.104770494</v>
      </c>
      <c r="F72" s="365">
        <v>5241493.091313905</v>
      </c>
      <c r="G72" s="365">
        <v>4935439.259833425</v>
      </c>
      <c r="H72" s="365">
        <v>5862915.942275078</v>
      </c>
      <c r="I72" s="365">
        <v>6389073.647528438</v>
      </c>
      <c r="J72" s="365">
        <v>6028412.468550186</v>
      </c>
      <c r="K72" s="365">
        <v>5058379.476420558</v>
      </c>
      <c r="L72" s="365">
        <v>5283230.506175505</v>
      </c>
      <c r="M72" s="365">
        <v>5219262.256174513</v>
      </c>
      <c r="N72" s="365"/>
    </row>
    <row r="73" spans="1:14" ht="12.75">
      <c r="A73" s="358"/>
      <c r="B73" s="356" t="s">
        <v>297</v>
      </c>
      <c r="C73" s="366">
        <v>6375937.61</v>
      </c>
      <c r="D73" s="366">
        <v>5580002.88</v>
      </c>
      <c r="E73" s="366">
        <v>5793922.91</v>
      </c>
      <c r="F73" s="366">
        <v>5164617.88</v>
      </c>
      <c r="G73" s="366">
        <v>4902954.880000001</v>
      </c>
      <c r="H73" s="366">
        <v>5862382.54</v>
      </c>
      <c r="I73" s="366">
        <v>6387291.4799999995</v>
      </c>
      <c r="J73" s="366">
        <v>6025749.16</v>
      </c>
      <c r="K73" s="366">
        <v>5013007.95</v>
      </c>
      <c r="L73" s="366">
        <v>5169577.26</v>
      </c>
      <c r="M73" s="366">
        <v>5158493.61</v>
      </c>
      <c r="N73" s="366"/>
    </row>
    <row r="74" spans="1:14" ht="12.75">
      <c r="A74" s="358" t="s">
        <v>327</v>
      </c>
      <c r="B74" s="356" t="s">
        <v>298</v>
      </c>
      <c r="C74" s="367">
        <v>2368419.53</v>
      </c>
      <c r="D74" s="367">
        <v>2054634.47</v>
      </c>
      <c r="E74" s="367">
        <v>2202149.39</v>
      </c>
      <c r="F74" s="367">
        <v>2409161.4</v>
      </c>
      <c r="G74" s="367">
        <v>2244656.7</v>
      </c>
      <c r="H74" s="367">
        <v>2701873.38</v>
      </c>
      <c r="I74" s="367">
        <v>2790025.0400000005</v>
      </c>
      <c r="J74" s="367">
        <v>2623193.9400000004</v>
      </c>
      <c r="K74" s="367">
        <v>2060146.99</v>
      </c>
      <c r="L74" s="367">
        <v>2252683.5</v>
      </c>
      <c r="M74" s="367">
        <v>2298949.58</v>
      </c>
      <c r="N74" s="367"/>
    </row>
    <row r="75" spans="1:14" ht="12.75">
      <c r="A75" s="433"/>
      <c r="B75" s="359" t="s">
        <v>299</v>
      </c>
      <c r="C75" s="367">
        <v>1844010.72</v>
      </c>
      <c r="D75" s="367">
        <v>1542015</v>
      </c>
      <c r="E75" s="367">
        <v>1548723.93</v>
      </c>
      <c r="F75" s="367">
        <v>1153441.29</v>
      </c>
      <c r="G75" s="367">
        <v>1295604.96</v>
      </c>
      <c r="H75" s="367">
        <v>1703124.22</v>
      </c>
      <c r="I75" s="367">
        <v>1735259.4100000001</v>
      </c>
      <c r="J75" s="367">
        <v>1313126.4400000002</v>
      </c>
      <c r="K75" s="367">
        <v>1148989.3199999998</v>
      </c>
      <c r="L75" s="367">
        <v>1179800.28</v>
      </c>
      <c r="M75" s="367">
        <v>1110501.59</v>
      </c>
      <c r="N75" s="367"/>
    </row>
    <row r="76" spans="1:14" ht="12.75">
      <c r="A76" s="433"/>
      <c r="B76" s="359" t="s">
        <v>300</v>
      </c>
      <c r="C76" s="367">
        <v>617286.41</v>
      </c>
      <c r="D76" s="367">
        <v>597948.21</v>
      </c>
      <c r="E76" s="367">
        <v>546884.5099999999</v>
      </c>
      <c r="F76" s="367">
        <v>387589</v>
      </c>
      <c r="G76" s="367">
        <v>479509.16</v>
      </c>
      <c r="H76" s="367">
        <v>492290.72</v>
      </c>
      <c r="I76" s="367">
        <v>645354.36</v>
      </c>
      <c r="J76" s="367">
        <v>796562</v>
      </c>
      <c r="K76" s="367">
        <v>704086.9500000001</v>
      </c>
      <c r="L76" s="367">
        <v>597830.82</v>
      </c>
      <c r="M76" s="367">
        <v>552074.9</v>
      </c>
      <c r="N76" s="367"/>
    </row>
    <row r="77" spans="1:14" ht="12.75">
      <c r="A77" s="433"/>
      <c r="B77" s="359" t="s">
        <v>301</v>
      </c>
      <c r="C77" s="367">
        <v>842362.29</v>
      </c>
      <c r="D77" s="367">
        <v>769106.38</v>
      </c>
      <c r="E77" s="367">
        <v>849722.72</v>
      </c>
      <c r="F77" s="367">
        <v>547096.48</v>
      </c>
      <c r="G77" s="367">
        <v>251372.77000000005</v>
      </c>
      <c r="H77" s="367">
        <v>182098.24000000002</v>
      </c>
      <c r="I77" s="367">
        <v>309552.94</v>
      </c>
      <c r="J77" s="367">
        <v>306765.94</v>
      </c>
      <c r="K77" s="367">
        <v>229237.8</v>
      </c>
      <c r="L77" s="367">
        <v>363001.78</v>
      </c>
      <c r="M77" s="367">
        <v>509198.16</v>
      </c>
      <c r="N77" s="367"/>
    </row>
    <row r="78" spans="1:14" ht="12.75">
      <c r="A78" s="433"/>
      <c r="B78" s="359" t="s">
        <v>302</v>
      </c>
      <c r="C78" s="367">
        <v>703858.6600000001</v>
      </c>
      <c r="D78" s="367">
        <v>616298.8200000003</v>
      </c>
      <c r="E78" s="367">
        <v>646442.3600000003</v>
      </c>
      <c r="F78" s="367">
        <v>667329.71</v>
      </c>
      <c r="G78" s="367">
        <v>631811.29</v>
      </c>
      <c r="H78" s="367">
        <v>782995.9800000004</v>
      </c>
      <c r="I78" s="367">
        <v>907099.7299999977</v>
      </c>
      <c r="J78" s="367">
        <v>986100.8399999989</v>
      </c>
      <c r="K78" s="367">
        <v>870546.8900000006</v>
      </c>
      <c r="L78" s="367">
        <v>776260.8799999999</v>
      </c>
      <c r="M78" s="367">
        <v>687769.3800000008</v>
      </c>
      <c r="N78" s="367"/>
    </row>
    <row r="79" spans="1:14" ht="25.5">
      <c r="A79" s="433"/>
      <c r="B79" s="360" t="s">
        <v>303</v>
      </c>
      <c r="C79" s="367">
        <v>61345.121093038506</v>
      </c>
      <c r="D79" s="367">
        <v>84280.81215756423</v>
      </c>
      <c r="E79" s="367">
        <v>86289.19477049337</v>
      </c>
      <c r="F79" s="367">
        <v>76875.21131390562</v>
      </c>
      <c r="G79" s="367">
        <v>32484.379833424573</v>
      </c>
      <c r="H79" s="367">
        <v>533.4022750775563</v>
      </c>
      <c r="I79" s="367">
        <v>1782.1675284384567</v>
      </c>
      <c r="J79" s="367">
        <v>2663.308550185872</v>
      </c>
      <c r="K79" s="367">
        <v>45371.52642055806</v>
      </c>
      <c r="L79" s="367">
        <v>113653.2461755051</v>
      </c>
      <c r="M79" s="367">
        <v>60768.646174513124</v>
      </c>
      <c r="N79" s="367"/>
    </row>
    <row r="80" spans="1:14" ht="12.75">
      <c r="A80" s="434"/>
      <c r="B80" s="363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</row>
    <row r="81" spans="1:14" ht="12.75">
      <c r="A81" s="358"/>
      <c r="B81" s="359" t="s">
        <v>326</v>
      </c>
      <c r="C81" s="365">
        <v>597487.2302743765</v>
      </c>
      <c r="D81" s="365">
        <v>593018.3699974882</v>
      </c>
      <c r="E81" s="365">
        <v>633364.8671665081</v>
      </c>
      <c r="F81" s="365">
        <v>581324.0085069595</v>
      </c>
      <c r="G81" s="365">
        <v>553504.9577138978</v>
      </c>
      <c r="H81" s="365">
        <v>607264</v>
      </c>
      <c r="I81" s="365">
        <v>668193</v>
      </c>
      <c r="J81" s="365">
        <v>651528.7360594795</v>
      </c>
      <c r="K81" s="365">
        <v>560707.3561346361</v>
      </c>
      <c r="L81" s="365">
        <v>587711.3792711738</v>
      </c>
      <c r="M81" s="365">
        <v>566672.0801652791</v>
      </c>
      <c r="N81" s="365"/>
    </row>
    <row r="82" spans="1:14" ht="12.75">
      <c r="A82" s="358" t="s">
        <v>328</v>
      </c>
      <c r="B82" s="356" t="s">
        <v>297</v>
      </c>
      <c r="C82" s="366">
        <v>586271</v>
      </c>
      <c r="D82" s="366">
        <v>578634</v>
      </c>
      <c r="E82" s="366">
        <v>615553</v>
      </c>
      <c r="F82" s="366">
        <v>567574</v>
      </c>
      <c r="G82" s="366">
        <v>548859</v>
      </c>
      <c r="H82" s="366">
        <v>607064</v>
      </c>
      <c r="I82" s="366">
        <v>667707</v>
      </c>
      <c r="J82" s="366">
        <v>650120</v>
      </c>
      <c r="K82" s="366">
        <v>553068</v>
      </c>
      <c r="L82" s="366">
        <v>565848</v>
      </c>
      <c r="M82" s="366">
        <v>555630</v>
      </c>
      <c r="N82" s="366"/>
    </row>
    <row r="83" spans="1:14" ht="12.75">
      <c r="A83" s="433"/>
      <c r="B83" s="359" t="s">
        <v>298</v>
      </c>
      <c r="C83" s="367">
        <v>215794</v>
      </c>
      <c r="D83" s="367">
        <v>213689</v>
      </c>
      <c r="E83" s="367">
        <v>237910</v>
      </c>
      <c r="F83" s="367">
        <v>269790</v>
      </c>
      <c r="G83" s="367">
        <v>243073</v>
      </c>
      <c r="H83" s="367">
        <v>274301</v>
      </c>
      <c r="I83" s="367">
        <v>289213</v>
      </c>
      <c r="J83" s="367">
        <v>285398</v>
      </c>
      <c r="K83" s="367">
        <v>225037</v>
      </c>
      <c r="L83" s="367">
        <v>233214</v>
      </c>
      <c r="M83" s="367">
        <v>241389</v>
      </c>
      <c r="N83" s="367"/>
    </row>
    <row r="84" spans="1:14" ht="12.75">
      <c r="A84" s="433"/>
      <c r="B84" s="359" t="s">
        <v>299</v>
      </c>
      <c r="C84" s="367">
        <v>144153</v>
      </c>
      <c r="D84" s="367">
        <v>141737</v>
      </c>
      <c r="E84" s="367">
        <v>159441</v>
      </c>
      <c r="F84" s="367">
        <v>120652</v>
      </c>
      <c r="G84" s="367">
        <v>131754</v>
      </c>
      <c r="H84" s="367">
        <v>160009</v>
      </c>
      <c r="I84" s="367">
        <v>166816</v>
      </c>
      <c r="J84" s="367">
        <v>131152</v>
      </c>
      <c r="K84" s="367">
        <v>111994</v>
      </c>
      <c r="L84" s="367">
        <v>120545</v>
      </c>
      <c r="M84" s="367">
        <v>109789</v>
      </c>
      <c r="N84" s="367"/>
    </row>
    <row r="85" spans="1:14" ht="12.75">
      <c r="A85" s="433"/>
      <c r="B85" s="359" t="s">
        <v>300</v>
      </c>
      <c r="C85" s="367">
        <v>104580</v>
      </c>
      <c r="D85" s="367">
        <v>102906</v>
      </c>
      <c r="E85" s="367">
        <v>89779</v>
      </c>
      <c r="F85" s="367">
        <v>63667</v>
      </c>
      <c r="G85" s="367">
        <v>81127</v>
      </c>
      <c r="H85" s="367">
        <v>84950</v>
      </c>
      <c r="I85" s="367">
        <v>101889</v>
      </c>
      <c r="J85" s="367">
        <v>122357</v>
      </c>
      <c r="K85" s="367">
        <v>116725</v>
      </c>
      <c r="L85" s="367">
        <v>103735</v>
      </c>
      <c r="M85" s="367">
        <v>96591</v>
      </c>
      <c r="N85" s="367"/>
    </row>
    <row r="86" spans="1:14" ht="12.75">
      <c r="A86" s="433"/>
      <c r="B86" s="359" t="s">
        <v>301</v>
      </c>
      <c r="C86" s="367">
        <v>58773</v>
      </c>
      <c r="D86" s="367">
        <v>58598</v>
      </c>
      <c r="E86" s="367">
        <v>68356</v>
      </c>
      <c r="F86" s="367">
        <v>44482</v>
      </c>
      <c r="G86" s="367">
        <v>23591</v>
      </c>
      <c r="H86" s="367">
        <v>16160</v>
      </c>
      <c r="I86" s="367">
        <v>25467</v>
      </c>
      <c r="J86" s="367">
        <v>27458</v>
      </c>
      <c r="K86" s="367">
        <v>19664</v>
      </c>
      <c r="L86" s="367">
        <v>29565</v>
      </c>
      <c r="M86" s="367">
        <v>40008</v>
      </c>
      <c r="N86" s="367"/>
    </row>
    <row r="87" spans="1:14" ht="12.75">
      <c r="A87" s="433"/>
      <c r="B87" s="359" t="s">
        <v>302</v>
      </c>
      <c r="C87" s="367">
        <v>62971</v>
      </c>
      <c r="D87" s="367">
        <v>61704</v>
      </c>
      <c r="E87" s="367">
        <v>60067</v>
      </c>
      <c r="F87" s="367">
        <v>68983</v>
      </c>
      <c r="G87" s="367">
        <v>69314</v>
      </c>
      <c r="H87" s="367">
        <v>71644</v>
      </c>
      <c r="I87" s="367">
        <v>84322</v>
      </c>
      <c r="J87" s="367">
        <v>83755</v>
      </c>
      <c r="K87" s="367">
        <v>79648</v>
      </c>
      <c r="L87" s="367">
        <v>78789</v>
      </c>
      <c r="M87" s="367">
        <v>67853</v>
      </c>
      <c r="N87" s="367"/>
    </row>
    <row r="88" spans="1:14" s="362" customFormat="1" ht="25.5">
      <c r="A88" s="433"/>
      <c r="B88" s="360" t="s">
        <v>303</v>
      </c>
      <c r="C88" s="369">
        <v>11216.23027437649</v>
      </c>
      <c r="D88" s="369">
        <v>14384.369997488171</v>
      </c>
      <c r="E88" s="369">
        <v>17811.867166508142</v>
      </c>
      <c r="F88" s="369">
        <v>13750.008506959586</v>
      </c>
      <c r="G88" s="369">
        <v>4645.957713897814</v>
      </c>
      <c r="H88" s="369">
        <v>199.99999999999832</v>
      </c>
      <c r="I88" s="369">
        <v>486.0000000000006</v>
      </c>
      <c r="J88" s="369">
        <v>1408.736059479552</v>
      </c>
      <c r="K88" s="369">
        <v>7639.356134636122</v>
      </c>
      <c r="L88" s="369">
        <v>21863.379271173828</v>
      </c>
      <c r="M88" s="369">
        <v>11042.0801652791</v>
      </c>
      <c r="N88" s="369"/>
    </row>
    <row r="89" spans="1:14" ht="12.75">
      <c r="A89" s="434"/>
      <c r="B89" s="363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</row>
    <row r="90" spans="1:14" ht="12.75">
      <c r="A90" s="435" t="s">
        <v>329</v>
      </c>
      <c r="B90" s="359" t="s">
        <v>326</v>
      </c>
      <c r="C90" s="371">
        <v>10.773925206965389</v>
      </c>
      <c r="D90" s="371">
        <v>9.551615900501623</v>
      </c>
      <c r="E90" s="371">
        <v>9.284083171643019</v>
      </c>
      <c r="F90" s="371">
        <v>9.016474486880158</v>
      </c>
      <c r="G90" s="371">
        <v>8.916702896786903</v>
      </c>
      <c r="H90" s="371">
        <v>9.654641049486019</v>
      </c>
      <c r="I90" s="371">
        <v>9.561718915834852</v>
      </c>
      <c r="J90" s="371">
        <v>9.252719235395073</v>
      </c>
      <c r="K90" s="371">
        <v>9.021425207066391</v>
      </c>
      <c r="L90" s="371">
        <v>8.989498404348213</v>
      </c>
      <c r="M90" s="371">
        <v>9.210374816158634</v>
      </c>
      <c r="N90" s="371"/>
    </row>
    <row r="91" spans="1:14" ht="12.75">
      <c r="A91" s="433"/>
      <c r="B91" s="356" t="s">
        <v>297</v>
      </c>
      <c r="C91" s="372">
        <v>10.875410194261699</v>
      </c>
      <c r="D91" s="372">
        <v>9.643406505666794</v>
      </c>
      <c r="E91" s="372">
        <v>9.412549219969685</v>
      </c>
      <c r="F91" s="372">
        <v>9.099461708957774</v>
      </c>
      <c r="G91" s="372">
        <v>8.932995323024675</v>
      </c>
      <c r="H91" s="372">
        <v>9.656943155911074</v>
      </c>
      <c r="I91" s="372">
        <v>9.566009462234183</v>
      </c>
      <c r="J91" s="372">
        <v>9.268672183596875</v>
      </c>
      <c r="K91" s="372">
        <v>9.063999273145436</v>
      </c>
      <c r="L91" s="372">
        <v>9.135982207235864</v>
      </c>
      <c r="M91" s="372">
        <v>9.284044436045571</v>
      </c>
      <c r="N91" s="372"/>
    </row>
    <row r="92" spans="1:14" ht="12.75">
      <c r="A92" s="433"/>
      <c r="B92" s="359" t="s">
        <v>298</v>
      </c>
      <c r="C92" s="373">
        <v>10.975372484869828</v>
      </c>
      <c r="D92" s="373">
        <v>9.615068955351001</v>
      </c>
      <c r="E92" s="373">
        <v>9.256228783993947</v>
      </c>
      <c r="F92" s="373">
        <v>8.92976537306794</v>
      </c>
      <c r="G92" s="373">
        <v>9.234496221299775</v>
      </c>
      <c r="H92" s="373">
        <v>9.85003109722531</v>
      </c>
      <c r="I92" s="373">
        <v>9.646955842233925</v>
      </c>
      <c r="J92" s="373">
        <v>9.191353618455631</v>
      </c>
      <c r="K92" s="373">
        <v>9.154703404329066</v>
      </c>
      <c r="L92" s="373">
        <v>9.65929789806787</v>
      </c>
      <c r="M92" s="373">
        <v>9.52383737452825</v>
      </c>
      <c r="N92" s="373"/>
    </row>
    <row r="93" spans="1:14" ht="12.75">
      <c r="A93" s="433"/>
      <c r="B93" s="359" t="s">
        <v>299</v>
      </c>
      <c r="C93" s="373">
        <v>12.792038459137167</v>
      </c>
      <c r="D93" s="373">
        <v>10.879410457396446</v>
      </c>
      <c r="E93" s="373">
        <v>9.713460966752592</v>
      </c>
      <c r="F93" s="373">
        <v>9.560067715412924</v>
      </c>
      <c r="G93" s="373">
        <v>9.83351518739469</v>
      </c>
      <c r="H93" s="373">
        <v>10.643927654069458</v>
      </c>
      <c r="I93" s="373">
        <v>10.402236056493383</v>
      </c>
      <c r="J93" s="373">
        <v>10.012248688544592</v>
      </c>
      <c r="K93" s="373">
        <v>10.25938282407986</v>
      </c>
      <c r="L93" s="373">
        <v>9.787218715002696</v>
      </c>
      <c r="M93" s="373">
        <v>10.114871161956117</v>
      </c>
      <c r="N93" s="373"/>
    </row>
    <row r="94" spans="1:14" ht="12.75">
      <c r="A94" s="433"/>
      <c r="B94" s="359" t="s">
        <v>300</v>
      </c>
      <c r="C94" s="373">
        <v>5.902528303690954</v>
      </c>
      <c r="D94" s="373">
        <v>5.810625327969214</v>
      </c>
      <c r="E94" s="373">
        <v>6.091452455473996</v>
      </c>
      <c r="F94" s="373">
        <v>6.087753467259334</v>
      </c>
      <c r="G94" s="373">
        <v>5.910598937468413</v>
      </c>
      <c r="H94" s="373">
        <v>5.795064390818128</v>
      </c>
      <c r="I94" s="373">
        <v>6.3338962989135235</v>
      </c>
      <c r="J94" s="373">
        <v>6.510146538408101</v>
      </c>
      <c r="K94" s="373">
        <v>6.032014992503749</v>
      </c>
      <c r="L94" s="373">
        <v>5.763057984286885</v>
      </c>
      <c r="M94" s="373">
        <v>5.715593585323685</v>
      </c>
      <c r="N94" s="373"/>
    </row>
    <row r="95" spans="1:14" ht="12.75">
      <c r="A95" s="433"/>
      <c r="B95" s="359" t="s">
        <v>301</v>
      </c>
      <c r="C95" s="373">
        <v>14.332470522178552</v>
      </c>
      <c r="D95" s="373">
        <v>13.125130209222158</v>
      </c>
      <c r="E95" s="373">
        <v>12.430843232488735</v>
      </c>
      <c r="F95" s="373">
        <v>12.299277910165909</v>
      </c>
      <c r="G95" s="373">
        <v>10.65545207918274</v>
      </c>
      <c r="H95" s="373">
        <v>11.268455445544555</v>
      </c>
      <c r="I95" s="373">
        <v>12.155061059410217</v>
      </c>
      <c r="J95" s="373">
        <v>11.172188069050915</v>
      </c>
      <c r="K95" s="373">
        <v>11.657740032546785</v>
      </c>
      <c r="L95" s="373">
        <v>12.278091662438696</v>
      </c>
      <c r="M95" s="373">
        <v>12.72740851829634</v>
      </c>
      <c r="N95" s="373"/>
    </row>
    <row r="96" spans="1:14" ht="12.75">
      <c r="A96" s="433"/>
      <c r="B96" s="359" t="s">
        <v>302</v>
      </c>
      <c r="C96" s="373">
        <v>11.177504883200205</v>
      </c>
      <c r="D96" s="373">
        <v>9.987988136911712</v>
      </c>
      <c r="E96" s="373">
        <v>10.762021742387672</v>
      </c>
      <c r="F96" s="373">
        <v>9.67382847948045</v>
      </c>
      <c r="G96" s="373">
        <v>9.115204576276078</v>
      </c>
      <c r="H96" s="373">
        <v>10.928981910557765</v>
      </c>
      <c r="I96" s="373">
        <v>10.757568961836741</v>
      </c>
      <c r="J96" s="373">
        <v>11.773635484448677</v>
      </c>
      <c r="K96" s="373">
        <v>10.929927807352358</v>
      </c>
      <c r="L96" s="373">
        <v>9.85240173120613</v>
      </c>
      <c r="M96" s="373">
        <v>10.136167597600707</v>
      </c>
      <c r="N96" s="373"/>
    </row>
    <row r="97" spans="1:14" s="362" customFormat="1" ht="25.5">
      <c r="A97" s="433"/>
      <c r="B97" s="360" t="s">
        <v>303</v>
      </c>
      <c r="C97" s="374">
        <v>5.469317194136216</v>
      </c>
      <c r="D97" s="374">
        <v>5.859193845283563</v>
      </c>
      <c r="E97" s="374">
        <v>4.844477783482684</v>
      </c>
      <c r="F97" s="374">
        <v>5.590921000157572</v>
      </c>
      <c r="G97" s="374">
        <v>6.991966314340642</v>
      </c>
      <c r="H97" s="374">
        <v>2.667011375387804</v>
      </c>
      <c r="I97" s="374">
        <v>3.6670113753877662</v>
      </c>
      <c r="J97" s="374">
        <v>1.8905660377358502</v>
      </c>
      <c r="K97" s="374">
        <v>5.939181996614588</v>
      </c>
      <c r="L97" s="374">
        <v>5.198338498630599</v>
      </c>
      <c r="M97" s="374">
        <v>5.503369407296558</v>
      </c>
      <c r="N97" s="374"/>
    </row>
    <row r="98" spans="1:14" ht="12.75">
      <c r="A98" s="434"/>
      <c r="B98" s="363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</row>
    <row r="99" spans="1:14" ht="12.75">
      <c r="A99" s="435" t="s">
        <v>330</v>
      </c>
      <c r="B99" s="375" t="s">
        <v>331</v>
      </c>
      <c r="C99" s="357">
        <v>183.4074935929871</v>
      </c>
      <c r="D99" s="357">
        <v>178.8670175219079</v>
      </c>
      <c r="E99" s="357">
        <v>166.77753549493553</v>
      </c>
      <c r="F99" s="357">
        <v>175.65343328077924</v>
      </c>
      <c r="G99" s="357">
        <v>184.8502338319973</v>
      </c>
      <c r="H99" s="357">
        <v>176.92441660390799</v>
      </c>
      <c r="I99" s="357">
        <v>176.90297171544364</v>
      </c>
      <c r="J99" s="357">
        <v>178.99746205312653</v>
      </c>
      <c r="K99" s="357">
        <v>198.6151718906391</v>
      </c>
      <c r="L99" s="357">
        <v>198.87823839100867</v>
      </c>
      <c r="M99" s="357">
        <v>186.32674160957214</v>
      </c>
      <c r="N99" s="357"/>
    </row>
    <row r="100" spans="1:14" ht="12.75">
      <c r="A100" s="433"/>
      <c r="B100" s="356" t="s">
        <v>297</v>
      </c>
      <c r="C100" s="357">
        <v>184.78355859181764</v>
      </c>
      <c r="D100" s="357">
        <v>180.8635035579292</v>
      </c>
      <c r="E100" s="357">
        <v>168.50546056253629</v>
      </c>
      <c r="F100" s="357">
        <v>177.420022872833</v>
      </c>
      <c r="G100" s="357">
        <v>185.80997657292937</v>
      </c>
      <c r="H100" s="357">
        <v>176.93690092169632</v>
      </c>
      <c r="I100" s="357">
        <v>176.9410169029463</v>
      </c>
      <c r="J100" s="357">
        <v>179.06180958946874</v>
      </c>
      <c r="K100" s="357">
        <v>199.90000282947642</v>
      </c>
      <c r="L100" s="357">
        <v>202.13746795988914</v>
      </c>
      <c r="M100" s="357">
        <v>188.0221953715896</v>
      </c>
      <c r="N100" s="357"/>
    </row>
    <row r="101" spans="1:14" ht="12.75">
      <c r="A101" s="433"/>
      <c r="B101" s="359" t="s">
        <v>298</v>
      </c>
      <c r="C101" s="357">
        <v>149.88942765562157</v>
      </c>
      <c r="D101" s="357">
        <v>147.40720595827807</v>
      </c>
      <c r="E101" s="357">
        <v>141.4514152884223</v>
      </c>
      <c r="F101" s="357">
        <v>147.2526442852126</v>
      </c>
      <c r="G101" s="357">
        <v>148.33581243336172</v>
      </c>
      <c r="H101" s="357">
        <v>139.22102169701216</v>
      </c>
      <c r="I101" s="357">
        <v>145.64418860558348</v>
      </c>
      <c r="J101" s="357">
        <v>144.3094054765032</v>
      </c>
      <c r="K101" s="357">
        <v>150.33679284110625</v>
      </c>
      <c r="L101" s="357">
        <v>151.73455103187814</v>
      </c>
      <c r="M101" s="357">
        <v>145.20675027209074</v>
      </c>
      <c r="N101" s="357"/>
    </row>
    <row r="102" spans="1:14" ht="12.75">
      <c r="A102" s="433"/>
      <c r="B102" s="359" t="s">
        <v>299</v>
      </c>
      <c r="C102" s="357">
        <v>185.18042885465428</v>
      </c>
      <c r="D102" s="357">
        <v>184.30468964508555</v>
      </c>
      <c r="E102" s="357">
        <v>169.64899860280372</v>
      </c>
      <c r="F102" s="357">
        <v>182.38281294166302</v>
      </c>
      <c r="G102" s="357">
        <v>182.37918325650074</v>
      </c>
      <c r="H102" s="357">
        <v>179.69312000806352</v>
      </c>
      <c r="I102" s="357">
        <v>178.10815161625567</v>
      </c>
      <c r="J102" s="357">
        <v>173.14359106176553</v>
      </c>
      <c r="K102" s="357">
        <v>192.26971800892957</v>
      </c>
      <c r="L102" s="357">
        <v>210.62292885932442</v>
      </c>
      <c r="M102" s="357">
        <v>184.28605906491313</v>
      </c>
      <c r="N102" s="357"/>
    </row>
    <row r="103" spans="1:14" ht="12.75">
      <c r="A103" s="433"/>
      <c r="B103" s="359" t="s">
        <v>300</v>
      </c>
      <c r="C103" s="357">
        <v>288.1</v>
      </c>
      <c r="D103" s="357">
        <v>286.7303748320233</v>
      </c>
      <c r="E103" s="357">
        <v>272.4810623036448</v>
      </c>
      <c r="F103" s="357">
        <v>271.9236214766632</v>
      </c>
      <c r="G103" s="357">
        <v>287.60270146393873</v>
      </c>
      <c r="H103" s="357">
        <v>302.97605246550165</v>
      </c>
      <c r="I103" s="357">
        <v>266.98384759532274</v>
      </c>
      <c r="J103" s="357">
        <v>261.83704453961315</v>
      </c>
      <c r="K103" s="357">
        <v>304.9367549173252</v>
      </c>
      <c r="L103" s="357">
        <v>316.5175797461988</v>
      </c>
      <c r="M103" s="357">
        <v>320.38145187444474</v>
      </c>
      <c r="N103" s="357"/>
    </row>
    <row r="104" spans="1:14" ht="12.75">
      <c r="A104" s="433"/>
      <c r="B104" s="359" t="s">
        <v>301</v>
      </c>
      <c r="C104" s="357">
        <v>160.3953586364037</v>
      </c>
      <c r="D104" s="357">
        <v>162.02706391434708</v>
      </c>
      <c r="E104" s="357">
        <v>145.63068205339158</v>
      </c>
      <c r="F104" s="357">
        <v>145.47507479608475</v>
      </c>
      <c r="G104" s="357">
        <v>163.10309345444912</v>
      </c>
      <c r="H104" s="357">
        <v>144.3885436460391</v>
      </c>
      <c r="I104" s="357">
        <v>149.92028651813933</v>
      </c>
      <c r="J104" s="357">
        <v>148.53065369254327</v>
      </c>
      <c r="K104" s="357">
        <v>159.9917171548701</v>
      </c>
      <c r="L104" s="357">
        <v>168.49438871117346</v>
      </c>
      <c r="M104" s="357">
        <v>144.673585702992</v>
      </c>
      <c r="N104" s="357"/>
    </row>
    <row r="105" spans="1:14" ht="12.75">
      <c r="A105" s="433"/>
      <c r="B105" s="359" t="s">
        <v>302</v>
      </c>
      <c r="C105" s="357">
        <v>239.73773493900066</v>
      </c>
      <c r="D105" s="357">
        <v>204.58320085080055</v>
      </c>
      <c r="E105" s="357">
        <v>200.03278431904536</v>
      </c>
      <c r="F105" s="357">
        <v>249.05209575147492</v>
      </c>
      <c r="G105" s="357">
        <v>257.76015421416736</v>
      </c>
      <c r="H105" s="357">
        <v>229.41282871886074</v>
      </c>
      <c r="I105" s="357">
        <v>216.13016569225638</v>
      </c>
      <c r="J105" s="357">
        <v>222.0229099284941</v>
      </c>
      <c r="K105" s="357">
        <v>252.8185708735524</v>
      </c>
      <c r="L105" s="357">
        <v>263.1520225018907</v>
      </c>
      <c r="M105" s="357">
        <v>263.01876445692267</v>
      </c>
      <c r="N105" s="357"/>
    </row>
    <row r="106" spans="1:14" s="377" customFormat="1" ht="25.5">
      <c r="A106" s="433"/>
      <c r="B106" s="360" t="s">
        <v>303</v>
      </c>
      <c r="C106" s="376">
        <v>40.385450054400565</v>
      </c>
      <c r="D106" s="376">
        <v>46.68511815848941</v>
      </c>
      <c r="E106" s="376">
        <v>50.75530742149995</v>
      </c>
      <c r="F106" s="376">
        <v>56.97070008492925</v>
      </c>
      <c r="G106" s="376">
        <v>39.99367879456082</v>
      </c>
      <c r="H106" s="376">
        <v>39.71494066882416</v>
      </c>
      <c r="I106" s="376">
        <v>40.54895442286951</v>
      </c>
      <c r="J106" s="376">
        <v>33.410833333333336</v>
      </c>
      <c r="K106" s="376">
        <v>56.656806833757585</v>
      </c>
      <c r="L106" s="376">
        <v>50.63047925189948</v>
      </c>
      <c r="M106" s="376">
        <v>42.40404548267327</v>
      </c>
      <c r="N106" s="376"/>
    </row>
    <row r="107" spans="1:14" s="308" customFormat="1" ht="12.75">
      <c r="A107" s="434"/>
      <c r="B107" s="359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</row>
    <row r="108" spans="1:14" ht="12.75">
      <c r="A108" s="435" t="s">
        <v>332</v>
      </c>
      <c r="B108" s="375" t="s">
        <v>331</v>
      </c>
      <c r="C108" s="379">
        <v>1976.018618367827</v>
      </c>
      <c r="D108" s="379">
        <v>1708.4690486375584</v>
      </c>
      <c r="E108" s="379">
        <v>1548.376510696627</v>
      </c>
      <c r="F108" s="379">
        <v>1583.7746997090521</v>
      </c>
      <c r="G108" s="379">
        <v>1648.254615481507</v>
      </c>
      <c r="H108" s="379">
        <v>1708.141735200456</v>
      </c>
      <c r="I108" s="379">
        <v>1691.4964909189555</v>
      </c>
      <c r="J108" s="379">
        <v>1656.2132602258635</v>
      </c>
      <c r="K108" s="379">
        <v>1791.7919182000355</v>
      </c>
      <c r="L108" s="379">
        <v>1787.815606675556</v>
      </c>
      <c r="M108" s="379">
        <v>1716.1391284977003</v>
      </c>
      <c r="N108" s="379"/>
    </row>
    <row r="109" spans="1:14" ht="12.75">
      <c r="A109" s="433" t="s">
        <v>333</v>
      </c>
      <c r="B109" s="356" t="s">
        <v>297</v>
      </c>
      <c r="C109" s="357">
        <v>2009.5969968414074</v>
      </c>
      <c r="D109" s="357">
        <v>1744.1402868482235</v>
      </c>
      <c r="E109" s="357">
        <v>1586.0659413785338</v>
      </c>
      <c r="F109" s="357">
        <v>1614.4267045337565</v>
      </c>
      <c r="G109" s="357">
        <v>1659.8396516973028</v>
      </c>
      <c r="H109" s="357">
        <v>1708.6695943838909</v>
      </c>
      <c r="I109" s="357">
        <v>1692.619441950923</v>
      </c>
      <c r="J109" s="357">
        <v>1659.6652136864288</v>
      </c>
      <c r="K109" s="357">
        <v>1811.8934803481447</v>
      </c>
      <c r="L109" s="357">
        <v>1846.7243106972571</v>
      </c>
      <c r="M109" s="357">
        <v>1745.6064167926795</v>
      </c>
      <c r="N109" s="357"/>
    </row>
    <row r="110" spans="1:14" ht="12.75">
      <c r="A110" s="433"/>
      <c r="B110" s="359" t="s">
        <v>298</v>
      </c>
      <c r="C110" s="357">
        <v>1645.0923000643957</v>
      </c>
      <c r="D110" s="357">
        <v>1417.3304498044704</v>
      </c>
      <c r="E110" s="357">
        <v>1309.3066617293762</v>
      </c>
      <c r="F110" s="357">
        <v>1314.9315640307825</v>
      </c>
      <c r="G110" s="357">
        <v>1369.8064993993112</v>
      </c>
      <c r="H110" s="357">
        <v>1371.3313931030493</v>
      </c>
      <c r="I110" s="357">
        <v>1405.0230561560534</v>
      </c>
      <c r="J110" s="357">
        <v>1326.3987762036386</v>
      </c>
      <c r="K110" s="357">
        <v>1376.2887492183888</v>
      </c>
      <c r="L110" s="357">
        <v>1465.6492298464923</v>
      </c>
      <c r="M110" s="357">
        <v>1382.9254752751283</v>
      </c>
      <c r="N110" s="357"/>
    </row>
    <row r="111" spans="1:14" ht="12.75">
      <c r="A111" s="433"/>
      <c r="B111" s="359" t="s">
        <v>299</v>
      </c>
      <c r="C111" s="357">
        <v>2368.8351677882515</v>
      </c>
      <c r="D111" s="357">
        <v>2005.1263678719502</v>
      </c>
      <c r="E111" s="357">
        <v>1647.878925976999</v>
      </c>
      <c r="F111" s="357">
        <v>1743.592041849787</v>
      </c>
      <c r="G111" s="357">
        <v>1793.4284684174395</v>
      </c>
      <c r="H111" s="357">
        <v>1912.6405692998492</v>
      </c>
      <c r="I111" s="357">
        <v>1852.7230366980048</v>
      </c>
      <c r="J111" s="357">
        <v>1733.5566925380626</v>
      </c>
      <c r="K111" s="357">
        <v>1972.5686425314902</v>
      </c>
      <c r="L111" s="357">
        <v>2061.4126711406616</v>
      </c>
      <c r="M111" s="357">
        <v>1864.0297443862314</v>
      </c>
      <c r="N111" s="357"/>
    </row>
    <row r="112" spans="1:14" ht="12.75">
      <c r="A112" s="433"/>
      <c r="B112" s="359" t="s">
        <v>300</v>
      </c>
      <c r="C112" s="357">
        <v>1700.5184042933643</v>
      </c>
      <c r="D112" s="357">
        <v>1666.0827782970612</v>
      </c>
      <c r="E112" s="357">
        <v>1659.8054360397</v>
      </c>
      <c r="F112" s="357">
        <v>1655.4039694742708</v>
      </c>
      <c r="G112" s="357">
        <v>1699.9042216858015</v>
      </c>
      <c r="H112" s="357">
        <v>1755.7657329134734</v>
      </c>
      <c r="I112" s="357">
        <v>1691.048004153707</v>
      </c>
      <c r="J112" s="357">
        <v>1704.5975291365703</v>
      </c>
      <c r="K112" s="357">
        <v>1839.383077426747</v>
      </c>
      <c r="L112" s="357">
        <v>1824.1091651234917</v>
      </c>
      <c r="M112" s="357">
        <v>1831.1701711902651</v>
      </c>
      <c r="N112" s="357"/>
    </row>
    <row r="113" spans="1:14" ht="12.75">
      <c r="A113" s="433"/>
      <c r="B113" s="359" t="s">
        <v>301</v>
      </c>
      <c r="C113" s="357">
        <v>2298.8617495505127</v>
      </c>
      <c r="D113" s="357">
        <v>2126.6263112937663</v>
      </c>
      <c r="E113" s="357">
        <v>1810.3121784461214</v>
      </c>
      <c r="F113" s="357">
        <v>1789.2383739192185</v>
      </c>
      <c r="G113" s="357">
        <v>1737.9371962703467</v>
      </c>
      <c r="H113" s="357">
        <v>1627.035870922457</v>
      </c>
      <c r="I113" s="357">
        <v>1822.290236672258</v>
      </c>
      <c r="J113" s="357">
        <v>1659.412397072165</v>
      </c>
      <c r="K113" s="357">
        <v>1865.1418459522313</v>
      </c>
      <c r="L113" s="357">
        <v>2068.7895492023636</v>
      </c>
      <c r="M113" s="357">
        <v>1841.319827048736</v>
      </c>
      <c r="N113" s="357"/>
    </row>
    <row r="114" spans="1:14" ht="12.75">
      <c r="A114" s="433"/>
      <c r="B114" s="359" t="s">
        <v>302</v>
      </c>
      <c r="C114" s="357">
        <v>2679.6697029680367</v>
      </c>
      <c r="D114" s="357">
        <v>2043.3745831092222</v>
      </c>
      <c r="E114" s="357">
        <v>2152.75717403191</v>
      </c>
      <c r="F114" s="357">
        <v>2409.2872567549102</v>
      </c>
      <c r="G114" s="357">
        <v>2349.5365372746055</v>
      </c>
      <c r="H114" s="357">
        <v>2507.2486551183156</v>
      </c>
      <c r="I114" s="357">
        <v>2325.035162167649</v>
      </c>
      <c r="J114" s="357">
        <v>2614.0168106946703</v>
      </c>
      <c r="K114" s="357">
        <v>2763.288728005923</v>
      </c>
      <c r="L114" s="357">
        <v>2592.6794420680226</v>
      </c>
      <c r="M114" s="357">
        <v>2666.0022778492325</v>
      </c>
      <c r="N114" s="357"/>
    </row>
    <row r="115" spans="1:14" s="362" customFormat="1" ht="25.5">
      <c r="A115" s="433"/>
      <c r="B115" s="360" t="s">
        <v>303</v>
      </c>
      <c r="C115" s="376">
        <v>220.8808363754624</v>
      </c>
      <c r="D115" s="376">
        <v>273.53715698055703</v>
      </c>
      <c r="E115" s="376">
        <v>245.88295919729032</v>
      </c>
      <c r="F115" s="376">
        <v>318.51868349850974</v>
      </c>
      <c r="G115" s="376">
        <v>279.63445491812894</v>
      </c>
      <c r="H115" s="376">
        <v>105.92019853660574</v>
      </c>
      <c r="I115" s="376">
        <v>148.69347712874253</v>
      </c>
      <c r="J115" s="376">
        <v>63.16538679245288</v>
      </c>
      <c r="K115" s="376">
        <v>336.49508713272337</v>
      </c>
      <c r="L115" s="376">
        <v>263.19436949926677</v>
      </c>
      <c r="M115" s="376">
        <v>233.3651266549559</v>
      </c>
      <c r="N115" s="376"/>
    </row>
    <row r="116" spans="1:14" ht="12.75">
      <c r="A116" s="434"/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</row>
    <row r="117" spans="1:14" s="354" customFormat="1" ht="19.5" customHeight="1">
      <c r="A117" s="351" t="s">
        <v>2</v>
      </c>
      <c r="B117" s="382" t="s">
        <v>311</v>
      </c>
      <c r="C117" s="383" t="s">
        <v>312</v>
      </c>
      <c r="D117" s="383" t="s">
        <v>313</v>
      </c>
      <c r="E117" s="353" t="s">
        <v>314</v>
      </c>
      <c r="F117" s="353" t="s">
        <v>315</v>
      </c>
      <c r="G117" s="353" t="s">
        <v>316</v>
      </c>
      <c r="H117" s="353" t="s">
        <v>317</v>
      </c>
      <c r="I117" s="353" t="s">
        <v>318</v>
      </c>
      <c r="J117" s="353" t="s">
        <v>319</v>
      </c>
      <c r="K117" s="353" t="s">
        <v>320</v>
      </c>
      <c r="L117" s="353" t="s">
        <v>321</v>
      </c>
      <c r="M117" s="353" t="s">
        <v>322</v>
      </c>
      <c r="N117" s="353" t="s">
        <v>323</v>
      </c>
    </row>
    <row r="118" spans="1:14" ht="12.75">
      <c r="A118" s="355"/>
      <c r="B118" s="356" t="s">
        <v>324</v>
      </c>
      <c r="C118" s="357">
        <v>1180.645891259193</v>
      </c>
      <c r="D118" s="357">
        <v>2193.799421673397</v>
      </c>
      <c r="E118" s="357">
        <v>3174.486704694508</v>
      </c>
      <c r="F118" s="357">
        <v>4094.773424729511</v>
      </c>
      <c r="G118" s="357">
        <v>5007.090525973339</v>
      </c>
      <c r="H118" s="357">
        <v>6044.383508658109</v>
      </c>
      <c r="I118" s="357">
        <v>7174.6296234147185</v>
      </c>
      <c r="J118" s="357">
        <v>8253.700155494624</v>
      </c>
      <c r="K118" s="357">
        <v>9259.887180232516</v>
      </c>
      <c r="L118" s="357">
        <v>10310.606756314337</v>
      </c>
      <c r="M118" s="357">
        <v>11283.094886113156</v>
      </c>
      <c r="N118" s="357"/>
    </row>
    <row r="119" spans="1:14" ht="12.75">
      <c r="A119" s="358"/>
      <c r="B119" s="356" t="s">
        <v>297</v>
      </c>
      <c r="C119" s="357">
        <v>1178.1684409352088</v>
      </c>
      <c r="D119" s="357">
        <v>2187.3873116753434</v>
      </c>
      <c r="E119" s="357">
        <v>3163.694960088724</v>
      </c>
      <c r="F119" s="357">
        <v>4080.0015824877673</v>
      </c>
      <c r="G119" s="357">
        <v>4991.019513878697</v>
      </c>
      <c r="H119" s="357">
        <v>6028.291312523759</v>
      </c>
      <c r="I119" s="357">
        <v>7158.465162250484</v>
      </c>
      <c r="J119" s="357">
        <v>8237.446710972305</v>
      </c>
      <c r="K119" s="357">
        <v>9239.547014361493</v>
      </c>
      <c r="L119" s="357">
        <v>10284.512272120914</v>
      </c>
      <c r="M119" s="357">
        <v>11254.42356548343</v>
      </c>
      <c r="N119" s="357"/>
    </row>
    <row r="120" spans="1:14" ht="12.75">
      <c r="A120" s="358" t="s">
        <v>325</v>
      </c>
      <c r="B120" s="359" t="s">
        <v>298</v>
      </c>
      <c r="C120" s="357">
        <v>355.0010478000962</v>
      </c>
      <c r="D120" s="357">
        <v>657.8689742883637</v>
      </c>
      <c r="E120" s="357">
        <v>969.3661221803995</v>
      </c>
      <c r="F120" s="357">
        <v>1324.1215088402644</v>
      </c>
      <c r="G120" s="357">
        <v>1657.0844840687532</v>
      </c>
      <c r="H120" s="357">
        <v>2033.2420565283128</v>
      </c>
      <c r="I120" s="357">
        <v>2439.5929896683733</v>
      </c>
      <c r="J120" s="357">
        <v>2818.1445475993396</v>
      </c>
      <c r="K120" s="357">
        <v>3127.860438857198</v>
      </c>
      <c r="L120" s="357">
        <v>3469.670358346618</v>
      </c>
      <c r="M120" s="357">
        <v>3803.4933558978055</v>
      </c>
      <c r="N120" s="357"/>
    </row>
    <row r="121" spans="1:14" ht="12.75">
      <c r="A121" s="433"/>
      <c r="B121" s="359" t="s">
        <v>299</v>
      </c>
      <c r="C121" s="357">
        <v>341.4746959421798</v>
      </c>
      <c r="D121" s="357">
        <v>625.6752919452464</v>
      </c>
      <c r="E121" s="357">
        <v>888.4147557819451</v>
      </c>
      <c r="F121" s="357">
        <v>1098.7826228152057</v>
      </c>
      <c r="G121" s="357">
        <v>1335.073997243077</v>
      </c>
      <c r="H121" s="357">
        <v>1641.1137020961764</v>
      </c>
      <c r="I121" s="357">
        <v>1950.1775481859909</v>
      </c>
      <c r="J121" s="357">
        <v>2177.536975525743</v>
      </c>
      <c r="K121" s="357">
        <v>2398.452828077415</v>
      </c>
      <c r="L121" s="357">
        <v>2646.9458185200656</v>
      </c>
      <c r="M121" s="357">
        <v>2851.5957801264854</v>
      </c>
      <c r="N121" s="357"/>
    </row>
    <row r="122" spans="1:14" ht="12.75">
      <c r="A122" s="433"/>
      <c r="B122" s="359" t="s">
        <v>299</v>
      </c>
      <c r="C122" s="357">
        <v>177.84021472100002</v>
      </c>
      <c r="D122" s="357">
        <v>349.29012910443737</v>
      </c>
      <c r="E122" s="357">
        <v>498.3058013466456</v>
      </c>
      <c r="F122" s="357">
        <v>603.700405871164</v>
      </c>
      <c r="G122" s="357">
        <v>741.608535663868</v>
      </c>
      <c r="H122" s="357">
        <v>890.7608346748675</v>
      </c>
      <c r="I122" s="357">
        <v>1063.0600247700845</v>
      </c>
      <c r="J122" s="357">
        <v>1271.629464642648</v>
      </c>
      <c r="K122" s="357">
        <v>1486.331454355285</v>
      </c>
      <c r="L122" s="357">
        <v>1675.5554185993703</v>
      </c>
      <c r="M122" s="357">
        <v>1852.4299766048093</v>
      </c>
      <c r="N122" s="357"/>
    </row>
    <row r="123" spans="1:14" ht="12.75">
      <c r="A123" s="433"/>
      <c r="B123" s="359" t="s">
        <v>301</v>
      </c>
      <c r="C123" s="357">
        <v>135.1110016063323</v>
      </c>
      <c r="D123" s="357">
        <v>259.72705019552444</v>
      </c>
      <c r="E123" s="357">
        <v>383.47274946538755</v>
      </c>
      <c r="F123" s="357">
        <v>463.0616508140622</v>
      </c>
      <c r="G123" s="357">
        <v>504.06132721127597</v>
      </c>
      <c r="H123" s="357">
        <v>530.3542268853829</v>
      </c>
      <c r="I123" s="357">
        <v>576.7624923427153</v>
      </c>
      <c r="J123" s="357">
        <v>622.3266379415228</v>
      </c>
      <c r="K123" s="357">
        <v>660.1620862628912</v>
      </c>
      <c r="L123" s="357">
        <v>721.3258492850591</v>
      </c>
      <c r="M123" s="357">
        <v>794.993372925625</v>
      </c>
      <c r="N123" s="357"/>
    </row>
    <row r="124" spans="1:14" ht="12.75">
      <c r="A124" s="433"/>
      <c r="B124" s="359" t="s">
        <v>302</v>
      </c>
      <c r="C124" s="357">
        <v>168.74148086560024</v>
      </c>
      <c r="D124" s="357">
        <v>294.8258661417717</v>
      </c>
      <c r="E124" s="357">
        <v>424.13553131434645</v>
      </c>
      <c r="F124" s="357">
        <v>590.3353941470705</v>
      </c>
      <c r="G124" s="357">
        <v>753.1911696917225</v>
      </c>
      <c r="H124" s="357">
        <v>932.8204923390191</v>
      </c>
      <c r="I124" s="357">
        <v>1128.8721072833196</v>
      </c>
      <c r="J124" s="357">
        <v>1347.8090852630517</v>
      </c>
      <c r="K124" s="357">
        <v>1566.7402068087038</v>
      </c>
      <c r="L124" s="357">
        <v>1771.0148273698012</v>
      </c>
      <c r="M124" s="357">
        <v>1951.9110799287052</v>
      </c>
      <c r="N124" s="357"/>
    </row>
    <row r="125" spans="1:14" s="362" customFormat="1" ht="25.5">
      <c r="A125" s="433"/>
      <c r="B125" s="360" t="s">
        <v>303</v>
      </c>
      <c r="C125" s="376">
        <v>2.4774503239840615</v>
      </c>
      <c r="D125" s="376">
        <v>6.412109998053398</v>
      </c>
      <c r="E125" s="376">
        <v>10.791744605783474</v>
      </c>
      <c r="F125" s="376">
        <v>14.771842241743917</v>
      </c>
      <c r="G125" s="376">
        <v>16.07101209464241</v>
      </c>
      <c r="H125" s="376">
        <v>16.09219613434973</v>
      </c>
      <c r="I125" s="376">
        <v>16.1644611642343</v>
      </c>
      <c r="J125" s="376">
        <v>16.2534445223198</v>
      </c>
      <c r="K125" s="376">
        <v>20.34016587102256</v>
      </c>
      <c r="L125" s="376">
        <v>26.094484193422495</v>
      </c>
      <c r="M125" s="376">
        <v>28.671320629727028</v>
      </c>
      <c r="N125" s="376"/>
    </row>
    <row r="126" spans="1:14" ht="12.75">
      <c r="A126" s="434"/>
      <c r="B126" s="363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</row>
    <row r="127" spans="1:14" ht="12.75">
      <c r="A127" s="355"/>
      <c r="B127" s="359" t="s">
        <v>326</v>
      </c>
      <c r="C127" s="365">
        <v>6437282.731093039</v>
      </c>
      <c r="D127" s="365">
        <v>12101566.423250603</v>
      </c>
      <c r="E127" s="365">
        <v>17981778.528021093</v>
      </c>
      <c r="F127" s="365">
        <v>23223271.619335003</v>
      </c>
      <c r="G127" s="365">
        <v>28158710.879168425</v>
      </c>
      <c r="H127" s="365">
        <v>34021626.821443506</v>
      </c>
      <c r="I127" s="365">
        <v>40410700.468971945</v>
      </c>
      <c r="J127" s="365">
        <v>46439112.93752212</v>
      </c>
      <c r="K127" s="365">
        <v>51497492.41394269</v>
      </c>
      <c r="L127" s="365">
        <v>56780722.92011819</v>
      </c>
      <c r="M127" s="365">
        <v>61999985.1762927</v>
      </c>
      <c r="N127" s="365"/>
    </row>
    <row r="128" spans="1:14" ht="12.75">
      <c r="A128" s="358"/>
      <c r="B128" s="356" t="s">
        <v>297</v>
      </c>
      <c r="C128" s="367">
        <v>6375937.61</v>
      </c>
      <c r="D128" s="367">
        <v>11955940.49</v>
      </c>
      <c r="E128" s="366">
        <v>17749863.4</v>
      </c>
      <c r="F128" s="366">
        <v>22914481.28</v>
      </c>
      <c r="G128" s="366">
        <v>27817436.16</v>
      </c>
      <c r="H128" s="366">
        <v>33679818.7</v>
      </c>
      <c r="I128" s="366">
        <v>40067110.18</v>
      </c>
      <c r="J128" s="366">
        <v>46092859.339999996</v>
      </c>
      <c r="K128" s="366">
        <v>51105867.29</v>
      </c>
      <c r="L128" s="366">
        <v>56275444.55</v>
      </c>
      <c r="M128" s="366">
        <v>61433938.16</v>
      </c>
      <c r="N128" s="366"/>
    </row>
    <row r="129" spans="1:14" ht="12.75">
      <c r="A129" s="358" t="s">
        <v>327</v>
      </c>
      <c r="B129" s="356" t="s">
        <v>298</v>
      </c>
      <c r="C129" s="367">
        <v>2368419.53</v>
      </c>
      <c r="D129" s="367">
        <v>4423054</v>
      </c>
      <c r="E129" s="367">
        <v>6625203.390000001</v>
      </c>
      <c r="F129" s="367">
        <v>9034364.790000001</v>
      </c>
      <c r="G129" s="367">
        <v>11279021.490000002</v>
      </c>
      <c r="H129" s="367">
        <v>13980894.870000001</v>
      </c>
      <c r="I129" s="367">
        <v>16770919.910000002</v>
      </c>
      <c r="J129" s="367">
        <v>19394113.85</v>
      </c>
      <c r="K129" s="367">
        <v>21454260.84</v>
      </c>
      <c r="L129" s="367">
        <v>23706944.34</v>
      </c>
      <c r="M129" s="367">
        <v>26005893.92</v>
      </c>
      <c r="N129" s="367"/>
    </row>
    <row r="130" spans="1:14" ht="12.75">
      <c r="A130" s="433"/>
      <c r="B130" s="359" t="s">
        <v>299</v>
      </c>
      <c r="C130" s="367">
        <v>1844010.72</v>
      </c>
      <c r="D130" s="367">
        <v>3386025.7199999997</v>
      </c>
      <c r="E130" s="367">
        <v>4934749.649999999</v>
      </c>
      <c r="F130" s="367">
        <v>6088190.9399999995</v>
      </c>
      <c r="G130" s="367">
        <v>7383795.899999999</v>
      </c>
      <c r="H130" s="367">
        <v>9086920.12</v>
      </c>
      <c r="I130" s="367">
        <v>10822179.53</v>
      </c>
      <c r="J130" s="367">
        <v>12135305.969999999</v>
      </c>
      <c r="K130" s="367">
        <v>13284295.29</v>
      </c>
      <c r="L130" s="367">
        <v>14464095.569999998</v>
      </c>
      <c r="M130" s="367">
        <v>15574597.159999998</v>
      </c>
      <c r="N130" s="367"/>
    </row>
    <row r="131" spans="1:14" ht="12.75">
      <c r="A131" s="433"/>
      <c r="B131" s="359" t="s">
        <v>300</v>
      </c>
      <c r="C131" s="367">
        <v>617286.41</v>
      </c>
      <c r="D131" s="367">
        <v>1215234.62</v>
      </c>
      <c r="E131" s="367">
        <v>1762119.13</v>
      </c>
      <c r="F131" s="367">
        <v>2149708.13</v>
      </c>
      <c r="G131" s="367">
        <v>2629217.29</v>
      </c>
      <c r="H131" s="367">
        <v>3121508.01</v>
      </c>
      <c r="I131" s="367">
        <v>3766862.3699999996</v>
      </c>
      <c r="J131" s="367">
        <v>4563424.369999999</v>
      </c>
      <c r="K131" s="367">
        <v>5267512.069999999</v>
      </c>
      <c r="L131" s="367">
        <v>5865342.89</v>
      </c>
      <c r="M131" s="367">
        <v>6417417.79</v>
      </c>
      <c r="N131" s="367"/>
    </row>
    <row r="132" spans="1:14" ht="12.75">
      <c r="A132" s="433"/>
      <c r="B132" s="359" t="s">
        <v>301</v>
      </c>
      <c r="C132" s="367">
        <v>842362.29</v>
      </c>
      <c r="D132" s="367">
        <v>1611468.67</v>
      </c>
      <c r="E132" s="367">
        <v>2461191.3899999997</v>
      </c>
      <c r="F132" s="367">
        <v>3008287.8699999996</v>
      </c>
      <c r="G132" s="367">
        <v>3259660.6399999997</v>
      </c>
      <c r="H132" s="367">
        <v>3441758.88</v>
      </c>
      <c r="I132" s="367">
        <v>3751311.82</v>
      </c>
      <c r="J132" s="367">
        <v>4058077.76</v>
      </c>
      <c r="K132" s="367">
        <v>4287315.56</v>
      </c>
      <c r="L132" s="367">
        <v>4650317.34</v>
      </c>
      <c r="M132" s="367">
        <v>5159515.5</v>
      </c>
      <c r="N132" s="367"/>
    </row>
    <row r="133" spans="1:14" ht="12.75">
      <c r="A133" s="433"/>
      <c r="B133" s="359" t="s">
        <v>302</v>
      </c>
      <c r="C133" s="367">
        <v>703858.6600000001</v>
      </c>
      <c r="D133" s="367">
        <v>1320157.4800000004</v>
      </c>
      <c r="E133" s="367">
        <v>1966599.8400000008</v>
      </c>
      <c r="F133" s="367">
        <v>2633929.5500000007</v>
      </c>
      <c r="G133" s="367">
        <v>3265740.840000001</v>
      </c>
      <c r="H133" s="367">
        <v>4048736.820000001</v>
      </c>
      <c r="I133" s="367">
        <v>4955836.549999999</v>
      </c>
      <c r="J133" s="367">
        <v>5941937.389999998</v>
      </c>
      <c r="K133" s="367">
        <v>6812483.529999998</v>
      </c>
      <c r="L133" s="367">
        <v>7588744.409999998</v>
      </c>
      <c r="M133" s="367">
        <v>8276513.789999999</v>
      </c>
      <c r="N133" s="367"/>
    </row>
    <row r="134" spans="1:14" s="362" customFormat="1" ht="25.5">
      <c r="A134" s="433"/>
      <c r="B134" s="360" t="s">
        <v>303</v>
      </c>
      <c r="C134" s="369">
        <v>61345.121093038506</v>
      </c>
      <c r="D134" s="369">
        <v>145625.93325060274</v>
      </c>
      <c r="E134" s="369">
        <v>231915.1280210961</v>
      </c>
      <c r="F134" s="369">
        <v>308790.3393350017</v>
      </c>
      <c r="G134" s="369">
        <v>341274.7191684263</v>
      </c>
      <c r="H134" s="369">
        <v>341808.1214435038</v>
      </c>
      <c r="I134" s="369">
        <v>343590.28897194227</v>
      </c>
      <c r="J134" s="369">
        <v>346253.59752212814</v>
      </c>
      <c r="K134" s="369">
        <v>391625.1239426862</v>
      </c>
      <c r="L134" s="369">
        <v>505278.3701181913</v>
      </c>
      <c r="M134" s="369">
        <v>566047.0162927044</v>
      </c>
      <c r="N134" s="369"/>
    </row>
    <row r="135" spans="1:14" ht="12.75">
      <c r="A135" s="434"/>
      <c r="B135" s="363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</row>
    <row r="136" spans="1:14" ht="12.75">
      <c r="A136" s="358"/>
      <c r="B136" s="359" t="s">
        <v>326</v>
      </c>
      <c r="C136" s="365">
        <v>597487.2302743765</v>
      </c>
      <c r="D136" s="365">
        <v>1190505.6002718646</v>
      </c>
      <c r="E136" s="365">
        <v>1823870.4674383728</v>
      </c>
      <c r="F136" s="365">
        <v>2405194.4759453326</v>
      </c>
      <c r="G136" s="365">
        <v>2958699.4336592304</v>
      </c>
      <c r="H136" s="365">
        <v>3565963.4336592304</v>
      </c>
      <c r="I136" s="365">
        <v>4234156.43365923</v>
      </c>
      <c r="J136" s="365">
        <v>4885685.16971871</v>
      </c>
      <c r="K136" s="365">
        <v>5446392.525853346</v>
      </c>
      <c r="L136" s="365">
        <v>6034103.90512452</v>
      </c>
      <c r="M136" s="365">
        <v>6600775.985289799</v>
      </c>
      <c r="N136" s="365"/>
    </row>
    <row r="137" spans="1:14" ht="12.75">
      <c r="A137" s="358" t="s">
        <v>328</v>
      </c>
      <c r="B137" s="356" t="s">
        <v>297</v>
      </c>
      <c r="C137" s="366">
        <v>586271</v>
      </c>
      <c r="D137" s="366">
        <v>1164905</v>
      </c>
      <c r="E137" s="366">
        <v>1780458</v>
      </c>
      <c r="F137" s="366">
        <v>2348032</v>
      </c>
      <c r="G137" s="366">
        <v>2896891</v>
      </c>
      <c r="H137" s="366">
        <v>3503955</v>
      </c>
      <c r="I137" s="366">
        <v>4171662</v>
      </c>
      <c r="J137" s="366">
        <v>4821782</v>
      </c>
      <c r="K137" s="366">
        <v>5374850</v>
      </c>
      <c r="L137" s="366">
        <v>5940698</v>
      </c>
      <c r="M137" s="366">
        <v>6496328</v>
      </c>
      <c r="N137" s="366"/>
    </row>
    <row r="138" spans="1:14" ht="12.75">
      <c r="A138" s="433"/>
      <c r="B138" s="359" t="s">
        <v>298</v>
      </c>
      <c r="C138" s="367">
        <v>215794</v>
      </c>
      <c r="D138" s="367">
        <v>429483</v>
      </c>
      <c r="E138" s="367">
        <v>667393</v>
      </c>
      <c r="F138" s="367">
        <v>937183</v>
      </c>
      <c r="G138" s="367">
        <v>1180256</v>
      </c>
      <c r="H138" s="367">
        <v>1454557</v>
      </c>
      <c r="I138" s="367">
        <v>1743770</v>
      </c>
      <c r="J138" s="367">
        <v>2029168</v>
      </c>
      <c r="K138" s="367">
        <v>2254205</v>
      </c>
      <c r="L138" s="367">
        <v>2487419</v>
      </c>
      <c r="M138" s="367">
        <v>2728808</v>
      </c>
      <c r="N138" s="367"/>
    </row>
    <row r="139" spans="1:14" ht="12.75">
      <c r="A139" s="433"/>
      <c r="B139" s="359" t="s">
        <v>299</v>
      </c>
      <c r="C139" s="367">
        <v>144153</v>
      </c>
      <c r="D139" s="367">
        <v>285890</v>
      </c>
      <c r="E139" s="367">
        <v>445331</v>
      </c>
      <c r="F139" s="367">
        <v>565983</v>
      </c>
      <c r="G139" s="367">
        <v>697737</v>
      </c>
      <c r="H139" s="367">
        <v>857746</v>
      </c>
      <c r="I139" s="367">
        <v>1024562</v>
      </c>
      <c r="J139" s="367">
        <v>1155714</v>
      </c>
      <c r="K139" s="367">
        <v>1267708</v>
      </c>
      <c r="L139" s="367">
        <v>1388253</v>
      </c>
      <c r="M139" s="367">
        <v>1498042</v>
      </c>
      <c r="N139" s="367"/>
    </row>
    <row r="140" spans="1:14" ht="12.75">
      <c r="A140" s="433"/>
      <c r="B140" s="359" t="s">
        <v>300</v>
      </c>
      <c r="C140" s="367">
        <v>104580</v>
      </c>
      <c r="D140" s="367">
        <v>207486</v>
      </c>
      <c r="E140" s="367">
        <v>297265</v>
      </c>
      <c r="F140" s="367">
        <v>360932</v>
      </c>
      <c r="G140" s="367">
        <v>442059</v>
      </c>
      <c r="H140" s="367">
        <v>527009</v>
      </c>
      <c r="I140" s="367">
        <v>628898</v>
      </c>
      <c r="J140" s="367">
        <v>751255</v>
      </c>
      <c r="K140" s="367">
        <v>867980</v>
      </c>
      <c r="L140" s="367">
        <v>971715</v>
      </c>
      <c r="M140" s="367">
        <v>1068306</v>
      </c>
      <c r="N140" s="367"/>
    </row>
    <row r="141" spans="1:14" ht="12.75">
      <c r="A141" s="433"/>
      <c r="B141" s="359" t="s">
        <v>301</v>
      </c>
      <c r="C141" s="367">
        <v>58773</v>
      </c>
      <c r="D141" s="367">
        <v>117371</v>
      </c>
      <c r="E141" s="367">
        <v>185727</v>
      </c>
      <c r="F141" s="367">
        <v>230209</v>
      </c>
      <c r="G141" s="367">
        <v>253800</v>
      </c>
      <c r="H141" s="367">
        <v>269960</v>
      </c>
      <c r="I141" s="367">
        <v>295427</v>
      </c>
      <c r="J141" s="367">
        <v>322885</v>
      </c>
      <c r="K141" s="367">
        <v>342549</v>
      </c>
      <c r="L141" s="367">
        <v>372114</v>
      </c>
      <c r="M141" s="367">
        <v>412122</v>
      </c>
      <c r="N141" s="367"/>
    </row>
    <row r="142" spans="1:14" ht="12.75">
      <c r="A142" s="433"/>
      <c r="B142" s="359" t="s">
        <v>302</v>
      </c>
      <c r="C142" s="367">
        <v>62971</v>
      </c>
      <c r="D142" s="367">
        <v>124675</v>
      </c>
      <c r="E142" s="367">
        <v>184742</v>
      </c>
      <c r="F142" s="367">
        <v>253725</v>
      </c>
      <c r="G142" s="367">
        <v>323039</v>
      </c>
      <c r="H142" s="367">
        <v>394683</v>
      </c>
      <c r="I142" s="367">
        <v>479005</v>
      </c>
      <c r="J142" s="367">
        <v>562760</v>
      </c>
      <c r="K142" s="367">
        <v>642408</v>
      </c>
      <c r="L142" s="367">
        <v>721197</v>
      </c>
      <c r="M142" s="367">
        <v>789050</v>
      </c>
      <c r="N142" s="367"/>
    </row>
    <row r="143" spans="1:14" s="362" customFormat="1" ht="25.5">
      <c r="A143" s="433"/>
      <c r="B143" s="360" t="s">
        <v>303</v>
      </c>
      <c r="C143" s="369">
        <v>11216.23027437649</v>
      </c>
      <c r="D143" s="369">
        <v>25600.600271864663</v>
      </c>
      <c r="E143" s="369">
        <v>43412.467438372805</v>
      </c>
      <c r="F143" s="369">
        <v>57162.47594533239</v>
      </c>
      <c r="G143" s="369">
        <v>61808.433659230206</v>
      </c>
      <c r="H143" s="369">
        <v>62008.433659230206</v>
      </c>
      <c r="I143" s="369">
        <v>62494.433659230206</v>
      </c>
      <c r="J143" s="369">
        <v>63903.16971870976</v>
      </c>
      <c r="K143" s="369">
        <v>71542.52585334588</v>
      </c>
      <c r="L143" s="369">
        <v>93405.90512451972</v>
      </c>
      <c r="M143" s="369">
        <v>104447.98528979882</v>
      </c>
      <c r="N143" s="369"/>
    </row>
    <row r="144" spans="1:14" ht="12.75">
      <c r="A144" s="434"/>
      <c r="B144" s="363"/>
      <c r="C144" s="370"/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</row>
    <row r="145" spans="1:14" ht="12.75">
      <c r="A145" s="435" t="s">
        <v>329</v>
      </c>
      <c r="B145" s="359" t="s">
        <v>326</v>
      </c>
      <c r="C145" s="371">
        <v>10.773925206965389</v>
      </c>
      <c r="D145" s="371">
        <v>10.165064675451406</v>
      </c>
      <c r="E145" s="371">
        <v>9.859131363246707</v>
      </c>
      <c r="F145" s="371">
        <v>9.65546522395341</v>
      </c>
      <c r="G145" s="371">
        <v>9.517259698239297</v>
      </c>
      <c r="H145" s="371">
        <v>9.54065498830201</v>
      </c>
      <c r="I145" s="371">
        <v>9.543979090552478</v>
      </c>
      <c r="J145" s="371">
        <v>9.50513824045601</v>
      </c>
      <c r="K145" s="371">
        <v>9.455339873042663</v>
      </c>
      <c r="L145" s="371">
        <v>9.409967712338632</v>
      </c>
      <c r="M145" s="371">
        <v>9.39283279942588</v>
      </c>
      <c r="N145" s="371"/>
    </row>
    <row r="146" spans="1:14" ht="12.75">
      <c r="A146" s="433"/>
      <c r="B146" s="356" t="s">
        <v>297</v>
      </c>
      <c r="C146" s="372">
        <v>10.875410194261699</v>
      </c>
      <c r="D146" s="372">
        <v>10.263446796090669</v>
      </c>
      <c r="E146" s="372">
        <v>9.96926824446294</v>
      </c>
      <c r="F146" s="372">
        <v>9.759015754470127</v>
      </c>
      <c r="G146" s="372">
        <v>9.602513922684698</v>
      </c>
      <c r="H146" s="372">
        <v>9.611943846310812</v>
      </c>
      <c r="I146" s="372">
        <v>9.604591690314315</v>
      </c>
      <c r="J146" s="372">
        <v>9.559299723629147</v>
      </c>
      <c r="K146" s="372">
        <v>9.508333681870191</v>
      </c>
      <c r="L146" s="372">
        <v>9.472867422313</v>
      </c>
      <c r="M146" s="372">
        <v>9.456717419440643</v>
      </c>
      <c r="N146" s="372"/>
    </row>
    <row r="147" spans="1:14" ht="12.75">
      <c r="A147" s="433"/>
      <c r="B147" s="359" t="s">
        <v>298</v>
      </c>
      <c r="C147" s="373">
        <v>10.975372484869828</v>
      </c>
      <c r="D147" s="373">
        <v>10.298554308319538</v>
      </c>
      <c r="E147" s="373">
        <v>9.926989629798335</v>
      </c>
      <c r="F147" s="373">
        <v>9.639915352711265</v>
      </c>
      <c r="G147" s="373">
        <v>9.556419531017001</v>
      </c>
      <c r="H147" s="373">
        <v>9.611788929550372</v>
      </c>
      <c r="I147" s="373">
        <v>9.617621538390958</v>
      </c>
      <c r="J147" s="373">
        <v>9.557667896398918</v>
      </c>
      <c r="K147" s="373">
        <v>9.517440002129353</v>
      </c>
      <c r="L147" s="373">
        <v>9.5307402331493</v>
      </c>
      <c r="M147" s="373">
        <v>9.530129609705044</v>
      </c>
      <c r="N147" s="373"/>
    </row>
    <row r="148" spans="1:14" ht="12.75">
      <c r="A148" s="433"/>
      <c r="B148" s="359" t="s">
        <v>299</v>
      </c>
      <c r="C148" s="373">
        <v>12.792038459137167</v>
      </c>
      <c r="D148" s="373">
        <v>11.843806079261254</v>
      </c>
      <c r="E148" s="373">
        <v>11.081082722738815</v>
      </c>
      <c r="F148" s="373">
        <v>10.756844180832285</v>
      </c>
      <c r="G148" s="373">
        <v>10.582491540508816</v>
      </c>
      <c r="H148" s="373">
        <v>10.593952195638336</v>
      </c>
      <c r="I148" s="373">
        <v>10.562737569810318</v>
      </c>
      <c r="J148" s="373">
        <v>10.50026734122802</v>
      </c>
      <c r="K148" s="373">
        <v>10.478986714606203</v>
      </c>
      <c r="L148" s="373">
        <v>10.418919008278749</v>
      </c>
      <c r="M148" s="373">
        <v>10.396635848661118</v>
      </c>
      <c r="N148" s="373"/>
    </row>
    <row r="149" spans="1:14" ht="12.75">
      <c r="A149" s="433"/>
      <c r="B149" s="359" t="s">
        <v>300</v>
      </c>
      <c r="C149" s="373">
        <v>5.902528303690954</v>
      </c>
      <c r="D149" s="373">
        <v>5.856947553087919</v>
      </c>
      <c r="E149" s="373">
        <v>5.927771954316855</v>
      </c>
      <c r="F149" s="373">
        <v>5.95599207052852</v>
      </c>
      <c r="G149" s="373">
        <v>5.947661488624822</v>
      </c>
      <c r="H149" s="373">
        <v>5.923063951469519</v>
      </c>
      <c r="I149" s="373">
        <v>5.989623706865023</v>
      </c>
      <c r="J149" s="373">
        <v>6.074401328443736</v>
      </c>
      <c r="K149" s="373">
        <v>6.068702124472914</v>
      </c>
      <c r="L149" s="373">
        <v>6.036073221057614</v>
      </c>
      <c r="M149" s="373">
        <v>6.007097020891018</v>
      </c>
      <c r="N149" s="373"/>
    </row>
    <row r="150" spans="1:14" ht="12.75">
      <c r="A150" s="433"/>
      <c r="B150" s="359" t="s">
        <v>301</v>
      </c>
      <c r="C150" s="373">
        <v>14.332470522178552</v>
      </c>
      <c r="D150" s="373">
        <v>13.729700437075596</v>
      </c>
      <c r="E150" s="373">
        <v>13.251661793923338</v>
      </c>
      <c r="F150" s="373">
        <v>13.067637972451118</v>
      </c>
      <c r="G150" s="373">
        <v>12.843422537431048</v>
      </c>
      <c r="H150" s="373">
        <v>12.749143873166394</v>
      </c>
      <c r="I150" s="373">
        <v>12.697931536386315</v>
      </c>
      <c r="J150" s="373">
        <v>12.568182975362745</v>
      </c>
      <c r="K150" s="373">
        <v>12.515919065593534</v>
      </c>
      <c r="L150" s="373">
        <v>12.497023331559683</v>
      </c>
      <c r="M150" s="373">
        <v>12.519388676168708</v>
      </c>
      <c r="N150" s="373"/>
    </row>
    <row r="151" spans="1:14" ht="12.75">
      <c r="A151" s="433"/>
      <c r="B151" s="359" t="s">
        <v>302</v>
      </c>
      <c r="C151" s="373">
        <v>11.177504883200205</v>
      </c>
      <c r="D151" s="373">
        <v>10.588790695809108</v>
      </c>
      <c r="E151" s="373">
        <v>10.645115025278502</v>
      </c>
      <c r="F151" s="373">
        <v>10.381040693664403</v>
      </c>
      <c r="G151" s="373">
        <v>10.109432111912186</v>
      </c>
      <c r="H151" s="373">
        <v>10.25819916236575</v>
      </c>
      <c r="I151" s="373">
        <v>10.346106094925938</v>
      </c>
      <c r="J151" s="373">
        <v>10.55856384604449</v>
      </c>
      <c r="K151" s="373">
        <v>10.60460568672868</v>
      </c>
      <c r="L151" s="373">
        <v>10.522429253033495</v>
      </c>
      <c r="M151" s="373">
        <v>10.489213345161902</v>
      </c>
      <c r="N151" s="373"/>
    </row>
    <row r="152" spans="1:14" s="362" customFormat="1" ht="25.5">
      <c r="A152" s="433"/>
      <c r="B152" s="360" t="s">
        <v>303</v>
      </c>
      <c r="C152" s="374">
        <v>5.469317194136216</v>
      </c>
      <c r="D152" s="374">
        <v>5.688379635794994</v>
      </c>
      <c r="E152" s="374">
        <v>5.342131919829637</v>
      </c>
      <c r="F152" s="374">
        <v>5.401976283013263</v>
      </c>
      <c r="G152" s="374">
        <v>5.5214911455285165</v>
      </c>
      <c r="H152" s="374">
        <v>5.512284398633964</v>
      </c>
      <c r="I152" s="374">
        <v>5.497934277562578</v>
      </c>
      <c r="J152" s="374">
        <v>5.418410370663523</v>
      </c>
      <c r="K152" s="374">
        <v>5.474018694076773</v>
      </c>
      <c r="L152" s="374">
        <v>5.409490646705934</v>
      </c>
      <c r="M152" s="374">
        <v>5.419415364711576</v>
      </c>
      <c r="N152" s="374"/>
    </row>
    <row r="153" spans="1:14" ht="12.75">
      <c r="A153" s="434"/>
      <c r="B153" s="363"/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</row>
    <row r="154" spans="1:14" ht="12.75">
      <c r="A154" s="435" t="s">
        <v>330</v>
      </c>
      <c r="B154" s="375" t="s">
        <v>331</v>
      </c>
      <c r="C154" s="357">
        <v>183.4074935929871</v>
      </c>
      <c r="D154" s="357">
        <v>181.28226916628535</v>
      </c>
      <c r="E154" s="357">
        <v>176.53908370341063</v>
      </c>
      <c r="F154" s="357">
        <v>176.32198821290646</v>
      </c>
      <c r="G154" s="357">
        <v>177.8167526013253</v>
      </c>
      <c r="H154" s="357">
        <v>177.66297715217993</v>
      </c>
      <c r="I154" s="357">
        <v>177.54281762385006</v>
      </c>
      <c r="J154" s="357">
        <v>177.73164975392444</v>
      </c>
      <c r="K154" s="357">
        <v>179.8123898111483</v>
      </c>
      <c r="L154" s="357">
        <v>181.58639457302766</v>
      </c>
      <c r="M154" s="357">
        <v>181.98544490019555</v>
      </c>
      <c r="N154" s="357"/>
    </row>
    <row r="155" spans="1:14" ht="12.75">
      <c r="A155" s="433"/>
      <c r="B155" s="356" t="s">
        <v>297</v>
      </c>
      <c r="C155" s="357">
        <v>184.78355859181764</v>
      </c>
      <c r="D155" s="357">
        <v>182.9540146594811</v>
      </c>
      <c r="E155" s="357">
        <v>178.2377074568768</v>
      </c>
      <c r="F155" s="357">
        <v>178.05341227814898</v>
      </c>
      <c r="G155" s="357">
        <v>179.4205434739352</v>
      </c>
      <c r="H155" s="357">
        <v>178.98823524616415</v>
      </c>
      <c r="I155" s="357">
        <v>178.66187828598933</v>
      </c>
      <c r="J155" s="357">
        <v>178.71416156262924</v>
      </c>
      <c r="K155" s="357">
        <v>180.79229458981155</v>
      </c>
      <c r="L155" s="357">
        <v>182.75310580591255</v>
      </c>
      <c r="M155" s="357">
        <v>183.1955414639404</v>
      </c>
      <c r="N155" s="357"/>
    </row>
    <row r="156" spans="1:14" ht="12.75">
      <c r="A156" s="433"/>
      <c r="B156" s="359" t="s">
        <v>298</v>
      </c>
      <c r="C156" s="357">
        <v>149.88942765562157</v>
      </c>
      <c r="D156" s="357">
        <v>148.73636502931316</v>
      </c>
      <c r="E156" s="357">
        <v>146.3149227453981</v>
      </c>
      <c r="F156" s="357">
        <v>146.56498155862758</v>
      </c>
      <c r="G156" s="357">
        <v>146.9173975364731</v>
      </c>
      <c r="H156" s="357">
        <v>145.43003687776908</v>
      </c>
      <c r="I156" s="357">
        <v>145.46566334824107</v>
      </c>
      <c r="J156" s="357">
        <v>145.30927112193575</v>
      </c>
      <c r="K156" s="357">
        <v>145.7920392682798</v>
      </c>
      <c r="L156" s="357">
        <v>146.3567091812988</v>
      </c>
      <c r="M156" s="357">
        <v>146.25505155093725</v>
      </c>
      <c r="N156" s="357"/>
    </row>
    <row r="157" spans="1:14" ht="12.75">
      <c r="A157" s="433"/>
      <c r="B157" s="359" t="s">
        <v>299</v>
      </c>
      <c r="C157" s="357">
        <v>185.18042885465428</v>
      </c>
      <c r="D157" s="357">
        <v>184.78161233377946</v>
      </c>
      <c r="E157" s="357">
        <v>180.03238640119164</v>
      </c>
      <c r="F157" s="357">
        <v>180.4776876487395</v>
      </c>
      <c r="G157" s="357">
        <v>180.81133543291426</v>
      </c>
      <c r="H157" s="357">
        <v>180.60175289580695</v>
      </c>
      <c r="I157" s="357">
        <v>180.20192169053686</v>
      </c>
      <c r="J157" s="357">
        <v>179.43816010151602</v>
      </c>
      <c r="K157" s="357">
        <v>180.54799112173416</v>
      </c>
      <c r="L157" s="357">
        <v>183.0011289478825</v>
      </c>
      <c r="M157" s="357">
        <v>183.09274717231182</v>
      </c>
      <c r="N157" s="357"/>
    </row>
    <row r="158" spans="1:14" ht="12.75">
      <c r="A158" s="433"/>
      <c r="B158" s="359" t="s">
        <v>300</v>
      </c>
      <c r="C158" s="357">
        <v>288.1</v>
      </c>
      <c r="D158" s="357">
        <v>287.42608493530025</v>
      </c>
      <c r="E158" s="357">
        <v>282.7878052414343</v>
      </c>
      <c r="F158" s="357">
        <v>280.82900996944363</v>
      </c>
      <c r="G158" s="357">
        <v>282.0643765292856</v>
      </c>
      <c r="H158" s="357">
        <v>285.3623414776589</v>
      </c>
      <c r="I158" s="357">
        <v>282.2136622873441</v>
      </c>
      <c r="J158" s="357">
        <v>278.6568509828614</v>
      </c>
      <c r="K158" s="357">
        <v>282.1695393581291</v>
      </c>
      <c r="L158" s="357">
        <v>285.67049702346907</v>
      </c>
      <c r="M158" s="357">
        <v>288.6565963480475</v>
      </c>
      <c r="N158" s="357"/>
    </row>
    <row r="159" spans="1:14" ht="12.75">
      <c r="A159" s="433"/>
      <c r="B159" s="359" t="s">
        <v>301</v>
      </c>
      <c r="C159" s="357">
        <v>160.3953586364037</v>
      </c>
      <c r="D159" s="357">
        <v>161.17412335141734</v>
      </c>
      <c r="E159" s="357">
        <v>155.8077730254808</v>
      </c>
      <c r="F159" s="357">
        <v>153.928636761103</v>
      </c>
      <c r="G159" s="357">
        <v>154.63613635905241</v>
      </c>
      <c r="H159" s="357">
        <v>154.09395177775585</v>
      </c>
      <c r="I159" s="357">
        <v>153.7495468299181</v>
      </c>
      <c r="J159" s="357">
        <v>153.35503032389474</v>
      </c>
      <c r="K159" s="357">
        <v>153.98028837021067</v>
      </c>
      <c r="L159" s="357">
        <v>155.11325282696924</v>
      </c>
      <c r="M159" s="357">
        <v>154.0829507975361</v>
      </c>
      <c r="N159" s="357"/>
    </row>
    <row r="160" spans="1:14" ht="12.75">
      <c r="A160" s="433"/>
      <c r="B160" s="359" t="s">
        <v>302</v>
      </c>
      <c r="C160" s="357">
        <v>239.73773493900066</v>
      </c>
      <c r="D160" s="357">
        <v>223.32628539268785</v>
      </c>
      <c r="E160" s="357">
        <v>215.66946294185922</v>
      </c>
      <c r="F160" s="357">
        <v>224.12725281398292</v>
      </c>
      <c r="G160" s="357">
        <v>230.63409088264407</v>
      </c>
      <c r="H160" s="357">
        <v>230.39790774521592</v>
      </c>
      <c r="I160" s="357">
        <v>227.78638800815975</v>
      </c>
      <c r="J160" s="357">
        <v>226.82990358184372</v>
      </c>
      <c r="K160" s="357">
        <v>229.98076984836453</v>
      </c>
      <c r="L160" s="357">
        <v>233.3738931879248</v>
      </c>
      <c r="M160" s="357">
        <v>235.83735005517408</v>
      </c>
      <c r="N160" s="357"/>
    </row>
    <row r="161" spans="1:14" s="362" customFormat="1" ht="25.5">
      <c r="A161" s="433"/>
      <c r="B161" s="360" t="s">
        <v>303</v>
      </c>
      <c r="C161" s="376">
        <v>40.385450054400565</v>
      </c>
      <c r="D161" s="376">
        <v>44.031374460062786</v>
      </c>
      <c r="E161" s="376">
        <v>46.53316365287652</v>
      </c>
      <c r="F161" s="376">
        <v>47.837773272168924</v>
      </c>
      <c r="G161" s="376">
        <v>47.09112979069224</v>
      </c>
      <c r="H161" s="376">
        <v>47.07961901662875</v>
      </c>
      <c r="I161" s="376">
        <v>47.04574513034126</v>
      </c>
      <c r="J161" s="376">
        <v>46.94086830760245</v>
      </c>
      <c r="K161" s="376">
        <v>51.93784726129909</v>
      </c>
      <c r="L161" s="376">
        <v>51.643778433101446</v>
      </c>
      <c r="M161" s="376">
        <v>50.65183598618425</v>
      </c>
      <c r="N161" s="376"/>
    </row>
    <row r="162" spans="1:14" ht="12.75">
      <c r="A162" s="434"/>
      <c r="B162" s="359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</row>
    <row r="163" spans="1:14" ht="12.75">
      <c r="A163" s="435" t="s">
        <v>332</v>
      </c>
      <c r="B163" s="375" t="s">
        <v>331</v>
      </c>
      <c r="C163" s="379">
        <v>1976.018618367827</v>
      </c>
      <c r="D163" s="379">
        <v>1842.745990587881</v>
      </c>
      <c r="E163" s="379">
        <v>1740.5220169791314</v>
      </c>
      <c r="F163" s="379">
        <v>1702.4708254080413</v>
      </c>
      <c r="G163" s="379">
        <v>1692.328213204381</v>
      </c>
      <c r="H163" s="379">
        <v>1695.0211692035318</v>
      </c>
      <c r="I163" s="379">
        <v>1694.4649390797972</v>
      </c>
      <c r="J163" s="379">
        <v>1689.3639006153614</v>
      </c>
      <c r="K163" s="379">
        <v>1700.187259048441</v>
      </c>
      <c r="L163" s="379">
        <v>1708.7221099321735</v>
      </c>
      <c r="M163" s="379">
        <v>1709.358855876668</v>
      </c>
      <c r="N163" s="379"/>
    </row>
    <row r="164" spans="1:14" ht="12.75">
      <c r="A164" s="433" t="s">
        <v>333</v>
      </c>
      <c r="B164" s="356" t="s">
        <v>297</v>
      </c>
      <c r="C164" s="357">
        <v>2009.5969968414074</v>
      </c>
      <c r="D164" s="357">
        <v>1877.7387955887762</v>
      </c>
      <c r="E164" s="357">
        <v>1776.8995169157172</v>
      </c>
      <c r="F164" s="357">
        <v>1737.6260555596207</v>
      </c>
      <c r="G164" s="357">
        <v>1722.888266724118</v>
      </c>
      <c r="H164" s="357">
        <v>1720.4248663363996</v>
      </c>
      <c r="I164" s="357">
        <v>1715.9743915615609</v>
      </c>
      <c r="J164" s="357">
        <v>1708.3822352342565</v>
      </c>
      <c r="K164" s="357">
        <v>1719.033464070903</v>
      </c>
      <c r="L164" s="357">
        <v>1731.1959423153496</v>
      </c>
      <c r="M164" s="357">
        <v>1732.428468125906</v>
      </c>
      <c r="N164" s="357"/>
    </row>
    <row r="165" spans="1:14" ht="12.75">
      <c r="A165" s="433"/>
      <c r="B165" s="359" t="s">
        <v>298</v>
      </c>
      <c r="C165" s="357">
        <v>1645.0923000643957</v>
      </c>
      <c r="D165" s="357">
        <v>1531.7695328764205</v>
      </c>
      <c r="E165" s="357">
        <v>1452.4667207783114</v>
      </c>
      <c r="F165" s="357">
        <v>1412.8740158968574</v>
      </c>
      <c r="G165" s="357">
        <v>1404.0042872637405</v>
      </c>
      <c r="H165" s="357">
        <v>1397.8428184858433</v>
      </c>
      <c r="I165" s="357">
        <v>1399.0336969143714</v>
      </c>
      <c r="J165" s="357">
        <v>1388.817755651252</v>
      </c>
      <c r="K165" s="357">
        <v>1387.56698652394</v>
      </c>
      <c r="L165" s="357">
        <v>1394.8877765855361</v>
      </c>
      <c r="M165" s="357">
        <v>1393.8295973545246</v>
      </c>
      <c r="N165" s="357"/>
    </row>
    <row r="166" spans="1:14" ht="12.75">
      <c r="A166" s="433"/>
      <c r="B166" s="359" t="s">
        <v>299</v>
      </c>
      <c r="C166" s="357">
        <v>2368.8351677882515</v>
      </c>
      <c r="D166" s="357">
        <v>2188.517583494513</v>
      </c>
      <c r="E166" s="357">
        <v>1994.9537664836832</v>
      </c>
      <c r="F166" s="357">
        <v>1941.3703641544107</v>
      </c>
      <c r="G166" s="357">
        <v>1913.4344276469171</v>
      </c>
      <c r="H166" s="357">
        <v>1913.286336626666</v>
      </c>
      <c r="I166" s="357">
        <v>1903.4256083926505</v>
      </c>
      <c r="J166" s="357">
        <v>1884.1486522839932</v>
      </c>
      <c r="K166" s="357">
        <v>1891.9600003134908</v>
      </c>
      <c r="L166" s="357">
        <v>1906.6739409315633</v>
      </c>
      <c r="M166" s="357">
        <v>1903.5486188815034</v>
      </c>
      <c r="N166" s="357"/>
    </row>
    <row r="167" spans="1:14" ht="12.75">
      <c r="A167" s="433"/>
      <c r="B167" s="359" t="s">
        <v>300</v>
      </c>
      <c r="C167" s="357">
        <v>1700.5184042933643</v>
      </c>
      <c r="D167" s="357">
        <v>1683.4395048554475</v>
      </c>
      <c r="E167" s="357">
        <v>1676.301620932991</v>
      </c>
      <c r="F167" s="357">
        <v>1672.6153565523812</v>
      </c>
      <c r="G167" s="357">
        <v>1677.6234295962033</v>
      </c>
      <c r="H167" s="357">
        <v>1690.2193979132567</v>
      </c>
      <c r="I167" s="357">
        <v>1690.3536420374758</v>
      </c>
      <c r="J167" s="357">
        <v>1692.6735457902416</v>
      </c>
      <c r="K167" s="357">
        <v>1712.4028829642216</v>
      </c>
      <c r="L167" s="357">
        <v>1724.3280371295805</v>
      </c>
      <c r="M167" s="357">
        <v>1733.9881799828977</v>
      </c>
      <c r="N167" s="357"/>
    </row>
    <row r="168" spans="1:14" ht="12.75">
      <c r="A168" s="433"/>
      <c r="B168" s="359" t="s">
        <v>301</v>
      </c>
      <c r="C168" s="357">
        <v>2298.8617495505127</v>
      </c>
      <c r="D168" s="357">
        <v>2212.872431823231</v>
      </c>
      <c r="E168" s="357">
        <v>2064.711912998043</v>
      </c>
      <c r="F168" s="357">
        <v>2011.4836987870249</v>
      </c>
      <c r="G168" s="357">
        <v>1986.0572388151143</v>
      </c>
      <c r="H168" s="357">
        <v>1964.5659611993738</v>
      </c>
      <c r="I168" s="357">
        <v>1952.3012193967218</v>
      </c>
      <c r="J168" s="357">
        <v>1927.3940813030113</v>
      </c>
      <c r="K168" s="357">
        <v>1927.2048269383101</v>
      </c>
      <c r="L168" s="357">
        <v>1938.453939612751</v>
      </c>
      <c r="M168" s="357">
        <v>1929.0243494053339</v>
      </c>
      <c r="N168" s="357"/>
    </row>
    <row r="169" spans="1:14" ht="12.75">
      <c r="A169" s="433"/>
      <c r="B169" s="359" t="s">
        <v>302</v>
      </c>
      <c r="C169" s="357">
        <v>2679.6697029680367</v>
      </c>
      <c r="D169" s="357">
        <v>2364.7552928957025</v>
      </c>
      <c r="E169" s="357">
        <v>2295.8262404561306</v>
      </c>
      <c r="F169" s="357">
        <v>2326.6741320211663</v>
      </c>
      <c r="G169" s="357">
        <v>2331.579684470675</v>
      </c>
      <c r="H169" s="357">
        <v>2363.4676242427954</v>
      </c>
      <c r="I169" s="357">
        <v>2356.702137312386</v>
      </c>
      <c r="J169" s="357">
        <v>2394.998019161013</v>
      </c>
      <c r="K169" s="357">
        <v>2438.8553797722066</v>
      </c>
      <c r="L169" s="357">
        <v>2455.6602805749344</v>
      </c>
      <c r="M169" s="357">
        <v>2473.7482794863513</v>
      </c>
      <c r="N169" s="357"/>
    </row>
    <row r="170" spans="1:14" s="362" customFormat="1" ht="25.5">
      <c r="A170" s="434"/>
      <c r="B170" s="384" t="s">
        <v>303</v>
      </c>
      <c r="C170" s="385">
        <v>220.8808363754624</v>
      </c>
      <c r="D170" s="385">
        <v>250.46717381468497</v>
      </c>
      <c r="E170" s="385">
        <v>248.5862988806879</v>
      </c>
      <c r="F170" s="385">
        <v>258.41851664842227</v>
      </c>
      <c r="G170" s="385">
        <v>260.01325617224137</v>
      </c>
      <c r="H170" s="385">
        <v>259.5162493989935</v>
      </c>
      <c r="I170" s="385">
        <v>258.65441476557595</v>
      </c>
      <c r="J170" s="385">
        <v>254.3448876458638</v>
      </c>
      <c r="K170" s="385">
        <v>284.3087468384553</v>
      </c>
      <c r="L170" s="385">
        <v>279.3665363944159</v>
      </c>
      <c r="M170" s="385">
        <v>274.50333819437765</v>
      </c>
      <c r="N170" s="385"/>
    </row>
    <row r="172" ht="12.75">
      <c r="A172" s="309" t="s">
        <v>309</v>
      </c>
    </row>
  </sheetData>
  <sheetProtection/>
  <mergeCells count="16">
    <mergeCell ref="A75:A80"/>
    <mergeCell ref="A1:G1"/>
    <mergeCell ref="E2:G2"/>
    <mergeCell ref="I4:I11"/>
    <mergeCell ref="A60:N60"/>
    <mergeCell ref="A66:A71"/>
    <mergeCell ref="A138:A144"/>
    <mergeCell ref="A145:A153"/>
    <mergeCell ref="A154:A162"/>
    <mergeCell ref="A163:A170"/>
    <mergeCell ref="A83:A89"/>
    <mergeCell ref="A90:A98"/>
    <mergeCell ref="A99:A107"/>
    <mergeCell ref="A108:A116"/>
    <mergeCell ref="A121:A126"/>
    <mergeCell ref="A130:A135"/>
  </mergeCells>
  <printOptions horizontalCentered="1"/>
  <pageMargins left="0.28" right="0.25" top="1" bottom="0.72" header="0.5" footer="0.5"/>
  <pageSetup horizontalDpi="600" verticalDpi="600" orientation="portrait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0"/>
  <sheetViews>
    <sheetView showGridLines="0" zoomScalePageLayoutView="0" workbookViewId="0" topLeftCell="A91">
      <selection activeCell="A66" sqref="A66:N128"/>
    </sheetView>
  </sheetViews>
  <sheetFormatPr defaultColWidth="8.796875" defaultRowHeight="15"/>
  <cols>
    <col min="1" max="1" width="27.19921875" style="309" customWidth="1"/>
    <col min="2" max="2" width="12.8984375" style="309" customWidth="1"/>
    <col min="3" max="3" width="11.3984375" style="309" bestFit="1" customWidth="1"/>
    <col min="4" max="4" width="7.8984375" style="309" bestFit="1" customWidth="1"/>
    <col min="5" max="6" width="8.69921875" style="309" bestFit="1" customWidth="1"/>
    <col min="7" max="7" width="7.8984375" style="309" bestFit="1" customWidth="1"/>
    <col min="8" max="12" width="7.8984375" style="309" customWidth="1"/>
    <col min="13" max="13" width="8" style="309" customWidth="1"/>
    <col min="14" max="14" width="7" style="309" customWidth="1"/>
    <col min="15" max="16384" width="8.8984375" style="309" customWidth="1"/>
  </cols>
  <sheetData>
    <row r="1" spans="1:10" ht="15">
      <c r="A1" s="436" t="s">
        <v>348</v>
      </c>
      <c r="B1" s="436"/>
      <c r="C1" s="436"/>
      <c r="D1" s="436"/>
      <c r="E1" s="436"/>
      <c r="F1" s="436"/>
      <c r="G1" s="436"/>
      <c r="J1" s="386"/>
    </row>
    <row r="2" spans="1:8" ht="15">
      <c r="A2" s="310"/>
      <c r="B2" s="311"/>
      <c r="F2" s="437"/>
      <c r="G2" s="437"/>
      <c r="H2" s="438"/>
    </row>
    <row r="3" spans="1:7" ht="20.25" customHeight="1">
      <c r="A3" s="312" t="s">
        <v>334</v>
      </c>
      <c r="B3" s="315" t="s">
        <v>345</v>
      </c>
      <c r="C3" s="313" t="s">
        <v>346</v>
      </c>
      <c r="D3" s="314" t="s">
        <v>293</v>
      </c>
      <c r="E3" s="315" t="s">
        <v>294</v>
      </c>
      <c r="F3" s="313" t="s">
        <v>295</v>
      </c>
      <c r="G3" s="314" t="s">
        <v>293</v>
      </c>
    </row>
    <row r="4" spans="1:13" ht="12.75">
      <c r="A4" s="317" t="s">
        <v>296</v>
      </c>
      <c r="B4" s="318">
        <v>972.4881297988211</v>
      </c>
      <c r="C4" s="318">
        <v>899.0230313234657</v>
      </c>
      <c r="D4" s="387">
        <v>8.171659225148687</v>
      </c>
      <c r="E4" s="318">
        <v>11283.09488611316</v>
      </c>
      <c r="F4" s="318">
        <v>9802.443437979817</v>
      </c>
      <c r="G4" s="387">
        <v>15.104922129889786</v>
      </c>
      <c r="H4" s="388"/>
      <c r="I4" s="388"/>
      <c r="J4" s="388"/>
      <c r="K4" s="388"/>
      <c r="L4" s="388"/>
      <c r="M4" s="388"/>
    </row>
    <row r="5" spans="1:13" ht="12.75">
      <c r="A5" s="321" t="s">
        <v>297</v>
      </c>
      <c r="B5" s="328">
        <v>969.9112933625165</v>
      </c>
      <c r="C5" s="328">
        <v>895.8718944043853</v>
      </c>
      <c r="D5" s="389">
        <v>8.264507394481413</v>
      </c>
      <c r="E5" s="325">
        <v>11254.423565483434</v>
      </c>
      <c r="F5" s="325">
        <v>9782.1552009072</v>
      </c>
      <c r="G5" s="389">
        <v>15.050552095510561</v>
      </c>
      <c r="H5" s="388"/>
      <c r="I5" s="388"/>
      <c r="J5" s="388"/>
      <c r="K5" s="388"/>
      <c r="L5" s="388"/>
      <c r="M5" s="388"/>
    </row>
    <row r="6" spans="1:13" ht="12.75">
      <c r="A6" s="321" t="s">
        <v>349</v>
      </c>
      <c r="B6" s="328">
        <v>505.33149093198125</v>
      </c>
      <c r="C6" s="328">
        <v>445.2489918352964</v>
      </c>
      <c r="D6" s="389">
        <v>13.49413478715078</v>
      </c>
      <c r="E6" s="325">
        <v>5854.271156929652</v>
      </c>
      <c r="F6" s="325">
        <v>4955.448525417459</v>
      </c>
      <c r="G6" s="389">
        <v>18.138068166826017</v>
      </c>
      <c r="H6" s="388"/>
      <c r="I6" s="388"/>
      <c r="J6" s="388"/>
      <c r="K6" s="388"/>
      <c r="L6" s="388"/>
      <c r="M6" s="388"/>
    </row>
    <row r="7" spans="1:13" ht="12.75">
      <c r="A7" s="321" t="s">
        <v>336</v>
      </c>
      <c r="B7" s="328">
        <v>249.4931384802634</v>
      </c>
      <c r="C7" s="328">
        <v>236.75264927576453</v>
      </c>
      <c r="D7" s="389">
        <v>5.381350216554082</v>
      </c>
      <c r="E7" s="325">
        <v>2834.95643366954</v>
      </c>
      <c r="F7" s="325">
        <v>2511.8298565894756</v>
      </c>
      <c r="G7" s="389">
        <v>12.864190471833957</v>
      </c>
      <c r="H7" s="388"/>
      <c r="I7" s="388"/>
      <c r="J7" s="388"/>
      <c r="K7" s="388"/>
      <c r="L7" s="388"/>
      <c r="M7" s="388"/>
    </row>
    <row r="8" spans="1:13" ht="12.75">
      <c r="A8" s="321" t="s">
        <v>350</v>
      </c>
      <c r="B8" s="328">
        <v>2.6134930278685733</v>
      </c>
      <c r="C8" s="328">
        <v>2.2975663334508685</v>
      </c>
      <c r="D8" s="389">
        <v>13.750492850545616</v>
      </c>
      <c r="E8" s="325">
        <v>25.41741877422325</v>
      </c>
      <c r="F8" s="325">
        <v>24.876238208326477</v>
      </c>
      <c r="G8" s="389">
        <v>2.1754919749708446</v>
      </c>
      <c r="H8" s="388"/>
      <c r="I8" s="388"/>
      <c r="J8" s="388"/>
      <c r="K8" s="388"/>
      <c r="L8" s="388"/>
      <c r="M8" s="388"/>
    </row>
    <row r="9" spans="1:13" ht="12.75">
      <c r="A9" s="321" t="s">
        <v>351</v>
      </c>
      <c r="B9" s="328">
        <v>6.970713612057114</v>
      </c>
      <c r="C9" s="328">
        <v>5.584010429541221</v>
      </c>
      <c r="D9" s="389">
        <v>24.833463332729178</v>
      </c>
      <c r="E9" s="325">
        <v>78.29407129870123</v>
      </c>
      <c r="F9" s="325">
        <v>61.67042660355788</v>
      </c>
      <c r="G9" s="389">
        <v>26.955618131210237</v>
      </c>
      <c r="H9" s="388"/>
      <c r="I9" s="388"/>
      <c r="J9" s="388"/>
      <c r="K9" s="388"/>
      <c r="L9" s="388"/>
      <c r="M9" s="388"/>
    </row>
    <row r="10" spans="1:13" ht="12.75">
      <c r="A10" s="321" t="s">
        <v>352</v>
      </c>
      <c r="B10" s="328">
        <v>101.76629098075306</v>
      </c>
      <c r="C10" s="328">
        <v>92.95541217699756</v>
      </c>
      <c r="D10" s="389">
        <v>9.47860764360724</v>
      </c>
      <c r="E10" s="325">
        <v>1185.981906783861</v>
      </c>
      <c r="F10" s="325">
        <v>1006.3137244965191</v>
      </c>
      <c r="G10" s="389">
        <v>17.854092408133848</v>
      </c>
      <c r="H10" s="388"/>
      <c r="I10" s="388"/>
      <c r="J10" s="388"/>
      <c r="K10" s="388"/>
      <c r="L10" s="388"/>
      <c r="M10" s="388"/>
    </row>
    <row r="11" spans="1:13" ht="12.75">
      <c r="A11" s="321" t="s">
        <v>353</v>
      </c>
      <c r="B11" s="328">
        <v>103.73616632959302</v>
      </c>
      <c r="C11" s="328">
        <v>113.03326435333473</v>
      </c>
      <c r="D11" s="389">
        <v>-8.225099113018253</v>
      </c>
      <c r="E11" s="325">
        <v>1275.5025780274545</v>
      </c>
      <c r="F11" s="325">
        <v>1222.0164295918626</v>
      </c>
      <c r="G11" s="389">
        <v>4.376876377468641</v>
      </c>
      <c r="H11" s="388"/>
      <c r="I11" s="388"/>
      <c r="J11" s="388"/>
      <c r="K11" s="388"/>
      <c r="L11" s="388"/>
      <c r="M11" s="388"/>
    </row>
    <row r="12" spans="1:13" ht="12.75">
      <c r="A12" s="327" t="s">
        <v>303</v>
      </c>
      <c r="B12" s="328">
        <v>2.5768364363045335</v>
      </c>
      <c r="C12" s="328">
        <v>3.151136919080433</v>
      </c>
      <c r="D12" s="323">
        <v>-18.225183402804724</v>
      </c>
      <c r="E12" s="328">
        <v>28.671320629727028</v>
      </c>
      <c r="F12" s="328">
        <v>20.288237072616266</v>
      </c>
      <c r="G12" s="389">
        <v>41.31992113018879</v>
      </c>
      <c r="H12" s="388"/>
      <c r="I12" s="388"/>
      <c r="J12" s="388"/>
      <c r="K12" s="388"/>
      <c r="L12" s="388"/>
      <c r="M12" s="388"/>
    </row>
    <row r="13" spans="1:13" ht="12.75">
      <c r="A13" s="329"/>
      <c r="B13" s="330"/>
      <c r="C13" s="330"/>
      <c r="D13" s="390"/>
      <c r="E13" s="330"/>
      <c r="F13" s="330"/>
      <c r="G13" s="390"/>
      <c r="H13" s="388"/>
      <c r="I13" s="388"/>
      <c r="J13" s="388"/>
      <c r="K13" s="388"/>
      <c r="L13" s="388"/>
      <c r="M13" s="388"/>
    </row>
    <row r="14" spans="1:13" ht="12.75">
      <c r="A14" s="317" t="s">
        <v>304</v>
      </c>
      <c r="B14" s="331">
        <v>5219262.256174513</v>
      </c>
      <c r="C14" s="331">
        <v>5015753.889745633</v>
      </c>
      <c r="D14" s="387">
        <v>4.057383414384397</v>
      </c>
      <c r="E14" s="331">
        <v>61999985.17629272</v>
      </c>
      <c r="F14" s="331">
        <v>59079464.46095809</v>
      </c>
      <c r="G14" s="387">
        <v>4.943377097239288</v>
      </c>
      <c r="H14" s="388"/>
      <c r="I14" s="388"/>
      <c r="J14" s="388"/>
      <c r="K14" s="388"/>
      <c r="L14" s="388"/>
      <c r="M14" s="388"/>
    </row>
    <row r="15" spans="1:13" ht="12.75">
      <c r="A15" s="321" t="s">
        <v>297</v>
      </c>
      <c r="B15" s="391">
        <v>5158493.61</v>
      </c>
      <c r="C15" s="391">
        <v>4944925.907747871</v>
      </c>
      <c r="D15" s="389">
        <v>4.318926233404308</v>
      </c>
      <c r="E15" s="391">
        <v>61433938.16000001</v>
      </c>
      <c r="F15" s="391">
        <v>58615127.26838885</v>
      </c>
      <c r="G15" s="389">
        <v>4.809016073110772</v>
      </c>
      <c r="H15" s="388"/>
      <c r="I15" s="388"/>
      <c r="J15" s="388"/>
      <c r="K15" s="388"/>
      <c r="L15" s="388"/>
      <c r="M15" s="388"/>
    </row>
    <row r="16" spans="1:13" ht="12.75">
      <c r="A16" s="321" t="s">
        <v>349</v>
      </c>
      <c r="B16" s="391">
        <v>2489479.9665119704</v>
      </c>
      <c r="C16" s="391">
        <v>2388573.7731109154</v>
      </c>
      <c r="D16" s="389">
        <v>4.224537443096565</v>
      </c>
      <c r="E16" s="391">
        <v>29637312.71666743</v>
      </c>
      <c r="F16" s="391">
        <v>28414530.672244918</v>
      </c>
      <c r="G16" s="389">
        <v>4.303368788761719</v>
      </c>
      <c r="H16" s="388"/>
      <c r="I16" s="388"/>
      <c r="J16" s="388"/>
      <c r="K16" s="388"/>
      <c r="L16" s="388"/>
      <c r="M16" s="388"/>
    </row>
    <row r="17" spans="1:13" ht="12.75">
      <c r="A17" s="321" t="s">
        <v>336</v>
      </c>
      <c r="B17" s="391">
        <v>1359566.6187616626</v>
      </c>
      <c r="C17" s="391">
        <v>1311838.3744371214</v>
      </c>
      <c r="D17" s="389">
        <v>3.6382716998212716</v>
      </c>
      <c r="E17" s="391">
        <v>15758733.058400659</v>
      </c>
      <c r="F17" s="391">
        <v>15148303.200671308</v>
      </c>
      <c r="G17" s="389">
        <v>4.029691310260408</v>
      </c>
      <c r="H17" s="388"/>
      <c r="I17" s="388"/>
      <c r="J17" s="388"/>
      <c r="K17" s="388"/>
      <c r="L17" s="388"/>
      <c r="M17" s="388"/>
    </row>
    <row r="18" spans="1:13" ht="12.75">
      <c r="A18" s="321" t="s">
        <v>350</v>
      </c>
      <c r="B18" s="391">
        <v>21616.54554698176</v>
      </c>
      <c r="C18" s="391">
        <v>21572.346766427723</v>
      </c>
      <c r="D18" s="389">
        <v>0.2048862881382174</v>
      </c>
      <c r="E18" s="391">
        <v>230063.08797576764</v>
      </c>
      <c r="F18" s="391">
        <v>214969.57339877167</v>
      </c>
      <c r="G18" s="389">
        <v>7.021232976537228</v>
      </c>
      <c r="H18" s="388"/>
      <c r="I18" s="388"/>
      <c r="J18" s="388"/>
      <c r="K18" s="388"/>
      <c r="L18" s="388"/>
      <c r="M18" s="388"/>
    </row>
    <row r="19" spans="1:13" ht="12.75">
      <c r="A19" s="321" t="s">
        <v>351</v>
      </c>
      <c r="B19" s="391">
        <v>20821.65587367584</v>
      </c>
      <c r="C19" s="391">
        <v>17197.415319994645</v>
      </c>
      <c r="D19" s="389">
        <v>21.074332893894</v>
      </c>
      <c r="E19" s="391">
        <v>241733.20611332287</v>
      </c>
      <c r="F19" s="391">
        <v>219334.07616495594</v>
      </c>
      <c r="G19" s="389">
        <v>10.212334690538949</v>
      </c>
      <c r="H19" s="388"/>
      <c r="I19" s="388"/>
      <c r="J19" s="388"/>
      <c r="K19" s="388"/>
      <c r="L19" s="388"/>
      <c r="M19" s="388"/>
    </row>
    <row r="20" spans="1:13" ht="12.75">
      <c r="A20" s="321" t="s">
        <v>352</v>
      </c>
      <c r="B20" s="391">
        <v>551997.3642827001</v>
      </c>
      <c r="C20" s="391">
        <v>504456.82199293526</v>
      </c>
      <c r="D20" s="389">
        <v>9.424105338083955</v>
      </c>
      <c r="E20" s="391">
        <v>6899573.54835455</v>
      </c>
      <c r="F20" s="391">
        <v>6490189.597058446</v>
      </c>
      <c r="G20" s="389">
        <v>6.307734853873126</v>
      </c>
      <c r="H20" s="388"/>
      <c r="I20" s="388"/>
      <c r="J20" s="388"/>
      <c r="K20" s="388"/>
      <c r="L20" s="388"/>
      <c r="M20" s="388"/>
    </row>
    <row r="21" spans="1:13" ht="12.75">
      <c r="A21" s="321" t="s">
        <v>353</v>
      </c>
      <c r="B21" s="391">
        <v>715011.4590230096</v>
      </c>
      <c r="C21" s="391">
        <v>701287.1761204764</v>
      </c>
      <c r="D21" s="389">
        <v>1.9570132422007225</v>
      </c>
      <c r="E21" s="391">
        <v>8666522.542488277</v>
      </c>
      <c r="F21" s="391">
        <v>8127800.148850462</v>
      </c>
      <c r="G21" s="389">
        <v>6.628145177929934</v>
      </c>
      <c r="H21" s="388"/>
      <c r="I21" s="388"/>
      <c r="J21" s="388"/>
      <c r="K21" s="388"/>
      <c r="L21" s="388"/>
      <c r="M21" s="388"/>
    </row>
    <row r="22" spans="1:13" ht="12.75">
      <c r="A22" s="327" t="s">
        <v>303</v>
      </c>
      <c r="B22" s="391">
        <v>60768.646174513124</v>
      </c>
      <c r="C22" s="392">
        <v>70827.98199776204</v>
      </c>
      <c r="D22" s="393">
        <v>-14.202488253253865</v>
      </c>
      <c r="E22" s="332">
        <v>566047.0162927044</v>
      </c>
      <c r="F22" s="332">
        <v>464337.1925692419</v>
      </c>
      <c r="G22" s="389">
        <v>21.904302595423797</v>
      </c>
      <c r="H22" s="388"/>
      <c r="I22" s="388"/>
      <c r="J22" s="388"/>
      <c r="K22" s="388"/>
      <c r="L22" s="388"/>
      <c r="M22" s="388"/>
    </row>
    <row r="23" spans="1:13" ht="12.75">
      <c r="A23" s="329"/>
      <c r="B23" s="334"/>
      <c r="C23" s="334"/>
      <c r="D23" s="390"/>
      <c r="E23" s="334"/>
      <c r="F23" s="334"/>
      <c r="G23" s="390"/>
      <c r="H23" s="388"/>
      <c r="I23" s="388"/>
      <c r="J23" s="388"/>
      <c r="K23" s="388"/>
      <c r="L23" s="388"/>
      <c r="M23" s="388"/>
    </row>
    <row r="24" spans="1:13" ht="12.75">
      <c r="A24" s="317" t="s">
        <v>305</v>
      </c>
      <c r="B24" s="331">
        <v>566672.0801652791</v>
      </c>
      <c r="C24" s="331">
        <v>552535</v>
      </c>
      <c r="D24" s="387">
        <v>2.558585458890228</v>
      </c>
      <c r="E24" s="331">
        <v>6600775.985289799</v>
      </c>
      <c r="F24" s="331">
        <v>6384224.3910755785</v>
      </c>
      <c r="G24" s="387">
        <v>3.3919796822451165</v>
      </c>
      <c r="H24" s="388"/>
      <c r="I24" s="388"/>
      <c r="J24" s="388"/>
      <c r="K24" s="388"/>
      <c r="L24" s="388"/>
      <c r="M24" s="388"/>
    </row>
    <row r="25" spans="1:13" ht="12.75">
      <c r="A25" s="321" t="s">
        <v>297</v>
      </c>
      <c r="B25" s="392">
        <v>555630</v>
      </c>
      <c r="C25" s="392">
        <v>536286</v>
      </c>
      <c r="D25" s="389">
        <v>3.607030576968251</v>
      </c>
      <c r="E25" s="392">
        <v>6496328</v>
      </c>
      <c r="F25" s="392">
        <v>6292985.3910755785</v>
      </c>
      <c r="G25" s="389">
        <v>3.2312582389400157</v>
      </c>
      <c r="H25" s="388"/>
      <c r="I25" s="388"/>
      <c r="J25" s="388"/>
      <c r="K25" s="388"/>
      <c r="L25" s="388"/>
      <c r="M25" s="388"/>
    </row>
    <row r="26" spans="1:13" ht="12.75">
      <c r="A26" s="321" t="s">
        <v>349</v>
      </c>
      <c r="B26" s="392">
        <v>342476</v>
      </c>
      <c r="C26" s="392">
        <v>328822.62504960014</v>
      </c>
      <c r="D26" s="389">
        <v>4.152200581800103</v>
      </c>
      <c r="E26" s="392">
        <v>3987828</v>
      </c>
      <c r="F26" s="392">
        <v>3883982.752505906</v>
      </c>
      <c r="G26" s="389">
        <v>2.673679419072972</v>
      </c>
      <c r="H26" s="388"/>
      <c r="I26" s="388"/>
      <c r="J26" s="388"/>
      <c r="K26" s="388"/>
      <c r="L26" s="388"/>
      <c r="M26" s="388"/>
    </row>
    <row r="27" spans="1:13" ht="12.75">
      <c r="A27" s="327" t="s">
        <v>336</v>
      </c>
      <c r="B27" s="392">
        <v>165239</v>
      </c>
      <c r="C27" s="392">
        <v>162152.63163487968</v>
      </c>
      <c r="D27" s="389">
        <v>1.9033723560342386</v>
      </c>
      <c r="E27" s="392">
        <v>1973589</v>
      </c>
      <c r="F27" s="392">
        <v>1894888.1572010224</v>
      </c>
      <c r="G27" s="389">
        <v>4.153323904627082</v>
      </c>
      <c r="H27" s="388"/>
      <c r="I27" s="388"/>
      <c r="J27" s="388"/>
      <c r="K27" s="388"/>
      <c r="L27" s="388"/>
      <c r="M27" s="388"/>
    </row>
    <row r="28" spans="1:13" ht="12.75">
      <c r="A28" s="321" t="s">
        <v>350</v>
      </c>
      <c r="B28" s="392">
        <v>4233</v>
      </c>
      <c r="C28" s="392">
        <v>3642.2184281660766</v>
      </c>
      <c r="D28" s="389">
        <v>16.220377319088808</v>
      </c>
      <c r="E28" s="392">
        <v>51342</v>
      </c>
      <c r="F28" s="392">
        <v>45001.21234050936</v>
      </c>
      <c r="G28" s="389">
        <v>14.090259639033697</v>
      </c>
      <c r="H28" s="388"/>
      <c r="I28" s="388"/>
      <c r="J28" s="388"/>
      <c r="K28" s="388"/>
      <c r="L28" s="388"/>
      <c r="M28" s="388"/>
    </row>
    <row r="29" spans="1:13" ht="12.75">
      <c r="A29" s="321" t="s">
        <v>351</v>
      </c>
      <c r="B29" s="392">
        <v>5133</v>
      </c>
      <c r="C29" s="392">
        <v>4739.419566952297</v>
      </c>
      <c r="D29" s="389">
        <v>8.304401572549459</v>
      </c>
      <c r="E29" s="392">
        <v>70004</v>
      </c>
      <c r="F29" s="392">
        <v>61282.99516411657</v>
      </c>
      <c r="G29" s="389">
        <v>14.230709208204463</v>
      </c>
      <c r="H29" s="388"/>
      <c r="I29" s="388"/>
      <c r="J29" s="388"/>
      <c r="K29" s="388"/>
      <c r="L29" s="388"/>
      <c r="M29" s="388"/>
    </row>
    <row r="30" spans="1:13" ht="12.75">
      <c r="A30" s="321" t="s">
        <v>352</v>
      </c>
      <c r="B30" s="392">
        <v>73825</v>
      </c>
      <c r="C30" s="392">
        <v>69179.71549578829</v>
      </c>
      <c r="D30" s="389">
        <v>6.714807181441107</v>
      </c>
      <c r="E30" s="392">
        <v>924327</v>
      </c>
      <c r="F30" s="392">
        <v>874154.0695087318</v>
      </c>
      <c r="G30" s="389">
        <v>5.739598114490851</v>
      </c>
      <c r="H30" s="388"/>
      <c r="I30" s="388"/>
      <c r="J30" s="388"/>
      <c r="K30" s="388"/>
      <c r="L30" s="388"/>
      <c r="M30" s="388"/>
    </row>
    <row r="31" spans="1:13" ht="12.75">
      <c r="A31" s="321" t="s">
        <v>353</v>
      </c>
      <c r="B31" s="392">
        <v>97051</v>
      </c>
      <c r="C31" s="392">
        <v>98028.83445379685</v>
      </c>
      <c r="D31" s="389">
        <v>-0.9974967663802237</v>
      </c>
      <c r="E31" s="392">
        <v>1194528</v>
      </c>
      <c r="F31" s="392">
        <v>1166824.537515461</v>
      </c>
      <c r="G31" s="389">
        <v>2.3742612187029</v>
      </c>
      <c r="H31" s="388"/>
      <c r="I31" s="388"/>
      <c r="J31" s="388"/>
      <c r="K31" s="388"/>
      <c r="L31" s="388"/>
      <c r="M31" s="388"/>
    </row>
    <row r="32" spans="1:13" ht="12.75">
      <c r="A32" s="327" t="s">
        <v>303</v>
      </c>
      <c r="B32" s="392">
        <v>11042.0801652791</v>
      </c>
      <c r="C32" s="392">
        <v>16249</v>
      </c>
      <c r="D32" s="393">
        <v>-32.044555570932985</v>
      </c>
      <c r="E32" s="332">
        <v>104447.98528979882</v>
      </c>
      <c r="F32" s="332">
        <v>91239</v>
      </c>
      <c r="G32" s="389">
        <v>14.477345531843632</v>
      </c>
      <c r="H32" s="388"/>
      <c r="I32" s="388"/>
      <c r="J32" s="388"/>
      <c r="K32" s="388"/>
      <c r="L32" s="388"/>
      <c r="M32" s="388"/>
    </row>
    <row r="33" spans="1:13" ht="12.75">
      <c r="A33" s="329"/>
      <c r="B33" s="334"/>
      <c r="C33" s="334"/>
      <c r="D33" s="390"/>
      <c r="E33" s="334"/>
      <c r="F33" s="334"/>
      <c r="G33" s="390"/>
      <c r="H33" s="388"/>
      <c r="I33" s="388"/>
      <c r="J33" s="388"/>
      <c r="K33" s="388"/>
      <c r="L33" s="388"/>
      <c r="M33" s="388"/>
    </row>
    <row r="34" spans="1:13" ht="12.75">
      <c r="A34" s="317" t="s">
        <v>306</v>
      </c>
      <c r="B34" s="337">
        <v>9.210374816158634</v>
      </c>
      <c r="C34" s="337">
        <v>9.077712524538054</v>
      </c>
      <c r="D34" s="387">
        <v>1.4614066182640162</v>
      </c>
      <c r="E34" s="337">
        <v>9.392832799425882</v>
      </c>
      <c r="F34" s="337">
        <v>9.253976809390423</v>
      </c>
      <c r="G34" s="387">
        <v>1.5005007349332855</v>
      </c>
      <c r="H34" s="388"/>
      <c r="I34" s="388"/>
      <c r="J34" s="388"/>
      <c r="K34" s="388"/>
      <c r="L34" s="388"/>
      <c r="M34" s="388"/>
    </row>
    <row r="35" spans="1:13" ht="12.75">
      <c r="A35" s="321" t="s">
        <v>297</v>
      </c>
      <c r="B35" s="338">
        <v>9.284044436045571</v>
      </c>
      <c r="C35" s="338">
        <v>9.220688042850028</v>
      </c>
      <c r="D35" s="389">
        <v>0.6871113402938667</v>
      </c>
      <c r="E35" s="338">
        <v>9.456717419440643</v>
      </c>
      <c r="F35" s="338">
        <v>9.31435934231001</v>
      </c>
      <c r="G35" s="389">
        <v>1.5283721821207852</v>
      </c>
      <c r="H35" s="388"/>
      <c r="I35" s="388"/>
      <c r="J35" s="388"/>
      <c r="K35" s="388"/>
      <c r="L35" s="388"/>
      <c r="M35" s="388"/>
    </row>
    <row r="36" spans="1:13" ht="12.75">
      <c r="A36" s="321" t="s">
        <v>349</v>
      </c>
      <c r="B36" s="338">
        <v>7.26906401181972</v>
      </c>
      <c r="C36" s="338">
        <v>7.264018930420676</v>
      </c>
      <c r="D36" s="389">
        <v>0.06945303209378029</v>
      </c>
      <c r="E36" s="338">
        <v>7.431943583491422</v>
      </c>
      <c r="F36" s="338">
        <v>7.315823082353328</v>
      </c>
      <c r="G36" s="389">
        <v>1.5872513568321756</v>
      </c>
      <c r="H36" s="388"/>
      <c r="I36" s="388"/>
      <c r="J36" s="388"/>
      <c r="K36" s="388"/>
      <c r="L36" s="388"/>
      <c r="M36" s="388"/>
    </row>
    <row r="37" spans="1:13" ht="12.75">
      <c r="A37" s="321" t="s">
        <v>336</v>
      </c>
      <c r="B37" s="338">
        <v>8.227879730340069</v>
      </c>
      <c r="C37" s="338">
        <v>8.090145446365607</v>
      </c>
      <c r="D37" s="389">
        <v>1.7024945334738861</v>
      </c>
      <c r="E37" s="338">
        <v>7.984809936821019</v>
      </c>
      <c r="F37" s="338">
        <v>7.994299369651015</v>
      </c>
      <c r="G37" s="389">
        <v>-0.118702495255818</v>
      </c>
      <c r="H37" s="388"/>
      <c r="I37" s="388"/>
      <c r="J37" s="388"/>
      <c r="K37" s="388"/>
      <c r="L37" s="388"/>
      <c r="M37" s="388"/>
    </row>
    <row r="38" spans="1:13" ht="12.75">
      <c r="A38" s="321" t="s">
        <v>350</v>
      </c>
      <c r="B38" s="338">
        <v>5.10667270186198</v>
      </c>
      <c r="C38" s="338">
        <v>5.922859156277948</v>
      </c>
      <c r="D38" s="389">
        <v>-13.780277951584408</v>
      </c>
      <c r="E38" s="338">
        <v>4.480991935954338</v>
      </c>
      <c r="F38" s="338">
        <v>4.776972935132673</v>
      </c>
      <c r="G38" s="389">
        <v>-6.195994894622836</v>
      </c>
      <c r="H38" s="388"/>
      <c r="I38" s="388"/>
      <c r="J38" s="388"/>
      <c r="K38" s="388"/>
      <c r="L38" s="388"/>
      <c r="M38" s="388"/>
    </row>
    <row r="39" spans="1:13" ht="12.75">
      <c r="A39" s="321" t="s">
        <v>351</v>
      </c>
      <c r="B39" s="338">
        <v>4.056430133192254</v>
      </c>
      <c r="C39" s="338">
        <v>3.628591028300437</v>
      </c>
      <c r="D39" s="389">
        <v>11.790777785508922</v>
      </c>
      <c r="E39" s="338">
        <v>3.4531341939506723</v>
      </c>
      <c r="F39" s="338">
        <v>3.5790364941787973</v>
      </c>
      <c r="G39" s="389">
        <v>-3.517770786436558</v>
      </c>
      <c r="H39" s="388"/>
      <c r="I39" s="388"/>
      <c r="J39" s="388"/>
      <c r="K39" s="388"/>
      <c r="L39" s="388"/>
      <c r="M39" s="388"/>
    </row>
    <row r="40" spans="1:13" ht="12.75">
      <c r="A40" s="321" t="s">
        <v>352</v>
      </c>
      <c r="B40" s="338">
        <v>7.477106187371488</v>
      </c>
      <c r="C40" s="338">
        <v>7.291975955345566</v>
      </c>
      <c r="D40" s="389">
        <v>2.538821207853914</v>
      </c>
      <c r="E40" s="338">
        <v>7.464429307327981</v>
      </c>
      <c r="F40" s="338">
        <v>7.424537416734656</v>
      </c>
      <c r="G40" s="389">
        <v>0.5372979938576439</v>
      </c>
      <c r="H40" s="388"/>
      <c r="I40" s="388"/>
      <c r="J40" s="388"/>
      <c r="K40" s="388"/>
      <c r="L40" s="388"/>
      <c r="M40" s="388"/>
    </row>
    <row r="41" spans="1:13" ht="12.75">
      <c r="A41" s="321" t="s">
        <v>353</v>
      </c>
      <c r="B41" s="338">
        <v>7.367378584692684</v>
      </c>
      <c r="C41" s="338">
        <v>7.153886711271759</v>
      </c>
      <c r="D41" s="389">
        <v>2.98427808598849</v>
      </c>
      <c r="E41" s="338">
        <v>7.255185765832427</v>
      </c>
      <c r="F41" s="338">
        <v>6.965743252329201</v>
      </c>
      <c r="G41" s="389">
        <v>4.155227992453536</v>
      </c>
      <c r="H41" s="388"/>
      <c r="I41" s="388"/>
      <c r="J41" s="388"/>
      <c r="K41" s="388"/>
      <c r="L41" s="388"/>
      <c r="M41" s="388"/>
    </row>
    <row r="42" spans="1:13" ht="12.75">
      <c r="A42" s="327" t="s">
        <v>303</v>
      </c>
      <c r="B42" s="338">
        <v>5.503369407296558</v>
      </c>
      <c r="C42" s="338">
        <v>4.3589132868337765</v>
      </c>
      <c r="D42" s="393">
        <v>26.255537679991136</v>
      </c>
      <c r="E42" s="338">
        <v>5.419415364711576</v>
      </c>
      <c r="F42" s="338">
        <v>5.089240265338747</v>
      </c>
      <c r="G42" s="389">
        <v>6.48770901270963</v>
      </c>
      <c r="H42" s="388"/>
      <c r="I42" s="388"/>
      <c r="J42" s="388"/>
      <c r="K42" s="388"/>
      <c r="L42" s="388"/>
      <c r="M42" s="388"/>
    </row>
    <row r="43" spans="1:13" ht="12.75">
      <c r="A43" s="329"/>
      <c r="B43" s="330"/>
      <c r="C43" s="330"/>
      <c r="D43" s="390"/>
      <c r="E43" s="330"/>
      <c r="F43" s="330"/>
      <c r="G43" s="390"/>
      <c r="H43" s="388"/>
      <c r="I43" s="388"/>
      <c r="J43" s="388"/>
      <c r="K43" s="388"/>
      <c r="L43" s="388"/>
      <c r="M43" s="388"/>
    </row>
    <row r="44" spans="1:13" ht="12.75">
      <c r="A44" s="317" t="s">
        <v>307</v>
      </c>
      <c r="B44" s="318">
        <v>186.32674160957214</v>
      </c>
      <c r="C44" s="318">
        <v>179.24065241968748</v>
      </c>
      <c r="D44" s="387">
        <v>3.9533939952934194</v>
      </c>
      <c r="E44" s="318">
        <v>181.9854449001955</v>
      </c>
      <c r="F44" s="318">
        <v>165.91962018234221</v>
      </c>
      <c r="G44" s="387">
        <v>9.682896272422315</v>
      </c>
      <c r="H44" s="388"/>
      <c r="I44" s="388"/>
      <c r="J44" s="388"/>
      <c r="K44" s="388"/>
      <c r="L44" s="388"/>
      <c r="M44" s="388"/>
    </row>
    <row r="45" spans="1:13" ht="12.75">
      <c r="A45" s="321" t="s">
        <v>297</v>
      </c>
      <c r="B45" s="328">
        <v>188.0221953715896</v>
      </c>
      <c r="C45" s="328">
        <v>181.17073528883918</v>
      </c>
      <c r="D45" s="389">
        <v>3.781769760898279</v>
      </c>
      <c r="E45" s="328">
        <v>183.1955414639404</v>
      </c>
      <c r="F45" s="328">
        <v>166.88787558330287</v>
      </c>
      <c r="G45" s="389">
        <v>9.77163009813584</v>
      </c>
      <c r="H45" s="388"/>
      <c r="I45" s="388"/>
      <c r="J45" s="388"/>
      <c r="K45" s="388"/>
      <c r="L45" s="388"/>
      <c r="M45" s="388"/>
    </row>
    <row r="46" spans="1:13" ht="12.75">
      <c r="A46" s="321" t="s">
        <v>349</v>
      </c>
      <c r="B46" s="328">
        <v>202.98676740910076</v>
      </c>
      <c r="C46" s="328">
        <v>186.4078877728768</v>
      </c>
      <c r="D46" s="389">
        <v>8.893872375413657</v>
      </c>
      <c r="E46" s="328">
        <v>197.53043107843337</v>
      </c>
      <c r="F46" s="328">
        <v>174.3983943489132</v>
      </c>
      <c r="G46" s="389">
        <v>13.26390464538374</v>
      </c>
      <c r="H46" s="388"/>
      <c r="I46" s="388"/>
      <c r="J46" s="388"/>
      <c r="K46" s="388"/>
      <c r="L46" s="388"/>
      <c r="M46" s="388"/>
    </row>
    <row r="47" spans="1:13" ht="12.75">
      <c r="A47" s="321" t="s">
        <v>336</v>
      </c>
      <c r="B47" s="328">
        <v>183.50931468699184</v>
      </c>
      <c r="C47" s="328">
        <v>180.47394701145973</v>
      </c>
      <c r="D47" s="389">
        <v>1.6818869015699844</v>
      </c>
      <c r="E47" s="328">
        <v>179.8974843449285</v>
      </c>
      <c r="F47" s="328">
        <v>165.81592164580928</v>
      </c>
      <c r="G47" s="389">
        <v>8.492286240882297</v>
      </c>
      <c r="H47" s="388"/>
      <c r="I47" s="388"/>
      <c r="J47" s="388"/>
      <c r="K47" s="388"/>
      <c r="L47" s="388"/>
      <c r="M47" s="388"/>
    </row>
    <row r="48" spans="1:13" ht="12.75">
      <c r="A48" s="321" t="s">
        <v>350</v>
      </c>
      <c r="B48" s="328">
        <v>120.9024366168204</v>
      </c>
      <c r="C48" s="328">
        <v>106.50516414961812</v>
      </c>
      <c r="D48" s="389">
        <v>13.517910217928053</v>
      </c>
      <c r="E48" s="328">
        <v>110.48021217945421</v>
      </c>
      <c r="F48" s="328">
        <v>115.71981008763828</v>
      </c>
      <c r="G48" s="389">
        <v>-4.527831409519212</v>
      </c>
      <c r="H48" s="388"/>
      <c r="I48" s="388"/>
      <c r="J48" s="388"/>
      <c r="K48" s="388"/>
      <c r="L48" s="388"/>
      <c r="M48" s="388"/>
    </row>
    <row r="49" spans="1:13" ht="12.75">
      <c r="A49" s="321" t="s">
        <v>351</v>
      </c>
      <c r="B49" s="328">
        <v>334.7819046836696</v>
      </c>
      <c r="C49" s="328">
        <v>324.70056259262105</v>
      </c>
      <c r="D49" s="389">
        <v>3.104812018357017</v>
      </c>
      <c r="E49" s="328">
        <v>323.8862900035235</v>
      </c>
      <c r="F49" s="328">
        <v>281.1712055046887</v>
      </c>
      <c r="G49" s="389">
        <v>15.19184171870065</v>
      </c>
      <c r="H49" s="388"/>
      <c r="I49" s="388"/>
      <c r="J49" s="388"/>
      <c r="K49" s="388"/>
      <c r="L49" s="388"/>
      <c r="M49" s="388"/>
    </row>
    <row r="50" spans="1:13" ht="12.75">
      <c r="A50" s="321" t="s">
        <v>352</v>
      </c>
      <c r="B50" s="328">
        <v>184.36010308309088</v>
      </c>
      <c r="C50" s="328">
        <v>184.26832213263114</v>
      </c>
      <c r="D50" s="389">
        <v>0.04980831723950807</v>
      </c>
      <c r="E50" s="328">
        <v>171.89205948340108</v>
      </c>
      <c r="F50" s="328">
        <v>155.0515142042401</v>
      </c>
      <c r="G50" s="389">
        <v>10.861258186087719</v>
      </c>
      <c r="H50" s="388"/>
      <c r="I50" s="388"/>
      <c r="J50" s="388"/>
      <c r="K50" s="388"/>
      <c r="L50" s="388"/>
      <c r="M50" s="388"/>
    </row>
    <row r="51" spans="1:13" ht="12.75">
      <c r="A51" s="321" t="s">
        <v>353</v>
      </c>
      <c r="B51" s="328">
        <v>145.08322212253483</v>
      </c>
      <c r="C51" s="328">
        <v>161.1797109689574</v>
      </c>
      <c r="D51" s="389">
        <v>-9.98667186437795</v>
      </c>
      <c r="E51" s="328">
        <v>147.17582187944558</v>
      </c>
      <c r="F51" s="328">
        <v>150.3502063549995</v>
      </c>
      <c r="G51" s="389">
        <v>-2.111326982856754</v>
      </c>
      <c r="H51" s="388"/>
      <c r="I51" s="388"/>
      <c r="J51" s="388"/>
      <c r="K51" s="388"/>
      <c r="L51" s="388"/>
      <c r="M51" s="388"/>
    </row>
    <row r="52" spans="1:13" ht="12.75">
      <c r="A52" s="327" t="s">
        <v>303</v>
      </c>
      <c r="B52" s="328">
        <v>42.40404548267327</v>
      </c>
      <c r="C52" s="328">
        <v>44.49</v>
      </c>
      <c r="D52" s="393">
        <v>-4.688591857331382</v>
      </c>
      <c r="E52" s="328">
        <v>50.65183598618425</v>
      </c>
      <c r="F52" s="328">
        <v>43.69289688030081</v>
      </c>
      <c r="G52" s="389">
        <v>15.926934588356211</v>
      </c>
      <c r="H52" s="388"/>
      <c r="I52" s="388"/>
      <c r="J52" s="388"/>
      <c r="K52" s="388"/>
      <c r="L52" s="388"/>
      <c r="M52" s="388"/>
    </row>
    <row r="53" spans="1:13" ht="12.75">
      <c r="A53" s="329"/>
      <c r="B53" s="330"/>
      <c r="C53" s="330"/>
      <c r="D53" s="390"/>
      <c r="E53" s="330"/>
      <c r="F53" s="330"/>
      <c r="G53" s="390"/>
      <c r="H53" s="388"/>
      <c r="I53" s="388"/>
      <c r="J53" s="388"/>
      <c r="K53" s="388"/>
      <c r="L53" s="388"/>
      <c r="M53" s="388"/>
    </row>
    <row r="54" spans="1:13" ht="12.75">
      <c r="A54" s="317" t="s">
        <v>308</v>
      </c>
      <c r="B54" s="318">
        <v>1716.1391284977003</v>
      </c>
      <c r="C54" s="318">
        <v>1627.0879334765502</v>
      </c>
      <c r="D54" s="387">
        <v>5.473041326714112</v>
      </c>
      <c r="E54" s="318">
        <v>1709.3588558766685</v>
      </c>
      <c r="F54" s="318">
        <v>1535.4164950220922</v>
      </c>
      <c r="G54" s="387">
        <v>11.328676057506692</v>
      </c>
      <c r="H54" s="388"/>
      <c r="I54" s="388"/>
      <c r="J54" s="388"/>
      <c r="K54" s="388"/>
      <c r="L54" s="388"/>
      <c r="M54" s="388"/>
    </row>
    <row r="55" spans="1:13" ht="12.75">
      <c r="A55" s="321" t="s">
        <v>297</v>
      </c>
      <c r="B55" s="328">
        <v>1745.6064167926795</v>
      </c>
      <c r="C55" s="328">
        <v>1670.5188325921472</v>
      </c>
      <c r="D55" s="389">
        <v>4.49486607008307</v>
      </c>
      <c r="E55" s="328">
        <v>1732.428468125906</v>
      </c>
      <c r="F55" s="328">
        <v>1554.4536430576075</v>
      </c>
      <c r="G55" s="389">
        <v>11.44934915641629</v>
      </c>
      <c r="H55" s="388"/>
      <c r="I55" s="388"/>
      <c r="J55" s="388"/>
      <c r="K55" s="388"/>
      <c r="L55" s="388"/>
      <c r="M55" s="388"/>
    </row>
    <row r="56" spans="1:13" ht="12.75">
      <c r="A56" s="321" t="s">
        <v>349</v>
      </c>
      <c r="B56" s="328">
        <v>1475.5238058491143</v>
      </c>
      <c r="C56" s="328">
        <v>1354.0704255619098</v>
      </c>
      <c r="D56" s="389">
        <v>8.969502471542711</v>
      </c>
      <c r="E56" s="328">
        <v>1468.0350197976572</v>
      </c>
      <c r="F56" s="328">
        <v>1275.867798903137</v>
      </c>
      <c r="G56" s="389">
        <v>15.061687508668697</v>
      </c>
      <c r="H56" s="388"/>
      <c r="I56" s="388"/>
      <c r="J56" s="388"/>
      <c r="K56" s="388"/>
      <c r="L56" s="388"/>
      <c r="M56" s="388"/>
    </row>
    <row r="57" spans="1:13" ht="12.75">
      <c r="A57" s="321" t="s">
        <v>336</v>
      </c>
      <c r="B57" s="328">
        <v>1509.8925706416971</v>
      </c>
      <c r="C57" s="328">
        <v>1460.0604806023887</v>
      </c>
      <c r="D57" s="389">
        <v>3.4130154676023317</v>
      </c>
      <c r="E57" s="328">
        <v>1436.447220606489</v>
      </c>
      <c r="F57" s="328">
        <v>1325.5821178911954</v>
      </c>
      <c r="G57" s="389">
        <v>8.36350318995429</v>
      </c>
      <c r="H57" s="388"/>
      <c r="I57" s="388"/>
      <c r="J57" s="388"/>
      <c r="K57" s="388"/>
      <c r="L57" s="388"/>
      <c r="M57" s="388"/>
    </row>
    <row r="58" spans="1:13" ht="12.75">
      <c r="A58" s="321" t="s">
        <v>350</v>
      </c>
      <c r="B58" s="328">
        <v>617.409172659715</v>
      </c>
      <c r="C58" s="328">
        <v>630.8150866744517</v>
      </c>
      <c r="D58" s="389">
        <v>-2.125173334932484</v>
      </c>
      <c r="E58" s="328">
        <v>495.0609398586586</v>
      </c>
      <c r="F58" s="328">
        <v>552.7904008473411</v>
      </c>
      <c r="G58" s="389">
        <v>-10.443282101171114</v>
      </c>
      <c r="H58" s="388"/>
      <c r="I58" s="388"/>
      <c r="J58" s="388"/>
      <c r="K58" s="388"/>
      <c r="L58" s="388"/>
      <c r="M58" s="388"/>
    </row>
    <row r="59" spans="1:13" ht="12.75">
      <c r="A59" s="321" t="s">
        <v>351</v>
      </c>
      <c r="B59" s="328">
        <v>1358.0194062063345</v>
      </c>
      <c r="C59" s="328">
        <v>1178.205548307689</v>
      </c>
      <c r="D59" s="389">
        <v>15.261671289608202</v>
      </c>
      <c r="E59" s="328">
        <v>1118.4228229629912</v>
      </c>
      <c r="F59" s="328">
        <v>1006.3220056135273</v>
      </c>
      <c r="G59" s="389">
        <v>11.139656762361971</v>
      </c>
      <c r="H59" s="388"/>
      <c r="I59" s="388"/>
      <c r="J59" s="388"/>
      <c r="K59" s="388"/>
      <c r="L59" s="388"/>
      <c r="M59" s="388"/>
    </row>
    <row r="60" spans="1:13" ht="12.75">
      <c r="A60" s="321" t="s">
        <v>352</v>
      </c>
      <c r="B60" s="328">
        <v>1378.480067467024</v>
      </c>
      <c r="C60" s="328">
        <v>1343.6801743230176</v>
      </c>
      <c r="D60" s="389">
        <v>2.5898940692147487</v>
      </c>
      <c r="E60" s="328">
        <v>1283.0761265048634</v>
      </c>
      <c r="F60" s="328">
        <v>1151.1857687307456</v>
      </c>
      <c r="G60" s="389">
        <v>11.45691350228688</v>
      </c>
      <c r="H60" s="388"/>
      <c r="I60" s="388"/>
      <c r="J60" s="388"/>
      <c r="K60" s="388"/>
      <c r="L60" s="388"/>
      <c r="M60" s="388"/>
    </row>
    <row r="61" spans="1:13" ht="12.75">
      <c r="A61" s="321" t="s">
        <v>353</v>
      </c>
      <c r="B61" s="328">
        <v>1068.883023663775</v>
      </c>
      <c r="C61" s="328">
        <v>1153.0613924274473</v>
      </c>
      <c r="D61" s="389">
        <v>-7.3004238383576725</v>
      </c>
      <c r="E61" s="328">
        <v>1067.7879279744423</v>
      </c>
      <c r="F61" s="328">
        <v>1047.3009354036406</v>
      </c>
      <c r="G61" s="389">
        <v>1.9561705597929135</v>
      </c>
      <c r="H61" s="388"/>
      <c r="I61" s="388"/>
      <c r="J61" s="388"/>
      <c r="K61" s="388"/>
      <c r="L61" s="388"/>
      <c r="M61" s="388"/>
    </row>
    <row r="62" spans="1:13" ht="12.75">
      <c r="A62" s="345" t="s">
        <v>303</v>
      </c>
      <c r="B62" s="346">
        <v>233.3651266549559</v>
      </c>
      <c r="C62" s="346">
        <v>193.92805213123472</v>
      </c>
      <c r="D62" s="394">
        <v>20.335930820897108</v>
      </c>
      <c r="E62" s="346">
        <v>274.50333819437765</v>
      </c>
      <c r="F62" s="346">
        <v>222.36365011252056</v>
      </c>
      <c r="G62" s="395">
        <v>23.447936771803015</v>
      </c>
      <c r="H62" s="388"/>
      <c r="I62" s="388"/>
      <c r="J62" s="388"/>
      <c r="K62" s="388"/>
      <c r="L62" s="388"/>
      <c r="M62" s="388"/>
    </row>
    <row r="63" spans="1:5" s="354" customFormat="1" ht="12.75">
      <c r="A63" s="396"/>
      <c r="B63" s="396"/>
      <c r="E63" s="397"/>
    </row>
    <row r="64" ht="12.75">
      <c r="A64" s="309" t="s">
        <v>309</v>
      </c>
    </row>
    <row r="66" spans="1:14" ht="12.75">
      <c r="A66" s="440" t="s">
        <v>341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</row>
    <row r="68" spans="1:14" s="354" customFormat="1" ht="20.25" customHeight="1">
      <c r="A68" s="351">
        <v>2011</v>
      </c>
      <c r="B68" s="352" t="s">
        <v>342</v>
      </c>
      <c r="C68" s="398" t="s">
        <v>312</v>
      </c>
      <c r="D68" s="398" t="s">
        <v>313</v>
      </c>
      <c r="E68" s="353" t="s">
        <v>314</v>
      </c>
      <c r="F68" s="353" t="s">
        <v>315</v>
      </c>
      <c r="G68" s="353" t="s">
        <v>316</v>
      </c>
      <c r="H68" s="353" t="s">
        <v>317</v>
      </c>
      <c r="I68" s="353" t="s">
        <v>318</v>
      </c>
      <c r="J68" s="353" t="s">
        <v>319</v>
      </c>
      <c r="K68" s="353" t="s">
        <v>320</v>
      </c>
      <c r="L68" s="353" t="s">
        <v>321</v>
      </c>
      <c r="M68" s="353" t="s">
        <v>322</v>
      </c>
      <c r="N68" s="353" t="s">
        <v>323</v>
      </c>
    </row>
    <row r="69" spans="1:17" ht="12.75">
      <c r="A69" s="435" t="s">
        <v>325</v>
      </c>
      <c r="B69" s="356" t="s">
        <v>324</v>
      </c>
      <c r="C69" s="379">
        <v>1180.6458912591931</v>
      </c>
      <c r="D69" s="379">
        <v>1013.1535304142</v>
      </c>
      <c r="E69" s="379">
        <v>980.6872830211107</v>
      </c>
      <c r="F69" s="379">
        <v>920.6862570067722</v>
      </c>
      <c r="G69" s="379">
        <v>912.3171012438285</v>
      </c>
      <c r="H69" s="379">
        <v>1037.2929826847699</v>
      </c>
      <c r="I69" s="379">
        <v>1130.2461147566094</v>
      </c>
      <c r="J69" s="379">
        <v>1079.0705320799066</v>
      </c>
      <c r="K69" s="379">
        <v>1004.6709091973503</v>
      </c>
      <c r="L69" s="379">
        <v>1050.7195760818213</v>
      </c>
      <c r="M69" s="379">
        <v>972.4881297988211</v>
      </c>
      <c r="N69" s="379"/>
      <c r="O69" s="399"/>
      <c r="P69" s="388"/>
      <c r="Q69" s="399"/>
    </row>
    <row r="70" spans="1:17" ht="12.75">
      <c r="A70" s="433"/>
      <c r="B70" s="356" t="s">
        <v>297</v>
      </c>
      <c r="C70" s="357">
        <v>1178.168440935209</v>
      </c>
      <c r="D70" s="357">
        <v>1009.2188707401352</v>
      </c>
      <c r="E70" s="357">
        <v>976.3076484133807</v>
      </c>
      <c r="F70" s="357">
        <v>916.3066223990421</v>
      </c>
      <c r="G70" s="357">
        <v>911.01793139093</v>
      </c>
      <c r="H70" s="357">
        <v>1037.2717986450625</v>
      </c>
      <c r="I70" s="357">
        <v>1130.1738497267247</v>
      </c>
      <c r="J70" s="357">
        <v>1078.9815487218211</v>
      </c>
      <c r="K70" s="357">
        <v>1002.100303389188</v>
      </c>
      <c r="L70" s="357">
        <v>1044.9652577594213</v>
      </c>
      <c r="M70" s="357">
        <v>969.9112933625165</v>
      </c>
      <c r="N70" s="357"/>
      <c r="O70" s="399"/>
      <c r="P70" s="388"/>
      <c r="Q70" s="399"/>
    </row>
    <row r="71" spans="1:17" ht="12.75">
      <c r="A71" s="433"/>
      <c r="B71" s="359" t="s">
        <v>335</v>
      </c>
      <c r="C71" s="357">
        <v>549.5612032904795</v>
      </c>
      <c r="D71" s="357">
        <v>486.56958359015346</v>
      </c>
      <c r="E71" s="357">
        <v>462.025040127754</v>
      </c>
      <c r="F71" s="357">
        <v>448.4651065617775</v>
      </c>
      <c r="G71" s="357">
        <v>481.4823458038056</v>
      </c>
      <c r="H71" s="357">
        <v>545.8290232071898</v>
      </c>
      <c r="I71" s="357">
        <v>583.3635189528894</v>
      </c>
      <c r="J71" s="357">
        <v>600.0258023158274</v>
      </c>
      <c r="K71" s="357">
        <v>551.9799135071098</v>
      </c>
      <c r="L71" s="357">
        <v>639.6381286406834</v>
      </c>
      <c r="M71" s="357">
        <v>505.33149093198125</v>
      </c>
      <c r="N71" s="357"/>
      <c r="O71" s="399"/>
      <c r="P71" s="388"/>
      <c r="Q71" s="399"/>
    </row>
    <row r="72" spans="1:17" ht="12.75">
      <c r="A72" s="433"/>
      <c r="B72" s="359" t="s">
        <v>336</v>
      </c>
      <c r="C72" s="357">
        <v>323.8382762735835</v>
      </c>
      <c r="D72" s="357">
        <v>279.50808625279547</v>
      </c>
      <c r="E72" s="357">
        <v>283.18228622997873</v>
      </c>
      <c r="F72" s="357">
        <v>247.34426440398516</v>
      </c>
      <c r="G72" s="357">
        <v>220.90331100524372</v>
      </c>
      <c r="H72" s="357">
        <v>255.60596222493334</v>
      </c>
      <c r="I72" s="357">
        <v>286.096790354859</v>
      </c>
      <c r="J72" s="357">
        <v>248.13759156580912</v>
      </c>
      <c r="K72" s="357">
        <v>225.85934038327136</v>
      </c>
      <c r="L72" s="357">
        <v>214.98738649481697</v>
      </c>
      <c r="M72" s="357">
        <v>249.4931384802634</v>
      </c>
      <c r="N72" s="357"/>
      <c r="O72" s="399"/>
      <c r="P72" s="388"/>
      <c r="Q72" s="399"/>
    </row>
    <row r="73" spans="1:17" ht="12.75">
      <c r="A73" s="433"/>
      <c r="B73" s="359" t="s">
        <v>337</v>
      </c>
      <c r="C73" s="357">
        <v>3.3058282946986797</v>
      </c>
      <c r="D73" s="357">
        <v>2.8465370408221027</v>
      </c>
      <c r="E73" s="357">
        <v>2.877604703613756</v>
      </c>
      <c r="F73" s="357">
        <v>0.9698746909774542</v>
      </c>
      <c r="G73" s="357">
        <v>1.9474284277617953</v>
      </c>
      <c r="H73" s="357">
        <v>2.2098633098567046</v>
      </c>
      <c r="I73" s="357">
        <v>2.2450909221208177</v>
      </c>
      <c r="J73" s="357">
        <v>1.8764168809267163</v>
      </c>
      <c r="K73" s="357">
        <v>1.9082038055952941</v>
      </c>
      <c r="L73" s="357">
        <v>2.6170776699813603</v>
      </c>
      <c r="M73" s="357">
        <v>2.6134930278685733</v>
      </c>
      <c r="N73" s="357"/>
      <c r="O73" s="399"/>
      <c r="P73" s="388"/>
      <c r="Q73" s="399"/>
    </row>
    <row r="74" spans="1:17" ht="12.75">
      <c r="A74" s="433"/>
      <c r="B74" s="359" t="s">
        <v>338</v>
      </c>
      <c r="C74" s="357">
        <v>8.253197001050523</v>
      </c>
      <c r="D74" s="357">
        <v>7.493002374037851</v>
      </c>
      <c r="E74" s="357">
        <v>9.137120812453524</v>
      </c>
      <c r="F74" s="357">
        <v>6.207657667846874</v>
      </c>
      <c r="G74" s="357">
        <v>7.006814253639063</v>
      </c>
      <c r="H74" s="357">
        <v>6.622818484760348</v>
      </c>
      <c r="I74" s="357">
        <v>7.847328172108687</v>
      </c>
      <c r="J74" s="357">
        <v>6.493800588338764</v>
      </c>
      <c r="K74" s="357">
        <v>6.309565061551732</v>
      </c>
      <c r="L74" s="357">
        <v>5.952053270856752</v>
      </c>
      <c r="M74" s="357">
        <v>6.970713612057114</v>
      </c>
      <c r="N74" s="357"/>
      <c r="O74" s="399"/>
      <c r="P74" s="388"/>
      <c r="Q74" s="399"/>
    </row>
    <row r="75" spans="1:17" ht="12.75">
      <c r="A75" s="433"/>
      <c r="B75" s="359" t="s">
        <v>339</v>
      </c>
      <c r="C75" s="357">
        <v>113.68092437760222</v>
      </c>
      <c r="D75" s="357">
        <v>98.08057983242783</v>
      </c>
      <c r="E75" s="357">
        <v>88.2557801313953</v>
      </c>
      <c r="F75" s="357">
        <v>98.99110159340887</v>
      </c>
      <c r="G75" s="357">
        <v>107.62503249968177</v>
      </c>
      <c r="H75" s="357">
        <v>121.12415406161203</v>
      </c>
      <c r="I75" s="357">
        <v>133.54142117065345</v>
      </c>
      <c r="J75" s="357">
        <v>116.62929357715726</v>
      </c>
      <c r="K75" s="357">
        <v>112.10956615352649</v>
      </c>
      <c r="L75" s="357">
        <v>94.17776240564285</v>
      </c>
      <c r="M75" s="357">
        <v>101.76629098075306</v>
      </c>
      <c r="N75" s="357"/>
      <c r="O75" s="399"/>
      <c r="P75" s="388"/>
      <c r="Q75" s="399"/>
    </row>
    <row r="76" spans="1:17" ht="12.75">
      <c r="A76" s="433"/>
      <c r="B76" s="359" t="s">
        <v>340</v>
      </c>
      <c r="C76" s="357">
        <v>179.52901169779437</v>
      </c>
      <c r="D76" s="357">
        <v>134.72108164989857</v>
      </c>
      <c r="E76" s="357">
        <v>130.82981640818537</v>
      </c>
      <c r="F76" s="357">
        <v>114.3286174810463</v>
      </c>
      <c r="G76" s="357">
        <v>92.05299940079809</v>
      </c>
      <c r="H76" s="357">
        <v>105.87997735671024</v>
      </c>
      <c r="I76" s="357">
        <v>117.07970015409347</v>
      </c>
      <c r="J76" s="357">
        <v>105.81864379376184</v>
      </c>
      <c r="K76" s="357">
        <v>103.93371447813315</v>
      </c>
      <c r="L76" s="357">
        <v>87.59284927744017</v>
      </c>
      <c r="M76" s="357">
        <v>103.73616632959302</v>
      </c>
      <c r="N76" s="357"/>
      <c r="O76" s="399"/>
      <c r="P76" s="388"/>
      <c r="Q76" s="399"/>
    </row>
    <row r="77" spans="1:17" s="377" customFormat="1" ht="25.5">
      <c r="A77" s="433"/>
      <c r="B77" s="400" t="s">
        <v>303</v>
      </c>
      <c r="C77" s="401">
        <v>2.4774503239840615</v>
      </c>
      <c r="D77" s="401">
        <v>3.9346596740693367</v>
      </c>
      <c r="E77" s="401">
        <v>4.379634607730076</v>
      </c>
      <c r="F77" s="401">
        <v>4.379634607730076</v>
      </c>
      <c r="G77" s="401">
        <v>1.2991698528984916</v>
      </c>
      <c r="H77" s="401">
        <v>0.02118403970732097</v>
      </c>
      <c r="I77" s="401">
        <v>0.07226502988456897</v>
      </c>
      <c r="J77" s="401">
        <v>0.08898335808550181</v>
      </c>
      <c r="K77" s="401">
        <v>2.570605808162287</v>
      </c>
      <c r="L77" s="401">
        <v>5.754318322399935</v>
      </c>
      <c r="M77" s="401">
        <v>2.5768364363045335</v>
      </c>
      <c r="N77" s="401"/>
      <c r="O77" s="399"/>
      <c r="P77" s="388"/>
      <c r="Q77" s="399"/>
    </row>
    <row r="78" spans="1:17" s="308" customFormat="1" ht="12.75">
      <c r="A78" s="434"/>
      <c r="B78" s="363"/>
      <c r="C78" s="401"/>
      <c r="D78" s="401"/>
      <c r="E78" s="401"/>
      <c r="F78" s="401"/>
      <c r="G78" s="401"/>
      <c r="H78" s="402"/>
      <c r="I78" s="402"/>
      <c r="J78" s="402"/>
      <c r="K78" s="402"/>
      <c r="L78" s="402"/>
      <c r="M78" s="402"/>
      <c r="N78" s="402"/>
      <c r="O78" s="399"/>
      <c r="Q78" s="399"/>
    </row>
    <row r="79" spans="1:17" ht="12.75">
      <c r="A79" s="435" t="s">
        <v>327</v>
      </c>
      <c r="B79" s="359" t="s">
        <v>326</v>
      </c>
      <c r="C79" s="403">
        <v>6437282.731093039</v>
      </c>
      <c r="D79" s="403">
        <v>5664283.692157564</v>
      </c>
      <c r="E79" s="403">
        <v>5880212.104770495</v>
      </c>
      <c r="F79" s="403">
        <v>5241493.091313904</v>
      </c>
      <c r="G79" s="403">
        <v>4935439.259833426</v>
      </c>
      <c r="H79" s="403">
        <v>5862915.942275077</v>
      </c>
      <c r="I79" s="403">
        <v>6389073.647528438</v>
      </c>
      <c r="J79" s="403">
        <v>6028412.468550186</v>
      </c>
      <c r="K79" s="403">
        <v>5058379.476420558</v>
      </c>
      <c r="L79" s="403">
        <v>5283230.506175505</v>
      </c>
      <c r="M79" s="403">
        <v>5219262.256174513</v>
      </c>
      <c r="N79" s="403"/>
      <c r="O79" s="399"/>
      <c r="P79" s="388"/>
      <c r="Q79" s="399"/>
    </row>
    <row r="80" spans="1:17" ht="12.75">
      <c r="A80" s="433"/>
      <c r="B80" s="404" t="s">
        <v>297</v>
      </c>
      <c r="C80" s="405">
        <v>6375937.61</v>
      </c>
      <c r="D80" s="405">
        <v>5580002.88</v>
      </c>
      <c r="E80" s="405">
        <v>5793922.910000001</v>
      </c>
      <c r="F80" s="405">
        <v>5164617.879999999</v>
      </c>
      <c r="G80" s="405">
        <v>4902954.880000002</v>
      </c>
      <c r="H80" s="405">
        <v>5862382.539999999</v>
      </c>
      <c r="I80" s="405">
        <v>6387291.4799999995</v>
      </c>
      <c r="J80" s="405">
        <v>6025749.16</v>
      </c>
      <c r="K80" s="405">
        <v>5013007.95</v>
      </c>
      <c r="L80" s="405">
        <v>5169577.26</v>
      </c>
      <c r="M80" s="405">
        <v>5158493.61</v>
      </c>
      <c r="N80" s="405"/>
      <c r="O80" s="399"/>
      <c r="P80" s="388"/>
      <c r="Q80" s="399"/>
    </row>
    <row r="81" spans="1:17" ht="12.75">
      <c r="A81" s="433" t="s">
        <v>327</v>
      </c>
      <c r="B81" s="406" t="s">
        <v>335</v>
      </c>
      <c r="C81" s="405">
        <v>2921468.43679451</v>
      </c>
      <c r="D81" s="405">
        <v>2529915.785643632</v>
      </c>
      <c r="E81" s="405">
        <v>2654340.0496035935</v>
      </c>
      <c r="F81" s="405">
        <v>2396951.1607196704</v>
      </c>
      <c r="G81" s="405">
        <v>2470564.2354757837</v>
      </c>
      <c r="H81" s="405">
        <v>2891895.10677996</v>
      </c>
      <c r="I81" s="405">
        <v>3063312.771572344</v>
      </c>
      <c r="J81" s="405">
        <v>3143893.3303085784</v>
      </c>
      <c r="K81" s="405">
        <v>2574137.2463245727</v>
      </c>
      <c r="L81" s="405">
        <v>2501354.626932811</v>
      </c>
      <c r="M81" s="405">
        <v>2489479.9665119704</v>
      </c>
      <c r="N81" s="405"/>
      <c r="O81" s="399"/>
      <c r="P81" s="388"/>
      <c r="Q81" s="399"/>
    </row>
    <row r="82" spans="1:17" ht="12.75">
      <c r="A82" s="433"/>
      <c r="B82" s="406" t="s">
        <v>336</v>
      </c>
      <c r="C82" s="405">
        <v>1649673.8437887295</v>
      </c>
      <c r="D82" s="405">
        <v>1517842.3640808088</v>
      </c>
      <c r="E82" s="405">
        <v>1618815.4150614568</v>
      </c>
      <c r="F82" s="405">
        <v>1378663.85560935</v>
      </c>
      <c r="G82" s="405">
        <v>1190712.0484197505</v>
      </c>
      <c r="H82" s="405">
        <v>1468392.732681574</v>
      </c>
      <c r="I82" s="405">
        <v>1654395.5503180712</v>
      </c>
      <c r="J82" s="405">
        <v>1417488.3284425177</v>
      </c>
      <c r="K82" s="405">
        <v>1159013.9316464395</v>
      </c>
      <c r="L82" s="405">
        <v>1344168.3695902966</v>
      </c>
      <c r="M82" s="405">
        <v>1359566.6187616626</v>
      </c>
      <c r="N82" s="405"/>
      <c r="O82" s="399"/>
      <c r="P82" s="388"/>
      <c r="Q82" s="399"/>
    </row>
    <row r="83" spans="1:17" ht="12.75">
      <c r="A83" s="433"/>
      <c r="B83" s="406" t="s">
        <v>337</v>
      </c>
      <c r="C83" s="405">
        <v>33285.14118820274</v>
      </c>
      <c r="D83" s="405">
        <v>23394.316729556314</v>
      </c>
      <c r="E83" s="405">
        <v>25132.953058969728</v>
      </c>
      <c r="F83" s="405">
        <v>15758.761942346622</v>
      </c>
      <c r="G83" s="405">
        <v>15932.689330993215</v>
      </c>
      <c r="H83" s="405">
        <v>19269.024005711053</v>
      </c>
      <c r="I83" s="405">
        <v>19705.314079004813</v>
      </c>
      <c r="J83" s="405">
        <v>16269.691577920958</v>
      </c>
      <c r="K83" s="405">
        <v>14862.724180815687</v>
      </c>
      <c r="L83" s="405">
        <v>24835.92633526475</v>
      </c>
      <c r="M83" s="405">
        <v>21616.54554698176</v>
      </c>
      <c r="N83" s="405"/>
      <c r="O83" s="399"/>
      <c r="P83" s="388"/>
      <c r="Q83" s="399"/>
    </row>
    <row r="84" spans="1:17" ht="12.75">
      <c r="A84" s="433"/>
      <c r="B84" s="406" t="s">
        <v>338</v>
      </c>
      <c r="C84" s="405">
        <v>24180.96201799643</v>
      </c>
      <c r="D84" s="405">
        <v>23862.27505158267</v>
      </c>
      <c r="E84" s="405">
        <v>26791.637383014975</v>
      </c>
      <c r="F84" s="405">
        <v>21164.738584023824</v>
      </c>
      <c r="G84" s="405">
        <v>20702.427148185714</v>
      </c>
      <c r="H84" s="405">
        <v>20855.002021962195</v>
      </c>
      <c r="I84" s="405">
        <v>24873.924983551024</v>
      </c>
      <c r="J84" s="405">
        <v>20333.96232858317</v>
      </c>
      <c r="K84" s="405">
        <v>17747.866828272512</v>
      </c>
      <c r="L84" s="405">
        <v>20398.753892474506</v>
      </c>
      <c r="M84" s="405">
        <v>20821.65587367584</v>
      </c>
      <c r="N84" s="405"/>
      <c r="O84" s="399"/>
      <c r="P84" s="388"/>
      <c r="Q84" s="399"/>
    </row>
    <row r="85" spans="1:17" ht="12.75">
      <c r="A85" s="433"/>
      <c r="B85" s="406" t="s">
        <v>339</v>
      </c>
      <c r="C85" s="405">
        <v>672611.9645000432</v>
      </c>
      <c r="D85" s="405">
        <v>607178.8323213736</v>
      </c>
      <c r="E85" s="405">
        <v>604274.1284760534</v>
      </c>
      <c r="F85" s="405">
        <v>602866.2555350552</v>
      </c>
      <c r="G85" s="405">
        <v>577442.8250927733</v>
      </c>
      <c r="H85" s="405">
        <v>692617.044061904</v>
      </c>
      <c r="I85" s="405">
        <v>768658.6743221366</v>
      </c>
      <c r="J85" s="405">
        <v>663171.3338024446</v>
      </c>
      <c r="K85" s="405">
        <v>572643.6429231832</v>
      </c>
      <c r="L85" s="405">
        <v>586111.4830368835</v>
      </c>
      <c r="M85" s="405">
        <v>551997.3642827001</v>
      </c>
      <c r="N85" s="405"/>
      <c r="O85" s="399"/>
      <c r="P85" s="388"/>
      <c r="Q85" s="399"/>
    </row>
    <row r="86" spans="1:17" ht="12.75">
      <c r="A86" s="433"/>
      <c r="B86" s="406" t="s">
        <v>340</v>
      </c>
      <c r="C86" s="405">
        <v>1074717.2617105183</v>
      </c>
      <c r="D86" s="405">
        <v>877809.3061730468</v>
      </c>
      <c r="E86" s="405">
        <v>864568.7264169117</v>
      </c>
      <c r="F86" s="405">
        <v>749213.1076095536</v>
      </c>
      <c r="G86" s="405">
        <v>627600.6545325153</v>
      </c>
      <c r="H86" s="405">
        <v>769353.6304488885</v>
      </c>
      <c r="I86" s="405">
        <v>856345.2447248915</v>
      </c>
      <c r="J86" s="405">
        <v>764592.5135399549</v>
      </c>
      <c r="K86" s="405">
        <v>674602.538096717</v>
      </c>
      <c r="L86" s="405">
        <v>692708.1002122695</v>
      </c>
      <c r="M86" s="405">
        <v>715011.4590230096</v>
      </c>
      <c r="N86" s="405"/>
      <c r="O86" s="399"/>
      <c r="P86" s="388"/>
      <c r="Q86" s="399"/>
    </row>
    <row r="87" spans="1:17" s="362" customFormat="1" ht="21" customHeight="1">
      <c r="A87" s="433"/>
      <c r="B87" s="400" t="s">
        <v>303</v>
      </c>
      <c r="C87" s="407">
        <v>61345.121093038506</v>
      </c>
      <c r="D87" s="407">
        <v>84280.81215756423</v>
      </c>
      <c r="E87" s="407">
        <v>86289.19477049337</v>
      </c>
      <c r="F87" s="405">
        <v>76875.21131390562</v>
      </c>
      <c r="G87" s="405">
        <v>32484.379833424573</v>
      </c>
      <c r="H87" s="405">
        <v>533.4022750775563</v>
      </c>
      <c r="I87" s="405">
        <v>1782.1675284384567</v>
      </c>
      <c r="J87" s="405">
        <v>2663.308550185872</v>
      </c>
      <c r="K87" s="405">
        <v>45371.52642055806</v>
      </c>
      <c r="L87" s="405">
        <v>113653.2461755051</v>
      </c>
      <c r="M87" s="405">
        <v>60768.646174513124</v>
      </c>
      <c r="N87" s="405"/>
      <c r="O87" s="399"/>
      <c r="P87" s="388"/>
      <c r="Q87" s="399"/>
    </row>
    <row r="88" spans="1:17" ht="12.75">
      <c r="A88" s="434"/>
      <c r="B88" s="408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399"/>
      <c r="P88" s="308"/>
      <c r="Q88" s="399"/>
    </row>
    <row r="89" spans="1:17" ht="12.75">
      <c r="A89" s="435" t="s">
        <v>328</v>
      </c>
      <c r="B89" s="359" t="s">
        <v>326</v>
      </c>
      <c r="C89" s="403">
        <v>597487.2302743765</v>
      </c>
      <c r="D89" s="403">
        <v>593018.3699974882</v>
      </c>
      <c r="E89" s="403">
        <v>633364.8671665081</v>
      </c>
      <c r="F89" s="403">
        <v>581324.0085069595</v>
      </c>
      <c r="G89" s="403">
        <v>553504.9577138978</v>
      </c>
      <c r="H89" s="403">
        <v>607264</v>
      </c>
      <c r="I89" s="403">
        <v>668193</v>
      </c>
      <c r="J89" s="403">
        <v>651528.7360594795</v>
      </c>
      <c r="K89" s="403">
        <v>560707.3561346361</v>
      </c>
      <c r="L89" s="403">
        <v>587711.3792711738</v>
      </c>
      <c r="M89" s="403">
        <v>566672.0801652791</v>
      </c>
      <c r="N89" s="403"/>
      <c r="O89" s="399"/>
      <c r="P89" s="388"/>
      <c r="Q89" s="399"/>
    </row>
    <row r="90" spans="1:17" ht="12.75">
      <c r="A90" s="433"/>
      <c r="B90" s="356" t="s">
        <v>297</v>
      </c>
      <c r="C90" s="405">
        <v>586271</v>
      </c>
      <c r="D90" s="405">
        <v>578634</v>
      </c>
      <c r="E90" s="405">
        <v>615553</v>
      </c>
      <c r="F90" s="405">
        <v>567574</v>
      </c>
      <c r="G90" s="405">
        <v>548859</v>
      </c>
      <c r="H90" s="405">
        <v>607064</v>
      </c>
      <c r="I90" s="405">
        <v>667707</v>
      </c>
      <c r="J90" s="405">
        <v>650120</v>
      </c>
      <c r="K90" s="405">
        <v>553068</v>
      </c>
      <c r="L90" s="405">
        <v>565848</v>
      </c>
      <c r="M90" s="405">
        <v>555630</v>
      </c>
      <c r="N90" s="405"/>
      <c r="O90" s="399"/>
      <c r="P90" s="388"/>
      <c r="Q90" s="399"/>
    </row>
    <row r="91" spans="1:17" ht="12.75">
      <c r="A91" s="433"/>
      <c r="B91" s="359" t="s">
        <v>335</v>
      </c>
      <c r="C91" s="405">
        <v>359847</v>
      </c>
      <c r="D91" s="405">
        <v>349056</v>
      </c>
      <c r="E91" s="405">
        <v>358629</v>
      </c>
      <c r="F91" s="405">
        <v>328827</v>
      </c>
      <c r="G91" s="405">
        <v>345147</v>
      </c>
      <c r="H91" s="405">
        <v>372729</v>
      </c>
      <c r="I91" s="405">
        <v>406756</v>
      </c>
      <c r="J91" s="405">
        <v>409222</v>
      </c>
      <c r="K91" s="405">
        <v>358751</v>
      </c>
      <c r="L91" s="405">
        <v>356388</v>
      </c>
      <c r="M91" s="405">
        <v>342476</v>
      </c>
      <c r="N91" s="405"/>
      <c r="O91" s="399"/>
      <c r="P91" s="388"/>
      <c r="Q91" s="399"/>
    </row>
    <row r="92" spans="1:17" ht="12.75">
      <c r="A92" s="433"/>
      <c r="B92" s="359" t="s">
        <v>336</v>
      </c>
      <c r="C92" s="405">
        <v>173644</v>
      </c>
      <c r="D92" s="405">
        <v>176249</v>
      </c>
      <c r="E92" s="405">
        <v>201602</v>
      </c>
      <c r="F92" s="405">
        <v>178814</v>
      </c>
      <c r="G92" s="405">
        <v>161039</v>
      </c>
      <c r="H92" s="405">
        <v>190761</v>
      </c>
      <c r="I92" s="405">
        <v>210048</v>
      </c>
      <c r="J92" s="405">
        <v>188982</v>
      </c>
      <c r="K92" s="405">
        <v>159359</v>
      </c>
      <c r="L92" s="405">
        <v>167852</v>
      </c>
      <c r="M92" s="405">
        <v>165239</v>
      </c>
      <c r="N92" s="405"/>
      <c r="O92" s="399"/>
      <c r="P92" s="388"/>
      <c r="Q92" s="399"/>
    </row>
    <row r="93" spans="1:17" ht="12.75">
      <c r="A93" s="433"/>
      <c r="B93" s="359" t="s">
        <v>337</v>
      </c>
      <c r="C93" s="405">
        <v>4791</v>
      </c>
      <c r="D93" s="405">
        <v>4544</v>
      </c>
      <c r="E93" s="405">
        <v>7578</v>
      </c>
      <c r="F93" s="405">
        <v>4669</v>
      </c>
      <c r="G93" s="405">
        <v>3587</v>
      </c>
      <c r="H93" s="405">
        <v>4533</v>
      </c>
      <c r="I93" s="405">
        <v>4818</v>
      </c>
      <c r="J93" s="405">
        <v>4427</v>
      </c>
      <c r="K93" s="405">
        <v>3959</v>
      </c>
      <c r="L93" s="405">
        <v>4203</v>
      </c>
      <c r="M93" s="405">
        <v>4233</v>
      </c>
      <c r="N93" s="405"/>
      <c r="O93" s="399"/>
      <c r="P93" s="388"/>
      <c r="Q93" s="399"/>
    </row>
    <row r="94" spans="1:17" ht="12.75">
      <c r="A94" s="433"/>
      <c r="B94" s="359" t="s">
        <v>338</v>
      </c>
      <c r="C94" s="405">
        <v>5787</v>
      </c>
      <c r="D94" s="405">
        <v>6102</v>
      </c>
      <c r="E94" s="405">
        <v>9467</v>
      </c>
      <c r="F94" s="405">
        <v>6716</v>
      </c>
      <c r="G94" s="405">
        <v>6105</v>
      </c>
      <c r="H94" s="405">
        <v>5815</v>
      </c>
      <c r="I94" s="405">
        <v>6918</v>
      </c>
      <c r="J94" s="405">
        <v>6546</v>
      </c>
      <c r="K94" s="405">
        <v>5547</v>
      </c>
      <c r="L94" s="405">
        <v>5868</v>
      </c>
      <c r="M94" s="405">
        <v>5133</v>
      </c>
      <c r="N94" s="405"/>
      <c r="O94" s="399"/>
      <c r="P94" s="388"/>
      <c r="Q94" s="399"/>
    </row>
    <row r="95" spans="1:17" ht="12.75">
      <c r="A95" s="433"/>
      <c r="B95" s="359" t="s">
        <v>339</v>
      </c>
      <c r="C95" s="405">
        <v>75807</v>
      </c>
      <c r="D95" s="405">
        <v>76983</v>
      </c>
      <c r="E95" s="405">
        <v>82054</v>
      </c>
      <c r="F95" s="405">
        <v>84314</v>
      </c>
      <c r="G95" s="405">
        <v>81632</v>
      </c>
      <c r="H95" s="405">
        <v>92174</v>
      </c>
      <c r="I95" s="405">
        <v>103292</v>
      </c>
      <c r="J95" s="405">
        <v>89698</v>
      </c>
      <c r="K95" s="405">
        <v>82487</v>
      </c>
      <c r="L95" s="405">
        <v>82061</v>
      </c>
      <c r="M95" s="405">
        <v>73825</v>
      </c>
      <c r="N95" s="405"/>
      <c r="O95" s="399"/>
      <c r="P95" s="388"/>
      <c r="Q95" s="399"/>
    </row>
    <row r="96" spans="1:17" ht="12.75">
      <c r="A96" s="433"/>
      <c r="B96" s="359" t="s">
        <v>340</v>
      </c>
      <c r="C96" s="405">
        <v>115355</v>
      </c>
      <c r="D96" s="405">
        <v>117009</v>
      </c>
      <c r="E96" s="405">
        <v>119090</v>
      </c>
      <c r="F96" s="405">
        <v>104756</v>
      </c>
      <c r="G96" s="405">
        <v>96504</v>
      </c>
      <c r="H96" s="405">
        <v>108774</v>
      </c>
      <c r="I96" s="405">
        <v>124765</v>
      </c>
      <c r="J96" s="405">
        <v>113619</v>
      </c>
      <c r="K96" s="405">
        <v>98745</v>
      </c>
      <c r="L96" s="405">
        <v>98860</v>
      </c>
      <c r="M96" s="405">
        <v>97051</v>
      </c>
      <c r="N96" s="405"/>
      <c r="O96" s="399"/>
      <c r="P96" s="388"/>
      <c r="Q96" s="399"/>
    </row>
    <row r="97" spans="1:17" s="362" customFormat="1" ht="25.5">
      <c r="A97" s="433" t="s">
        <v>329</v>
      </c>
      <c r="B97" s="360" t="s">
        <v>303</v>
      </c>
      <c r="C97" s="407">
        <v>11216.23027437649</v>
      </c>
      <c r="D97" s="407">
        <v>14384.369997488171</v>
      </c>
      <c r="E97" s="407">
        <v>17811.867166508142</v>
      </c>
      <c r="F97" s="405">
        <v>13750.008506959586</v>
      </c>
      <c r="G97" s="405">
        <v>4645.957713897814</v>
      </c>
      <c r="H97" s="405">
        <v>199.99999999999832</v>
      </c>
      <c r="I97" s="405">
        <v>486.0000000000006</v>
      </c>
      <c r="J97" s="405">
        <v>1408.736059479552</v>
      </c>
      <c r="K97" s="405">
        <v>7639.356134636122</v>
      </c>
      <c r="L97" s="405">
        <v>21863.379271173828</v>
      </c>
      <c r="M97" s="405">
        <v>11042.0801652791</v>
      </c>
      <c r="N97" s="405"/>
      <c r="O97" s="399"/>
      <c r="P97" s="388"/>
      <c r="Q97" s="399"/>
    </row>
    <row r="98" spans="1:17" ht="12.75">
      <c r="A98" s="434"/>
      <c r="B98" s="363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399"/>
      <c r="P98" s="308"/>
      <c r="Q98" s="399"/>
    </row>
    <row r="99" spans="1:17" ht="12.75">
      <c r="A99" s="435" t="s">
        <v>343</v>
      </c>
      <c r="B99" s="359" t="s">
        <v>326</v>
      </c>
      <c r="C99" s="410">
        <v>10.773925206965389</v>
      </c>
      <c r="D99" s="410">
        <v>9.551615900501623</v>
      </c>
      <c r="E99" s="410">
        <v>9.28408317164302</v>
      </c>
      <c r="F99" s="410">
        <v>9.016474486880158</v>
      </c>
      <c r="G99" s="410">
        <v>8.916702896786905</v>
      </c>
      <c r="H99" s="410">
        <v>9.654641049486019</v>
      </c>
      <c r="I99" s="410">
        <v>9.561718915834852</v>
      </c>
      <c r="J99" s="410">
        <v>9.252719235395073</v>
      </c>
      <c r="K99" s="410">
        <v>9.021425207066391</v>
      </c>
      <c r="L99" s="410">
        <v>8.989498404348213</v>
      </c>
      <c r="M99" s="410">
        <v>9.210374816158634</v>
      </c>
      <c r="N99" s="410"/>
      <c r="O99" s="399"/>
      <c r="P99" s="388"/>
      <c r="Q99" s="399"/>
    </row>
    <row r="100" spans="1:17" ht="12.75">
      <c r="A100" s="433"/>
      <c r="B100" s="356" t="s">
        <v>297</v>
      </c>
      <c r="C100" s="411">
        <v>10.875410194261699</v>
      </c>
      <c r="D100" s="411">
        <v>9.643406505666794</v>
      </c>
      <c r="E100" s="411">
        <v>9.412549219969685</v>
      </c>
      <c r="F100" s="411">
        <v>9.099461708957774</v>
      </c>
      <c r="G100" s="411">
        <v>8.932995323024675</v>
      </c>
      <c r="H100" s="411">
        <v>9.656943155911074</v>
      </c>
      <c r="I100" s="411">
        <v>9.566009462234183</v>
      </c>
      <c r="J100" s="411">
        <v>9.268672183596875</v>
      </c>
      <c r="K100" s="411">
        <v>9.063999273145436</v>
      </c>
      <c r="L100" s="411">
        <v>9.135982207235864</v>
      </c>
      <c r="M100" s="411">
        <v>9.284044436045571</v>
      </c>
      <c r="N100" s="411"/>
      <c r="O100" s="399"/>
      <c r="P100" s="388"/>
      <c r="Q100" s="399"/>
    </row>
    <row r="101" spans="1:17" ht="12.75">
      <c r="A101" s="433"/>
      <c r="B101" s="359" t="s">
        <v>335</v>
      </c>
      <c r="C101" s="411">
        <v>8.118640524429855</v>
      </c>
      <c r="D101" s="411">
        <v>7.247879382229877</v>
      </c>
      <c r="E101" s="411">
        <v>7.401353626180798</v>
      </c>
      <c r="F101" s="411">
        <v>7.289398865420632</v>
      </c>
      <c r="G101" s="411">
        <v>7.158005822086774</v>
      </c>
      <c r="H101" s="411">
        <v>7.758707014425923</v>
      </c>
      <c r="I101" s="411">
        <v>7.531081954715711</v>
      </c>
      <c r="J101" s="411">
        <v>7.682610735269801</v>
      </c>
      <c r="K101" s="411">
        <v>7.175275459370351</v>
      </c>
      <c r="L101" s="411">
        <v>7.018627526551991</v>
      </c>
      <c r="M101" s="411">
        <v>7.26906401181972</v>
      </c>
      <c r="N101" s="411"/>
      <c r="O101" s="399"/>
      <c r="P101" s="388"/>
      <c r="Q101" s="399"/>
    </row>
    <row r="102" spans="1:17" ht="12.75">
      <c r="A102" s="433"/>
      <c r="B102" s="359" t="s">
        <v>336</v>
      </c>
      <c r="C102" s="411">
        <v>9.50032159929931</v>
      </c>
      <c r="D102" s="411">
        <v>8.61192043121271</v>
      </c>
      <c r="E102" s="411">
        <v>8.029758708055757</v>
      </c>
      <c r="F102" s="411">
        <v>7.710044267279687</v>
      </c>
      <c r="G102" s="411">
        <v>7.393935931170403</v>
      </c>
      <c r="H102" s="411">
        <v>7.697552081827911</v>
      </c>
      <c r="I102" s="411">
        <v>7.876273757988989</v>
      </c>
      <c r="J102" s="411">
        <v>7.500652593593664</v>
      </c>
      <c r="K102" s="411">
        <v>7.27297442658676</v>
      </c>
      <c r="L102" s="411">
        <v>8.008056916749855</v>
      </c>
      <c r="M102" s="411">
        <v>8.227879730340069</v>
      </c>
      <c r="N102" s="411"/>
      <c r="O102" s="399"/>
      <c r="P102" s="388"/>
      <c r="Q102" s="399"/>
    </row>
    <row r="103" spans="1:17" ht="12.75">
      <c r="A103" s="433"/>
      <c r="B103" s="359" t="s">
        <v>337</v>
      </c>
      <c r="C103" s="411">
        <v>6.9474308470471176</v>
      </c>
      <c r="D103" s="411">
        <v>5.14839716759602</v>
      </c>
      <c r="E103" s="411">
        <v>3.3165680996265148</v>
      </c>
      <c r="F103" s="411">
        <v>3.3751899640922303</v>
      </c>
      <c r="G103" s="411">
        <v>4.441786822133597</v>
      </c>
      <c r="H103" s="411">
        <v>4.25083256247762</v>
      </c>
      <c r="I103" s="411">
        <v>4.089936504567209</v>
      </c>
      <c r="J103" s="411">
        <v>3.6751053937024976</v>
      </c>
      <c r="K103" s="411">
        <v>3.754161197478072</v>
      </c>
      <c r="L103" s="411">
        <v>5.909095011959256</v>
      </c>
      <c r="M103" s="411">
        <v>5.10667270186198</v>
      </c>
      <c r="N103" s="411"/>
      <c r="O103" s="399"/>
      <c r="P103" s="388"/>
      <c r="Q103" s="399"/>
    </row>
    <row r="104" spans="1:17" ht="12.75">
      <c r="A104" s="433"/>
      <c r="B104" s="359" t="s">
        <v>338</v>
      </c>
      <c r="C104" s="411">
        <v>4.17849697909045</v>
      </c>
      <c r="D104" s="411">
        <v>3.910566216254125</v>
      </c>
      <c r="E104" s="411">
        <v>2.830002892470157</v>
      </c>
      <c r="F104" s="411">
        <v>3.1513904979189733</v>
      </c>
      <c r="G104" s="411">
        <v>3.391060957933778</v>
      </c>
      <c r="H104" s="411">
        <v>3.586414793114737</v>
      </c>
      <c r="I104" s="411">
        <v>3.595537002537008</v>
      </c>
      <c r="J104" s="411">
        <v>3.1063187180848106</v>
      </c>
      <c r="K104" s="411">
        <v>3.199543325810801</v>
      </c>
      <c r="L104" s="411">
        <v>3.4762702611578913</v>
      </c>
      <c r="M104" s="411">
        <v>4.056430133192254</v>
      </c>
      <c r="N104" s="411"/>
      <c r="O104" s="399"/>
      <c r="P104" s="388"/>
      <c r="Q104" s="399"/>
    </row>
    <row r="105" spans="1:17" ht="12.75">
      <c r="A105" s="433"/>
      <c r="B105" s="359" t="s">
        <v>339</v>
      </c>
      <c r="C105" s="411">
        <v>8.87268938884329</v>
      </c>
      <c r="D105" s="411">
        <v>7.887180706407566</v>
      </c>
      <c r="E105" s="411">
        <v>7.364346996807631</v>
      </c>
      <c r="F105" s="411">
        <v>7.15025091366861</v>
      </c>
      <c r="G105" s="411">
        <v>7.073731197236051</v>
      </c>
      <c r="H105" s="411">
        <v>7.514234426865537</v>
      </c>
      <c r="I105" s="411">
        <v>7.441608975740005</v>
      </c>
      <c r="J105" s="411">
        <v>7.393379270468066</v>
      </c>
      <c r="K105" s="411">
        <v>6.942228992728347</v>
      </c>
      <c r="L105" s="411">
        <v>7.142387772960158</v>
      </c>
      <c r="M105" s="411">
        <v>7.477106187371488</v>
      </c>
      <c r="N105" s="411"/>
      <c r="O105" s="399"/>
      <c r="P105" s="388"/>
      <c r="Q105" s="399"/>
    </row>
    <row r="106" spans="1:17" ht="12.75">
      <c r="A106" s="433" t="s">
        <v>344</v>
      </c>
      <c r="B106" s="359" t="s">
        <v>340</v>
      </c>
      <c r="C106" s="411">
        <v>9.316607530757386</v>
      </c>
      <c r="D106" s="411">
        <v>7.502066560461561</v>
      </c>
      <c r="E106" s="411">
        <v>7.259792815659684</v>
      </c>
      <c r="F106" s="411">
        <v>7.151982775302165</v>
      </c>
      <c r="G106" s="411">
        <v>6.503364156226843</v>
      </c>
      <c r="H106" s="411">
        <v>7.072955214011515</v>
      </c>
      <c r="I106" s="411">
        <v>6.863665649219665</v>
      </c>
      <c r="J106" s="411">
        <v>6.729442377946953</v>
      </c>
      <c r="K106" s="411">
        <v>6.831764019410775</v>
      </c>
      <c r="L106" s="411">
        <v>7.006960350113994</v>
      </c>
      <c r="M106" s="411">
        <v>7.367378584692684</v>
      </c>
      <c r="N106" s="411"/>
      <c r="O106" s="399"/>
      <c r="P106" s="388"/>
      <c r="Q106" s="399"/>
    </row>
    <row r="107" spans="1:17" s="362" customFormat="1" ht="25.5">
      <c r="A107" s="433"/>
      <c r="B107" s="360" t="s">
        <v>303</v>
      </c>
      <c r="C107" s="412">
        <v>5.469317194136216</v>
      </c>
      <c r="D107" s="412">
        <v>5.859193845283563</v>
      </c>
      <c r="E107" s="412">
        <v>4.844477783482684</v>
      </c>
      <c r="F107" s="411">
        <v>5.590921000157572</v>
      </c>
      <c r="G107" s="411">
        <v>6.991966314340642</v>
      </c>
      <c r="H107" s="411">
        <v>2.667011375387804</v>
      </c>
      <c r="I107" s="411">
        <v>3.6670113753877662</v>
      </c>
      <c r="J107" s="411">
        <v>1.8905660377358502</v>
      </c>
      <c r="K107" s="411">
        <v>5.939181996614588</v>
      </c>
      <c r="L107" s="411">
        <v>5.198338498630599</v>
      </c>
      <c r="M107" s="411">
        <v>5.503369407296558</v>
      </c>
      <c r="N107" s="411"/>
      <c r="O107" s="399"/>
      <c r="P107" s="388"/>
      <c r="Q107" s="399"/>
    </row>
    <row r="108" spans="1:17" ht="12.75">
      <c r="A108" s="434"/>
      <c r="B108" s="363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399"/>
      <c r="P108" s="308"/>
      <c r="Q108" s="399"/>
    </row>
    <row r="109" spans="1:17" ht="12.75">
      <c r="A109" s="435" t="s">
        <v>330</v>
      </c>
      <c r="B109" s="375" t="s">
        <v>331</v>
      </c>
      <c r="C109" s="379">
        <v>183.4074935929871</v>
      </c>
      <c r="D109" s="379">
        <v>178.8670175219079</v>
      </c>
      <c r="E109" s="379">
        <v>166.7775354949355</v>
      </c>
      <c r="F109" s="379">
        <v>175.65343328077927</v>
      </c>
      <c r="G109" s="379">
        <v>184.85023383199726</v>
      </c>
      <c r="H109" s="379">
        <v>176.924416603908</v>
      </c>
      <c r="I109" s="379">
        <v>176.90297171544364</v>
      </c>
      <c r="J109" s="379">
        <v>178.99746205312653</v>
      </c>
      <c r="K109" s="379">
        <v>198.6151718906391</v>
      </c>
      <c r="L109" s="379">
        <v>198.87823839100867</v>
      </c>
      <c r="M109" s="379">
        <v>186.32674160957214</v>
      </c>
      <c r="N109" s="379"/>
      <c r="O109" s="399"/>
      <c r="P109" s="388"/>
      <c r="Q109" s="399"/>
    </row>
    <row r="110" spans="1:17" ht="12.75">
      <c r="A110" s="433"/>
      <c r="B110" s="356" t="s">
        <v>297</v>
      </c>
      <c r="C110" s="357">
        <v>184.7835585918177</v>
      </c>
      <c r="D110" s="357">
        <v>180.8635035579292</v>
      </c>
      <c r="E110" s="357">
        <v>168.50546056253629</v>
      </c>
      <c r="F110" s="357">
        <v>177.420022872833</v>
      </c>
      <c r="G110" s="357">
        <v>185.80997657292937</v>
      </c>
      <c r="H110" s="357">
        <v>176.93690092169632</v>
      </c>
      <c r="I110" s="357">
        <v>176.9410169029463</v>
      </c>
      <c r="J110" s="357">
        <v>179.06180958946874</v>
      </c>
      <c r="K110" s="357">
        <v>199.90000282947642</v>
      </c>
      <c r="L110" s="357">
        <v>202.13746795988914</v>
      </c>
      <c r="M110" s="357">
        <v>188.0221953715896</v>
      </c>
      <c r="N110" s="357"/>
      <c r="O110" s="399"/>
      <c r="P110" s="388"/>
      <c r="Q110" s="399"/>
    </row>
    <row r="111" spans="1:17" ht="12.75">
      <c r="A111" s="433"/>
      <c r="B111" s="359" t="s">
        <v>335</v>
      </c>
      <c r="C111" s="357">
        <v>188.1112923792079</v>
      </c>
      <c r="D111" s="357">
        <v>192.32639534930846</v>
      </c>
      <c r="E111" s="357">
        <v>174.06399763916988</v>
      </c>
      <c r="F111" s="357">
        <v>187.09814113489426</v>
      </c>
      <c r="G111" s="357">
        <v>194.88760457632108</v>
      </c>
      <c r="H111" s="357">
        <v>188.74440567623296</v>
      </c>
      <c r="I111" s="357">
        <v>190.43550641205317</v>
      </c>
      <c r="J111" s="357">
        <v>190.85437681084866</v>
      </c>
      <c r="K111" s="357">
        <v>214.43297722187992</v>
      </c>
      <c r="L111" s="357">
        <v>255.71669116946234</v>
      </c>
      <c r="M111" s="357">
        <v>202.98676740910076</v>
      </c>
      <c r="N111" s="357"/>
      <c r="O111" s="399"/>
      <c r="P111" s="388"/>
      <c r="Q111" s="399"/>
    </row>
    <row r="112" spans="1:17" ht="12.75">
      <c r="A112" s="433"/>
      <c r="B112" s="359" t="s">
        <v>336</v>
      </c>
      <c r="C112" s="357">
        <v>196.30442556441287</v>
      </c>
      <c r="D112" s="357">
        <v>184.14829686353033</v>
      </c>
      <c r="E112" s="357">
        <v>174.9317949379843</v>
      </c>
      <c r="F112" s="357">
        <v>179.40868138206358</v>
      </c>
      <c r="G112" s="357">
        <v>185.52202549593315</v>
      </c>
      <c r="H112" s="357">
        <v>174.07193357470965</v>
      </c>
      <c r="I112" s="357">
        <v>172.93131035069246</v>
      </c>
      <c r="J112" s="357">
        <v>175.05441603067962</v>
      </c>
      <c r="K112" s="357">
        <v>194.87198058303446</v>
      </c>
      <c r="L112" s="357">
        <v>159.94081646211126</v>
      </c>
      <c r="M112" s="357">
        <v>183.50931468699184</v>
      </c>
      <c r="N112" s="357"/>
      <c r="O112" s="399"/>
      <c r="P112" s="388"/>
      <c r="Q112" s="399"/>
    </row>
    <row r="113" spans="1:17" s="308" customFormat="1" ht="12.75">
      <c r="A113" s="433"/>
      <c r="B113" s="359" t="s">
        <v>337</v>
      </c>
      <c r="C113" s="357">
        <v>99.31843990105607</v>
      </c>
      <c r="D113" s="357">
        <v>121.6764342266853</v>
      </c>
      <c r="E113" s="357">
        <v>114.49528819243804</v>
      </c>
      <c r="F113" s="357">
        <v>61.5451070665156</v>
      </c>
      <c r="G113" s="357">
        <v>122.22848179017348</v>
      </c>
      <c r="H113" s="357">
        <v>114.68475565766765</v>
      </c>
      <c r="I113" s="357">
        <v>113.93327267556054</v>
      </c>
      <c r="J113" s="357">
        <v>115.33204990026594</v>
      </c>
      <c r="K113" s="357">
        <v>128.38856338721138</v>
      </c>
      <c r="L113" s="357">
        <v>105.37467516423371</v>
      </c>
      <c r="M113" s="357">
        <v>120.9024366168204</v>
      </c>
      <c r="N113" s="357"/>
      <c r="O113" s="399"/>
      <c r="P113" s="388"/>
      <c r="Q113" s="399"/>
    </row>
    <row r="114" spans="1:17" s="308" customFormat="1" ht="12.75">
      <c r="A114" s="433"/>
      <c r="B114" s="359" t="s">
        <v>338</v>
      </c>
      <c r="C114" s="357">
        <v>341.3097045067176</v>
      </c>
      <c r="D114" s="357">
        <v>314.0103933024138</v>
      </c>
      <c r="E114" s="357">
        <v>341.0437623437738</v>
      </c>
      <c r="F114" s="357">
        <v>293.3018824306536</v>
      </c>
      <c r="G114" s="357">
        <v>338.4537573051242</v>
      </c>
      <c r="H114" s="357">
        <v>317.564988859072</v>
      </c>
      <c r="I114" s="357">
        <v>315.4841134761835</v>
      </c>
      <c r="J114" s="357">
        <v>319.3573629872678</v>
      </c>
      <c r="K114" s="357">
        <v>355.51117903930503</v>
      </c>
      <c r="L114" s="357">
        <v>291.7851405154988</v>
      </c>
      <c r="M114" s="357">
        <v>334.7819046836696</v>
      </c>
      <c r="N114" s="357"/>
      <c r="O114" s="399"/>
      <c r="P114" s="388"/>
      <c r="Q114" s="399"/>
    </row>
    <row r="115" spans="1:17" ht="12.75">
      <c r="A115" s="433" t="s">
        <v>333</v>
      </c>
      <c r="B115" s="359" t="s">
        <v>339</v>
      </c>
      <c r="C115" s="357">
        <v>169.01412757666597</v>
      </c>
      <c r="D115" s="357">
        <v>161.5349129636897</v>
      </c>
      <c r="E115" s="357">
        <v>146.05255458143077</v>
      </c>
      <c r="F115" s="357">
        <v>164.20076705993836</v>
      </c>
      <c r="G115" s="357">
        <v>186.38214524942876</v>
      </c>
      <c r="H115" s="357">
        <v>174.8789682553442</v>
      </c>
      <c r="I115" s="357">
        <v>173.73305685832628</v>
      </c>
      <c r="J115" s="357">
        <v>175.8660057099219</v>
      </c>
      <c r="K115" s="357">
        <v>195.77544872626018</v>
      </c>
      <c r="L115" s="357">
        <v>160.68233626420235</v>
      </c>
      <c r="M115" s="357">
        <v>184.36010308309088</v>
      </c>
      <c r="N115" s="357"/>
      <c r="O115" s="399"/>
      <c r="P115" s="388"/>
      <c r="Q115" s="399"/>
    </row>
    <row r="116" spans="1:17" ht="12.75">
      <c r="A116" s="433" t="s">
        <v>333</v>
      </c>
      <c r="B116" s="359" t="s">
        <v>340</v>
      </c>
      <c r="C116" s="357">
        <v>167.0476674135263</v>
      </c>
      <c r="D116" s="357">
        <v>153.47420072046987</v>
      </c>
      <c r="E116" s="357">
        <v>151.3237900130761</v>
      </c>
      <c r="F116" s="357">
        <v>152.59826118876146</v>
      </c>
      <c r="G116" s="357">
        <v>146.6744796009911</v>
      </c>
      <c r="H116" s="357">
        <v>137.6219896368505</v>
      </c>
      <c r="I116" s="357">
        <v>136.72020820493535</v>
      </c>
      <c r="J116" s="357">
        <v>138.39874432439382</v>
      </c>
      <c r="K116" s="357">
        <v>154.06659271008004</v>
      </c>
      <c r="L116" s="357">
        <v>126.44987008322657</v>
      </c>
      <c r="M116" s="357">
        <v>145.08322212253483</v>
      </c>
      <c r="N116" s="357"/>
      <c r="O116" s="399"/>
      <c r="P116" s="388"/>
      <c r="Q116" s="399"/>
    </row>
    <row r="117" spans="1:17" s="362" customFormat="1" ht="25.5">
      <c r="A117" s="441"/>
      <c r="B117" s="360" t="s">
        <v>303</v>
      </c>
      <c r="C117" s="376">
        <v>40.385450054400565</v>
      </c>
      <c r="D117" s="376">
        <v>46.68511815848941</v>
      </c>
      <c r="E117" s="376">
        <v>50.75530742149995</v>
      </c>
      <c r="F117" s="357">
        <v>56.97070008492925</v>
      </c>
      <c r="G117" s="357">
        <v>39.99367879456082</v>
      </c>
      <c r="H117" s="357">
        <v>39.71494066882416</v>
      </c>
      <c r="I117" s="357">
        <v>40.54895442286951</v>
      </c>
      <c r="J117" s="357">
        <v>33.410833333333336</v>
      </c>
      <c r="K117" s="357">
        <v>56.656806833757585</v>
      </c>
      <c r="L117" s="357">
        <v>50.63047925189948</v>
      </c>
      <c r="M117" s="357">
        <v>42.40404548267327</v>
      </c>
      <c r="N117" s="357"/>
      <c r="O117" s="399"/>
      <c r="P117" s="388"/>
      <c r="Q117" s="399"/>
    </row>
    <row r="118" spans="1:17" ht="12.75">
      <c r="A118" s="434"/>
      <c r="B118" s="363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399"/>
      <c r="P118" s="308"/>
      <c r="Q118" s="399"/>
    </row>
    <row r="119" spans="1:17" ht="12.75">
      <c r="A119" s="435" t="s">
        <v>332</v>
      </c>
      <c r="B119" s="375" t="s">
        <v>331</v>
      </c>
      <c r="C119" s="357">
        <v>1976.018618367827</v>
      </c>
      <c r="D119" s="357">
        <v>1708.469048637559</v>
      </c>
      <c r="E119" s="357">
        <v>1548.3765106966273</v>
      </c>
      <c r="F119" s="357">
        <v>1583.774699709052</v>
      </c>
      <c r="G119" s="357">
        <v>1648.2546154815072</v>
      </c>
      <c r="H119" s="357">
        <v>1708.1417352004564</v>
      </c>
      <c r="I119" s="357">
        <v>1691.496490918955</v>
      </c>
      <c r="J119" s="357">
        <v>1656.2132602258635</v>
      </c>
      <c r="K119" s="357">
        <v>1791.791918200036</v>
      </c>
      <c r="L119" s="357">
        <v>1787.8156066755555</v>
      </c>
      <c r="M119" s="357">
        <v>1716.1391284977003</v>
      </c>
      <c r="N119" s="357"/>
      <c r="O119" s="399"/>
      <c r="P119" s="388"/>
      <c r="Q119" s="399"/>
    </row>
    <row r="120" spans="1:17" ht="12.75">
      <c r="A120" s="433"/>
      <c r="B120" s="356" t="s">
        <v>297</v>
      </c>
      <c r="C120" s="357">
        <v>2009.5969968414079</v>
      </c>
      <c r="D120" s="357">
        <v>1744.1402868482235</v>
      </c>
      <c r="E120" s="357">
        <v>1586.0659413785338</v>
      </c>
      <c r="F120" s="357">
        <v>1614.4267045337565</v>
      </c>
      <c r="G120" s="357">
        <v>1659.8396516973028</v>
      </c>
      <c r="H120" s="357">
        <v>1708.6695943838909</v>
      </c>
      <c r="I120" s="357">
        <v>1692.619441950923</v>
      </c>
      <c r="J120" s="357">
        <v>1659.6652136864288</v>
      </c>
      <c r="K120" s="357">
        <v>1811.8934803481447</v>
      </c>
      <c r="L120" s="357">
        <v>1846.7243106972571</v>
      </c>
      <c r="M120" s="357">
        <v>1745.6064167926795</v>
      </c>
      <c r="N120" s="357"/>
      <c r="O120" s="399"/>
      <c r="P120" s="388"/>
      <c r="Q120" s="399"/>
    </row>
    <row r="121" spans="1:17" ht="12.75">
      <c r="A121" s="433"/>
      <c r="B121" s="359" t="s">
        <v>335</v>
      </c>
      <c r="C121" s="357">
        <v>1527.2079614127101</v>
      </c>
      <c r="D121" s="357">
        <v>1393.9585155108448</v>
      </c>
      <c r="E121" s="357">
        <v>1288.3092001141958</v>
      </c>
      <c r="F121" s="357">
        <v>1363.8329777110075</v>
      </c>
      <c r="G121" s="357">
        <v>1395.0066082098515</v>
      </c>
      <c r="H121" s="357">
        <v>1464.4125442538407</v>
      </c>
      <c r="I121" s="357">
        <v>1434.1854058769618</v>
      </c>
      <c r="J121" s="357">
        <v>1466.259884160254</v>
      </c>
      <c r="K121" s="357">
        <v>1538.6156791398764</v>
      </c>
      <c r="L121" s="357">
        <v>1794.780207640783</v>
      </c>
      <c r="M121" s="357">
        <v>1475.5238058491143</v>
      </c>
      <c r="N121" s="357"/>
      <c r="O121" s="399"/>
      <c r="P121" s="388"/>
      <c r="Q121" s="399"/>
    </row>
    <row r="122" spans="1:17" ht="12.75">
      <c r="A122" s="433"/>
      <c r="B122" s="359" t="s">
        <v>336</v>
      </c>
      <c r="C122" s="357">
        <v>1864.9551742276353</v>
      </c>
      <c r="D122" s="357">
        <v>1585.87048013206</v>
      </c>
      <c r="E122" s="357">
        <v>1404.6601037191037</v>
      </c>
      <c r="F122" s="357">
        <v>1383.2488753899872</v>
      </c>
      <c r="G122" s="357">
        <v>1371.7379703378917</v>
      </c>
      <c r="H122" s="357">
        <v>1339.927774675816</v>
      </c>
      <c r="I122" s="357">
        <v>1362.0543416498087</v>
      </c>
      <c r="J122" s="357">
        <v>1313.0223596205412</v>
      </c>
      <c r="K122" s="357">
        <v>1417.298931238721</v>
      </c>
      <c r="L122" s="357">
        <v>1280.8151615400293</v>
      </c>
      <c r="M122" s="357">
        <v>1509.8925706416971</v>
      </c>
      <c r="N122" s="357"/>
      <c r="O122" s="399"/>
      <c r="P122" s="388"/>
      <c r="Q122" s="399"/>
    </row>
    <row r="123" spans="1:17" ht="12.75">
      <c r="A123" s="433"/>
      <c r="B123" s="359" t="s">
        <v>337</v>
      </c>
      <c r="C123" s="357">
        <v>690.0079930491922</v>
      </c>
      <c r="D123" s="357">
        <v>626.4386093358501</v>
      </c>
      <c r="E123" s="357">
        <v>379.7314203765843</v>
      </c>
      <c r="F123" s="357">
        <v>209.02471788307201</v>
      </c>
      <c r="G123" s="357">
        <v>542.9128597049889</v>
      </c>
      <c r="H123" s="357">
        <v>487.5056937694032</v>
      </c>
      <c r="I123" s="357">
        <v>465.9798510005848</v>
      </c>
      <c r="J123" s="357">
        <v>423.85743865523295</v>
      </c>
      <c r="K123" s="357">
        <v>481.9913628682228</v>
      </c>
      <c r="L123" s="357">
        <v>622.6689673998002</v>
      </c>
      <c r="M123" s="357">
        <v>617.409172659715</v>
      </c>
      <c r="N123" s="357"/>
      <c r="O123" s="399"/>
      <c r="P123" s="388"/>
      <c r="Q123" s="399"/>
    </row>
    <row r="124" spans="1:17" ht="12.75">
      <c r="A124" s="433"/>
      <c r="B124" s="359" t="s">
        <v>338</v>
      </c>
      <c r="C124" s="357">
        <v>1426.1615692155733</v>
      </c>
      <c r="D124" s="357">
        <v>1227.95843560109</v>
      </c>
      <c r="E124" s="357">
        <v>965.1548338917846</v>
      </c>
      <c r="F124" s="357">
        <v>926.3778044839388</v>
      </c>
      <c r="G124" s="357">
        <v>1147.717322463401</v>
      </c>
      <c r="H124" s="357">
        <v>1138.9197738194923</v>
      </c>
      <c r="I124" s="357">
        <v>1134.3348037162023</v>
      </c>
      <c r="J124" s="357">
        <v>992.0257544055551</v>
      </c>
      <c r="K124" s="357">
        <v>1137.4734201463373</v>
      </c>
      <c r="L124" s="357">
        <v>1014.3240066218051</v>
      </c>
      <c r="M124" s="357">
        <v>1358.0194062063345</v>
      </c>
      <c r="N124" s="357"/>
      <c r="O124" s="399"/>
      <c r="P124" s="388"/>
      <c r="Q124" s="399"/>
    </row>
    <row r="125" spans="1:17" ht="12.75">
      <c r="A125" s="433" t="s">
        <v>333</v>
      </c>
      <c r="B125" s="359" t="s">
        <v>339</v>
      </c>
      <c r="C125" s="357">
        <v>1499.60985631409</v>
      </c>
      <c r="D125" s="357">
        <v>1274.0550489384386</v>
      </c>
      <c r="E125" s="357">
        <v>1075.5816917078423</v>
      </c>
      <c r="F125" s="357">
        <v>1174.076684695411</v>
      </c>
      <c r="G125" s="357">
        <v>1318.4171954586652</v>
      </c>
      <c r="H125" s="357">
        <v>1314.0815637990327</v>
      </c>
      <c r="I125" s="357">
        <v>1292.8534752996695</v>
      </c>
      <c r="J125" s="357">
        <v>1300.2440809957554</v>
      </c>
      <c r="K125" s="357">
        <v>1359.1179962118454</v>
      </c>
      <c r="L125" s="357">
        <v>1147.6555538641114</v>
      </c>
      <c r="M125" s="357">
        <v>1378.480067467024</v>
      </c>
      <c r="N125" s="357"/>
      <c r="O125" s="399"/>
      <c r="P125" s="388"/>
      <c r="Q125" s="399"/>
    </row>
    <row r="126" spans="1:17" ht="12.75">
      <c r="A126" s="433" t="s">
        <v>333</v>
      </c>
      <c r="B126" s="359" t="s">
        <v>340</v>
      </c>
      <c r="C126" s="357">
        <v>1556.3175562203144</v>
      </c>
      <c r="D126" s="357">
        <v>1151.3736691186025</v>
      </c>
      <c r="E126" s="357">
        <v>1098.5793635753244</v>
      </c>
      <c r="F126" s="357">
        <v>1092.1829352692164</v>
      </c>
      <c r="G126" s="357">
        <v>953.877553270311</v>
      </c>
      <c r="H126" s="357">
        <v>973.3941691646004</v>
      </c>
      <c r="I126" s="357">
        <v>938.4017966103753</v>
      </c>
      <c r="J126" s="357">
        <v>931.3463751112212</v>
      </c>
      <c r="K126" s="357">
        <v>1052.5466046699391</v>
      </c>
      <c r="L126" s="357">
        <v>886.0292259502343</v>
      </c>
      <c r="M126" s="357">
        <v>1068.883023663775</v>
      </c>
      <c r="N126" s="357"/>
      <c r="O126" s="399"/>
      <c r="P126" s="388"/>
      <c r="Q126" s="399"/>
    </row>
    <row r="127" spans="1:17" s="377" customFormat="1" ht="25.5">
      <c r="A127" s="441"/>
      <c r="B127" s="360" t="s">
        <v>303</v>
      </c>
      <c r="C127" s="376">
        <v>220.8808363754624</v>
      </c>
      <c r="D127" s="376">
        <v>273.53715698055703</v>
      </c>
      <c r="E127" s="376">
        <v>245.88295919729032</v>
      </c>
      <c r="F127" s="376">
        <v>318.51868349850974</v>
      </c>
      <c r="G127" s="376">
        <v>279.63445491812894</v>
      </c>
      <c r="H127" s="376">
        <v>105.92019853660574</v>
      </c>
      <c r="I127" s="376">
        <v>148.69347712874253</v>
      </c>
      <c r="J127" s="376">
        <v>63.16538679245288</v>
      </c>
      <c r="K127" s="376">
        <v>336.49508713272337</v>
      </c>
      <c r="L127" s="376">
        <v>263.19436949926677</v>
      </c>
      <c r="M127" s="376">
        <v>233.3651266549559</v>
      </c>
      <c r="N127" s="376"/>
      <c r="O127" s="399"/>
      <c r="P127" s="388"/>
      <c r="Q127" s="399"/>
    </row>
    <row r="128" spans="1:14" s="308" customFormat="1" ht="12.75">
      <c r="A128" s="434"/>
      <c r="B128" s="363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</row>
    <row r="129" spans="1:14" s="354" customFormat="1" ht="12.75">
      <c r="A129" s="351" t="s">
        <v>2</v>
      </c>
      <c r="B129" s="352" t="s">
        <v>342</v>
      </c>
      <c r="C129" s="398" t="s">
        <v>312</v>
      </c>
      <c r="D129" s="398" t="s">
        <v>313</v>
      </c>
      <c r="E129" s="398" t="s">
        <v>314</v>
      </c>
      <c r="F129" s="398" t="s">
        <v>315</v>
      </c>
      <c r="G129" s="398" t="s">
        <v>316</v>
      </c>
      <c r="H129" s="398" t="s">
        <v>317</v>
      </c>
      <c r="I129" s="398" t="s">
        <v>318</v>
      </c>
      <c r="J129" s="398" t="s">
        <v>319</v>
      </c>
      <c r="K129" s="398" t="s">
        <v>320</v>
      </c>
      <c r="L129" s="398" t="s">
        <v>321</v>
      </c>
      <c r="M129" s="398" t="s">
        <v>322</v>
      </c>
      <c r="N129" s="398" t="s">
        <v>323</v>
      </c>
    </row>
    <row r="130" spans="1:15" ht="12.75">
      <c r="A130" s="435" t="s">
        <v>325</v>
      </c>
      <c r="B130" s="356" t="s">
        <v>324</v>
      </c>
      <c r="C130" s="357">
        <v>1180.6458912591931</v>
      </c>
      <c r="D130" s="357">
        <v>2193.7994216733973</v>
      </c>
      <c r="E130" s="357">
        <v>3174.4867046945083</v>
      </c>
      <c r="F130" s="357">
        <v>4094.77342472951</v>
      </c>
      <c r="G130" s="357">
        <v>5007.090525973339</v>
      </c>
      <c r="H130" s="357">
        <v>6044.383508658109</v>
      </c>
      <c r="I130" s="357">
        <v>7174.6296234147185</v>
      </c>
      <c r="J130" s="357">
        <v>8253.700155494626</v>
      </c>
      <c r="K130" s="357">
        <v>9259.887180232517</v>
      </c>
      <c r="L130" s="357">
        <v>10310.606756314337</v>
      </c>
      <c r="M130" s="357">
        <v>11283.09488611316</v>
      </c>
      <c r="N130" s="357"/>
      <c r="O130" s="399"/>
    </row>
    <row r="131" spans="1:15" ht="12.75">
      <c r="A131" s="433"/>
      <c r="B131" s="356" t="s">
        <v>297</v>
      </c>
      <c r="C131" s="357">
        <v>1178.168440935209</v>
      </c>
      <c r="D131" s="357">
        <v>2187.387311675344</v>
      </c>
      <c r="E131" s="357">
        <v>3163.6949600887247</v>
      </c>
      <c r="F131" s="357">
        <v>4080.0015824877664</v>
      </c>
      <c r="G131" s="357">
        <v>4991.019513878697</v>
      </c>
      <c r="H131" s="357">
        <v>6028.291312523759</v>
      </c>
      <c r="I131" s="357">
        <v>7158.465162250484</v>
      </c>
      <c r="J131" s="357">
        <v>8237.446710972306</v>
      </c>
      <c r="K131" s="357">
        <v>9239.547014361495</v>
      </c>
      <c r="L131" s="357">
        <v>10284.512272120914</v>
      </c>
      <c r="M131" s="357">
        <v>11254.423565483434</v>
      </c>
      <c r="N131" s="357"/>
      <c r="O131" s="399"/>
    </row>
    <row r="132" spans="1:15" ht="12.75">
      <c r="A132" s="433"/>
      <c r="B132" s="359" t="s">
        <v>335</v>
      </c>
      <c r="C132" s="357">
        <v>549.5612032904795</v>
      </c>
      <c r="D132" s="357">
        <v>1036.130786880633</v>
      </c>
      <c r="E132" s="357">
        <v>1498.155827008387</v>
      </c>
      <c r="F132" s="357">
        <v>1946.6209335701644</v>
      </c>
      <c r="G132" s="357">
        <v>2428.10327937397</v>
      </c>
      <c r="H132" s="357">
        <v>2973.93230258116</v>
      </c>
      <c r="I132" s="357">
        <v>3557.2958215340495</v>
      </c>
      <c r="J132" s="357">
        <v>4157.321623849877</v>
      </c>
      <c r="K132" s="357">
        <v>4709.301537356987</v>
      </c>
      <c r="L132" s="357">
        <v>5348.93966599767</v>
      </c>
      <c r="M132" s="357">
        <v>5854.271156929652</v>
      </c>
      <c r="N132" s="357"/>
      <c r="O132" s="399"/>
    </row>
    <row r="133" spans="1:15" ht="12.75">
      <c r="A133" s="433"/>
      <c r="B133" s="359" t="s">
        <v>336</v>
      </c>
      <c r="C133" s="357">
        <v>323.8382762735835</v>
      </c>
      <c r="D133" s="357">
        <v>603.3463625263789</v>
      </c>
      <c r="E133" s="357">
        <v>886.5286487563576</v>
      </c>
      <c r="F133" s="357">
        <v>1133.8729131603427</v>
      </c>
      <c r="G133" s="357">
        <v>1354.7762241655864</v>
      </c>
      <c r="H133" s="357">
        <v>1610.3821863905198</v>
      </c>
      <c r="I133" s="357">
        <v>1896.4789767453788</v>
      </c>
      <c r="J133" s="357">
        <v>2144.616568311188</v>
      </c>
      <c r="K133" s="357">
        <v>2370.4759086944596</v>
      </c>
      <c r="L133" s="357">
        <v>2585.4632951892763</v>
      </c>
      <c r="M133" s="357">
        <v>2834.95643366954</v>
      </c>
      <c r="N133" s="357"/>
      <c r="O133" s="399"/>
    </row>
    <row r="134" spans="1:15" ht="12.75">
      <c r="A134" s="433"/>
      <c r="B134" s="359" t="s">
        <v>337</v>
      </c>
      <c r="C134" s="357">
        <v>3.3058282946986797</v>
      </c>
      <c r="D134" s="357">
        <v>6.152365335520782</v>
      </c>
      <c r="E134" s="357">
        <v>9.029970039134538</v>
      </c>
      <c r="F134" s="357">
        <v>9.999844730111992</v>
      </c>
      <c r="G134" s="357">
        <v>11.947273157873788</v>
      </c>
      <c r="H134" s="357">
        <v>14.157136467730492</v>
      </c>
      <c r="I134" s="357">
        <v>16.40222738985131</v>
      </c>
      <c r="J134" s="357">
        <v>18.278644270778024</v>
      </c>
      <c r="K134" s="357">
        <v>20.18684807637332</v>
      </c>
      <c r="L134" s="357">
        <v>22.80392574635468</v>
      </c>
      <c r="M134" s="357">
        <v>25.41741877422325</v>
      </c>
      <c r="N134" s="357"/>
      <c r="O134" s="399"/>
    </row>
    <row r="135" spans="1:15" ht="12.75">
      <c r="A135" s="433"/>
      <c r="B135" s="359" t="s">
        <v>338</v>
      </c>
      <c r="C135" s="357">
        <v>8.253197001050523</v>
      </c>
      <c r="D135" s="357">
        <v>15.746199375088374</v>
      </c>
      <c r="E135" s="357">
        <v>24.883320187541898</v>
      </c>
      <c r="F135" s="357">
        <v>31.090977855388772</v>
      </c>
      <c r="G135" s="357">
        <v>38.097792109027836</v>
      </c>
      <c r="H135" s="357">
        <v>44.72061059378818</v>
      </c>
      <c r="I135" s="357">
        <v>52.56793876589687</v>
      </c>
      <c r="J135" s="357">
        <v>59.061739354235634</v>
      </c>
      <c r="K135" s="357">
        <v>65.37130441578736</v>
      </c>
      <c r="L135" s="357">
        <v>71.32335768664412</v>
      </c>
      <c r="M135" s="357">
        <v>78.29407129870123</v>
      </c>
      <c r="N135" s="357"/>
      <c r="O135" s="399"/>
    </row>
    <row r="136" spans="1:15" ht="12.75">
      <c r="A136" s="433"/>
      <c r="B136" s="359" t="s">
        <v>339</v>
      </c>
      <c r="C136" s="357">
        <v>113.68092437760222</v>
      </c>
      <c r="D136" s="357">
        <v>211.76150421003007</v>
      </c>
      <c r="E136" s="357">
        <v>300.01728434142535</v>
      </c>
      <c r="F136" s="357">
        <v>399.0083859348342</v>
      </c>
      <c r="G136" s="357">
        <v>506.633418434516</v>
      </c>
      <c r="H136" s="357">
        <v>627.757572496128</v>
      </c>
      <c r="I136" s="357">
        <v>761.2989936667814</v>
      </c>
      <c r="J136" s="357">
        <v>877.9282872439386</v>
      </c>
      <c r="K136" s="357">
        <v>990.0378533974651</v>
      </c>
      <c r="L136" s="357">
        <v>1084.215615803108</v>
      </c>
      <c r="M136" s="357">
        <v>1185.981906783861</v>
      </c>
      <c r="N136" s="357"/>
      <c r="O136" s="399"/>
    </row>
    <row r="137" spans="1:15" ht="12.75">
      <c r="A137" s="433"/>
      <c r="B137" s="359" t="s">
        <v>340</v>
      </c>
      <c r="C137" s="357">
        <v>179.52901169779437</v>
      </c>
      <c r="D137" s="357">
        <v>314.25009334769294</v>
      </c>
      <c r="E137" s="357">
        <v>445.0799097558783</v>
      </c>
      <c r="F137" s="357">
        <v>559.4085272369246</v>
      </c>
      <c r="G137" s="357">
        <v>651.4615266377226</v>
      </c>
      <c r="H137" s="357">
        <v>757.3415039944329</v>
      </c>
      <c r="I137" s="357">
        <v>874.4212041485264</v>
      </c>
      <c r="J137" s="357">
        <v>980.2398479422882</v>
      </c>
      <c r="K137" s="357">
        <v>1084.1735624204214</v>
      </c>
      <c r="L137" s="357">
        <v>1171.7664116978615</v>
      </c>
      <c r="M137" s="357">
        <v>1275.5025780274545</v>
      </c>
      <c r="N137" s="357"/>
      <c r="O137" s="399"/>
    </row>
    <row r="138" spans="1:15" s="377" customFormat="1" ht="25.5">
      <c r="A138" s="433"/>
      <c r="B138" s="400" t="s">
        <v>303</v>
      </c>
      <c r="C138" s="376">
        <v>2.4774503239840615</v>
      </c>
      <c r="D138" s="376">
        <v>6.412109998053398</v>
      </c>
      <c r="E138" s="376">
        <v>10.791744605783474</v>
      </c>
      <c r="F138" s="376">
        <v>14.771842241743917</v>
      </c>
      <c r="G138" s="376">
        <v>16.07101209464241</v>
      </c>
      <c r="H138" s="376">
        <v>16.09219613434973</v>
      </c>
      <c r="I138" s="376">
        <v>16.1644611642343</v>
      </c>
      <c r="J138" s="376">
        <v>16.2534445223198</v>
      </c>
      <c r="K138" s="376">
        <v>20.34016587102256</v>
      </c>
      <c r="L138" s="376">
        <v>26.094484193422495</v>
      </c>
      <c r="M138" s="376">
        <v>28.671320629727028</v>
      </c>
      <c r="N138" s="376"/>
      <c r="O138" s="399"/>
    </row>
    <row r="139" spans="1:15" s="308" customFormat="1" ht="12.75">
      <c r="A139" s="434"/>
      <c r="B139" s="363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399"/>
    </row>
    <row r="140" spans="1:15" ht="20.25" customHeight="1">
      <c r="A140" s="435" t="s">
        <v>327</v>
      </c>
      <c r="B140" s="359" t="s">
        <v>326</v>
      </c>
      <c r="C140" s="403">
        <v>6437282.731093039</v>
      </c>
      <c r="D140" s="403">
        <v>12101566.4232506</v>
      </c>
      <c r="E140" s="403">
        <v>17981778.528021097</v>
      </c>
      <c r="F140" s="403">
        <v>23223271.619335003</v>
      </c>
      <c r="G140" s="403">
        <v>28158710.879168425</v>
      </c>
      <c r="H140" s="403">
        <v>34021626.821443506</v>
      </c>
      <c r="I140" s="403">
        <v>40410700.468971945</v>
      </c>
      <c r="J140" s="403">
        <v>46439112.937522136</v>
      </c>
      <c r="K140" s="403">
        <v>51497492.41394269</v>
      </c>
      <c r="L140" s="403">
        <v>56780722.92011819</v>
      </c>
      <c r="M140" s="403">
        <v>61999985.17629272</v>
      </c>
      <c r="N140" s="403"/>
      <c r="O140" s="399"/>
    </row>
    <row r="141" spans="1:15" ht="12.75">
      <c r="A141" s="433"/>
      <c r="B141" s="404" t="s">
        <v>297</v>
      </c>
      <c r="C141" s="405">
        <v>6375937.61</v>
      </c>
      <c r="D141" s="405">
        <v>11955940.489999998</v>
      </c>
      <c r="E141" s="405">
        <v>17749863.400000002</v>
      </c>
      <c r="F141" s="405">
        <v>22914481.28</v>
      </c>
      <c r="G141" s="405">
        <v>27817436.16</v>
      </c>
      <c r="H141" s="405">
        <v>33679818.7</v>
      </c>
      <c r="I141" s="405">
        <v>40067110.18</v>
      </c>
      <c r="J141" s="405">
        <v>46092859.34000001</v>
      </c>
      <c r="K141" s="405">
        <v>51105867.29</v>
      </c>
      <c r="L141" s="405">
        <v>56275444.55</v>
      </c>
      <c r="M141" s="405">
        <v>61433938.16000001</v>
      </c>
      <c r="N141" s="405"/>
      <c r="O141" s="399"/>
    </row>
    <row r="142" spans="1:15" ht="12.75">
      <c r="A142" s="433" t="s">
        <v>327</v>
      </c>
      <c r="B142" s="406" t="s">
        <v>335</v>
      </c>
      <c r="C142" s="405">
        <v>2921468.43679451</v>
      </c>
      <c r="D142" s="405">
        <v>5451384.222438142</v>
      </c>
      <c r="E142" s="405">
        <v>8105724.272041735</v>
      </c>
      <c r="F142" s="405">
        <v>10502675.432761405</v>
      </c>
      <c r="G142" s="405">
        <v>12973239.668237189</v>
      </c>
      <c r="H142" s="405">
        <v>15865134.77501715</v>
      </c>
      <c r="I142" s="405">
        <v>18928447.546589494</v>
      </c>
      <c r="J142" s="405">
        <v>22072340.876898073</v>
      </c>
      <c r="K142" s="405">
        <v>24646478.123222645</v>
      </c>
      <c r="L142" s="405">
        <v>27147832.750155456</v>
      </c>
      <c r="M142" s="405">
        <v>29637312.71666743</v>
      </c>
      <c r="N142" s="405"/>
      <c r="O142" s="399"/>
    </row>
    <row r="143" spans="1:15" ht="12.75">
      <c r="A143" s="433"/>
      <c r="B143" s="406" t="s">
        <v>336</v>
      </c>
      <c r="C143" s="405">
        <v>1649673.8437887295</v>
      </c>
      <c r="D143" s="405">
        <v>3167516.207869538</v>
      </c>
      <c r="E143" s="405">
        <v>4786331.622930995</v>
      </c>
      <c r="F143" s="405">
        <v>6164995.478540345</v>
      </c>
      <c r="G143" s="405">
        <v>7355707.526960095</v>
      </c>
      <c r="H143" s="405">
        <v>8824100.25964167</v>
      </c>
      <c r="I143" s="405">
        <v>10478495.809959741</v>
      </c>
      <c r="J143" s="405">
        <v>11895984.138402259</v>
      </c>
      <c r="K143" s="405">
        <v>13054998.0700487</v>
      </c>
      <c r="L143" s="405">
        <v>14399166.439638996</v>
      </c>
      <c r="M143" s="405">
        <v>15758733.058400659</v>
      </c>
      <c r="N143" s="405"/>
      <c r="O143" s="399"/>
    </row>
    <row r="144" spans="1:15" ht="12.75">
      <c r="A144" s="433"/>
      <c r="B144" s="406" t="s">
        <v>337</v>
      </c>
      <c r="C144" s="405">
        <v>33285.14118820274</v>
      </c>
      <c r="D144" s="405">
        <v>56679.45791775905</v>
      </c>
      <c r="E144" s="405">
        <v>81812.41097672877</v>
      </c>
      <c r="F144" s="405">
        <v>97571.1729190754</v>
      </c>
      <c r="G144" s="405">
        <v>113503.86225006862</v>
      </c>
      <c r="H144" s="405">
        <v>132772.88625577968</v>
      </c>
      <c r="I144" s="405">
        <v>152478.2003347845</v>
      </c>
      <c r="J144" s="405">
        <v>168747.89191270544</v>
      </c>
      <c r="K144" s="405">
        <v>183610.61609352112</v>
      </c>
      <c r="L144" s="405">
        <v>208446.54242878588</v>
      </c>
      <c r="M144" s="405">
        <v>230063.08797576764</v>
      </c>
      <c r="N144" s="405"/>
      <c r="O144" s="399"/>
    </row>
    <row r="145" spans="1:15" ht="12.75">
      <c r="A145" s="433"/>
      <c r="B145" s="406" t="s">
        <v>338</v>
      </c>
      <c r="C145" s="405">
        <v>24180.96201799643</v>
      </c>
      <c r="D145" s="405">
        <v>48043.2370695791</v>
      </c>
      <c r="E145" s="405">
        <v>74834.87445259409</v>
      </c>
      <c r="F145" s="405">
        <v>95999.61303661791</v>
      </c>
      <c r="G145" s="405">
        <v>116702.04018480363</v>
      </c>
      <c r="H145" s="405">
        <v>137557.04220676582</v>
      </c>
      <c r="I145" s="405">
        <v>162430.96719031685</v>
      </c>
      <c r="J145" s="405">
        <v>182764.92951890003</v>
      </c>
      <c r="K145" s="405">
        <v>200512.79634717252</v>
      </c>
      <c r="L145" s="405">
        <v>220911.55023964704</v>
      </c>
      <c r="M145" s="405">
        <v>241733.20611332287</v>
      </c>
      <c r="N145" s="405"/>
      <c r="O145" s="399"/>
    </row>
    <row r="146" spans="1:15" ht="12.75">
      <c r="A146" s="433"/>
      <c r="B146" s="406" t="s">
        <v>339</v>
      </c>
      <c r="C146" s="405">
        <v>672611.9645000432</v>
      </c>
      <c r="D146" s="405">
        <v>1279790.7968214168</v>
      </c>
      <c r="E146" s="405">
        <v>1884064.9252974703</v>
      </c>
      <c r="F146" s="405">
        <v>2486931.1808325257</v>
      </c>
      <c r="G146" s="405">
        <v>3064374.005925299</v>
      </c>
      <c r="H146" s="405">
        <v>3756991.049987203</v>
      </c>
      <c r="I146" s="405">
        <v>4525649.724309339</v>
      </c>
      <c r="J146" s="405">
        <v>5188821.058111784</v>
      </c>
      <c r="K146" s="405">
        <v>5761464.701034967</v>
      </c>
      <c r="L146" s="405">
        <v>6347576.18407185</v>
      </c>
      <c r="M146" s="405">
        <v>6899573.54835455</v>
      </c>
      <c r="N146" s="405"/>
      <c r="O146" s="399"/>
    </row>
    <row r="147" spans="1:15" ht="12.75">
      <c r="A147" s="433"/>
      <c r="B147" s="406" t="s">
        <v>340</v>
      </c>
      <c r="C147" s="405">
        <v>1074717.2617105183</v>
      </c>
      <c r="D147" s="405">
        <v>1952526.567883565</v>
      </c>
      <c r="E147" s="405">
        <v>2817095.294300477</v>
      </c>
      <c r="F147" s="405">
        <v>3566308.4019100307</v>
      </c>
      <c r="G147" s="405">
        <v>4193909.056442546</v>
      </c>
      <c r="H147" s="405">
        <v>4963262.686891435</v>
      </c>
      <c r="I147" s="405">
        <v>5819607.931616326</v>
      </c>
      <c r="J147" s="405">
        <v>6584200.445156281</v>
      </c>
      <c r="K147" s="405">
        <v>7258802.9832529975</v>
      </c>
      <c r="L147" s="405">
        <v>7951511.083465267</v>
      </c>
      <c r="M147" s="405">
        <v>8666522.542488277</v>
      </c>
      <c r="N147" s="405"/>
      <c r="O147" s="399"/>
    </row>
    <row r="148" spans="1:15" s="362" customFormat="1" ht="25.5">
      <c r="A148" s="433"/>
      <c r="B148" s="400" t="s">
        <v>303</v>
      </c>
      <c r="C148" s="407">
        <v>61345.121093038506</v>
      </c>
      <c r="D148" s="407">
        <v>145625.93325060274</v>
      </c>
      <c r="E148" s="407">
        <v>231915.1280210961</v>
      </c>
      <c r="F148" s="407">
        <v>308790.3393350017</v>
      </c>
      <c r="G148" s="407">
        <v>341274.7191684263</v>
      </c>
      <c r="H148" s="407">
        <v>341808.1214435038</v>
      </c>
      <c r="I148" s="407">
        <v>343590.28897194227</v>
      </c>
      <c r="J148" s="407">
        <v>346253.59752212814</v>
      </c>
      <c r="K148" s="407">
        <v>391625.1239426862</v>
      </c>
      <c r="L148" s="407">
        <v>505278.3701181913</v>
      </c>
      <c r="M148" s="407">
        <v>566047.0162927044</v>
      </c>
      <c r="N148" s="407"/>
      <c r="O148" s="399"/>
    </row>
    <row r="149" spans="1:15" ht="12.75">
      <c r="A149" s="434"/>
      <c r="B149" s="408"/>
      <c r="C149" s="409"/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399"/>
    </row>
    <row r="150" spans="1:15" ht="12.75">
      <c r="A150" s="435" t="s">
        <v>328</v>
      </c>
      <c r="B150" s="359" t="s">
        <v>326</v>
      </c>
      <c r="C150" s="403">
        <v>597487.2302743765</v>
      </c>
      <c r="D150" s="403">
        <v>1190505.6002718646</v>
      </c>
      <c r="E150" s="403">
        <v>1823870.4674383728</v>
      </c>
      <c r="F150" s="403">
        <v>2405194.4759453326</v>
      </c>
      <c r="G150" s="403">
        <v>2958699.4336592304</v>
      </c>
      <c r="H150" s="403">
        <v>3565963.4336592304</v>
      </c>
      <c r="I150" s="403">
        <v>4234156.43365923</v>
      </c>
      <c r="J150" s="403">
        <v>4885685.16971871</v>
      </c>
      <c r="K150" s="403">
        <v>5446392.525853346</v>
      </c>
      <c r="L150" s="403">
        <v>6034103.90512452</v>
      </c>
      <c r="M150" s="403">
        <v>6600775.985289799</v>
      </c>
      <c r="N150" s="403"/>
      <c r="O150" s="399"/>
    </row>
    <row r="151" spans="1:15" ht="12.75">
      <c r="A151" s="433"/>
      <c r="B151" s="356" t="s">
        <v>297</v>
      </c>
      <c r="C151" s="405">
        <v>586271</v>
      </c>
      <c r="D151" s="405">
        <v>1164905</v>
      </c>
      <c r="E151" s="405">
        <v>1780458</v>
      </c>
      <c r="F151" s="405">
        <v>2348032</v>
      </c>
      <c r="G151" s="405">
        <v>2896891</v>
      </c>
      <c r="H151" s="405">
        <v>3503955</v>
      </c>
      <c r="I151" s="405">
        <v>4171662</v>
      </c>
      <c r="J151" s="405">
        <v>4821782</v>
      </c>
      <c r="K151" s="405">
        <v>5374850</v>
      </c>
      <c r="L151" s="405">
        <v>5940698</v>
      </c>
      <c r="M151" s="405">
        <v>6496328</v>
      </c>
      <c r="N151" s="405"/>
      <c r="O151" s="399"/>
    </row>
    <row r="152" spans="1:15" ht="12.75">
      <c r="A152" s="433"/>
      <c r="B152" s="359" t="s">
        <v>335</v>
      </c>
      <c r="C152" s="405">
        <v>359847</v>
      </c>
      <c r="D152" s="405">
        <v>708903</v>
      </c>
      <c r="E152" s="405">
        <v>1067532</v>
      </c>
      <c r="F152" s="405">
        <v>1396359</v>
      </c>
      <c r="G152" s="405">
        <v>1741506</v>
      </c>
      <c r="H152" s="405">
        <v>2114235</v>
      </c>
      <c r="I152" s="405">
        <v>2520991</v>
      </c>
      <c r="J152" s="405">
        <v>2930213</v>
      </c>
      <c r="K152" s="405">
        <v>3288964</v>
      </c>
      <c r="L152" s="405">
        <v>3645352</v>
      </c>
      <c r="M152" s="405">
        <v>3987828</v>
      </c>
      <c r="N152" s="405"/>
      <c r="O152" s="399"/>
    </row>
    <row r="153" spans="1:15" ht="12.75">
      <c r="A153" s="433"/>
      <c r="B153" s="359" t="s">
        <v>336</v>
      </c>
      <c r="C153" s="405">
        <v>173644</v>
      </c>
      <c r="D153" s="405">
        <v>349893</v>
      </c>
      <c r="E153" s="405">
        <v>551495</v>
      </c>
      <c r="F153" s="405">
        <v>730309</v>
      </c>
      <c r="G153" s="405">
        <v>891348</v>
      </c>
      <c r="H153" s="405">
        <v>1082109</v>
      </c>
      <c r="I153" s="405">
        <v>1292157</v>
      </c>
      <c r="J153" s="405">
        <v>1481139</v>
      </c>
      <c r="K153" s="405">
        <v>1640498</v>
      </c>
      <c r="L153" s="405">
        <v>1808350</v>
      </c>
      <c r="M153" s="405">
        <v>1973589</v>
      </c>
      <c r="N153" s="405"/>
      <c r="O153" s="399"/>
    </row>
    <row r="154" spans="1:15" ht="12.75">
      <c r="A154" s="433"/>
      <c r="B154" s="359" t="s">
        <v>337</v>
      </c>
      <c r="C154" s="405">
        <v>4791</v>
      </c>
      <c r="D154" s="405">
        <v>9335</v>
      </c>
      <c r="E154" s="405">
        <v>16913</v>
      </c>
      <c r="F154" s="405">
        <v>21582</v>
      </c>
      <c r="G154" s="405">
        <v>25169</v>
      </c>
      <c r="H154" s="405">
        <v>29702</v>
      </c>
      <c r="I154" s="405">
        <v>34520</v>
      </c>
      <c r="J154" s="405">
        <v>38947</v>
      </c>
      <c r="K154" s="405">
        <v>42906</v>
      </c>
      <c r="L154" s="405">
        <v>47109</v>
      </c>
      <c r="M154" s="405">
        <v>51342</v>
      </c>
      <c r="N154" s="405"/>
      <c r="O154" s="399"/>
    </row>
    <row r="155" spans="1:15" ht="12.75">
      <c r="A155" s="433"/>
      <c r="B155" s="359" t="s">
        <v>338</v>
      </c>
      <c r="C155" s="405">
        <v>5787</v>
      </c>
      <c r="D155" s="405">
        <v>11889</v>
      </c>
      <c r="E155" s="405">
        <v>21356</v>
      </c>
      <c r="F155" s="405">
        <v>28072</v>
      </c>
      <c r="G155" s="405">
        <v>34177</v>
      </c>
      <c r="H155" s="405">
        <v>39992</v>
      </c>
      <c r="I155" s="405">
        <v>46910</v>
      </c>
      <c r="J155" s="405">
        <v>53456</v>
      </c>
      <c r="K155" s="405">
        <v>59003</v>
      </c>
      <c r="L155" s="405">
        <v>64871</v>
      </c>
      <c r="M155" s="405">
        <v>70004</v>
      </c>
      <c r="N155" s="405"/>
      <c r="O155" s="399"/>
    </row>
    <row r="156" spans="1:15" ht="12.75">
      <c r="A156" s="433"/>
      <c r="B156" s="359" t="s">
        <v>339</v>
      </c>
      <c r="C156" s="405">
        <v>75807</v>
      </c>
      <c r="D156" s="405">
        <v>152790</v>
      </c>
      <c r="E156" s="405">
        <v>234844</v>
      </c>
      <c r="F156" s="405">
        <v>319158</v>
      </c>
      <c r="G156" s="405">
        <v>400790</v>
      </c>
      <c r="H156" s="405">
        <v>492964</v>
      </c>
      <c r="I156" s="405">
        <v>596256</v>
      </c>
      <c r="J156" s="405">
        <v>685954</v>
      </c>
      <c r="K156" s="405">
        <v>768441</v>
      </c>
      <c r="L156" s="405">
        <v>850502</v>
      </c>
      <c r="M156" s="405">
        <v>924327</v>
      </c>
      <c r="N156" s="405"/>
      <c r="O156" s="399"/>
    </row>
    <row r="157" spans="1:15" ht="12.75">
      <c r="A157" s="433"/>
      <c r="B157" s="359" t="s">
        <v>340</v>
      </c>
      <c r="C157" s="405">
        <v>115355</v>
      </c>
      <c r="D157" s="405">
        <v>232364</v>
      </c>
      <c r="E157" s="405">
        <v>351454</v>
      </c>
      <c r="F157" s="405">
        <v>456210</v>
      </c>
      <c r="G157" s="405">
        <v>552714</v>
      </c>
      <c r="H157" s="405">
        <v>661488</v>
      </c>
      <c r="I157" s="405">
        <v>786253</v>
      </c>
      <c r="J157" s="405">
        <v>899872</v>
      </c>
      <c r="K157" s="405">
        <v>998617</v>
      </c>
      <c r="L157" s="405">
        <v>1097477</v>
      </c>
      <c r="M157" s="405">
        <v>1194528</v>
      </c>
      <c r="N157" s="405"/>
      <c r="O157" s="399"/>
    </row>
    <row r="158" spans="1:15" s="362" customFormat="1" ht="25.5">
      <c r="A158" s="433" t="s">
        <v>329</v>
      </c>
      <c r="B158" s="360" t="s">
        <v>303</v>
      </c>
      <c r="C158" s="407">
        <v>11216.23027437649</v>
      </c>
      <c r="D158" s="407">
        <v>25600.600271864663</v>
      </c>
      <c r="E158" s="407">
        <v>43412.467438372805</v>
      </c>
      <c r="F158" s="407">
        <v>57162.47594533239</v>
      </c>
      <c r="G158" s="407">
        <v>61808.433659230206</v>
      </c>
      <c r="H158" s="407">
        <v>62008.433659230206</v>
      </c>
      <c r="I158" s="407">
        <v>62494.433659230206</v>
      </c>
      <c r="J158" s="407">
        <v>63903.16971870976</v>
      </c>
      <c r="K158" s="407">
        <v>71542.52585334588</v>
      </c>
      <c r="L158" s="407">
        <v>93405.90512451972</v>
      </c>
      <c r="M158" s="407">
        <v>104447.98528979882</v>
      </c>
      <c r="N158" s="407"/>
      <c r="O158" s="399"/>
    </row>
    <row r="159" spans="1:15" ht="12.75">
      <c r="A159" s="434"/>
      <c r="B159" s="363"/>
      <c r="C159" s="409"/>
      <c r="D159" s="409"/>
      <c r="E159" s="409"/>
      <c r="F159" s="409"/>
      <c r="G159" s="409"/>
      <c r="H159" s="409"/>
      <c r="I159" s="409"/>
      <c r="J159" s="409"/>
      <c r="K159" s="409"/>
      <c r="L159" s="409"/>
      <c r="M159" s="409"/>
      <c r="N159" s="409"/>
      <c r="O159" s="399"/>
    </row>
    <row r="160" spans="1:15" ht="12.75">
      <c r="A160" s="435" t="s">
        <v>343</v>
      </c>
      <c r="B160" s="359" t="s">
        <v>326</v>
      </c>
      <c r="C160" s="410">
        <v>10.773925206965389</v>
      </c>
      <c r="D160" s="410">
        <v>10.165064675451404</v>
      </c>
      <c r="E160" s="410">
        <v>9.859131363246709</v>
      </c>
      <c r="F160" s="410">
        <v>9.65546522395341</v>
      </c>
      <c r="G160" s="410">
        <v>9.517259698239297</v>
      </c>
      <c r="H160" s="410">
        <v>9.54065498830201</v>
      </c>
      <c r="I160" s="410">
        <v>9.543979090552478</v>
      </c>
      <c r="J160" s="410">
        <v>9.505138240456013</v>
      </c>
      <c r="K160" s="410">
        <v>9.455339873042663</v>
      </c>
      <c r="L160" s="410">
        <v>9.409967712338632</v>
      </c>
      <c r="M160" s="410">
        <v>9.392832799425882</v>
      </c>
      <c r="N160" s="410"/>
      <c r="O160" s="399"/>
    </row>
    <row r="161" spans="1:15" ht="12.75">
      <c r="A161" s="433"/>
      <c r="B161" s="356" t="s">
        <v>297</v>
      </c>
      <c r="C161" s="411">
        <v>10.875410194261699</v>
      </c>
      <c r="D161" s="411">
        <v>10.263446796090669</v>
      </c>
      <c r="E161" s="411">
        <v>9.96926824446294</v>
      </c>
      <c r="F161" s="411">
        <v>9.759015754470127</v>
      </c>
      <c r="G161" s="411">
        <v>9.602513922684698</v>
      </c>
      <c r="H161" s="411">
        <v>9.611943846310812</v>
      </c>
      <c r="I161" s="411">
        <v>9.604591690314315</v>
      </c>
      <c r="J161" s="411">
        <v>9.559299723629147</v>
      </c>
      <c r="K161" s="411">
        <v>9.508333681870191</v>
      </c>
      <c r="L161" s="411">
        <v>9.472867422313</v>
      </c>
      <c r="M161" s="411">
        <v>9.456717419440643</v>
      </c>
      <c r="N161" s="411"/>
      <c r="O161" s="399"/>
    </row>
    <row r="162" spans="1:15" ht="12.75">
      <c r="A162" s="433"/>
      <c r="B162" s="359" t="s">
        <v>335</v>
      </c>
      <c r="C162" s="411">
        <v>8.118640524429855</v>
      </c>
      <c r="D162" s="411">
        <v>7.689887364615669</v>
      </c>
      <c r="E162" s="411">
        <v>7.592956718900918</v>
      </c>
      <c r="F162" s="411">
        <v>7.521472223662686</v>
      </c>
      <c r="G162" s="411">
        <v>7.449437250424166</v>
      </c>
      <c r="H162" s="411">
        <v>7.503959954790811</v>
      </c>
      <c r="I162" s="411">
        <v>7.508336026026866</v>
      </c>
      <c r="J162" s="411">
        <v>7.532674545126267</v>
      </c>
      <c r="K162" s="411">
        <v>7.493690451833053</v>
      </c>
      <c r="L162" s="411">
        <v>7.447245903867571</v>
      </c>
      <c r="M162" s="411">
        <v>7.431943583491422</v>
      </c>
      <c r="N162" s="411"/>
      <c r="O162" s="399"/>
    </row>
    <row r="163" spans="1:15" ht="12.75">
      <c r="A163" s="433"/>
      <c r="B163" s="359" t="s">
        <v>336</v>
      </c>
      <c r="C163" s="411">
        <v>9.50032159929931</v>
      </c>
      <c r="D163" s="411">
        <v>9.052813882728543</v>
      </c>
      <c r="E163" s="411">
        <v>8.678830493351699</v>
      </c>
      <c r="F163" s="411">
        <v>8.441626049439819</v>
      </c>
      <c r="G163" s="411">
        <v>8.252340866822044</v>
      </c>
      <c r="H163" s="411">
        <v>8.154539200433293</v>
      </c>
      <c r="I163" s="411">
        <v>8.109305455884805</v>
      </c>
      <c r="J163" s="411">
        <v>8.031646009187698</v>
      </c>
      <c r="K163" s="411">
        <v>7.957948177961021</v>
      </c>
      <c r="L163" s="411">
        <v>7.962599297502694</v>
      </c>
      <c r="M163" s="411">
        <v>7.984809936821019</v>
      </c>
      <c r="N163" s="411"/>
      <c r="O163" s="399"/>
    </row>
    <row r="164" spans="1:15" ht="12.75">
      <c r="A164" s="433"/>
      <c r="B164" s="359" t="s">
        <v>337</v>
      </c>
      <c r="C164" s="411">
        <v>6.9474308470471176</v>
      </c>
      <c r="D164" s="411">
        <v>6.071714827826358</v>
      </c>
      <c r="E164" s="411">
        <v>4.837250102094766</v>
      </c>
      <c r="F164" s="411">
        <v>4.520951390931119</v>
      </c>
      <c r="G164" s="411">
        <v>4.509669126706211</v>
      </c>
      <c r="H164" s="411">
        <v>4.470166529384542</v>
      </c>
      <c r="I164" s="411">
        <v>4.417097344576607</v>
      </c>
      <c r="J164" s="411">
        <v>4.332757129245011</v>
      </c>
      <c r="K164" s="411">
        <v>4.279369227928987</v>
      </c>
      <c r="L164" s="411">
        <v>4.42477111441096</v>
      </c>
      <c r="M164" s="411">
        <v>4.480991935954338</v>
      </c>
      <c r="N164" s="411"/>
      <c r="O164" s="399"/>
    </row>
    <row r="165" spans="1:15" ht="12.75">
      <c r="A165" s="433"/>
      <c r="B165" s="359" t="s">
        <v>338</v>
      </c>
      <c r="C165" s="411">
        <v>4.17849697909045</v>
      </c>
      <c r="D165" s="411">
        <v>4.040982174243343</v>
      </c>
      <c r="E165" s="411">
        <v>3.50416156829903</v>
      </c>
      <c r="F165" s="411">
        <v>3.419763929774078</v>
      </c>
      <c r="G165" s="411">
        <v>3.4146367494163803</v>
      </c>
      <c r="H165" s="411">
        <v>3.4396139779647386</v>
      </c>
      <c r="I165" s="411">
        <v>3.4626085523410115</v>
      </c>
      <c r="J165" s="411">
        <v>3.418978777291605</v>
      </c>
      <c r="K165" s="411">
        <v>3.3983491745703187</v>
      </c>
      <c r="L165" s="411">
        <v>3.405397639001203</v>
      </c>
      <c r="M165" s="411">
        <v>3.4531341939506723</v>
      </c>
      <c r="N165" s="411"/>
      <c r="O165" s="399"/>
    </row>
    <row r="166" spans="1:15" ht="12.75">
      <c r="A166" s="433"/>
      <c r="B166" s="359" t="s">
        <v>339</v>
      </c>
      <c r="C166" s="411">
        <v>8.87268938884329</v>
      </c>
      <c r="D166" s="411">
        <v>8.376142396893886</v>
      </c>
      <c r="E166" s="411">
        <v>8.022623210716349</v>
      </c>
      <c r="F166" s="411">
        <v>7.792163069177416</v>
      </c>
      <c r="G166" s="411">
        <v>7.645834491692156</v>
      </c>
      <c r="H166" s="411">
        <v>7.621228020681435</v>
      </c>
      <c r="I166" s="411">
        <v>7.5901118383871005</v>
      </c>
      <c r="J166" s="411">
        <v>7.564386326359762</v>
      </c>
      <c r="K166" s="411">
        <v>7.497601899215382</v>
      </c>
      <c r="L166" s="411">
        <v>7.463328932879464</v>
      </c>
      <c r="M166" s="411">
        <v>7.464429307327981</v>
      </c>
      <c r="N166" s="411"/>
      <c r="O166" s="399"/>
    </row>
    <row r="167" spans="1:15" ht="12.75">
      <c r="A167" s="433" t="s">
        <v>344</v>
      </c>
      <c r="B167" s="359" t="s">
        <v>340</v>
      </c>
      <c r="C167" s="411">
        <v>9.316607530757386</v>
      </c>
      <c r="D167" s="411">
        <v>8.402878965259529</v>
      </c>
      <c r="E167" s="411">
        <v>8.015544834602757</v>
      </c>
      <c r="F167" s="411">
        <v>7.8185713419332314</v>
      </c>
      <c r="G167" s="411">
        <v>7.58784661948593</v>
      </c>
      <c r="H167" s="411">
        <v>7.503178722654734</v>
      </c>
      <c r="I167" s="411">
        <v>7.401698857258829</v>
      </c>
      <c r="J167" s="411">
        <v>7.316818886637523</v>
      </c>
      <c r="K167" s="411">
        <v>7.268855810839389</v>
      </c>
      <c r="L167" s="411">
        <v>7.245264441501067</v>
      </c>
      <c r="M167" s="411">
        <v>7.255185765832427</v>
      </c>
      <c r="N167" s="411"/>
      <c r="O167" s="399"/>
    </row>
    <row r="168" spans="1:15" s="362" customFormat="1" ht="25.5">
      <c r="A168" s="433"/>
      <c r="B168" s="360" t="s">
        <v>303</v>
      </c>
      <c r="C168" s="412">
        <v>5.469317194136216</v>
      </c>
      <c r="D168" s="412">
        <v>5.688379635794994</v>
      </c>
      <c r="E168" s="412">
        <v>5.342131919829637</v>
      </c>
      <c r="F168" s="412">
        <v>5.401976283013263</v>
      </c>
      <c r="G168" s="412">
        <v>5.5214911455285165</v>
      </c>
      <c r="H168" s="412">
        <v>5.512284398633964</v>
      </c>
      <c r="I168" s="412">
        <v>5.497934277562578</v>
      </c>
      <c r="J168" s="412">
        <v>5.418410370663523</v>
      </c>
      <c r="K168" s="412">
        <v>5.474018694076773</v>
      </c>
      <c r="L168" s="412">
        <v>5.409490646705934</v>
      </c>
      <c r="M168" s="412">
        <v>5.419415364711576</v>
      </c>
      <c r="N168" s="412"/>
      <c r="O168" s="399"/>
    </row>
    <row r="169" spans="1:15" ht="12.75">
      <c r="A169" s="434"/>
      <c r="B169" s="363"/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399"/>
    </row>
    <row r="170" spans="1:15" ht="12.75">
      <c r="A170" s="435" t="s">
        <v>330</v>
      </c>
      <c r="B170" s="375" t="s">
        <v>331</v>
      </c>
      <c r="C170" s="379">
        <v>183.4074935929871</v>
      </c>
      <c r="D170" s="379">
        <v>181.28226916628537</v>
      </c>
      <c r="E170" s="379">
        <v>176.5390837034106</v>
      </c>
      <c r="F170" s="379">
        <v>176.32198821290646</v>
      </c>
      <c r="G170" s="379">
        <v>177.8167526013253</v>
      </c>
      <c r="H170" s="379">
        <v>177.66297715217993</v>
      </c>
      <c r="I170" s="379">
        <v>177.54281762385006</v>
      </c>
      <c r="J170" s="379">
        <v>177.7316497539244</v>
      </c>
      <c r="K170" s="379">
        <v>179.8123898111483</v>
      </c>
      <c r="L170" s="379">
        <v>181.58639457302766</v>
      </c>
      <c r="M170" s="379">
        <v>181.9854449001955</v>
      </c>
      <c r="N170" s="379"/>
      <c r="O170" s="399"/>
    </row>
    <row r="171" spans="1:15" ht="12.75">
      <c r="A171" s="433"/>
      <c r="B171" s="356" t="s">
        <v>297</v>
      </c>
      <c r="C171" s="357">
        <v>184.7835585918177</v>
      </c>
      <c r="D171" s="357">
        <v>182.9540146594811</v>
      </c>
      <c r="E171" s="357">
        <v>178.2377074568768</v>
      </c>
      <c r="F171" s="357">
        <v>178.05341227814898</v>
      </c>
      <c r="G171" s="357">
        <v>179.4205434739352</v>
      </c>
      <c r="H171" s="357">
        <v>178.98823524616415</v>
      </c>
      <c r="I171" s="357">
        <v>178.66187828598933</v>
      </c>
      <c r="J171" s="357">
        <v>178.71416156262924</v>
      </c>
      <c r="K171" s="357">
        <v>180.79229458981155</v>
      </c>
      <c r="L171" s="357">
        <v>182.75310580591255</v>
      </c>
      <c r="M171" s="357">
        <v>183.1955414639404</v>
      </c>
      <c r="N171" s="357"/>
      <c r="O171" s="399"/>
    </row>
    <row r="172" spans="1:15" ht="12.75">
      <c r="A172" s="433"/>
      <c r="B172" s="359" t="s">
        <v>335</v>
      </c>
      <c r="C172" s="357">
        <v>188.1112923792079</v>
      </c>
      <c r="D172" s="357">
        <v>190.06746628055902</v>
      </c>
      <c r="E172" s="357">
        <v>184.82689229583423</v>
      </c>
      <c r="F172" s="357">
        <v>185.3452433175259</v>
      </c>
      <c r="G172" s="357">
        <v>187.16244681109035</v>
      </c>
      <c r="H172" s="357">
        <v>187.45080610750406</v>
      </c>
      <c r="I172" s="357">
        <v>187.9338394117271</v>
      </c>
      <c r="J172" s="357">
        <v>188.3498287307225</v>
      </c>
      <c r="K172" s="357">
        <v>191.07401527359573</v>
      </c>
      <c r="L172" s="357">
        <v>197.03008027287336</v>
      </c>
      <c r="M172" s="357">
        <v>197.53043107843337</v>
      </c>
      <c r="N172" s="357"/>
      <c r="O172" s="399"/>
    </row>
    <row r="173" spans="1:15" ht="12.75">
      <c r="A173" s="433"/>
      <c r="B173" s="359" t="s">
        <v>336</v>
      </c>
      <c r="C173" s="357">
        <v>196.30442556441287</v>
      </c>
      <c r="D173" s="357">
        <v>190.47932920671235</v>
      </c>
      <c r="E173" s="357">
        <v>185.22089955260475</v>
      </c>
      <c r="F173" s="357">
        <v>183.92112648050215</v>
      </c>
      <c r="G173" s="357">
        <v>184.1802735087099</v>
      </c>
      <c r="H173" s="357">
        <v>182.4981742054588</v>
      </c>
      <c r="I173" s="357">
        <v>180.9877115132105</v>
      </c>
      <c r="J173" s="357">
        <v>180.2807185483714</v>
      </c>
      <c r="K173" s="357">
        <v>181.57612095959638</v>
      </c>
      <c r="L173" s="357">
        <v>179.55645599538585</v>
      </c>
      <c r="M173" s="357">
        <v>179.8974843449285</v>
      </c>
      <c r="N173" s="357"/>
      <c r="O173" s="399"/>
    </row>
    <row r="174" spans="1:15" s="308" customFormat="1" ht="12.75">
      <c r="A174" s="433"/>
      <c r="B174" s="359" t="s">
        <v>337</v>
      </c>
      <c r="C174" s="357">
        <v>99.31843990105607</v>
      </c>
      <c r="D174" s="357">
        <v>108.54665096564194</v>
      </c>
      <c r="E174" s="357">
        <v>110.37408543922606</v>
      </c>
      <c r="F174" s="357">
        <v>102.48769622156503</v>
      </c>
      <c r="G174" s="357">
        <v>105.25873676044503</v>
      </c>
      <c r="H174" s="357">
        <v>106.62671323162732</v>
      </c>
      <c r="I174" s="357">
        <v>107.57096656333967</v>
      </c>
      <c r="J174" s="357">
        <v>108.31924513897752</v>
      </c>
      <c r="K174" s="357">
        <v>109.94379576664157</v>
      </c>
      <c r="L174" s="357">
        <v>109.39939555075836</v>
      </c>
      <c r="M174" s="357">
        <v>110.48021217945421</v>
      </c>
      <c r="N174" s="357"/>
      <c r="O174" s="399"/>
    </row>
    <row r="175" spans="1:15" s="308" customFormat="1" ht="12.75">
      <c r="A175" s="433"/>
      <c r="B175" s="359" t="s">
        <v>338</v>
      </c>
      <c r="C175" s="357">
        <v>341.3097045067176</v>
      </c>
      <c r="D175" s="357">
        <v>327.7505916656653</v>
      </c>
      <c r="E175" s="357">
        <v>332.5096804071586</v>
      </c>
      <c r="F175" s="357">
        <v>323.8656581201998</v>
      </c>
      <c r="G175" s="357">
        <v>326.45352256651245</v>
      </c>
      <c r="H175" s="357">
        <v>325.10593333758504</v>
      </c>
      <c r="I175" s="357">
        <v>323.63249246865684</v>
      </c>
      <c r="J175" s="357">
        <v>323.156852409849</v>
      </c>
      <c r="K175" s="357">
        <v>326.02061118634026</v>
      </c>
      <c r="L175" s="357">
        <v>322.85934171061604</v>
      </c>
      <c r="M175" s="357">
        <v>323.8862900035235</v>
      </c>
      <c r="N175" s="357"/>
      <c r="O175" s="399"/>
    </row>
    <row r="176" spans="1:15" ht="12.75">
      <c r="A176" s="433" t="s">
        <v>333</v>
      </c>
      <c r="B176" s="359" t="s">
        <v>339</v>
      </c>
      <c r="C176" s="357">
        <v>169.01412757666597</v>
      </c>
      <c r="D176" s="357">
        <v>165.46571887841094</v>
      </c>
      <c r="E176" s="357">
        <v>159.23935545589353</v>
      </c>
      <c r="F176" s="357">
        <v>160.44206973240895</v>
      </c>
      <c r="G176" s="357">
        <v>165.33015142893308</v>
      </c>
      <c r="H176" s="357">
        <v>167.09051582602686</v>
      </c>
      <c r="I176" s="357">
        <v>168.2187177627768</v>
      </c>
      <c r="J176" s="357">
        <v>169.19610011824483</v>
      </c>
      <c r="K176" s="357">
        <v>171.83787539644538</v>
      </c>
      <c r="L176" s="357">
        <v>170.80781456767082</v>
      </c>
      <c r="M176" s="357">
        <v>171.89205948340108</v>
      </c>
      <c r="N176" s="357"/>
      <c r="O176" s="399"/>
    </row>
    <row r="177" spans="1:15" ht="12.75">
      <c r="A177" s="433" t="s">
        <v>333</v>
      </c>
      <c r="B177" s="359" t="s">
        <v>340</v>
      </c>
      <c r="C177" s="357">
        <v>167.0476674135263</v>
      </c>
      <c r="D177" s="357">
        <v>160.94536100900453</v>
      </c>
      <c r="E177" s="357">
        <v>157.99249342269684</v>
      </c>
      <c r="F177" s="357">
        <v>156.85926851904298</v>
      </c>
      <c r="G177" s="357">
        <v>155.33515817110262</v>
      </c>
      <c r="H177" s="357">
        <v>152.58944605020835</v>
      </c>
      <c r="I177" s="357">
        <v>150.25431514003495</v>
      </c>
      <c r="J177" s="357">
        <v>148.87758295138315</v>
      </c>
      <c r="K177" s="357">
        <v>149.35982763573426</v>
      </c>
      <c r="L177" s="357">
        <v>147.3639914977275</v>
      </c>
      <c r="M177" s="357">
        <v>147.17582187944558</v>
      </c>
      <c r="N177" s="357"/>
      <c r="O177" s="399"/>
    </row>
    <row r="178" spans="1:15" s="362" customFormat="1" ht="25.5">
      <c r="A178" s="441"/>
      <c r="B178" s="360" t="s">
        <v>303</v>
      </c>
      <c r="C178" s="376">
        <v>40.385450054400565</v>
      </c>
      <c r="D178" s="376">
        <v>44.031374460062786</v>
      </c>
      <c r="E178" s="376">
        <v>46.53316365287652</v>
      </c>
      <c r="F178" s="376">
        <v>47.837773272168924</v>
      </c>
      <c r="G178" s="376">
        <v>47.09112979069224</v>
      </c>
      <c r="H178" s="376">
        <v>47.07961901662875</v>
      </c>
      <c r="I178" s="376">
        <v>47.04574513034126</v>
      </c>
      <c r="J178" s="376">
        <v>46.94086830760245</v>
      </c>
      <c r="K178" s="376">
        <v>51.93784726129909</v>
      </c>
      <c r="L178" s="376">
        <v>51.643778433101446</v>
      </c>
      <c r="M178" s="376">
        <v>50.65183598618425</v>
      </c>
      <c r="N178" s="376"/>
      <c r="O178" s="399"/>
    </row>
    <row r="179" spans="1:15" ht="12.75">
      <c r="A179" s="434"/>
      <c r="B179" s="363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399"/>
    </row>
    <row r="180" spans="1:15" ht="12.75">
      <c r="A180" s="435" t="s">
        <v>332</v>
      </c>
      <c r="B180" s="359" t="s">
        <v>331</v>
      </c>
      <c r="C180" s="357">
        <v>1976.018618367827</v>
      </c>
      <c r="D180" s="357">
        <v>1842.7459905878814</v>
      </c>
      <c r="E180" s="357">
        <v>1740.5220169791316</v>
      </c>
      <c r="F180" s="357">
        <v>1702.4708254080408</v>
      </c>
      <c r="G180" s="357">
        <v>1692.328213204381</v>
      </c>
      <c r="H180" s="357">
        <v>1695.0211692035318</v>
      </c>
      <c r="I180" s="357">
        <v>1694.4649390797972</v>
      </c>
      <c r="J180" s="357">
        <v>1689.3639006153617</v>
      </c>
      <c r="K180" s="357">
        <v>1700.1872590484413</v>
      </c>
      <c r="L180" s="357">
        <v>1708.7221099321735</v>
      </c>
      <c r="M180" s="357">
        <v>1709.3588558766685</v>
      </c>
      <c r="N180" s="357"/>
      <c r="O180" s="399"/>
    </row>
    <row r="181" spans="1:15" ht="12.75">
      <c r="A181" s="433"/>
      <c r="B181" s="359" t="s">
        <v>297</v>
      </c>
      <c r="C181" s="357">
        <v>2009.5969968414079</v>
      </c>
      <c r="D181" s="357">
        <v>1877.7387955887762</v>
      </c>
      <c r="E181" s="357">
        <v>1776.8995169157172</v>
      </c>
      <c r="F181" s="357">
        <v>1737.6260555596207</v>
      </c>
      <c r="G181" s="357">
        <v>1722.888266724118</v>
      </c>
      <c r="H181" s="357">
        <v>1720.4248663363996</v>
      </c>
      <c r="I181" s="357">
        <v>1715.9743915615609</v>
      </c>
      <c r="J181" s="357">
        <v>1708.3822352342565</v>
      </c>
      <c r="K181" s="357">
        <v>1719.033464070903</v>
      </c>
      <c r="L181" s="357">
        <v>1731.1959423153496</v>
      </c>
      <c r="M181" s="357">
        <v>1732.428468125906</v>
      </c>
      <c r="N181" s="357"/>
      <c r="O181" s="399"/>
    </row>
    <row r="182" spans="1:15" ht="12.75">
      <c r="A182" s="433"/>
      <c r="B182" s="359" t="s">
        <v>335</v>
      </c>
      <c r="C182" s="357">
        <v>1527.2079614127101</v>
      </c>
      <c r="D182" s="357">
        <v>1461.5974073753857</v>
      </c>
      <c r="E182" s="357">
        <v>1403.3825936912308</v>
      </c>
      <c r="F182" s="357">
        <v>1394.0690994007734</v>
      </c>
      <c r="G182" s="357">
        <v>1394.254903155068</v>
      </c>
      <c r="H182" s="357">
        <v>1406.6233425239673</v>
      </c>
      <c r="I182" s="357">
        <v>1411.070416964618</v>
      </c>
      <c r="J182" s="357">
        <v>1418.7779604588054</v>
      </c>
      <c r="K182" s="357">
        <v>1431.8495238491473</v>
      </c>
      <c r="L182" s="357">
        <v>1467.331458250855</v>
      </c>
      <c r="M182" s="357">
        <v>1468.0350197976572</v>
      </c>
      <c r="N182" s="357"/>
      <c r="O182" s="399"/>
    </row>
    <row r="183" spans="1:15" ht="12.75">
      <c r="A183" s="433"/>
      <c r="B183" s="359" t="s">
        <v>336</v>
      </c>
      <c r="C183" s="357">
        <v>1864.9551742276353</v>
      </c>
      <c r="D183" s="357">
        <v>1724.3739158153462</v>
      </c>
      <c r="E183" s="357">
        <v>1607.5007910431782</v>
      </c>
      <c r="F183" s="357">
        <v>1552.5933723401229</v>
      </c>
      <c r="G183" s="357">
        <v>1519.9183979383884</v>
      </c>
      <c r="H183" s="357">
        <v>1488.1885155659177</v>
      </c>
      <c r="I183" s="357">
        <v>1467.684636422183</v>
      </c>
      <c r="J183" s="357">
        <v>1447.950913662518</v>
      </c>
      <c r="K183" s="357">
        <v>1444.97336095165</v>
      </c>
      <c r="L183" s="357">
        <v>1429.7361103709327</v>
      </c>
      <c r="M183" s="357">
        <v>1436.447220606489</v>
      </c>
      <c r="N183" s="357"/>
      <c r="O183" s="399"/>
    </row>
    <row r="184" spans="1:15" ht="12.75">
      <c r="A184" s="433"/>
      <c r="B184" s="359" t="s">
        <v>337</v>
      </c>
      <c r="C184" s="357">
        <v>690.0079930491922</v>
      </c>
      <c r="D184" s="357">
        <v>659.0643101789805</v>
      </c>
      <c r="E184" s="357">
        <v>533.9070560595127</v>
      </c>
      <c r="F184" s="357">
        <v>463.9653287297356</v>
      </c>
      <c r="G184" s="357">
        <v>474.6820754846751</v>
      </c>
      <c r="H184" s="357">
        <v>476.63916462630436</v>
      </c>
      <c r="I184" s="357">
        <v>475.1514307604666</v>
      </c>
      <c r="J184" s="357">
        <v>469.32098161034287</v>
      </c>
      <c r="K184" s="357">
        <v>470.49009640547524</v>
      </c>
      <c r="L184" s="357">
        <v>484.06728536701434</v>
      </c>
      <c r="M184" s="357">
        <v>495.0609398586586</v>
      </c>
      <c r="N184" s="357"/>
      <c r="O184" s="399"/>
    </row>
    <row r="185" spans="1:15" ht="12.75">
      <c r="A185" s="433"/>
      <c r="B185" s="359" t="s">
        <v>338</v>
      </c>
      <c r="C185" s="357">
        <v>1426.1615692155733</v>
      </c>
      <c r="D185" s="357">
        <v>1324.434298518662</v>
      </c>
      <c r="E185" s="357">
        <v>1165.167643170158</v>
      </c>
      <c r="F185" s="357">
        <v>1108.1362175353306</v>
      </c>
      <c r="G185" s="357">
        <v>1114.720195132043</v>
      </c>
      <c r="H185" s="357">
        <v>1118.23891262723</v>
      </c>
      <c r="I185" s="357">
        <v>1120.6126362374093</v>
      </c>
      <c r="J185" s="357">
        <v>1104.866420125629</v>
      </c>
      <c r="K185" s="357">
        <v>1107.9318749180104</v>
      </c>
      <c r="L185" s="357">
        <v>1099.4644399908143</v>
      </c>
      <c r="M185" s="357">
        <v>1118.4228229629912</v>
      </c>
      <c r="N185" s="357"/>
      <c r="O185" s="399"/>
    </row>
    <row r="186" spans="1:15" ht="12.75">
      <c r="A186" s="433"/>
      <c r="B186" s="359" t="s">
        <v>339</v>
      </c>
      <c r="C186" s="357">
        <v>1499.60985631409</v>
      </c>
      <c r="D186" s="357">
        <v>1385.9644231299828</v>
      </c>
      <c r="E186" s="357">
        <v>1277.5173491399626</v>
      </c>
      <c r="F186" s="357">
        <v>1250.1907705112649</v>
      </c>
      <c r="G186" s="357">
        <v>1264.0869743120236</v>
      </c>
      <c r="H186" s="357">
        <v>1273.4349212034306</v>
      </c>
      <c r="I186" s="357">
        <v>1276.7988811295506</v>
      </c>
      <c r="J186" s="357">
        <v>1279.8646662078486</v>
      </c>
      <c r="K186" s="357">
        <v>1288.371980929525</v>
      </c>
      <c r="L186" s="357">
        <v>1274.794904424808</v>
      </c>
      <c r="M186" s="357">
        <v>1283.0761265048634</v>
      </c>
      <c r="N186" s="357"/>
      <c r="O186" s="399"/>
    </row>
    <row r="187" spans="1:15" ht="12.75">
      <c r="A187" s="433"/>
      <c r="B187" s="359" t="s">
        <v>340</v>
      </c>
      <c r="C187" s="357">
        <v>1556.3175562203144</v>
      </c>
      <c r="D187" s="357">
        <v>1352.404388578665</v>
      </c>
      <c r="E187" s="357">
        <v>1266.3959145603076</v>
      </c>
      <c r="F187" s="357">
        <v>1226.415381559599</v>
      </c>
      <c r="G187" s="357">
        <v>1178.659354815913</v>
      </c>
      <c r="H187" s="357">
        <v>1144.905884905596</v>
      </c>
      <c r="I187" s="357">
        <v>1112.1371926702047</v>
      </c>
      <c r="J187" s="357">
        <v>1089.3103107356249</v>
      </c>
      <c r="K187" s="357">
        <v>1085.6750510159766</v>
      </c>
      <c r="L187" s="357">
        <v>1067.6910875561507</v>
      </c>
      <c r="M187" s="357">
        <v>1067.7879279744423</v>
      </c>
      <c r="N187" s="357"/>
      <c r="O187" s="399"/>
    </row>
    <row r="188" spans="1:15" s="377" customFormat="1" ht="25.5">
      <c r="A188" s="434"/>
      <c r="B188" s="384" t="s">
        <v>303</v>
      </c>
      <c r="C188" s="385">
        <v>220.8808363754624</v>
      </c>
      <c r="D188" s="385">
        <v>250.46717381468497</v>
      </c>
      <c r="E188" s="385">
        <v>248.5862988806879</v>
      </c>
      <c r="F188" s="385">
        <v>258.41851664842227</v>
      </c>
      <c r="G188" s="385">
        <v>260.01325617224137</v>
      </c>
      <c r="H188" s="385">
        <v>259.5162493989935</v>
      </c>
      <c r="I188" s="385">
        <v>258.65441476557595</v>
      </c>
      <c r="J188" s="385">
        <v>254.3448876458638</v>
      </c>
      <c r="K188" s="385">
        <v>284.3087468384553</v>
      </c>
      <c r="L188" s="385">
        <v>279.3665363944159</v>
      </c>
      <c r="M188" s="385">
        <v>274.50333819437765</v>
      </c>
      <c r="N188" s="385"/>
      <c r="O188" s="399"/>
    </row>
    <row r="189" spans="1:2" s="308" customFormat="1" ht="12.75">
      <c r="A189" s="267"/>
      <c r="B189" s="267"/>
    </row>
    <row r="190" ht="12.75">
      <c r="A190" s="309" t="s">
        <v>309</v>
      </c>
    </row>
  </sheetData>
  <sheetProtection/>
  <mergeCells count="15">
    <mergeCell ref="A89:A98"/>
    <mergeCell ref="A1:G1"/>
    <mergeCell ref="F2:H2"/>
    <mergeCell ref="A66:N66"/>
    <mergeCell ref="A69:A78"/>
    <mergeCell ref="A79:A88"/>
    <mergeCell ref="A160:A169"/>
    <mergeCell ref="A170:A179"/>
    <mergeCell ref="A180:A188"/>
    <mergeCell ref="A99:A108"/>
    <mergeCell ref="A109:A118"/>
    <mergeCell ref="A119:A128"/>
    <mergeCell ref="A130:A139"/>
    <mergeCell ref="A140:A149"/>
    <mergeCell ref="A150:A159"/>
  </mergeCells>
  <printOptions horizontalCentered="1"/>
  <pageMargins left="0.28" right="0.25" top="1" bottom="0.72" header="0.5" footer="0.5"/>
  <pageSetup horizontalDpi="600" verticalDpi="600" orientation="portrait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zoomScalePageLayoutView="0" workbookViewId="0" topLeftCell="A13">
      <selection activeCell="E91" sqref="E91"/>
    </sheetView>
  </sheetViews>
  <sheetFormatPr defaultColWidth="8.796875" defaultRowHeight="15"/>
  <cols>
    <col min="1" max="1" width="30.796875" style="140" customWidth="1"/>
    <col min="2" max="2" width="10.3984375" style="217" customWidth="1"/>
    <col min="3" max="3" width="9.09765625" style="140" customWidth="1"/>
    <col min="4" max="4" width="10.19921875" style="140" customWidth="1"/>
    <col min="5" max="5" width="10.69921875" style="143" customWidth="1"/>
    <col min="6" max="6" width="10.59765625" style="144" customWidth="1"/>
    <col min="7" max="7" width="10" style="144" customWidth="1"/>
    <col min="8" max="8" width="11" style="140" customWidth="1"/>
    <col min="9" max="16384" width="8.8984375" style="140" customWidth="1"/>
  </cols>
  <sheetData>
    <row r="1" spans="1:7" ht="33" customHeight="1">
      <c r="A1" s="442" t="s">
        <v>160</v>
      </c>
      <c r="B1" s="442"/>
      <c r="C1" s="442"/>
      <c r="D1" s="442"/>
      <c r="E1" s="442"/>
      <c r="F1" s="442"/>
      <c r="G1" s="442"/>
    </row>
    <row r="2" spans="1:2" ht="9.75" customHeight="1">
      <c r="A2" s="141"/>
      <c r="B2" s="142"/>
    </row>
    <row r="3" spans="1:7" s="146" customFormat="1" ht="22.5" customHeight="1">
      <c r="A3" s="145"/>
      <c r="B3" s="443" t="s">
        <v>161</v>
      </c>
      <c r="C3" s="444"/>
      <c r="D3" s="445"/>
      <c r="E3" s="443" t="s">
        <v>2</v>
      </c>
      <c r="F3" s="444"/>
      <c r="G3" s="445"/>
    </row>
    <row r="4" spans="1:7" s="146" customFormat="1" ht="21" customHeight="1">
      <c r="A4" s="147"/>
      <c r="B4" s="148" t="s">
        <v>3</v>
      </c>
      <c r="C4" s="149" t="s">
        <v>162</v>
      </c>
      <c r="D4" s="150" t="s">
        <v>4</v>
      </c>
      <c r="E4" s="148" t="s">
        <v>3</v>
      </c>
      <c r="F4" s="149" t="s">
        <v>162</v>
      </c>
      <c r="G4" s="150" t="s">
        <v>4</v>
      </c>
    </row>
    <row r="5" spans="1:7" ht="15">
      <c r="A5" s="151" t="s">
        <v>6</v>
      </c>
      <c r="B5" s="152">
        <v>202542.6434425417</v>
      </c>
      <c r="C5" s="153">
        <v>221983.81871459557</v>
      </c>
      <c r="D5" s="154">
        <v>-0.0875792451207868</v>
      </c>
      <c r="E5" s="155">
        <v>1958256.58514643</v>
      </c>
      <c r="F5" s="153">
        <v>1967225.1777823775</v>
      </c>
      <c r="G5" s="154">
        <v>-0.004559006633931794</v>
      </c>
    </row>
    <row r="6" spans="1:7" ht="15">
      <c r="A6" s="156" t="s">
        <v>7</v>
      </c>
      <c r="B6" s="152">
        <v>19775.50189889625</v>
      </c>
      <c r="C6" s="153">
        <v>25796.03514088397</v>
      </c>
      <c r="D6" s="154">
        <v>-0.2333898682145077</v>
      </c>
      <c r="E6" s="157">
        <v>212314.77953161782</v>
      </c>
      <c r="F6" s="153">
        <v>204579.83429376959</v>
      </c>
      <c r="G6" s="154">
        <v>0.03780893295055232</v>
      </c>
    </row>
    <row r="7" spans="1:7" ht="15">
      <c r="A7" s="156" t="s">
        <v>163</v>
      </c>
      <c r="B7" s="158">
        <v>11042.0801652791</v>
      </c>
      <c r="C7" s="153">
        <v>16249.383782426312</v>
      </c>
      <c r="D7" s="159">
        <v>-0.3204616056135559</v>
      </c>
      <c r="E7" s="160">
        <v>104447.98528979882</v>
      </c>
      <c r="F7" s="153">
        <v>91239.97395299042</v>
      </c>
      <c r="G7" s="154">
        <v>0.144761235285025</v>
      </c>
    </row>
    <row r="8" spans="1:7" ht="15">
      <c r="A8" s="156" t="s">
        <v>164</v>
      </c>
      <c r="B8" s="161">
        <v>8733.421733617291</v>
      </c>
      <c r="C8" s="153">
        <v>9546.651358457659</v>
      </c>
      <c r="D8" s="154">
        <v>-0.0851848040014474</v>
      </c>
      <c r="E8" s="160">
        <v>107866.7635344236</v>
      </c>
      <c r="F8" s="153">
        <v>113339.86034077912</v>
      </c>
      <c r="G8" s="154">
        <v>-0.04828924960644517</v>
      </c>
    </row>
    <row r="9" spans="1:10" ht="15">
      <c r="A9" s="156" t="s">
        <v>165</v>
      </c>
      <c r="B9" s="158">
        <v>6</v>
      </c>
      <c r="C9" s="153">
        <v>9</v>
      </c>
      <c r="D9" s="159">
        <v>-0.3333333333333333</v>
      </c>
      <c r="E9" s="160">
        <v>59</v>
      </c>
      <c r="F9" s="153">
        <v>53</v>
      </c>
      <c r="G9" s="154">
        <v>0.11320754716981132</v>
      </c>
      <c r="J9" s="162"/>
    </row>
    <row r="10" spans="1:7" ht="8.25" customHeight="1">
      <c r="A10" s="163"/>
      <c r="B10" s="164"/>
      <c r="C10" s="165"/>
      <c r="D10" s="166"/>
      <c r="E10" s="165"/>
      <c r="F10" s="165"/>
      <c r="G10" s="166"/>
    </row>
    <row r="11" spans="1:7" ht="15.75">
      <c r="A11" s="167" t="s">
        <v>166</v>
      </c>
      <c r="B11" s="168"/>
      <c r="C11" s="144"/>
      <c r="D11" s="169"/>
      <c r="E11" s="170"/>
      <c r="G11" s="169"/>
    </row>
    <row r="12" spans="1:8" ht="15">
      <c r="A12" s="156" t="s">
        <v>167</v>
      </c>
      <c r="B12" s="161">
        <v>19775.50189889625</v>
      </c>
      <c r="C12" s="153">
        <v>24872.941615703945</v>
      </c>
      <c r="D12" s="154">
        <v>-0.20493915820512926</v>
      </c>
      <c r="E12" s="160">
        <v>212159.86743234174</v>
      </c>
      <c r="F12" s="153">
        <v>202161.4001037558</v>
      </c>
      <c r="G12" s="154">
        <v>0.04945784567901888</v>
      </c>
      <c r="H12" s="171"/>
    </row>
    <row r="13" spans="1:7" ht="15">
      <c r="A13" s="156" t="s">
        <v>168</v>
      </c>
      <c r="B13" s="161">
        <v>17484.247887684603</v>
      </c>
      <c r="C13" s="153">
        <v>21120.92103938546</v>
      </c>
      <c r="D13" s="154">
        <v>-0.17218345473283722</v>
      </c>
      <c r="E13" s="160">
        <v>193208.65485283098</v>
      </c>
      <c r="F13" s="153">
        <v>182237.03587711285</v>
      </c>
      <c r="G13" s="154">
        <v>0.0602052097857681</v>
      </c>
    </row>
    <row r="14" spans="1:7" ht="15">
      <c r="A14" s="156" t="s">
        <v>169</v>
      </c>
      <c r="B14" s="161">
        <v>17972.87298040695</v>
      </c>
      <c r="C14" s="153">
        <v>24075.664772931334</v>
      </c>
      <c r="D14" s="154">
        <v>-0.25348383316027273</v>
      </c>
      <c r="E14" s="160">
        <v>203077.58219589764</v>
      </c>
      <c r="F14" s="153">
        <v>198536.01670809204</v>
      </c>
      <c r="G14" s="154">
        <v>0.022875272522884765</v>
      </c>
    </row>
    <row r="15" spans="1:7" ht="15">
      <c r="A15" s="156" t="s">
        <v>170</v>
      </c>
      <c r="B15" s="161">
        <v>17972.87298040695</v>
      </c>
      <c r="C15" s="153">
        <v>24075.664772931334</v>
      </c>
      <c r="D15" s="154">
        <v>-0.25348383316027273</v>
      </c>
      <c r="E15" s="160">
        <v>203077.58219589764</v>
      </c>
      <c r="F15" s="153">
        <v>198536.01670809204</v>
      </c>
      <c r="G15" s="154">
        <v>0.022875272522884765</v>
      </c>
    </row>
    <row r="16" spans="1:7" ht="15">
      <c r="A16" s="156" t="s">
        <v>171</v>
      </c>
      <c r="B16" s="161">
        <v>200.504592540084</v>
      </c>
      <c r="C16" s="153">
        <v>486.95914412886714</v>
      </c>
      <c r="D16" s="159">
        <v>-0.5882517148358073</v>
      </c>
      <c r="E16" s="160">
        <v>2447.378650872841</v>
      </c>
      <c r="F16" s="153">
        <v>2562.469789066648</v>
      </c>
      <c r="G16" s="154">
        <v>-0.04491414442615844</v>
      </c>
    </row>
    <row r="17" spans="1:7" ht="15">
      <c r="A17" s="156" t="s">
        <v>172</v>
      </c>
      <c r="B17" s="161">
        <v>344.7927578491778</v>
      </c>
      <c r="C17" s="153">
        <v>525.0610379250905</v>
      </c>
      <c r="D17" s="154">
        <v>-0.3433282362528512</v>
      </c>
      <c r="E17" s="160">
        <v>3887.984835916144</v>
      </c>
      <c r="F17" s="153">
        <v>3939.9375430057958</v>
      </c>
      <c r="G17" s="154">
        <v>-0.013186175294041994</v>
      </c>
    </row>
    <row r="18" spans="1:7" ht="15">
      <c r="A18" s="156" t="s">
        <v>173</v>
      </c>
      <c r="B18" s="161">
        <v>19117.30127842055</v>
      </c>
      <c r="C18" s="153">
        <v>21729.82528304063</v>
      </c>
      <c r="D18" s="154">
        <v>-0.12022756605682722</v>
      </c>
      <c r="E18" s="160">
        <v>203212.01994978354</v>
      </c>
      <c r="F18" s="153">
        <v>191965.15071809245</v>
      </c>
      <c r="G18" s="154">
        <v>0.05858807804239172</v>
      </c>
    </row>
    <row r="19" spans="1:7" ht="15">
      <c r="A19" s="172" t="s">
        <v>174</v>
      </c>
      <c r="B19" s="173">
        <v>3.7872728479259337</v>
      </c>
      <c r="C19" s="173">
        <v>3.597329187440537</v>
      </c>
      <c r="D19" s="154">
        <v>0.05280130079519899</v>
      </c>
      <c r="E19" s="174">
        <v>3.8527392663016604</v>
      </c>
      <c r="F19" s="175">
        <v>3.8788088861709222</v>
      </c>
      <c r="G19" s="154">
        <v>-0.006721037471634029</v>
      </c>
    </row>
    <row r="20" spans="1:7" ht="6.75" customHeight="1">
      <c r="A20" s="156"/>
      <c r="B20" s="176"/>
      <c r="C20" s="177"/>
      <c r="D20" s="178"/>
      <c r="E20" s="177"/>
      <c r="F20" s="177"/>
      <c r="G20" s="178"/>
    </row>
    <row r="21" spans="1:7" ht="21.75" customHeight="1">
      <c r="A21" s="179" t="s">
        <v>175</v>
      </c>
      <c r="B21" s="176"/>
      <c r="C21" s="177"/>
      <c r="D21" s="178"/>
      <c r="E21" s="177"/>
      <c r="F21" s="177"/>
      <c r="G21" s="178"/>
    </row>
    <row r="22" spans="1:7" ht="15">
      <c r="A22" s="156" t="s">
        <v>176</v>
      </c>
      <c r="B22" s="180">
        <v>3.4428068881669707</v>
      </c>
      <c r="C22" s="173">
        <v>2.8179496257859857</v>
      </c>
      <c r="D22" s="154">
        <v>0.2217418142124166</v>
      </c>
      <c r="E22" s="181">
        <v>2.4247727637570944</v>
      </c>
      <c r="F22" s="182">
        <v>2.732764807556658</v>
      </c>
      <c r="G22" s="154">
        <v>-0.11270345803191775</v>
      </c>
    </row>
    <row r="23" spans="1:7" ht="15">
      <c r="A23" s="156" t="s">
        <v>177</v>
      </c>
      <c r="B23" s="180">
        <v>5.360523049449946</v>
      </c>
      <c r="C23" s="173">
        <v>4.695395909913103</v>
      </c>
      <c r="D23" s="154">
        <v>0.14165517717741355</v>
      </c>
      <c r="E23" s="181">
        <v>5.497941435154967</v>
      </c>
      <c r="F23" s="182">
        <v>5.621127137096079</v>
      </c>
      <c r="G23" s="154">
        <v>-0.021914768859818128</v>
      </c>
    </row>
    <row r="24" spans="1:7" ht="15">
      <c r="A24" s="156" t="s">
        <v>178</v>
      </c>
      <c r="B24" s="180">
        <v>1.4387688206374416</v>
      </c>
      <c r="C24" s="173">
        <v>1.0920008868126376</v>
      </c>
      <c r="D24" s="154">
        <v>0.31755279506865586</v>
      </c>
      <c r="E24" s="181">
        <v>1.300650229445183</v>
      </c>
      <c r="F24" s="182">
        <v>1.2620371354222015</v>
      </c>
      <c r="G24" s="154">
        <v>0.030595846143674527</v>
      </c>
    </row>
    <row r="25" spans="1:7" ht="15">
      <c r="A25" s="183" t="s">
        <v>179</v>
      </c>
      <c r="B25" s="184">
        <v>10.242098758254343</v>
      </c>
      <c r="C25" s="185">
        <v>8.60534642251184</v>
      </c>
      <c r="D25" s="186">
        <v>0.19020179495164904</v>
      </c>
      <c r="E25" s="187">
        <v>9.223364428357225</v>
      </c>
      <c r="F25" s="188">
        <v>9.61592908007497</v>
      </c>
      <c r="G25" s="186">
        <v>-0.04082441212375125</v>
      </c>
    </row>
    <row r="26" spans="1:7" ht="6.75" customHeight="1">
      <c r="A26" s="163"/>
      <c r="B26" s="164"/>
      <c r="C26" s="189"/>
      <c r="D26" s="190"/>
      <c r="E26" s="191"/>
      <c r="F26" s="189"/>
      <c r="G26" s="190"/>
    </row>
    <row r="27" spans="1:8" s="197" customFormat="1" ht="20.25" customHeight="1">
      <c r="A27" s="179" t="s">
        <v>37</v>
      </c>
      <c r="B27" s="192"/>
      <c r="C27" s="193"/>
      <c r="D27" s="194"/>
      <c r="E27" s="195"/>
      <c r="F27" s="193"/>
      <c r="G27" s="194"/>
      <c r="H27" s="196"/>
    </row>
    <row r="28" spans="1:8" ht="15">
      <c r="A28" s="156" t="s">
        <v>180</v>
      </c>
      <c r="B28" s="152">
        <v>9451.964426764851</v>
      </c>
      <c r="C28" s="153">
        <v>9821.559811184858</v>
      </c>
      <c r="D28" s="154">
        <v>-0.037631027201922546</v>
      </c>
      <c r="E28" s="157">
        <v>106689.65279382151</v>
      </c>
      <c r="F28" s="153">
        <v>107777.28087348225</v>
      </c>
      <c r="G28" s="154">
        <v>-0.010091441079660176</v>
      </c>
      <c r="H28" s="198"/>
    </row>
    <row r="29" spans="1:8" ht="15">
      <c r="A29" s="156" t="s">
        <v>39</v>
      </c>
      <c r="B29" s="152">
        <v>7896.012419719079</v>
      </c>
      <c r="C29" s="153">
        <v>8034.175913797228</v>
      </c>
      <c r="D29" s="154">
        <v>-0.017196971482896978</v>
      </c>
      <c r="E29" s="157">
        <v>93918.80710804283</v>
      </c>
      <c r="F29" s="153">
        <v>96289.56889285865</v>
      </c>
      <c r="G29" s="154">
        <v>-0.024621169375612813</v>
      </c>
      <c r="H29" s="198"/>
    </row>
    <row r="30" spans="1:8" ht="15">
      <c r="A30" s="156" t="s">
        <v>181</v>
      </c>
      <c r="B30" s="152">
        <v>1094.2746342145938</v>
      </c>
      <c r="C30" s="153">
        <v>1145.093038686812</v>
      </c>
      <c r="D30" s="154">
        <v>-0.04437927989720076</v>
      </c>
      <c r="E30" s="157">
        <v>9382.408794255654</v>
      </c>
      <c r="F30" s="153">
        <v>8946.177138655452</v>
      </c>
      <c r="G30" s="154">
        <v>0.048761794992331776</v>
      </c>
      <c r="H30" s="198"/>
    </row>
    <row r="31" spans="1:8" ht="15">
      <c r="A31" s="156" t="s">
        <v>41</v>
      </c>
      <c r="B31" s="152">
        <v>298.5689056000093</v>
      </c>
      <c r="C31" s="153">
        <v>372.67471399761337</v>
      </c>
      <c r="D31" s="154">
        <v>-0.1988485014255049</v>
      </c>
      <c r="E31" s="157">
        <v>3073.2155667685456</v>
      </c>
      <c r="F31" s="153">
        <v>2879.161703941229</v>
      </c>
      <c r="G31" s="154">
        <v>0.06739943177268579</v>
      </c>
      <c r="H31" s="198"/>
    </row>
    <row r="32" spans="1:8" ht="15" customHeight="1">
      <c r="A32" s="156" t="s">
        <v>182</v>
      </c>
      <c r="B32" s="152">
        <v>1045.7448719545725</v>
      </c>
      <c r="C32" s="153">
        <v>919.7302845752013</v>
      </c>
      <c r="D32" s="154">
        <v>0.1370125454089772</v>
      </c>
      <c r="E32" s="157">
        <v>7635.476000407504</v>
      </c>
      <c r="F32" s="153">
        <v>6664.645425122654</v>
      </c>
      <c r="G32" s="154">
        <v>0.14566875105242125</v>
      </c>
      <c r="H32" s="198"/>
    </row>
    <row r="33" spans="1:8" ht="15">
      <c r="A33" s="156" t="s">
        <v>183</v>
      </c>
      <c r="B33" s="152">
        <v>376.66277562222865</v>
      </c>
      <c r="C33" s="153">
        <v>327.109880926633</v>
      </c>
      <c r="D33" s="154">
        <v>0.15148700050032965</v>
      </c>
      <c r="E33" s="157">
        <v>2731.4029716092305</v>
      </c>
      <c r="F33" s="153">
        <v>2779.4633341298345</v>
      </c>
      <c r="G33" s="154">
        <v>-0.017291238179132258</v>
      </c>
      <c r="H33" s="198"/>
    </row>
    <row r="34" spans="1:8" ht="15">
      <c r="A34" s="156" t="s">
        <v>184</v>
      </c>
      <c r="B34" s="152">
        <v>150.4585445228036</v>
      </c>
      <c r="C34" s="153">
        <v>235.73244381809587</v>
      </c>
      <c r="D34" s="154">
        <v>-0.3617401911851145</v>
      </c>
      <c r="E34" s="157">
        <v>1049.1897129813399</v>
      </c>
      <c r="F34" s="153">
        <v>1009.2525980947878</v>
      </c>
      <c r="G34" s="154">
        <v>0.039570980507697674</v>
      </c>
      <c r="H34" s="198"/>
    </row>
    <row r="35" spans="1:8" ht="15">
      <c r="A35" s="156" t="s">
        <v>185</v>
      </c>
      <c r="B35" s="152">
        <v>35.2954318264839</v>
      </c>
      <c r="C35" s="153">
        <v>67.39710530953553</v>
      </c>
      <c r="D35" s="159">
        <v>-0.47630641309619864</v>
      </c>
      <c r="E35" s="157">
        <v>251.49212466152412</v>
      </c>
      <c r="F35" s="153">
        <v>247.20150490895153</v>
      </c>
      <c r="G35" s="159">
        <v>0.017356770356850737</v>
      </c>
      <c r="H35" s="198"/>
    </row>
    <row r="36" spans="1:8" ht="15">
      <c r="A36" s="156" t="s">
        <v>186</v>
      </c>
      <c r="B36" s="152">
        <v>585.6623117544818</v>
      </c>
      <c r="C36" s="153">
        <v>683.7907889495607</v>
      </c>
      <c r="D36" s="154">
        <v>-0.1435065794697583</v>
      </c>
      <c r="E36" s="157">
        <v>4931.602846149759</v>
      </c>
      <c r="F36" s="153">
        <v>4330.265086977327</v>
      </c>
      <c r="G36" s="154">
        <v>0.13886857896549384</v>
      </c>
      <c r="H36" s="198"/>
    </row>
    <row r="37" spans="1:8" ht="15">
      <c r="A37" s="156" t="s">
        <v>187</v>
      </c>
      <c r="B37" s="152">
        <v>302.4409132290655</v>
      </c>
      <c r="C37" s="153">
        <v>720.5907155570194</v>
      </c>
      <c r="D37" s="154">
        <v>-0.5802875242497713</v>
      </c>
      <c r="E37" s="157">
        <v>3379.0611521317296</v>
      </c>
      <c r="F37" s="153">
        <v>3805.273426431235</v>
      </c>
      <c r="G37" s="154">
        <v>-0.11200568961459026</v>
      </c>
      <c r="H37" s="198"/>
    </row>
    <row r="38" spans="1:8" ht="15">
      <c r="A38" s="156" t="s">
        <v>188</v>
      </c>
      <c r="B38" s="152">
        <v>10590.28538508328</v>
      </c>
      <c r="C38" s="153">
        <v>11431.432865849687</v>
      </c>
      <c r="D38" s="154">
        <v>-0.07358198142240374</v>
      </c>
      <c r="E38" s="157">
        <v>117287.12884799558</v>
      </c>
      <c r="F38" s="153">
        <v>118508.59937679284</v>
      </c>
      <c r="G38" s="154">
        <v>-0.010307020209678198</v>
      </c>
      <c r="H38" s="198"/>
    </row>
    <row r="39" spans="1:8" ht="15">
      <c r="A39" s="156" t="s">
        <v>189</v>
      </c>
      <c r="B39" s="152">
        <v>9185.216513812971</v>
      </c>
      <c r="C39" s="153">
        <v>14364.602275034284</v>
      </c>
      <c r="D39" s="154">
        <v>-0.360565900959409</v>
      </c>
      <c r="E39" s="157">
        <v>95027.65068362225</v>
      </c>
      <c r="F39" s="153">
        <v>86071.2349169767</v>
      </c>
      <c r="G39" s="154">
        <v>0.10405817664037016</v>
      </c>
      <c r="H39" s="198"/>
    </row>
    <row r="40" spans="1:7" ht="9" customHeight="1">
      <c r="A40" s="156"/>
      <c r="B40" s="199"/>
      <c r="C40" s="200"/>
      <c r="D40" s="201"/>
      <c r="E40" s="202"/>
      <c r="F40" s="200"/>
      <c r="G40" s="201"/>
    </row>
    <row r="41" spans="1:7" ht="18.75" customHeight="1" hidden="1">
      <c r="A41" s="179" t="s">
        <v>51</v>
      </c>
      <c r="B41" s="199"/>
      <c r="C41" s="203"/>
      <c r="D41" s="201"/>
      <c r="E41" s="202"/>
      <c r="F41" s="203"/>
      <c r="G41" s="201"/>
    </row>
    <row r="42" spans="1:7" ht="15" customHeight="1" hidden="1">
      <c r="A42" s="156" t="s">
        <v>190</v>
      </c>
      <c r="B42" s="152" t="e">
        <v>#REF!</v>
      </c>
      <c r="C42" s="153"/>
      <c r="D42" s="154" t="e">
        <v>#REF!</v>
      </c>
      <c r="E42" s="157" t="e">
        <v>#REF!</v>
      </c>
      <c r="F42" s="153"/>
      <c r="G42" s="154" t="e">
        <v>#REF!</v>
      </c>
    </row>
    <row r="43" spans="1:7" ht="15" customHeight="1" hidden="1">
      <c r="A43" s="156" t="s">
        <v>191</v>
      </c>
      <c r="B43" s="152" t="e">
        <v>#REF!</v>
      </c>
      <c r="C43" s="153"/>
      <c r="D43" s="159" t="s">
        <v>192</v>
      </c>
      <c r="E43" s="157" t="e">
        <v>#REF!</v>
      </c>
      <c r="F43" s="153"/>
      <c r="G43" s="159" t="s">
        <v>192</v>
      </c>
    </row>
    <row r="44" spans="1:7" ht="15" customHeight="1" hidden="1">
      <c r="A44" s="156" t="s">
        <v>193</v>
      </c>
      <c r="B44" s="152" t="e">
        <v>#REF!</v>
      </c>
      <c r="C44" s="153"/>
      <c r="D44" s="154" t="e">
        <v>#REF!</v>
      </c>
      <c r="E44" s="157" t="e">
        <v>#REF!</v>
      </c>
      <c r="F44" s="153"/>
      <c r="G44" s="154" t="e">
        <v>#REF!</v>
      </c>
    </row>
    <row r="45" spans="1:7" ht="15" customHeight="1" hidden="1">
      <c r="A45" s="156" t="s">
        <v>194</v>
      </c>
      <c r="B45" s="152" t="e">
        <v>#REF!</v>
      </c>
      <c r="C45" s="153"/>
      <c r="D45" s="154" t="e">
        <v>#REF!</v>
      </c>
      <c r="E45" s="157" t="e">
        <v>#REF!</v>
      </c>
      <c r="F45" s="153"/>
      <c r="G45" s="154" t="e">
        <v>#REF!</v>
      </c>
    </row>
    <row r="46" spans="1:7" ht="15" customHeight="1" hidden="1">
      <c r="A46" s="156" t="s">
        <v>195</v>
      </c>
      <c r="B46" s="152" t="e">
        <v>#REF!</v>
      </c>
      <c r="C46" s="153"/>
      <c r="D46" s="154" t="e">
        <v>#REF!</v>
      </c>
      <c r="E46" s="157" t="e">
        <v>#REF!</v>
      </c>
      <c r="F46" s="153"/>
      <c r="G46" s="154" t="e">
        <v>#REF!</v>
      </c>
    </row>
    <row r="47" spans="1:7" ht="15" customHeight="1" hidden="1">
      <c r="A47" s="156" t="s">
        <v>196</v>
      </c>
      <c r="B47" s="152" t="e">
        <v>#REF!</v>
      </c>
      <c r="C47" s="153"/>
      <c r="D47" s="154" t="e">
        <v>#REF!</v>
      </c>
      <c r="E47" s="157" t="e">
        <v>#REF!</v>
      </c>
      <c r="F47" s="153"/>
      <c r="G47" s="154" t="e">
        <v>#REF!</v>
      </c>
    </row>
    <row r="48" spans="1:7" ht="15" customHeight="1" hidden="1">
      <c r="A48" s="156" t="s">
        <v>197</v>
      </c>
      <c r="B48" s="152" t="e">
        <v>#REF!</v>
      </c>
      <c r="C48" s="153"/>
      <c r="D48" s="154" t="e">
        <v>#REF!</v>
      </c>
      <c r="E48" s="157" t="e">
        <v>#REF!</v>
      </c>
      <c r="F48" s="153"/>
      <c r="G48" s="154" t="e">
        <v>#REF!</v>
      </c>
    </row>
    <row r="49" spans="1:7" ht="15" customHeight="1" hidden="1">
      <c r="A49" s="156" t="s">
        <v>198</v>
      </c>
      <c r="B49" s="152" t="e">
        <v>#REF!</v>
      </c>
      <c r="C49" s="153"/>
      <c r="D49" s="154" t="e">
        <v>#REF!</v>
      </c>
      <c r="E49" s="157" t="e">
        <v>#REF!</v>
      </c>
      <c r="F49" s="153"/>
      <c r="G49" s="154" t="e">
        <v>#REF!</v>
      </c>
    </row>
    <row r="50" spans="1:7" ht="6" customHeight="1">
      <c r="A50" s="163"/>
      <c r="B50" s="204"/>
      <c r="C50" s="205"/>
      <c r="D50" s="190"/>
      <c r="E50" s="206"/>
      <c r="F50" s="205"/>
      <c r="G50" s="190"/>
    </row>
    <row r="51" spans="1:7" ht="20.25" customHeight="1">
      <c r="A51" s="179" t="s">
        <v>65</v>
      </c>
      <c r="B51" s="152"/>
      <c r="C51" s="200"/>
      <c r="D51" s="178"/>
      <c r="E51" s="157"/>
      <c r="F51" s="200"/>
      <c r="G51" s="178"/>
    </row>
    <row r="52" spans="1:7" ht="15">
      <c r="A52" s="207" t="s">
        <v>199</v>
      </c>
      <c r="B52" s="208">
        <v>36.13399946901129</v>
      </c>
      <c r="C52" s="209">
        <v>36.61880533379324</v>
      </c>
      <c r="D52" s="210">
        <v>-0.4848058647819471</v>
      </c>
      <c r="E52" s="174">
        <v>42.14332478854769</v>
      </c>
      <c r="F52" s="209">
        <v>41.84261651780035</v>
      </c>
      <c r="G52" s="210">
        <v>0.30070827074733586</v>
      </c>
    </row>
    <row r="53" spans="1:7" ht="15">
      <c r="A53" s="207" t="s">
        <v>200</v>
      </c>
      <c r="B53" s="208">
        <v>63.866000530988075</v>
      </c>
      <c r="C53" s="209">
        <v>63.38119466620816</v>
      </c>
      <c r="D53" s="210">
        <v>0.48480586477991494</v>
      </c>
      <c r="E53" s="174">
        <v>57.85667521145228</v>
      </c>
      <c r="F53" s="209">
        <v>58.157383482199734</v>
      </c>
      <c r="G53" s="210">
        <v>-0.30070827074745665</v>
      </c>
    </row>
    <row r="54" spans="1:7" ht="15" customHeight="1" hidden="1">
      <c r="A54" s="156" t="s">
        <v>201</v>
      </c>
      <c r="B54" s="152"/>
      <c r="C54" s="175" t="e">
        <v>#REF!</v>
      </c>
      <c r="D54" s="211" t="s">
        <v>104</v>
      </c>
      <c r="E54" s="212"/>
      <c r="F54" s="175">
        <v>211.32881595784278</v>
      </c>
      <c r="G54" s="211"/>
    </row>
    <row r="55" spans="1:7" ht="8.25" customHeight="1">
      <c r="A55" s="183"/>
      <c r="B55" s="213"/>
      <c r="C55" s="214"/>
      <c r="D55" s="215"/>
      <c r="E55" s="214"/>
      <c r="F55" s="214"/>
      <c r="G55" s="215"/>
    </row>
    <row r="57" ht="15.75">
      <c r="A57" s="216" t="s">
        <v>202</v>
      </c>
    </row>
    <row r="58" spans="1:2" ht="15">
      <c r="A58" s="218"/>
      <c r="B58" s="219"/>
    </row>
    <row r="59" spans="1:2" ht="15">
      <c r="A59" s="218"/>
      <c r="B59" s="220"/>
    </row>
    <row r="60" ht="11.25">
      <c r="B60" s="219"/>
    </row>
    <row r="61" ht="11.25">
      <c r="B61" s="220"/>
    </row>
    <row r="62" ht="11.25">
      <c r="B62" s="220"/>
    </row>
  </sheetData>
  <sheetProtection/>
  <mergeCells count="3">
    <mergeCell ref="A1:G1"/>
    <mergeCell ref="B3:D3"/>
    <mergeCell ref="E3:G3"/>
  </mergeCells>
  <printOptions/>
  <pageMargins left="0.75" right="0.75" top="0.33" bottom="0.4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CyF</dc:creator>
  <cp:keywords/>
  <dc:description/>
  <cp:lastModifiedBy>Paulo</cp:lastModifiedBy>
  <cp:lastPrinted>2011-12-29T22:08:13Z</cp:lastPrinted>
  <dcterms:created xsi:type="dcterms:W3CDTF">2011-12-19T05:42:53Z</dcterms:created>
  <dcterms:modified xsi:type="dcterms:W3CDTF">2011-12-30T20:50:06Z</dcterms:modified>
  <cp:category/>
  <cp:version/>
  <cp:contentType/>
  <cp:contentStatus/>
</cp:coreProperties>
</file>