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10" activeTab="0"/>
  </bookViews>
  <sheets>
    <sheet name="Receipts" sheetId="1" r:id="rId1"/>
  </sheets>
  <definedNames>
    <definedName name="_xlnm.Print_Titles" localSheetId="0">'Receipts'!$8:$8</definedName>
  </definedNames>
  <calcPr fullCalcOnLoad="1"/>
</workbook>
</file>

<file path=xl/comments1.xml><?xml version="1.0" encoding="utf-8"?>
<comments xmlns="http://schemas.openxmlformats.org/spreadsheetml/2006/main">
  <authors>
    <author>Arthur Buto</author>
  </authors>
  <commentList>
    <comment ref="B8" authorId="0">
      <text>
        <r>
          <rPr>
            <b/>
            <sz val="8"/>
            <rFont val="Tahoma"/>
            <family val="2"/>
          </rPr>
          <t xml:space="preserve">Tax Map Key
</t>
        </r>
        <r>
          <rPr>
            <sz val="8"/>
            <rFont val="Tahoma"/>
            <family val="2"/>
          </rPr>
          <t>Use following format: 
(1) 2-3-004:005-0000</t>
        </r>
      </text>
    </comment>
    <comment ref="F8" authorId="0">
      <text>
        <r>
          <rPr>
            <b/>
            <sz val="8"/>
            <rFont val="Tahoma"/>
            <family val="2"/>
          </rPr>
          <t xml:space="preserve">Document No.
</t>
        </r>
        <r>
          <rPr>
            <sz val="8"/>
            <rFont val="Tahoma"/>
            <family val="2"/>
          </rPr>
          <t>Lease or permit number or other identifier for the encumbrance</t>
        </r>
      </text>
    </comment>
    <comment ref="G8" authorId="0">
      <text>
        <r>
          <rPr>
            <b/>
            <sz val="8"/>
            <rFont val="Tahoma"/>
            <family val="2"/>
          </rPr>
          <t xml:space="preserve">Name
</t>
        </r>
        <r>
          <rPr>
            <sz val="8"/>
            <rFont val="Tahoma"/>
            <family val="0"/>
          </rPr>
          <t>Lessee or permittee name</t>
        </r>
      </text>
    </comment>
    <comment ref="J8" authorId="0">
      <text>
        <r>
          <rPr>
            <b/>
            <sz val="8"/>
            <rFont val="Tahoma"/>
            <family val="2"/>
          </rPr>
          <t xml:space="preserve">Gross Receipt
</t>
        </r>
        <r>
          <rPr>
            <sz val="8"/>
            <rFont val="Tahoma"/>
            <family val="2"/>
          </rPr>
          <t>Total amount received in the reporting period for this encumbrance</t>
        </r>
      </text>
    </comment>
    <comment ref="I8" authorId="0">
      <text>
        <r>
          <rPr>
            <b/>
            <sz val="8"/>
            <rFont val="Tahoma"/>
            <family val="2"/>
          </rPr>
          <t xml:space="preserve">Amount transferred to OHA
</t>
        </r>
        <r>
          <rPr>
            <sz val="8"/>
            <rFont val="Tahoma"/>
            <family val="2"/>
          </rPr>
          <t>This column plus the amount in the previous column should add up to the Gross Receipt amount in the next column</t>
        </r>
        <r>
          <rPr>
            <sz val="8"/>
            <rFont val="Tahoma"/>
            <family val="0"/>
          </rPr>
          <t xml:space="preserve">
</t>
        </r>
      </text>
    </comment>
    <comment ref="K8" authorId="0">
      <text>
        <r>
          <rPr>
            <b/>
            <sz val="8"/>
            <rFont val="Tahoma"/>
            <family val="2"/>
          </rPr>
          <t xml:space="preserve">Comment
</t>
        </r>
        <r>
          <rPr>
            <sz val="8"/>
            <rFont val="Tahoma"/>
            <family val="2"/>
          </rPr>
          <t>Relevant comments or remarks about this encumbrance or about the amount of the OHA distribution</t>
        </r>
      </text>
    </comment>
    <comment ref="C8" authorId="0">
      <text>
        <r>
          <rPr>
            <b/>
            <sz val="8"/>
            <rFont val="Tahoma"/>
            <family val="2"/>
          </rPr>
          <t xml:space="preserve">Other ID
</t>
        </r>
        <r>
          <rPr>
            <sz val="8"/>
            <rFont val="Tahoma"/>
            <family val="2"/>
          </rPr>
          <t>If no TMK available, a unique identifier to help locate this parcel (e.g., Land Court Application Number, SLIMS Property code, etc.)</t>
        </r>
      </text>
    </comment>
    <comment ref="D8" authorId="0">
      <text>
        <r>
          <rPr>
            <b/>
            <sz val="8"/>
            <rFont val="Tahoma"/>
            <family val="2"/>
          </rPr>
          <t xml:space="preserve">Trust Land Status
</t>
        </r>
        <r>
          <rPr>
            <sz val="8"/>
            <rFont val="Tahoma"/>
            <family val="2"/>
          </rPr>
          <t>"Ceded" status per Admission Act (e.g, 5(a), 5(b), etc.)</t>
        </r>
      </text>
    </comment>
    <comment ref="A8" authorId="0">
      <text>
        <r>
          <rPr>
            <b/>
            <sz val="8"/>
            <rFont val="Tahoma"/>
            <family val="2"/>
          </rPr>
          <t xml:space="preserve">Type
</t>
        </r>
        <r>
          <rPr>
            <sz val="8"/>
            <rFont val="Tahoma"/>
            <family val="2"/>
          </rPr>
          <t>Lease, permit, easement, conveyance, acquisition, exchange, etc.</t>
        </r>
      </text>
    </comment>
    <comment ref="E8" authorId="0">
      <text>
        <r>
          <rPr>
            <b/>
            <sz val="8"/>
            <rFont val="Tahoma"/>
            <family val="2"/>
          </rPr>
          <t xml:space="preserve">Account
</t>
        </r>
        <r>
          <rPr>
            <sz val="8"/>
            <rFont val="Tahoma"/>
            <family val="2"/>
          </rPr>
          <t>To what account was the non-OHA portion of the receipt deposited?</t>
        </r>
      </text>
    </comment>
    <comment ref="H8" authorId="0">
      <text>
        <r>
          <rPr>
            <b/>
            <sz val="8"/>
            <rFont val="Tahoma"/>
            <family val="2"/>
          </rPr>
          <t xml:space="preserve">Amount not transferred to OHA
</t>
        </r>
        <r>
          <rPr>
            <sz val="8"/>
            <rFont val="Tahoma"/>
            <family val="0"/>
          </rPr>
          <t>Amount of receipt not transferred to OHA</t>
        </r>
      </text>
    </comment>
  </commentList>
</comments>
</file>

<file path=xl/sharedStrings.xml><?xml version="1.0" encoding="utf-8"?>
<sst xmlns="http://schemas.openxmlformats.org/spreadsheetml/2006/main" count="210" uniqueCount="94">
  <si>
    <t>Agency:</t>
  </si>
  <si>
    <t>Report as of:</t>
  </si>
  <si>
    <t>Title of Report:</t>
  </si>
  <si>
    <t>Tax Map Key</t>
  </si>
  <si>
    <t>Other ID</t>
  </si>
  <si>
    <t>Gross Receipt</t>
  </si>
  <si>
    <t>Document No.</t>
  </si>
  <si>
    <t>Trust Land Status</t>
  </si>
  <si>
    <t>Name</t>
  </si>
  <si>
    <t>Comment</t>
  </si>
  <si>
    <t>Type</t>
  </si>
  <si>
    <t xml:space="preserve"> </t>
  </si>
  <si>
    <t>Contact Person Email:</t>
  </si>
  <si>
    <t>Contact Person Phone:</t>
  </si>
  <si>
    <t>Contact Person Name:</t>
  </si>
  <si>
    <t>Account</t>
  </si>
  <si>
    <t>Amount Transferred to OHA</t>
  </si>
  <si>
    <t>Amount Not Transferred to OHA</t>
  </si>
  <si>
    <t>OHA Share of Eligible Revenue</t>
  </si>
  <si>
    <t>Department of Transportation Airports Division (DOTA)</t>
  </si>
  <si>
    <t>Kurt Yamasaki</t>
  </si>
  <si>
    <t>kurt.yamasaki@hawaii.gov</t>
  </si>
  <si>
    <t>838-8641</t>
  </si>
  <si>
    <t>Leases-Airline</t>
  </si>
  <si>
    <t>Gate 26-30</t>
  </si>
  <si>
    <t>5(b)</t>
  </si>
  <si>
    <t>S-XX-361D</t>
  </si>
  <si>
    <t>Exhibit C</t>
  </si>
  <si>
    <t>HIA Overseas Term Use Charge</t>
  </si>
  <si>
    <t>Gate 31-34</t>
  </si>
  <si>
    <t>Leases/Permits</t>
  </si>
  <si>
    <t xml:space="preserve">Building 360 </t>
  </si>
  <si>
    <t>HIA Non-Concession Revenue</t>
  </si>
  <si>
    <t>Space 611</t>
  </si>
  <si>
    <t>Exhibit D</t>
  </si>
  <si>
    <t>HIA Concession Revenue</t>
  </si>
  <si>
    <t>Various</t>
  </si>
  <si>
    <t>Kona Airport</t>
  </si>
  <si>
    <t>Exhibit E</t>
  </si>
  <si>
    <t>Kona Airport Revenue</t>
  </si>
  <si>
    <t>See Note 1 below.</t>
  </si>
  <si>
    <t>Port Allen Airport</t>
  </si>
  <si>
    <t>Port Allen Revenue</t>
  </si>
  <si>
    <t>See Note 2 below.</t>
  </si>
  <si>
    <t>Molokai Airport</t>
  </si>
  <si>
    <t>Molokai Airport Revenue</t>
  </si>
  <si>
    <t>See Note 3 below.</t>
  </si>
  <si>
    <t>Kalaupapa Airport</t>
  </si>
  <si>
    <t>Kalaupapa Airport Revenue</t>
  </si>
  <si>
    <t>Hilo Airport</t>
  </si>
  <si>
    <t>Hilo Airport Revenue</t>
  </si>
  <si>
    <t>See Note 4 below.</t>
  </si>
  <si>
    <t>Hana Airport</t>
  </si>
  <si>
    <t>Hana Airport Revenue</t>
  </si>
  <si>
    <t>Upolu Airport</t>
  </si>
  <si>
    <t>Upolu Airport Revenue</t>
  </si>
  <si>
    <t>Dillingham Airfield</t>
  </si>
  <si>
    <t>Dillingham Airfield Revenue</t>
  </si>
  <si>
    <t>See Note 5 below.</t>
  </si>
  <si>
    <t>Leases/Airline Agreements</t>
  </si>
  <si>
    <t>HIA</t>
  </si>
  <si>
    <t>Exhibt F.1</t>
  </si>
  <si>
    <t>Honolulu Intl Airport Landing Fees</t>
  </si>
  <si>
    <t>See Note 6 below.</t>
  </si>
  <si>
    <t>Exhibit F</t>
  </si>
  <si>
    <t>Kona Airport Landing Fees</t>
  </si>
  <si>
    <t>Port Allen Landing Fees</t>
  </si>
  <si>
    <t>Molokai Airport Landing Fees</t>
  </si>
  <si>
    <t>Kalaupapa Airport Landing Fees</t>
  </si>
  <si>
    <t>Hilo Airport Landing Fees</t>
  </si>
  <si>
    <t>Hana Airport Landing Fees</t>
  </si>
  <si>
    <t>Upolu Airport Landing Fees</t>
  </si>
  <si>
    <t>Dillingham Airfield Landing Fees</t>
  </si>
  <si>
    <t>Waimea-Kohala Airport</t>
  </si>
  <si>
    <t>Waimea-Kohala Airport Landing Fees</t>
  </si>
  <si>
    <t>Ewa Service Court</t>
  </si>
  <si>
    <t>Exhibit G</t>
  </si>
  <si>
    <t>HIA Ground Rental Revenue</t>
  </si>
  <si>
    <t>South Ramp</t>
  </si>
  <si>
    <t>PL 88-233</t>
  </si>
  <si>
    <t>Leases</t>
  </si>
  <si>
    <t>Fuel Farm</t>
  </si>
  <si>
    <t>5(e) &amp; PL 88-233</t>
  </si>
  <si>
    <t>NOTE:</t>
  </si>
  <si>
    <t>1.  100% of applicable revenue included as done and accepted by OHA auditors in the past.  DOTA  believes that the amount if computed by identifying specific properties will not materially differ since only a portion of the runway approach area is non-reportable ceded lands.  No cost benefit results from identifying individual properties.</t>
  </si>
  <si>
    <t>2.  100% of applicable revenue included as done and accepted by OHA auditors in the past.  DOTA  believes that the amount if computed by identifying specific properties will not materially differ since only a portion of unused land is non-reportable ceded lands.  No cost benefit results from identifying individual properties.</t>
  </si>
  <si>
    <t>3.  100% of land within the Airport Boundry is reportable ceded lands thus all applicable revenue included.  No cost benefit results from indentifying individual properties.</t>
  </si>
  <si>
    <t>4.  100% of applicable revenue included as done and accepted by OHA auditors in the past.  DOTA  believes that the amount if computed by identifying specific properties will not materially differ since only a portion of the runway and approach area is non-reportable ceded lands.  No cost benefit results from identifying individual properties.</t>
  </si>
  <si>
    <t>5.  100% of applicable revenue included as done and accepted by OHA auditors in the past.  DOTA  believes that the amount if computed by identifying specific properties will not materially differ since the majority of the revenue producing properties are located within the reportable ceded land boundries.  No cost benefit results from identifying individual properties.</t>
  </si>
  <si>
    <t>6.  Landing Fee Revenue allocated based on Ceded to Total Square Footage of Runways as allowed.</t>
  </si>
  <si>
    <t xml:space="preserve">Addl Details on Attachment 1 </t>
  </si>
  <si>
    <t>Details on Attachment 1</t>
  </si>
  <si>
    <t>See Note 7 below.</t>
  </si>
  <si>
    <t>7.  On October 27, 1997 President Clinton signed H.R. 2169 which prohibited the use of airport revenues for claims related to ceded lands, resulting in a $0 Amount Transferred to OHA.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</si>
</sst>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sz val="8"/>
      <name val="Tahoma"/>
      <family val="0"/>
    </font>
    <font>
      <b/>
      <sz val="8"/>
      <name val="Tahoma"/>
      <family val="2"/>
    </font>
    <font>
      <u val="single"/>
      <sz val="10"/>
      <color indexed="12"/>
      <name val="Arial"/>
      <family val="0"/>
    </font>
    <font>
      <b/>
      <sz val="8"/>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color indexed="63"/>
      </top>
      <bottom style="thick"/>
    </border>
    <border>
      <left>
        <color indexed="63"/>
      </left>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1" fillId="2" borderId="1" xfId="0" applyFont="1" applyFill="1" applyBorder="1" applyAlignment="1" applyProtection="1">
      <alignment/>
      <protection/>
    </xf>
    <xf numFmtId="0" fontId="1" fillId="2" borderId="1" xfId="0" applyFont="1" applyFill="1" applyBorder="1" applyAlignment="1" applyProtection="1">
      <alignment horizontal="center" wrapText="1"/>
      <protection/>
    </xf>
    <xf numFmtId="0" fontId="1" fillId="2" borderId="1" xfId="0" applyFont="1" applyFill="1" applyBorder="1" applyAlignment="1" applyProtection="1">
      <alignment wrapText="1"/>
      <protection/>
    </xf>
    <xf numFmtId="0" fontId="0" fillId="0" borderId="0" xfId="0" applyAlignment="1" applyProtection="1">
      <alignment horizontal="right"/>
      <protection/>
    </xf>
    <xf numFmtId="14" fontId="0" fillId="0" borderId="0" xfId="0" applyNumberFormat="1" applyAlignment="1" applyProtection="1">
      <alignment/>
      <protection locked="0"/>
    </xf>
    <xf numFmtId="0" fontId="4" fillId="0" borderId="0" xfId="19" applyAlignment="1" applyProtection="1">
      <alignment/>
      <protection locked="0"/>
    </xf>
    <xf numFmtId="0" fontId="0" fillId="0" borderId="0" xfId="0" applyAlignment="1" applyProtection="1">
      <alignment horizontal="left" wrapText="1"/>
      <protection locked="0"/>
    </xf>
    <xf numFmtId="42" fontId="0" fillId="0" borderId="0" xfId="0" applyNumberFormat="1" applyAlignment="1" applyProtection="1">
      <alignment/>
      <protection locked="0"/>
    </xf>
    <xf numFmtId="42" fontId="0" fillId="0" borderId="0" xfId="0" applyNumberFormat="1" applyAlignment="1" applyProtection="1">
      <alignment wrapText="1"/>
      <protection locked="0"/>
    </xf>
    <xf numFmtId="0" fontId="0" fillId="0" borderId="0" xfId="0" applyAlignment="1" applyProtection="1">
      <alignment horizontal="left"/>
      <protection locked="0"/>
    </xf>
    <xf numFmtId="42" fontId="0" fillId="0" borderId="2" xfId="0" applyNumberFormat="1" applyBorder="1" applyAlignment="1" applyProtection="1">
      <alignment wrapText="1"/>
      <protection locked="0"/>
    </xf>
    <xf numFmtId="0" fontId="1" fillId="0" borderId="0" xfId="0" applyFont="1" applyAlignment="1" applyProtection="1">
      <alignment/>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t.yamasaki@hawaii.go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workbookViewId="0" topLeftCell="A1">
      <selection activeCell="C3" sqref="C3"/>
    </sheetView>
  </sheetViews>
  <sheetFormatPr defaultColWidth="9.140625" defaultRowHeight="12.75"/>
  <cols>
    <col min="1" max="1" width="20.57421875" style="1" bestFit="1" customWidth="1"/>
    <col min="2" max="3" width="15.7109375" style="1" customWidth="1"/>
    <col min="4" max="4" width="16.8515625" style="1" bestFit="1" customWidth="1"/>
    <col min="5" max="5" width="20.7109375" style="1" customWidth="1"/>
    <col min="6" max="6" width="13.8515625" style="1" bestFit="1" customWidth="1"/>
    <col min="7" max="7" width="30.7109375" style="2" customWidth="1"/>
    <col min="8" max="8" width="15.7109375" style="1" customWidth="1"/>
    <col min="9" max="10" width="15.7109375" style="3" customWidth="1"/>
    <col min="11" max="11" width="25.7109375" style="1" customWidth="1"/>
    <col min="12" max="16384" width="9.140625" style="1" customWidth="1"/>
  </cols>
  <sheetData>
    <row r="1" spans="1:2" ht="12.75">
      <c r="A1" s="8" t="s">
        <v>2</v>
      </c>
      <c r="B1" s="4" t="s">
        <v>18</v>
      </c>
    </row>
    <row r="2" spans="1:2" ht="12.75">
      <c r="A2" s="8" t="s">
        <v>0</v>
      </c>
      <c r="B2" s="1" t="s">
        <v>19</v>
      </c>
    </row>
    <row r="3" spans="1:2" ht="12.75">
      <c r="A3" s="8" t="s">
        <v>1</v>
      </c>
      <c r="B3" s="9">
        <v>39353</v>
      </c>
    </row>
    <row r="4" spans="1:2" ht="12.75">
      <c r="A4" s="8" t="s">
        <v>14</v>
      </c>
      <c r="B4" s="1" t="s">
        <v>20</v>
      </c>
    </row>
    <row r="5" spans="1:2" ht="12.75">
      <c r="A5" s="8" t="s">
        <v>12</v>
      </c>
      <c r="B5" s="10" t="s">
        <v>21</v>
      </c>
    </row>
    <row r="6" spans="1:2" ht="12.75">
      <c r="A6" s="8" t="s">
        <v>13</v>
      </c>
      <c r="B6" s="1" t="s">
        <v>22</v>
      </c>
    </row>
    <row r="7" ht="12.75"/>
    <row r="8" spans="1:11" s="5" customFormat="1" ht="39" thickBot="1">
      <c r="A8" s="5" t="s">
        <v>10</v>
      </c>
      <c r="B8" s="5" t="s">
        <v>3</v>
      </c>
      <c r="C8" s="5" t="s">
        <v>4</v>
      </c>
      <c r="D8" s="5" t="s">
        <v>7</v>
      </c>
      <c r="E8" s="5" t="s">
        <v>15</v>
      </c>
      <c r="F8" s="5" t="s">
        <v>6</v>
      </c>
      <c r="G8" s="5" t="s">
        <v>8</v>
      </c>
      <c r="H8" s="6" t="s">
        <v>17</v>
      </c>
      <c r="I8" s="6" t="s">
        <v>16</v>
      </c>
      <c r="J8" s="6" t="s">
        <v>5</v>
      </c>
      <c r="K8" s="7" t="s">
        <v>9</v>
      </c>
    </row>
    <row r="9" ht="13.5" thickTop="1"/>
    <row r="10" spans="1:10" ht="12.75">
      <c r="A10" s="1" t="s">
        <v>23</v>
      </c>
      <c r="C10" s="1" t="s">
        <v>24</v>
      </c>
      <c r="D10" s="1" t="s">
        <v>25</v>
      </c>
      <c r="E10" s="1" t="s">
        <v>26</v>
      </c>
      <c r="F10" s="1" t="s">
        <v>27</v>
      </c>
      <c r="G10" s="11" t="s">
        <v>28</v>
      </c>
      <c r="H10" s="12">
        <v>1353930</v>
      </c>
      <c r="I10" s="13"/>
      <c r="J10" s="13">
        <f>SUM(H10:I10)</f>
        <v>1353930</v>
      </c>
    </row>
    <row r="11" spans="1:10" ht="12.75">
      <c r="A11" s="1" t="s">
        <v>23</v>
      </c>
      <c r="C11" s="1" t="s">
        <v>29</v>
      </c>
      <c r="D11" s="1" t="s">
        <v>25</v>
      </c>
      <c r="E11" s="1" t="s">
        <v>26</v>
      </c>
      <c r="F11" s="1" t="s">
        <v>27</v>
      </c>
      <c r="G11" s="11" t="s">
        <v>28</v>
      </c>
      <c r="H11" s="12">
        <v>564614</v>
      </c>
      <c r="I11" s="13"/>
      <c r="J11" s="13">
        <f aca="true" t="shared" si="0" ref="J11:J35">SUM(H11:I11)</f>
        <v>564614</v>
      </c>
    </row>
    <row r="12" spans="1:10" ht="12.75">
      <c r="A12" s="1" t="s">
        <v>30</v>
      </c>
      <c r="C12" s="1" t="s">
        <v>31</v>
      </c>
      <c r="D12" s="1" t="s">
        <v>25</v>
      </c>
      <c r="E12" s="1" t="s">
        <v>26</v>
      </c>
      <c r="F12" s="1" t="s">
        <v>27</v>
      </c>
      <c r="G12" s="11" t="s">
        <v>32</v>
      </c>
      <c r="H12" s="12">
        <v>1019042</v>
      </c>
      <c r="I12" s="13"/>
      <c r="J12" s="13">
        <f t="shared" si="0"/>
        <v>1019042</v>
      </c>
    </row>
    <row r="13" spans="1:10" ht="12.75">
      <c r="A13" s="1" t="s">
        <v>30</v>
      </c>
      <c r="C13" s="1" t="s">
        <v>33</v>
      </c>
      <c r="D13" s="1" t="s">
        <v>25</v>
      </c>
      <c r="E13" s="1" t="s">
        <v>26</v>
      </c>
      <c r="F13" s="1" t="s">
        <v>27</v>
      </c>
      <c r="G13" s="11" t="s">
        <v>32</v>
      </c>
      <c r="H13" s="12">
        <v>98468</v>
      </c>
      <c r="I13" s="13"/>
      <c r="J13" s="13">
        <f t="shared" si="0"/>
        <v>98468</v>
      </c>
    </row>
    <row r="14" spans="1:11" ht="12.75">
      <c r="A14" s="1" t="s">
        <v>30</v>
      </c>
      <c r="C14" s="1" t="s">
        <v>31</v>
      </c>
      <c r="D14" s="1" t="s">
        <v>25</v>
      </c>
      <c r="E14" s="1" t="s">
        <v>26</v>
      </c>
      <c r="F14" s="1" t="s">
        <v>34</v>
      </c>
      <c r="G14" s="11" t="s">
        <v>35</v>
      </c>
      <c r="H14" s="12">
        <v>535717</v>
      </c>
      <c r="I14" s="13"/>
      <c r="J14" s="13">
        <f t="shared" si="0"/>
        <v>535717</v>
      </c>
      <c r="K14" s="1" t="s">
        <v>90</v>
      </c>
    </row>
    <row r="15" spans="1:11" ht="12.75">
      <c r="A15" s="1" t="s">
        <v>36</v>
      </c>
      <c r="C15" s="1" t="s">
        <v>37</v>
      </c>
      <c r="D15" s="1" t="s">
        <v>36</v>
      </c>
      <c r="E15" s="1" t="s">
        <v>26</v>
      </c>
      <c r="F15" s="1" t="s">
        <v>38</v>
      </c>
      <c r="G15" s="11" t="s">
        <v>39</v>
      </c>
      <c r="H15" s="12">
        <v>10998452</v>
      </c>
      <c r="I15" s="13"/>
      <c r="J15" s="13">
        <f t="shared" si="0"/>
        <v>10998452</v>
      </c>
      <c r="K15" s="1" t="s">
        <v>40</v>
      </c>
    </row>
    <row r="16" spans="1:11" ht="12.75">
      <c r="A16" s="1" t="s">
        <v>36</v>
      </c>
      <c r="C16" s="1" t="s">
        <v>41</v>
      </c>
      <c r="D16" s="1" t="s">
        <v>36</v>
      </c>
      <c r="E16" s="1" t="s">
        <v>26</v>
      </c>
      <c r="F16" s="1" t="s">
        <v>38</v>
      </c>
      <c r="G16" s="11" t="s">
        <v>42</v>
      </c>
      <c r="H16" s="12">
        <v>16737</v>
      </c>
      <c r="I16" s="13"/>
      <c r="J16" s="13">
        <f t="shared" si="0"/>
        <v>16737</v>
      </c>
      <c r="K16" s="1" t="s">
        <v>43</v>
      </c>
    </row>
    <row r="17" spans="1:11" ht="12.75">
      <c r="A17" s="1" t="s">
        <v>36</v>
      </c>
      <c r="C17" s="1" t="s">
        <v>44</v>
      </c>
      <c r="D17" s="1" t="s">
        <v>25</v>
      </c>
      <c r="E17" s="1" t="s">
        <v>26</v>
      </c>
      <c r="F17" s="1" t="s">
        <v>38</v>
      </c>
      <c r="G17" s="11" t="s">
        <v>45</v>
      </c>
      <c r="H17" s="12">
        <v>284420</v>
      </c>
      <c r="I17" s="13"/>
      <c r="J17" s="13">
        <f t="shared" si="0"/>
        <v>284420</v>
      </c>
      <c r="K17" s="1" t="s">
        <v>46</v>
      </c>
    </row>
    <row r="18" spans="1:11" ht="12.75">
      <c r="A18" s="1" t="s">
        <v>36</v>
      </c>
      <c r="C18" s="1" t="s">
        <v>47</v>
      </c>
      <c r="D18" s="1" t="s">
        <v>36</v>
      </c>
      <c r="E18" s="1" t="s">
        <v>26</v>
      </c>
      <c r="F18" s="1" t="s">
        <v>38</v>
      </c>
      <c r="G18" s="11" t="s">
        <v>48</v>
      </c>
      <c r="H18" s="12">
        <v>1925</v>
      </c>
      <c r="I18" s="13"/>
      <c r="J18" s="13">
        <f t="shared" si="0"/>
        <v>1925</v>
      </c>
      <c r="K18" s="1" t="s">
        <v>46</v>
      </c>
    </row>
    <row r="19" spans="1:11" ht="12.75">
      <c r="A19" s="1" t="s">
        <v>36</v>
      </c>
      <c r="C19" s="1" t="s">
        <v>49</v>
      </c>
      <c r="D19" s="1" t="s">
        <v>25</v>
      </c>
      <c r="E19" s="1" t="s">
        <v>26</v>
      </c>
      <c r="F19" s="1" t="s">
        <v>38</v>
      </c>
      <c r="G19" s="11" t="s">
        <v>50</v>
      </c>
      <c r="H19" s="12">
        <v>3806046</v>
      </c>
      <c r="I19" s="13"/>
      <c r="J19" s="13">
        <f t="shared" si="0"/>
        <v>3806046</v>
      </c>
      <c r="K19" s="1" t="s">
        <v>51</v>
      </c>
    </row>
    <row r="20" spans="1:11" ht="12.75">
      <c r="A20" s="1" t="s">
        <v>36</v>
      </c>
      <c r="C20" s="1" t="s">
        <v>52</v>
      </c>
      <c r="D20" s="1" t="s">
        <v>36</v>
      </c>
      <c r="E20" s="1" t="s">
        <v>26</v>
      </c>
      <c r="F20" s="1" t="s">
        <v>38</v>
      </c>
      <c r="G20" s="11" t="s">
        <v>53</v>
      </c>
      <c r="H20" s="12">
        <v>5507</v>
      </c>
      <c r="I20" s="13"/>
      <c r="J20" s="13">
        <f t="shared" si="0"/>
        <v>5507</v>
      </c>
      <c r="K20" s="1" t="s">
        <v>51</v>
      </c>
    </row>
    <row r="21" spans="1:11" ht="12.75">
      <c r="A21" s="1" t="s">
        <v>36</v>
      </c>
      <c r="C21" s="1" t="s">
        <v>54</v>
      </c>
      <c r="D21" s="1" t="s">
        <v>36</v>
      </c>
      <c r="E21" s="1" t="s">
        <v>26</v>
      </c>
      <c r="F21" s="1" t="s">
        <v>38</v>
      </c>
      <c r="G21" s="14" t="s">
        <v>55</v>
      </c>
      <c r="H21" s="12">
        <v>0</v>
      </c>
      <c r="I21" s="13"/>
      <c r="J21" s="13">
        <f t="shared" si="0"/>
        <v>0</v>
      </c>
      <c r="K21" s="1" t="s">
        <v>51</v>
      </c>
    </row>
    <row r="22" spans="1:11" ht="12.75">
      <c r="A22" s="1" t="s">
        <v>36</v>
      </c>
      <c r="C22" s="1" t="s">
        <v>56</v>
      </c>
      <c r="D22" s="1" t="s">
        <v>36</v>
      </c>
      <c r="E22" s="1" t="s">
        <v>26</v>
      </c>
      <c r="F22" s="1" t="s">
        <v>38</v>
      </c>
      <c r="G22" s="1" t="s">
        <v>57</v>
      </c>
      <c r="H22" s="12">
        <v>99453</v>
      </c>
      <c r="I22" s="13"/>
      <c r="J22" s="13">
        <f t="shared" si="0"/>
        <v>99453</v>
      </c>
      <c r="K22" s="1" t="s">
        <v>58</v>
      </c>
    </row>
    <row r="23" spans="1:11" ht="12.75">
      <c r="A23" s="1" t="s">
        <v>59</v>
      </c>
      <c r="C23" s="1" t="s">
        <v>60</v>
      </c>
      <c r="D23" s="1" t="s">
        <v>36</v>
      </c>
      <c r="E23" s="1" t="s">
        <v>26</v>
      </c>
      <c r="F23" s="1" t="s">
        <v>61</v>
      </c>
      <c r="G23" s="1" t="s">
        <v>62</v>
      </c>
      <c r="H23" s="12">
        <v>11750724</v>
      </c>
      <c r="I23" s="13"/>
      <c r="J23" s="13">
        <f t="shared" si="0"/>
        <v>11750724</v>
      </c>
      <c r="K23" s="1" t="s">
        <v>63</v>
      </c>
    </row>
    <row r="24" spans="1:11" ht="12.75">
      <c r="A24" s="1" t="s">
        <v>59</v>
      </c>
      <c r="C24" s="1" t="s">
        <v>37</v>
      </c>
      <c r="D24" s="1" t="s">
        <v>36</v>
      </c>
      <c r="E24" s="1" t="s">
        <v>26</v>
      </c>
      <c r="F24" s="1" t="s">
        <v>64</v>
      </c>
      <c r="G24" s="1" t="s">
        <v>65</v>
      </c>
      <c r="H24" s="12">
        <v>2777881</v>
      </c>
      <c r="I24" s="13"/>
      <c r="J24" s="13">
        <f t="shared" si="0"/>
        <v>2777881</v>
      </c>
      <c r="K24" s="1" t="s">
        <v>63</v>
      </c>
    </row>
    <row r="25" spans="1:11" ht="12.75">
      <c r="A25" s="1" t="s">
        <v>59</v>
      </c>
      <c r="C25" s="1" t="s">
        <v>41</v>
      </c>
      <c r="D25" s="1" t="s">
        <v>36</v>
      </c>
      <c r="E25" s="1" t="s">
        <v>26</v>
      </c>
      <c r="F25" s="1" t="s">
        <v>64</v>
      </c>
      <c r="G25" s="1" t="s">
        <v>66</v>
      </c>
      <c r="H25" s="12">
        <v>10849</v>
      </c>
      <c r="I25" s="13"/>
      <c r="J25" s="13">
        <f t="shared" si="0"/>
        <v>10849</v>
      </c>
      <c r="K25" s="1" t="s">
        <v>63</v>
      </c>
    </row>
    <row r="26" spans="1:11" ht="12.75">
      <c r="A26" s="1" t="s">
        <v>59</v>
      </c>
      <c r="C26" s="1" t="s">
        <v>44</v>
      </c>
      <c r="D26" s="1" t="s">
        <v>25</v>
      </c>
      <c r="E26" s="1" t="s">
        <v>26</v>
      </c>
      <c r="F26" s="1" t="s">
        <v>64</v>
      </c>
      <c r="G26" s="1" t="s">
        <v>67</v>
      </c>
      <c r="H26" s="12">
        <v>114118</v>
      </c>
      <c r="I26" s="13"/>
      <c r="J26" s="13">
        <f t="shared" si="0"/>
        <v>114118</v>
      </c>
      <c r="K26" s="1" t="s">
        <v>63</v>
      </c>
    </row>
    <row r="27" spans="1:11" ht="12.75">
      <c r="A27" s="1" t="s">
        <v>59</v>
      </c>
      <c r="C27" s="1" t="s">
        <v>47</v>
      </c>
      <c r="D27" s="1" t="s">
        <v>36</v>
      </c>
      <c r="E27" s="1" t="s">
        <v>26</v>
      </c>
      <c r="F27" s="1" t="s">
        <v>64</v>
      </c>
      <c r="G27" s="1" t="s">
        <v>68</v>
      </c>
      <c r="H27" s="12">
        <v>9592</v>
      </c>
      <c r="I27" s="13"/>
      <c r="J27" s="13">
        <f t="shared" si="0"/>
        <v>9592</v>
      </c>
      <c r="K27" s="1" t="s">
        <v>63</v>
      </c>
    </row>
    <row r="28" spans="1:11" ht="12.75">
      <c r="A28" s="1" t="s">
        <v>59</v>
      </c>
      <c r="C28" s="1" t="s">
        <v>49</v>
      </c>
      <c r="D28" s="1" t="s">
        <v>25</v>
      </c>
      <c r="E28" s="1" t="s">
        <v>26</v>
      </c>
      <c r="F28" s="1" t="s">
        <v>64</v>
      </c>
      <c r="G28" s="1" t="s">
        <v>69</v>
      </c>
      <c r="H28" s="12">
        <v>1038466</v>
      </c>
      <c r="I28" s="13"/>
      <c r="J28" s="13">
        <f t="shared" si="0"/>
        <v>1038466</v>
      </c>
      <c r="K28" s="1" t="s">
        <v>63</v>
      </c>
    </row>
    <row r="29" spans="1:11" ht="12.75">
      <c r="A29" s="1" t="s">
        <v>59</v>
      </c>
      <c r="C29" s="1" t="s">
        <v>52</v>
      </c>
      <c r="D29" s="1" t="s">
        <v>36</v>
      </c>
      <c r="E29" s="1" t="s">
        <v>26</v>
      </c>
      <c r="F29" s="1" t="s">
        <v>64</v>
      </c>
      <c r="G29" s="1" t="s">
        <v>70</v>
      </c>
      <c r="H29" s="12">
        <v>9588</v>
      </c>
      <c r="I29" s="13"/>
      <c r="J29" s="13">
        <f t="shared" si="0"/>
        <v>9588</v>
      </c>
      <c r="K29" s="1" t="s">
        <v>63</v>
      </c>
    </row>
    <row r="30" spans="1:11" ht="12.75">
      <c r="A30" s="1" t="s">
        <v>59</v>
      </c>
      <c r="C30" s="1" t="s">
        <v>54</v>
      </c>
      <c r="D30" s="1" t="s">
        <v>36</v>
      </c>
      <c r="E30" s="1" t="s">
        <v>26</v>
      </c>
      <c r="F30" s="1" t="s">
        <v>64</v>
      </c>
      <c r="G30" s="1" t="s">
        <v>71</v>
      </c>
      <c r="H30" s="12">
        <v>0</v>
      </c>
      <c r="I30" s="13"/>
      <c r="J30" s="13">
        <f t="shared" si="0"/>
        <v>0</v>
      </c>
      <c r="K30" s="1" t="s">
        <v>63</v>
      </c>
    </row>
    <row r="31" spans="1:11" ht="12.75">
      <c r="A31" s="1" t="s">
        <v>59</v>
      </c>
      <c r="C31" s="1" t="s">
        <v>56</v>
      </c>
      <c r="D31" s="1" t="s">
        <v>36</v>
      </c>
      <c r="E31" s="1" t="s">
        <v>26</v>
      </c>
      <c r="F31" s="1" t="s">
        <v>64</v>
      </c>
      <c r="G31" s="1" t="s">
        <v>72</v>
      </c>
      <c r="H31" s="12">
        <v>1632</v>
      </c>
      <c r="I31" s="13"/>
      <c r="J31" s="13">
        <f t="shared" si="0"/>
        <v>1632</v>
      </c>
      <c r="K31" s="1" t="s">
        <v>63</v>
      </c>
    </row>
    <row r="32" spans="1:11" ht="12.75">
      <c r="A32" s="1" t="s">
        <v>59</v>
      </c>
      <c r="C32" s="1" t="s">
        <v>73</v>
      </c>
      <c r="D32" s="1" t="s">
        <v>36</v>
      </c>
      <c r="E32" s="1" t="s">
        <v>26</v>
      </c>
      <c r="F32" s="1" t="s">
        <v>64</v>
      </c>
      <c r="G32" s="1" t="s">
        <v>74</v>
      </c>
      <c r="H32" s="12">
        <v>1834</v>
      </c>
      <c r="I32" s="13"/>
      <c r="J32" s="13">
        <f t="shared" si="0"/>
        <v>1834</v>
      </c>
      <c r="K32" s="1" t="s">
        <v>63</v>
      </c>
    </row>
    <row r="33" spans="1:11" ht="12.75">
      <c r="A33" s="1" t="s">
        <v>30</v>
      </c>
      <c r="C33" s="1" t="s">
        <v>75</v>
      </c>
      <c r="D33" s="1" t="s">
        <v>25</v>
      </c>
      <c r="E33" s="1" t="s">
        <v>26</v>
      </c>
      <c r="F33" s="1" t="s">
        <v>76</v>
      </c>
      <c r="G33" s="1" t="s">
        <v>77</v>
      </c>
      <c r="H33" s="12">
        <v>1772744</v>
      </c>
      <c r="I33" s="13"/>
      <c r="J33" s="13">
        <f t="shared" si="0"/>
        <v>1772744</v>
      </c>
      <c r="K33" s="1" t="s">
        <v>91</v>
      </c>
    </row>
    <row r="34" spans="1:11" ht="12.75">
      <c r="A34" s="1" t="s">
        <v>30</v>
      </c>
      <c r="C34" s="1" t="s">
        <v>78</v>
      </c>
      <c r="D34" s="1" t="s">
        <v>79</v>
      </c>
      <c r="E34" s="1" t="s">
        <v>26</v>
      </c>
      <c r="F34" s="1" t="s">
        <v>76</v>
      </c>
      <c r="G34" s="1" t="s">
        <v>77</v>
      </c>
      <c r="H34" s="12">
        <v>4579209</v>
      </c>
      <c r="I34" s="13"/>
      <c r="J34" s="13">
        <f t="shared" si="0"/>
        <v>4579209</v>
      </c>
      <c r="K34" s="1" t="s">
        <v>91</v>
      </c>
    </row>
    <row r="35" spans="1:11" ht="12.75">
      <c r="A35" s="1" t="s">
        <v>80</v>
      </c>
      <c r="C35" s="1" t="s">
        <v>81</v>
      </c>
      <c r="D35" s="1" t="s">
        <v>82</v>
      </c>
      <c r="E35" s="1" t="s">
        <v>26</v>
      </c>
      <c r="F35" s="1" t="s">
        <v>76</v>
      </c>
      <c r="G35" s="1" t="s">
        <v>77</v>
      </c>
      <c r="H35" s="12">
        <v>994063</v>
      </c>
      <c r="I35" s="13"/>
      <c r="J35" s="13">
        <f t="shared" si="0"/>
        <v>994063</v>
      </c>
      <c r="K35" s="1" t="s">
        <v>91</v>
      </c>
    </row>
    <row r="36" spans="8:11" ht="13.5" thickBot="1">
      <c r="H36" s="15">
        <f>SUM(H10:H35)</f>
        <v>41845011</v>
      </c>
      <c r="I36" s="15">
        <f>SUM(I10:I35)</f>
        <v>0</v>
      </c>
      <c r="J36" s="15">
        <f>SUM(J10:J35)</f>
        <v>41845011</v>
      </c>
      <c r="K36" s="1" t="s">
        <v>92</v>
      </c>
    </row>
    <row r="37" spans="8:11" ht="13.5" thickTop="1">
      <c r="H37" s="12"/>
      <c r="I37" s="13"/>
      <c r="J37" s="13"/>
      <c r="K37" s="1" t="s">
        <v>11</v>
      </c>
    </row>
    <row r="38" spans="8:10" ht="12.75">
      <c r="H38" s="12"/>
      <c r="I38" s="13"/>
      <c r="J38" s="13"/>
    </row>
    <row r="39" spans="8:10" ht="12.75">
      <c r="H39" s="12"/>
      <c r="I39" s="13"/>
      <c r="J39" s="13"/>
    </row>
    <row r="40" spans="1:10" ht="12.75">
      <c r="A40" s="16" t="s">
        <v>83</v>
      </c>
      <c r="H40" s="12"/>
      <c r="I40" s="13"/>
      <c r="J40" s="13"/>
    </row>
    <row r="41" spans="1:10" ht="12.75">
      <c r="A41" s="17" t="s">
        <v>84</v>
      </c>
      <c r="B41" s="18"/>
      <c r="C41" s="18"/>
      <c r="D41" s="18"/>
      <c r="E41" s="18"/>
      <c r="F41" s="18"/>
      <c r="G41" s="18"/>
      <c r="H41" s="18"/>
      <c r="I41" s="18"/>
      <c r="J41" s="18"/>
    </row>
    <row r="42" spans="1:10" ht="12.75">
      <c r="A42" s="17" t="s">
        <v>85</v>
      </c>
      <c r="B42" s="18"/>
      <c r="C42" s="18"/>
      <c r="D42" s="18"/>
      <c r="E42" s="18"/>
      <c r="F42" s="18"/>
      <c r="G42" s="18"/>
      <c r="H42" s="18"/>
      <c r="I42" s="18"/>
      <c r="J42" s="18"/>
    </row>
    <row r="43" spans="1:10" ht="12.75">
      <c r="A43" s="17" t="s">
        <v>86</v>
      </c>
      <c r="B43" s="18"/>
      <c r="C43" s="18"/>
      <c r="D43" s="18"/>
      <c r="E43" s="18"/>
      <c r="F43" s="18"/>
      <c r="G43" s="18"/>
      <c r="H43" s="18"/>
      <c r="I43" s="18"/>
      <c r="J43" s="18"/>
    </row>
    <row r="44" spans="1:10" ht="12.75">
      <c r="A44" s="17" t="s">
        <v>87</v>
      </c>
      <c r="B44" s="18"/>
      <c r="C44" s="18"/>
      <c r="D44" s="18"/>
      <c r="E44" s="18"/>
      <c r="F44" s="18"/>
      <c r="G44" s="18"/>
      <c r="H44" s="18"/>
      <c r="I44" s="18"/>
      <c r="J44" s="18"/>
    </row>
    <row r="45" spans="1:10" ht="12.75">
      <c r="A45" s="17" t="s">
        <v>88</v>
      </c>
      <c r="B45" s="18"/>
      <c r="C45" s="18"/>
      <c r="D45" s="18"/>
      <c r="E45" s="18"/>
      <c r="F45" s="18"/>
      <c r="G45" s="18"/>
      <c r="H45" s="18"/>
      <c r="I45" s="18"/>
      <c r="J45" s="18"/>
    </row>
    <row r="46" spans="1:10" ht="12.75">
      <c r="A46" s="1" t="s">
        <v>89</v>
      </c>
      <c r="H46" s="12"/>
      <c r="I46" s="13"/>
      <c r="J46" s="13"/>
    </row>
    <row r="47" ht="12.75">
      <c r="A47" s="1" t="s">
        <v>93</v>
      </c>
    </row>
  </sheetData>
  <mergeCells count="5">
    <mergeCell ref="A45:J45"/>
    <mergeCell ref="A41:J41"/>
    <mergeCell ref="A42:J42"/>
    <mergeCell ref="A43:J43"/>
    <mergeCell ref="A44:J44"/>
  </mergeCells>
  <hyperlinks>
    <hyperlink ref="B5" r:id="rId1" display="kurt.yamasaki@hawaii.gov"/>
  </hyperlinks>
  <printOptions gridLines="1" horizontalCentered="1"/>
  <pageMargins left="0.75" right="0.75" top="1" bottom="0.5" header="0.25" footer="0.25"/>
  <pageSetup cellComments="asDisplayed" fitToHeight="1" fitToWidth="1" horizontalDpi="600" verticalDpi="600" orientation="landscape" paperSize="5" scale="77" r:id="rId4"/>
  <headerFooter alignWithMargins="0">
    <oddHeader>&amp;CAttachment 15
DOT-Airports</oddHeader>
    <oddFooter>&amp;C15-&amp;P</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Buto</dc:creator>
  <cp:keywords/>
  <dc:description/>
  <cp:lastModifiedBy>Arthur Buto</cp:lastModifiedBy>
  <cp:lastPrinted>2007-12-24T19:41:16Z</cp:lastPrinted>
  <dcterms:created xsi:type="dcterms:W3CDTF">2006-05-25T18:02:16Z</dcterms:created>
  <dcterms:modified xsi:type="dcterms:W3CDTF">2007-12-24T19:41:20Z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