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1"/>
  </bookViews>
  <sheets>
    <sheet name="Sheet1" sheetId="1" r:id="rId1"/>
    <sheet name="Act178Format" sheetId="2" r:id="rId2"/>
    <sheet name="Sheet3" sheetId="3" r:id="rId3"/>
  </sheets>
  <definedNames>
    <definedName name="_xlnm.Print_Area" localSheetId="0">'Sheet1'!$A$6:$P$270</definedName>
    <definedName name="_xlnm.Print_Titles" localSheetId="1">'Act178Format'!$1:$1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<sst xmlns="http://schemas.openxmlformats.org/spreadsheetml/2006/main" count="1810" uniqueCount="516">
  <si>
    <t>APPN</t>
  </si>
  <si>
    <t>DO</t>
  </si>
  <si>
    <t>DESC</t>
  </si>
  <si>
    <t>PROGID</t>
  </si>
  <si>
    <t>AMT</t>
  </si>
  <si>
    <t>HONOLULU DIST - BUSINESS SERVICES</t>
  </si>
  <si>
    <t>AINA HAINA</t>
  </si>
  <si>
    <t>ALA WAI</t>
  </si>
  <si>
    <t>ALIIOLANI</t>
  </si>
  <si>
    <t>CENTRAL MIDDLE</t>
  </si>
  <si>
    <t>DOLE MIDDLE</t>
  </si>
  <si>
    <t>FARRINGTON HIGH</t>
  </si>
  <si>
    <t>HAHAIONE</t>
  </si>
  <si>
    <t>HOKULANI</t>
  </si>
  <si>
    <t>JARRETT MIDDLE</t>
  </si>
  <si>
    <t>JEFFERSON</t>
  </si>
  <si>
    <t>KAAHUMANU</t>
  </si>
  <si>
    <t>KAHALA</t>
  </si>
  <si>
    <t>KAIMUKI HIGH</t>
  </si>
  <si>
    <t>KAIMUKI MIDDLE</t>
  </si>
  <si>
    <t>KAIULANI</t>
  </si>
  <si>
    <t>KALAKAUA MIDDLE</t>
  </si>
  <si>
    <t>KALANI HIGH</t>
  </si>
  <si>
    <t>KALIHI</t>
  </si>
  <si>
    <t>KALIHI KAI</t>
  </si>
  <si>
    <t>KALIHI WAENA</t>
  </si>
  <si>
    <t>KAPALAMA</t>
  </si>
  <si>
    <t>KAULUWELA</t>
  </si>
  <si>
    <t>KAWANANAKOA MIDDLE</t>
  </si>
  <si>
    <t>KOKO HEAD</t>
  </si>
  <si>
    <t>KUHIO</t>
  </si>
  <si>
    <t>LANAKILA</t>
  </si>
  <si>
    <t>LIHOLIHO</t>
  </si>
  <si>
    <t>LIKELIKE</t>
  </si>
  <si>
    <t>LILIUOKALANI</t>
  </si>
  <si>
    <t>LINAPUNI</t>
  </si>
  <si>
    <t>LINCOLN</t>
  </si>
  <si>
    <t>LUNALILO</t>
  </si>
  <si>
    <t>MAEMAE</t>
  </si>
  <si>
    <t>MANOA</t>
  </si>
  <si>
    <t>MCKINLEY HIGH</t>
  </si>
  <si>
    <t>NIU VALLEY MIDDLE</t>
  </si>
  <si>
    <t>NOELANI</t>
  </si>
  <si>
    <t>NUUANU</t>
  </si>
  <si>
    <t>PALOLO</t>
  </si>
  <si>
    <t>PAUOA</t>
  </si>
  <si>
    <t>PUUHALE</t>
  </si>
  <si>
    <t>ROOSEVELT HIGH</t>
  </si>
  <si>
    <t>STEVENSON MIDDLE</t>
  </si>
  <si>
    <t>WASHINGTON MIDDLE</t>
  </si>
  <si>
    <t>WILSON</t>
  </si>
  <si>
    <t>KAISER HIGH</t>
  </si>
  <si>
    <t>KAMILOIKI</t>
  </si>
  <si>
    <t>MCKINLEY COMMUNITY</t>
  </si>
  <si>
    <t>CENTRAL DISTRICT BUSINESS SERVICES</t>
  </si>
  <si>
    <t>AIEA</t>
  </si>
  <si>
    <t>AIEA INTER</t>
  </si>
  <si>
    <t>AIEA HIGH</t>
  </si>
  <si>
    <t>ALIAMANU</t>
  </si>
  <si>
    <t>ALIAMANU MIDDLE</t>
  </si>
  <si>
    <t>HALEIWA</t>
  </si>
  <si>
    <t>HALE KULA</t>
  </si>
  <si>
    <t>HELEMANO</t>
  </si>
  <si>
    <t>ILIAHI</t>
  </si>
  <si>
    <t>KAALA</t>
  </si>
  <si>
    <t>KIPAPA</t>
  </si>
  <si>
    <t>LEILEHUA HIGH</t>
  </si>
  <si>
    <t>MAKALAPA</t>
  </si>
  <si>
    <t>MILILANI HIGH</t>
  </si>
  <si>
    <t>MOANALUA</t>
  </si>
  <si>
    <t>MOANALUA HIGH</t>
  </si>
  <si>
    <t>MOANALUA MIDDLE</t>
  </si>
  <si>
    <t>NIMITZ</t>
  </si>
  <si>
    <t>PEARL HARBOR KAI</t>
  </si>
  <si>
    <t>RED HILL</t>
  </si>
  <si>
    <t>SHAFTER</t>
  </si>
  <si>
    <t>WAHIAWA</t>
  </si>
  <si>
    <t>WAHIAWA MIDDLE</t>
  </si>
  <si>
    <t>WAIALUA</t>
  </si>
  <si>
    <t>WAIALUA HIGH &amp; INTER</t>
  </si>
  <si>
    <t>WAIMALU</t>
  </si>
  <si>
    <t>MILILANI-WAENA</t>
  </si>
  <si>
    <t>WEBLING</t>
  </si>
  <si>
    <t>MILILANI MIDDLE</t>
  </si>
  <si>
    <t>SALT LAKE</t>
  </si>
  <si>
    <t>MILILANI IKE</t>
  </si>
  <si>
    <t>MILILANI MAUKA</t>
  </si>
  <si>
    <t>MILILANI UKA</t>
  </si>
  <si>
    <t>PEARL RIDGE</t>
  </si>
  <si>
    <t>LEEWARD DISTRICT BUSINESS SERVICES</t>
  </si>
  <si>
    <t>LEEWARD DISTRICT SPECIAL SERVICES</t>
  </si>
  <si>
    <t>AHRENS</t>
  </si>
  <si>
    <t>BARBERS POINT</t>
  </si>
  <si>
    <t>CAMPBELL HIGH</t>
  </si>
  <si>
    <t>EWA</t>
  </si>
  <si>
    <t>EWA BEACH</t>
  </si>
  <si>
    <t>HIGHLANDS INTER</t>
  </si>
  <si>
    <t>IROQUOIS POINT</t>
  </si>
  <si>
    <t>MAILI</t>
  </si>
  <si>
    <t>MAKAHA</t>
  </si>
  <si>
    <t>MAKAKILO</t>
  </si>
  <si>
    <t>MANANA</t>
  </si>
  <si>
    <t>NANAIKAPONO</t>
  </si>
  <si>
    <t>NANAKULI 2ND ELEM</t>
  </si>
  <si>
    <t>NANAKULI HI &amp; INTER</t>
  </si>
  <si>
    <t>PALISADES</t>
  </si>
  <si>
    <t>PEARL CITY</t>
  </si>
  <si>
    <t>PEARL CITY HIGH</t>
  </si>
  <si>
    <t>PEARL CITY HIGHLANDS</t>
  </si>
  <si>
    <t>LEHUA</t>
  </si>
  <si>
    <t>POHAKEA</t>
  </si>
  <si>
    <t>WAIANAE</t>
  </si>
  <si>
    <t>LEIHOKU</t>
  </si>
  <si>
    <t>WAIANAE HIGH</t>
  </si>
  <si>
    <t>WAIANAE INTER</t>
  </si>
  <si>
    <t>WAIPAHU</t>
  </si>
  <si>
    <t>KAMAILE</t>
  </si>
  <si>
    <t>HONOWAI</t>
  </si>
  <si>
    <t>WAIPAHU HIGH</t>
  </si>
  <si>
    <t>WAIPAHU INTER</t>
  </si>
  <si>
    <t>ILIMA INTER</t>
  </si>
  <si>
    <t>HOLOMUA</t>
  </si>
  <si>
    <t>KAIMILOA</t>
  </si>
  <si>
    <t>KAPOLEI</t>
  </si>
  <si>
    <t>KANOELANI</t>
  </si>
  <si>
    <t>MOMILANI</t>
  </si>
  <si>
    <t>MAUKA LANI</t>
  </si>
  <si>
    <t>KALEIOPUU</t>
  </si>
  <si>
    <t>WAIAU</t>
  </si>
  <si>
    <t>WAIKELE</t>
  </si>
  <si>
    <t>KAPOLEI MIDDLE</t>
  </si>
  <si>
    <t>KAPOLEI HIGH</t>
  </si>
  <si>
    <t>KEONE'ULA</t>
  </si>
  <si>
    <t>WINDWARD DISTRICT BUSINESS SERVICES</t>
  </si>
  <si>
    <t>AIKAHI</t>
  </si>
  <si>
    <t>CASTLE HIGH</t>
  </si>
  <si>
    <t>ENCHANTED LAKE</t>
  </si>
  <si>
    <t>HEEIA</t>
  </si>
  <si>
    <t>KAHALUU</t>
  </si>
  <si>
    <t>KAHUKU HI &amp; INTER</t>
  </si>
  <si>
    <t>KAILUA</t>
  </si>
  <si>
    <t>KAILUA HIGH</t>
  </si>
  <si>
    <t>KAILUA INTER</t>
  </si>
  <si>
    <t>KAINALU</t>
  </si>
  <si>
    <t>KALAHEO HIGH</t>
  </si>
  <si>
    <t>KANEOHE</t>
  </si>
  <si>
    <t>PUOHALA</t>
  </si>
  <si>
    <t>KAPUNAHALA</t>
  </si>
  <si>
    <t>KEOLU</t>
  </si>
  <si>
    <t>KING INTER</t>
  </si>
  <si>
    <t>MAUNAWILI</t>
  </si>
  <si>
    <t>POPE</t>
  </si>
  <si>
    <t>SUNSET BEACH</t>
  </si>
  <si>
    <t>WAIAHOLE</t>
  </si>
  <si>
    <t>KAHUKU</t>
  </si>
  <si>
    <t>AHUIMANU</t>
  </si>
  <si>
    <t>ADMIN SERVICES BUSINESS SERVICES</t>
  </si>
  <si>
    <t>KEAAU HIGH</t>
  </si>
  <si>
    <t>HILO HIGH</t>
  </si>
  <si>
    <t>HILO INTER</t>
  </si>
  <si>
    <t>HOLUALOA</t>
  </si>
  <si>
    <t>HONOKAA HI &amp; INTER</t>
  </si>
  <si>
    <t>KALANIANAOLE ELEM &amp; INTER</t>
  </si>
  <si>
    <t>KEAAU MIDDLE</t>
  </si>
  <si>
    <t>KAHAKAI</t>
  </si>
  <si>
    <t>KEAUKAHA</t>
  </si>
  <si>
    <t>KOHALA HI &amp; INTER</t>
  </si>
  <si>
    <t>KONAWAENA HIGH</t>
  </si>
  <si>
    <t>KONAWAENA</t>
  </si>
  <si>
    <t>KE KULA 'O 'EHUNUIKAIMALINO</t>
  </si>
  <si>
    <t>MT. VIEW</t>
  </si>
  <si>
    <t>PAHOA HI &amp; INTER</t>
  </si>
  <si>
    <t>WAIAKEA</t>
  </si>
  <si>
    <t>WAIAKEA INTER</t>
  </si>
  <si>
    <t>WAIMEA</t>
  </si>
  <si>
    <t>KEALAKEHE</t>
  </si>
  <si>
    <t>WAIAKEA HIGH</t>
  </si>
  <si>
    <t>KEALAKEHE INTER</t>
  </si>
  <si>
    <t>KEALAKEHE HIGH</t>
  </si>
  <si>
    <t>WAIKOLOA</t>
  </si>
  <si>
    <t>SOUTH HAWAII DISTRICT OFFICE</t>
  </si>
  <si>
    <t>WEST HAWAII DISTRICT OFFICE</t>
  </si>
  <si>
    <t>HILO/WAIAKEA/LAUPAHOEHOE COMPLEX</t>
  </si>
  <si>
    <t>MAUI DISTRICT BUSINESS SERVICES</t>
  </si>
  <si>
    <t>BALDWIN HIGH</t>
  </si>
  <si>
    <t>HAIKU</t>
  </si>
  <si>
    <t>HANA HI &amp; ELEMENTARY</t>
  </si>
  <si>
    <t>IAO</t>
  </si>
  <si>
    <t>KAHULUI</t>
  </si>
  <si>
    <t>KAMEHAMEHA III</t>
  </si>
  <si>
    <t>KAUNAKAKAI</t>
  </si>
  <si>
    <t>KIHEI</t>
  </si>
  <si>
    <t>KULA</t>
  </si>
  <si>
    <t>LAHAINA INTER</t>
  </si>
  <si>
    <t>LAHAINALUNA HIGH</t>
  </si>
  <si>
    <t>LANAI HI &amp; ELEM</t>
  </si>
  <si>
    <t>LIHIKAI</t>
  </si>
  <si>
    <t>MAUI HIGH</t>
  </si>
  <si>
    <t>KALAMA INTER</t>
  </si>
  <si>
    <t>MOLOKAI HIGH</t>
  </si>
  <si>
    <t>WAILUKU</t>
  </si>
  <si>
    <t>PUKALANI</t>
  </si>
  <si>
    <t>MAUI WAENA INTER</t>
  </si>
  <si>
    <t>LOKELANI INTER</t>
  </si>
  <si>
    <t>KAMALII</t>
  </si>
  <si>
    <t>KEKAULIKE HIGH</t>
  </si>
  <si>
    <t>MAUI COMMUNITY</t>
  </si>
  <si>
    <t>KAUAI DISTRICT OFFICE</t>
  </si>
  <si>
    <t>KAPAA MIDDLE SCHOOL</t>
  </si>
  <si>
    <t>KAMAKAHELEI MIDDLE</t>
  </si>
  <si>
    <t>ELEELE</t>
  </si>
  <si>
    <t>HANALEI</t>
  </si>
  <si>
    <t>KAPAA</t>
  </si>
  <si>
    <t>KAPAA HIGH</t>
  </si>
  <si>
    <t>KAUAI HIGH</t>
  </si>
  <si>
    <t>KAUMUALII</t>
  </si>
  <si>
    <t>KILAUEA</t>
  </si>
  <si>
    <t>KOLOA</t>
  </si>
  <si>
    <t>WILCOX</t>
  </si>
  <si>
    <t>WAIALAE</t>
  </si>
  <si>
    <t>OFC OF BUS SVCS ACCOUNTING SECTION</t>
  </si>
  <si>
    <t>ORGID</t>
  </si>
  <si>
    <t>FERN</t>
  </si>
  <si>
    <t>ROYAL</t>
  </si>
  <si>
    <t>WAIKIKI</t>
  </si>
  <si>
    <t>PEARL HARBOR</t>
  </si>
  <si>
    <t>SCOTT</t>
  </si>
  <si>
    <t>HAUULA</t>
  </si>
  <si>
    <t>PARKER</t>
  </si>
  <si>
    <t>KAELEPULU</t>
  </si>
  <si>
    <t>DE SILVA</t>
  </si>
  <si>
    <t>KOHALA MIDDLE</t>
  </si>
  <si>
    <t>PAAUILO ELEM &amp; INTER</t>
  </si>
  <si>
    <t>KEANAE</t>
  </si>
  <si>
    <t>WAIHEE</t>
  </si>
  <si>
    <t>NAHIENAENA</t>
  </si>
  <si>
    <t>KALAHEO</t>
  </si>
  <si>
    <t>WAIMEA HIGH</t>
  </si>
  <si>
    <t>KUALAPUU - UNDISTRIBUTED ALLOTMENTS</t>
  </si>
  <si>
    <t>HAWAII CENTER FOR THE DEAF AND THE BLIND</t>
  </si>
  <si>
    <t>File: Act 178 DLNR Annual Rpt FY2007</t>
  </si>
  <si>
    <t>7/1 - 5/31/07</t>
  </si>
  <si>
    <t>6/30/06 - 5/31/07</t>
  </si>
  <si>
    <t>OO901</t>
  </si>
  <si>
    <t>OHA</t>
  </si>
  <si>
    <t>NON-OHA</t>
  </si>
  <si>
    <t>GROSS</t>
  </si>
  <si>
    <t>37307/37310/37311</t>
  </si>
  <si>
    <t>NET REVENUE FOR S325 &amp; T901</t>
  </si>
  <si>
    <t>LESS:  INVESTMENT POOL INCOME (00901)</t>
  </si>
  <si>
    <t>USE OF SCHOOL FACILITIES REVENUE COLLECTIONS</t>
  </si>
  <si>
    <t>REVENUE</t>
  </si>
  <si>
    <t>QTR</t>
  </si>
  <si>
    <t>JUN'06</t>
  </si>
  <si>
    <t>PERIOD</t>
  </si>
  <si>
    <t>DAGS JV #</t>
  </si>
  <si>
    <t>AMT TRANSMITTED</t>
  </si>
  <si>
    <t>JUL'06 -AUG'06</t>
  </si>
  <si>
    <t>SEP'06-NOV'06</t>
  </si>
  <si>
    <t>DEC'06-FEB'07</t>
  </si>
  <si>
    <t>MAR'06-MAY'07</t>
  </si>
  <si>
    <t>TOTAL</t>
  </si>
  <si>
    <t>OHA SHARE</t>
  </si>
  <si>
    <t>ADJUSTMENT DUE TO ROUNDING</t>
  </si>
  <si>
    <t>325-37310</t>
  </si>
  <si>
    <t>325-37311</t>
  </si>
  <si>
    <t>325-37307</t>
  </si>
  <si>
    <t>901-OO901</t>
  </si>
  <si>
    <t>Agency</t>
  </si>
  <si>
    <t>Type</t>
  </si>
  <si>
    <t>Tax Map Key</t>
  </si>
  <si>
    <t>Other ID</t>
  </si>
  <si>
    <t>Trust Land Status</t>
  </si>
  <si>
    <t>Account</t>
  </si>
  <si>
    <t>Document No.</t>
  </si>
  <si>
    <t>Name</t>
  </si>
  <si>
    <t>Amount Retained by the State</t>
  </si>
  <si>
    <t>Amount Transferred to OHA</t>
  </si>
  <si>
    <t>Gross Receipt</t>
  </si>
  <si>
    <t>Comment</t>
  </si>
  <si>
    <t>DOE</t>
  </si>
  <si>
    <t>Document Number</t>
  </si>
  <si>
    <t>10-50000</t>
  </si>
  <si>
    <t>10-100000</t>
  </si>
  <si>
    <t>10-101000</t>
  </si>
  <si>
    <t>10-102000</t>
  </si>
  <si>
    <t>10-104000</t>
  </si>
  <si>
    <t>10-105000</t>
  </si>
  <si>
    <t>10-106000</t>
  </si>
  <si>
    <t>10-107000</t>
  </si>
  <si>
    <t>10-108000</t>
  </si>
  <si>
    <t>10-109000</t>
  </si>
  <si>
    <t>10-110000</t>
  </si>
  <si>
    <t>10-111000</t>
  </si>
  <si>
    <t>10-112000</t>
  </si>
  <si>
    <t>10-114000</t>
  </si>
  <si>
    <t>10-115000</t>
  </si>
  <si>
    <t>10-116000</t>
  </si>
  <si>
    <t>10-117000</t>
  </si>
  <si>
    <t>10-118000</t>
  </si>
  <si>
    <t>10-119000</t>
  </si>
  <si>
    <t>10-120000</t>
  </si>
  <si>
    <t>10-121000</t>
  </si>
  <si>
    <t>10-123000</t>
  </si>
  <si>
    <t>10-124000</t>
  </si>
  <si>
    <t>10-125000</t>
  </si>
  <si>
    <t>10-126000</t>
  </si>
  <si>
    <t>10-127000</t>
  </si>
  <si>
    <t>10-128000</t>
  </si>
  <si>
    <t>10-129000</t>
  </si>
  <si>
    <t>10-130000</t>
  </si>
  <si>
    <t>10-131000</t>
  </si>
  <si>
    <t>10-132000</t>
  </si>
  <si>
    <t>10-133000</t>
  </si>
  <si>
    <t>10-134000</t>
  </si>
  <si>
    <t>10-135000</t>
  </si>
  <si>
    <t>10-136000</t>
  </si>
  <si>
    <t>10-137000</t>
  </si>
  <si>
    <t>10-138000</t>
  </si>
  <si>
    <t>10-139000</t>
  </si>
  <si>
    <t>10-140000</t>
  </si>
  <si>
    <t>10-141000</t>
  </si>
  <si>
    <t>10-142000</t>
  </si>
  <si>
    <t>10-143000</t>
  </si>
  <si>
    <t>10-145000</t>
  </si>
  <si>
    <t>10-146000</t>
  </si>
  <si>
    <t>10-147000</t>
  </si>
  <si>
    <t>10-148000</t>
  </si>
  <si>
    <t>10-150000</t>
  </si>
  <si>
    <t>10-152000</t>
  </si>
  <si>
    <t>10-153000</t>
  </si>
  <si>
    <t>10-154000</t>
  </si>
  <si>
    <t>10-155000</t>
  </si>
  <si>
    <t>10-480000</t>
  </si>
  <si>
    <t>20-55000</t>
  </si>
  <si>
    <t>20-200000</t>
  </si>
  <si>
    <t>20-201000</t>
  </si>
  <si>
    <t>20-202000</t>
  </si>
  <si>
    <t>20-203000</t>
  </si>
  <si>
    <t>20-204000</t>
  </si>
  <si>
    <t>20-206000</t>
  </si>
  <si>
    <t>20-207000</t>
  </si>
  <si>
    <t>20-208000</t>
  </si>
  <si>
    <t>20-210000</t>
  </si>
  <si>
    <t>20-211000</t>
  </si>
  <si>
    <t>20-212000</t>
  </si>
  <si>
    <t>20-214000</t>
  </si>
  <si>
    <t>20-215000</t>
  </si>
  <si>
    <t>20-216000</t>
  </si>
  <si>
    <t>20-217000</t>
  </si>
  <si>
    <t>20-218000</t>
  </si>
  <si>
    <t>20-219000</t>
  </si>
  <si>
    <t>20-221000</t>
  </si>
  <si>
    <t>20-222000</t>
  </si>
  <si>
    <t>20-223000</t>
  </si>
  <si>
    <t>20-225000</t>
  </si>
  <si>
    <t>20-227000</t>
  </si>
  <si>
    <t>20-228000</t>
  </si>
  <si>
    <t>20-229000</t>
  </si>
  <si>
    <t>20-230000</t>
  </si>
  <si>
    <t>20-231000</t>
  </si>
  <si>
    <t>20-232000</t>
  </si>
  <si>
    <t>20-233000</t>
  </si>
  <si>
    <t>20-234000</t>
  </si>
  <si>
    <t>20-235000</t>
  </si>
  <si>
    <t>20-238000</t>
  </si>
  <si>
    <t>20-239000</t>
  </si>
  <si>
    <t>20-240000</t>
  </si>
  <si>
    <t>20-241000</t>
  </si>
  <si>
    <t>20-242000</t>
  </si>
  <si>
    <t>20-243000</t>
  </si>
  <si>
    <t>30-60000</t>
  </si>
  <si>
    <t>30-62000</t>
  </si>
  <si>
    <t>30-250000</t>
  </si>
  <si>
    <t>30-251000</t>
  </si>
  <si>
    <t>30-252000</t>
  </si>
  <si>
    <t>30-253000</t>
  </si>
  <si>
    <t>30-254000</t>
  </si>
  <si>
    <t>30-255000</t>
  </si>
  <si>
    <t>30-256000</t>
  </si>
  <si>
    <t>30-257000</t>
  </si>
  <si>
    <t>30-258000</t>
  </si>
  <si>
    <t>30-259000</t>
  </si>
  <si>
    <t>30-260000</t>
  </si>
  <si>
    <t>30-261000</t>
  </si>
  <si>
    <t>30-262000</t>
  </si>
  <si>
    <t>30-263000</t>
  </si>
  <si>
    <t>30-264000</t>
  </si>
  <si>
    <t>30-265000</t>
  </si>
  <si>
    <t>30-266000</t>
  </si>
  <si>
    <t>30-267000</t>
  </si>
  <si>
    <t>30-268000</t>
  </si>
  <si>
    <t>30-269000</t>
  </si>
  <si>
    <t>30-270000</t>
  </si>
  <si>
    <t>30-271000</t>
  </si>
  <si>
    <t>30-272000</t>
  </si>
  <si>
    <t>30-273000</t>
  </si>
  <si>
    <t>30-274000</t>
  </si>
  <si>
    <t>30-275000</t>
  </si>
  <si>
    <t>30-276000</t>
  </si>
  <si>
    <t>30-277000</t>
  </si>
  <si>
    <t>30-278000</t>
  </si>
  <si>
    <t>30-279000</t>
  </si>
  <si>
    <t>30-280000</t>
  </si>
  <si>
    <t>30-281000</t>
  </si>
  <si>
    <t>30-282000</t>
  </si>
  <si>
    <t>30-283000</t>
  </si>
  <si>
    <t>30-285000</t>
  </si>
  <si>
    <t>30-286000</t>
  </si>
  <si>
    <t>30-287000</t>
  </si>
  <si>
    <t>30-288000</t>
  </si>
  <si>
    <t>30-290000</t>
  </si>
  <si>
    <t>30-291000</t>
  </si>
  <si>
    <t>30-292000</t>
  </si>
  <si>
    <t>30-294000</t>
  </si>
  <si>
    <t>40-65000</t>
  </si>
  <si>
    <t>40-300000</t>
  </si>
  <si>
    <t>40-301000</t>
  </si>
  <si>
    <t>40-302000</t>
  </si>
  <si>
    <t>40-303000</t>
  </si>
  <si>
    <t>40-304000</t>
  </si>
  <si>
    <t>40-306000</t>
  </si>
  <si>
    <t>40-307000</t>
  </si>
  <si>
    <t>40-308000</t>
  </si>
  <si>
    <t>40-309000</t>
  </si>
  <si>
    <t>40-310000</t>
  </si>
  <si>
    <t>40-311000</t>
  </si>
  <si>
    <t>40-312000</t>
  </si>
  <si>
    <t>40-313000</t>
  </si>
  <si>
    <t>40-314000</t>
  </si>
  <si>
    <t>40-315000</t>
  </si>
  <si>
    <t>40-317000</t>
  </si>
  <si>
    <t>40-318000</t>
  </si>
  <si>
    <t>40-321000</t>
  </si>
  <si>
    <t>40-323000</t>
  </si>
  <si>
    <t>40-324000</t>
  </si>
  <si>
    <t>40-325000</t>
  </si>
  <si>
    <t>40-326000</t>
  </si>
  <si>
    <t>40-330000</t>
  </si>
  <si>
    <t>40-331000</t>
  </si>
  <si>
    <t>40-335000</t>
  </si>
  <si>
    <t>50-70000</t>
  </si>
  <si>
    <t>50-351000</t>
  </si>
  <si>
    <t>50-354000</t>
  </si>
  <si>
    <t>50-355000</t>
  </si>
  <si>
    <t>50-356000</t>
  </si>
  <si>
    <t>50-358000</t>
  </si>
  <si>
    <t>50-360000</t>
  </si>
  <si>
    <t>50-365000</t>
  </si>
  <si>
    <t>50-366000</t>
  </si>
  <si>
    <t>50-370000</t>
  </si>
  <si>
    <t>50-371000</t>
  </si>
  <si>
    <t>50-372000</t>
  </si>
  <si>
    <t>50-373000</t>
  </si>
  <si>
    <t>50-374000</t>
  </si>
  <si>
    <t>50-375000</t>
  </si>
  <si>
    <t>50-378000</t>
  </si>
  <si>
    <t>50-379000</t>
  </si>
  <si>
    <t>50-382000</t>
  </si>
  <si>
    <t>50-383000</t>
  </si>
  <si>
    <t>50-384000</t>
  </si>
  <si>
    <t>50-385000</t>
  </si>
  <si>
    <t>50-387000</t>
  </si>
  <si>
    <t>50-388000</t>
  </si>
  <si>
    <t>50-389000</t>
  </si>
  <si>
    <t>50-390000</t>
  </si>
  <si>
    <t>50-392000</t>
  </si>
  <si>
    <t>50-393000</t>
  </si>
  <si>
    <t>50-885000</t>
  </si>
  <si>
    <t>50-856000</t>
  </si>
  <si>
    <t>50-886000</t>
  </si>
  <si>
    <t>60-75000</t>
  </si>
  <si>
    <t>60-400000</t>
  </si>
  <si>
    <t>60-401000</t>
  </si>
  <si>
    <t>60-402000</t>
  </si>
  <si>
    <t>60-404000</t>
  </si>
  <si>
    <t>60-405000</t>
  </si>
  <si>
    <t>60-406000</t>
  </si>
  <si>
    <t>60-407000</t>
  </si>
  <si>
    <t>60-408000</t>
  </si>
  <si>
    <t>60-409000</t>
  </si>
  <si>
    <t>60-412000</t>
  </si>
  <si>
    <t>60-413000</t>
  </si>
  <si>
    <t>60-414000</t>
  </si>
  <si>
    <t>60-415000</t>
  </si>
  <si>
    <t>60-416000</t>
  </si>
  <si>
    <t>60-418000</t>
  </si>
  <si>
    <t>60-420000</t>
  </si>
  <si>
    <t>60-421000</t>
  </si>
  <si>
    <t>60-424000</t>
  </si>
  <si>
    <t>60-425000</t>
  </si>
  <si>
    <t>60-426000</t>
  </si>
  <si>
    <t>60-428000</t>
  </si>
  <si>
    <t>60-429000</t>
  </si>
  <si>
    <t>60-430000</t>
  </si>
  <si>
    <t>60-431000</t>
  </si>
  <si>
    <t>60-435000</t>
  </si>
  <si>
    <t>60-485000</t>
  </si>
  <si>
    <t>70-80000</t>
  </si>
  <si>
    <t>70-447000</t>
  </si>
  <si>
    <t>70-448000</t>
  </si>
  <si>
    <t>70-451000</t>
  </si>
  <si>
    <t>70-452000</t>
  </si>
  <si>
    <t>70-453000</t>
  </si>
  <si>
    <t>70-454000</t>
  </si>
  <si>
    <t>70-455000</t>
  </si>
  <si>
    <t>70-456000</t>
  </si>
  <si>
    <t>70-457000</t>
  </si>
  <si>
    <t>70-459000</t>
  </si>
  <si>
    <t>70-460000</t>
  </si>
  <si>
    <t>70-462000</t>
  </si>
  <si>
    <t>70-463000</t>
  </si>
  <si>
    <t>80-149000</t>
  </si>
  <si>
    <t>80-411000</t>
  </si>
  <si>
    <t>93-899000</t>
  </si>
  <si>
    <t>95-470000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</si>
</sst>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25">
    <font>
      <sz val="11"/>
      <color indexed="8"/>
      <name val="Arial Narrow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5" applyFont="1" applyFill="1">
      <alignment/>
      <protection/>
    </xf>
    <xf numFmtId="0" fontId="1" fillId="0" borderId="0" xfId="55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>
      <alignment/>
      <protection/>
    </xf>
    <xf numFmtId="0" fontId="3" fillId="0" borderId="0" xfId="55" applyFont="1" applyFill="1">
      <alignment/>
      <protection/>
    </xf>
    <xf numFmtId="14" fontId="2" fillId="0" borderId="10" xfId="55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1" fillId="0" borderId="10" xfId="55" applyFill="1" applyBorder="1">
      <alignment/>
      <protection/>
    </xf>
    <xf numFmtId="0" fontId="1" fillId="0" borderId="11" xfId="56" applyFill="1" applyBorder="1" applyAlignment="1">
      <alignment horizontal="center"/>
      <protection/>
    </xf>
    <xf numFmtId="0" fontId="1" fillId="0" borderId="12" xfId="56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" fillId="0" borderId="10" xfId="55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center"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5" fillId="0" borderId="15" xfId="56" applyFont="1" applyFill="1" applyBorder="1">
      <alignment/>
      <protection/>
    </xf>
    <xf numFmtId="43" fontId="23" fillId="0" borderId="0" xfId="42" applyFont="1" applyFill="1" applyBorder="1" applyAlignment="1">
      <alignment/>
    </xf>
    <xf numFmtId="43" fontId="23" fillId="0" borderId="10" xfId="42" applyFont="1" applyFill="1" applyBorder="1" applyAlignment="1">
      <alignment/>
    </xf>
    <xf numFmtId="0" fontId="5" fillId="0" borderId="10" xfId="56" applyFont="1" applyFill="1" applyBorder="1">
      <alignment/>
      <protection/>
    </xf>
    <xf numFmtId="0" fontId="23" fillId="0" borderId="0" xfId="0" applyFont="1" applyFill="1" applyAlignment="1">
      <alignment/>
    </xf>
    <xf numFmtId="43" fontId="23" fillId="0" borderId="0" xfId="42" applyFont="1" applyFill="1" applyAlignment="1">
      <alignment/>
    </xf>
    <xf numFmtId="0" fontId="5" fillId="0" borderId="10" xfId="56" applyFont="1" applyFill="1" applyBorder="1" applyAlignment="1">
      <alignment horizontal="right"/>
      <protection/>
    </xf>
    <xf numFmtId="0" fontId="5" fillId="0" borderId="11" xfId="56" applyFont="1" applyFill="1" applyBorder="1">
      <alignment/>
      <protection/>
    </xf>
    <xf numFmtId="0" fontId="5" fillId="0" borderId="12" xfId="56" applyFont="1" applyFill="1" applyBorder="1" applyAlignment="1">
      <alignment horizontal="right"/>
      <protection/>
    </xf>
    <xf numFmtId="43" fontId="23" fillId="0" borderId="11" xfId="42" applyFont="1" applyFill="1" applyBorder="1" applyAlignment="1">
      <alignment/>
    </xf>
    <xf numFmtId="43" fontId="23" fillId="0" borderId="12" xfId="42" applyFont="1" applyFill="1" applyBorder="1" applyAlignment="1">
      <alignment/>
    </xf>
    <xf numFmtId="0" fontId="23" fillId="0" borderId="0" xfId="0" applyFont="1" applyAlignment="1">
      <alignment/>
    </xf>
    <xf numFmtId="43" fontId="23" fillId="0" borderId="15" xfId="42" applyFont="1" applyFill="1" applyBorder="1" applyAlignment="1">
      <alignment/>
    </xf>
    <xf numFmtId="43" fontId="23" fillId="0" borderId="0" xfId="42" applyFont="1" applyAlignment="1">
      <alignment/>
    </xf>
    <xf numFmtId="43" fontId="23" fillId="0" borderId="16" xfId="42" applyFont="1" applyBorder="1" applyAlignment="1">
      <alignment/>
    </xf>
    <xf numFmtId="0" fontId="6" fillId="0" borderId="0" xfId="56" applyFont="1" applyFill="1">
      <alignment/>
      <protection/>
    </xf>
    <xf numFmtId="0" fontId="6" fillId="0" borderId="0" xfId="56" applyFont="1" applyFill="1" applyBorder="1">
      <alignment/>
      <protection/>
    </xf>
    <xf numFmtId="43" fontId="6" fillId="0" borderId="0" xfId="42" applyFont="1" applyFill="1" applyBorder="1" applyAlignment="1">
      <alignment/>
    </xf>
    <xf numFmtId="43" fontId="6" fillId="0" borderId="15" xfId="42" applyFont="1" applyFill="1" applyBorder="1" applyAlignment="1">
      <alignment/>
    </xf>
    <xf numFmtId="43" fontId="23" fillId="0" borderId="10" xfId="42" applyFont="1" applyBorder="1" applyAlignment="1">
      <alignment/>
    </xf>
    <xf numFmtId="43" fontId="23" fillId="0" borderId="17" xfId="42" applyFont="1" applyBorder="1" applyAlignment="1">
      <alignment/>
    </xf>
    <xf numFmtId="43" fontId="6" fillId="0" borderId="0" xfId="42" applyFont="1" applyFill="1" applyAlignment="1">
      <alignment/>
    </xf>
    <xf numFmtId="43" fontId="6" fillId="0" borderId="10" xfId="42" applyFont="1" applyFill="1" applyBorder="1" applyAlignment="1">
      <alignment/>
    </xf>
    <xf numFmtId="43" fontId="6" fillId="0" borderId="11" xfId="42" applyFont="1" applyFill="1" applyBorder="1" applyAlignment="1">
      <alignment/>
    </xf>
    <xf numFmtId="43" fontId="6" fillId="0" borderId="12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23" fillId="0" borderId="11" xfId="42" applyFont="1" applyBorder="1" applyAlignment="1">
      <alignment/>
    </xf>
    <xf numFmtId="43" fontId="2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/>
    </xf>
    <xf numFmtId="43" fontId="23" fillId="0" borderId="22" xfId="42" applyFont="1" applyBorder="1" applyAlignment="1">
      <alignment/>
    </xf>
    <xf numFmtId="0" fontId="0" fillId="0" borderId="21" xfId="0" applyBorder="1" applyAlignment="1">
      <alignment horizontal="center"/>
    </xf>
    <xf numFmtId="43" fontId="23" fillId="0" borderId="0" xfId="42" applyFont="1" applyBorder="1" applyAlignment="1">
      <alignment horizontal="center"/>
    </xf>
    <xf numFmtId="0" fontId="23" fillId="0" borderId="0" xfId="42" applyNumberFormat="1" applyFont="1" applyBorder="1" applyAlignment="1">
      <alignment horizontal="center"/>
    </xf>
    <xf numFmtId="43" fontId="23" fillId="0" borderId="22" xfId="42" applyFont="1" applyBorder="1" applyAlignment="1">
      <alignment horizontal="center"/>
    </xf>
    <xf numFmtId="43" fontId="23" fillId="0" borderId="23" xfId="42" applyFont="1" applyBorder="1" applyAlignment="1">
      <alignment/>
    </xf>
    <xf numFmtId="43" fontId="23" fillId="0" borderId="24" xfId="42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5" fillId="0" borderId="0" xfId="56" applyFont="1" applyFill="1" applyBorder="1">
      <alignment/>
      <protection/>
    </xf>
    <xf numFmtId="0" fontId="1" fillId="0" borderId="12" xfId="56" applyFont="1" applyFill="1" applyBorder="1" applyAlignment="1">
      <alignment horizontal="center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left" wrapText="1"/>
      <protection/>
    </xf>
    <xf numFmtId="49" fontId="2" fillId="20" borderId="29" xfId="0" applyNumberFormat="1" applyFont="1" applyFill="1" applyBorder="1" applyAlignment="1" applyProtection="1">
      <alignment horizontal="left" wrapText="1"/>
      <protection/>
    </xf>
    <xf numFmtId="0" fontId="2" fillId="20" borderId="29" xfId="0" applyFont="1" applyFill="1" applyBorder="1" applyAlignment="1" applyProtection="1">
      <alignment horizontal="center" wrapText="1"/>
      <protection/>
    </xf>
    <xf numFmtId="3" fontId="2" fillId="20" borderId="29" xfId="0" applyNumberFormat="1" applyFont="1" applyFill="1" applyBorder="1" applyAlignment="1" applyProtection="1">
      <alignment horizontal="center" wrapText="1"/>
      <protection/>
    </xf>
    <xf numFmtId="0" fontId="1" fillId="0" borderId="28" xfId="0" applyFont="1" applyBorder="1" applyAlignment="1">
      <alignment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1" fillId="0" borderId="11" xfId="56" applyFont="1" applyFill="1" applyBorder="1">
      <alignment/>
      <protection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0"/>
  <sheetViews>
    <sheetView zoomScalePageLayoutView="0" workbookViewId="0" topLeftCell="E1">
      <pane ySplit="5" topLeftCell="BM223" activePane="bottomLeft" state="frozen"/>
      <selection pane="topLeft" activeCell="A1" sqref="A1"/>
      <selection pane="bottomLeft" activeCell="M3" sqref="M3"/>
    </sheetView>
  </sheetViews>
  <sheetFormatPr defaultColWidth="9.140625" defaultRowHeight="16.5"/>
  <cols>
    <col min="1" max="1" width="32.00390625" style="0" bestFit="1" customWidth="1"/>
    <col min="2" max="2" width="4.7109375" style="0" customWidth="1"/>
    <col min="3" max="3" width="7.28125" style="0" customWidth="1"/>
    <col min="4" max="4" width="41.421875" style="0" bestFit="1" customWidth="1"/>
    <col min="5" max="5" width="7.8515625" style="0" customWidth="1"/>
    <col min="6" max="6" width="10.140625" style="0" bestFit="1" customWidth="1"/>
    <col min="7" max="7" width="16.57421875" style="0" bestFit="1" customWidth="1"/>
    <col min="8" max="8" width="12.28125" style="0" customWidth="1"/>
    <col min="9" max="9" width="12.421875" style="0" customWidth="1"/>
    <col min="10" max="11" width="13.7109375" style="0" customWidth="1"/>
    <col min="12" max="12" width="12.28125" style="0" customWidth="1"/>
    <col min="13" max="13" width="13.7109375" style="0" customWidth="1"/>
    <col min="14" max="15" width="14.421875" style="0" customWidth="1"/>
    <col min="16" max="16" width="14.57421875" style="0" customWidth="1"/>
  </cols>
  <sheetData>
    <row r="1" spans="1:17" ht="16.5">
      <c r="A1" s="1" t="s">
        <v>240</v>
      </c>
      <c r="B1" s="2"/>
      <c r="C1" s="2"/>
      <c r="D1" s="2"/>
      <c r="E1" s="2"/>
      <c r="F1" s="2"/>
      <c r="G1" s="2"/>
      <c r="H1" s="5" t="s">
        <v>250</v>
      </c>
      <c r="I1" s="2"/>
      <c r="J1" s="2"/>
      <c r="K1" s="2"/>
      <c r="L1" s="2"/>
      <c r="M1" s="3"/>
      <c r="N1" s="3"/>
      <c r="O1" s="3"/>
      <c r="P1" s="3"/>
      <c r="Q1" s="3"/>
    </row>
    <row r="2" spans="1:17" ht="16.5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17" ht="16.5">
      <c r="A3" s="2"/>
      <c r="B3" s="5"/>
      <c r="C3" s="4"/>
      <c r="D3" s="2"/>
      <c r="E3" s="8"/>
      <c r="F3" s="8"/>
      <c r="G3" s="8"/>
      <c r="H3" s="6">
        <v>38898</v>
      </c>
      <c r="I3" s="6">
        <v>38898</v>
      </c>
      <c r="J3" s="6">
        <v>38898</v>
      </c>
      <c r="K3" s="7" t="s">
        <v>241</v>
      </c>
      <c r="L3" s="7" t="s">
        <v>241</v>
      </c>
      <c r="M3" s="7" t="s">
        <v>241</v>
      </c>
      <c r="N3" s="14" t="s">
        <v>242</v>
      </c>
      <c r="O3" s="14" t="s">
        <v>242</v>
      </c>
      <c r="P3" s="14" t="s">
        <v>242</v>
      </c>
      <c r="Q3" s="3"/>
    </row>
    <row r="4" spans="1:17" ht="16.5">
      <c r="A4" s="2"/>
      <c r="B4" s="2"/>
      <c r="C4" s="2"/>
      <c r="D4" s="2"/>
      <c r="E4" s="8"/>
      <c r="F4" s="8"/>
      <c r="G4" s="8"/>
      <c r="H4" s="12" t="s">
        <v>244</v>
      </c>
      <c r="I4" s="12" t="s">
        <v>245</v>
      </c>
      <c r="J4" s="12" t="s">
        <v>246</v>
      </c>
      <c r="K4" s="12" t="s">
        <v>244</v>
      </c>
      <c r="L4" s="12" t="s">
        <v>245</v>
      </c>
      <c r="M4" s="12" t="s">
        <v>246</v>
      </c>
      <c r="N4" s="12" t="s">
        <v>244</v>
      </c>
      <c r="O4" s="12" t="s">
        <v>245</v>
      </c>
      <c r="P4" s="12" t="s">
        <v>246</v>
      </c>
      <c r="Q4" s="3"/>
    </row>
    <row r="5" spans="1:17" ht="16.5">
      <c r="A5" s="9" t="s">
        <v>0</v>
      </c>
      <c r="B5" s="9" t="s">
        <v>1</v>
      </c>
      <c r="C5" s="9" t="s">
        <v>221</v>
      </c>
      <c r="D5" s="9" t="s">
        <v>2</v>
      </c>
      <c r="E5" s="10" t="s">
        <v>3</v>
      </c>
      <c r="F5" s="66" t="s">
        <v>273</v>
      </c>
      <c r="G5" s="66" t="s">
        <v>281</v>
      </c>
      <c r="H5" s="15" t="s">
        <v>243</v>
      </c>
      <c r="I5" s="15" t="s">
        <v>247</v>
      </c>
      <c r="J5" s="10" t="s">
        <v>4</v>
      </c>
      <c r="K5" s="13" t="s">
        <v>243</v>
      </c>
      <c r="L5" s="16" t="s">
        <v>247</v>
      </c>
      <c r="M5" s="11" t="s">
        <v>4</v>
      </c>
      <c r="N5" s="13" t="s">
        <v>243</v>
      </c>
      <c r="O5" s="15" t="s">
        <v>247</v>
      </c>
      <c r="P5" s="11" t="s">
        <v>4</v>
      </c>
      <c r="Q5" s="3"/>
    </row>
    <row r="6" spans="1:17" ht="16.5">
      <c r="A6" s="17">
        <v>325</v>
      </c>
      <c r="B6" s="17">
        <v>10</v>
      </c>
      <c r="C6" s="17">
        <v>50000</v>
      </c>
      <c r="D6" s="17" t="s">
        <v>5</v>
      </c>
      <c r="E6" s="18">
        <v>37310</v>
      </c>
      <c r="F6" s="65" t="s">
        <v>264</v>
      </c>
      <c r="G6" s="65" t="s">
        <v>282</v>
      </c>
      <c r="H6" s="39"/>
      <c r="I6" s="39">
        <v>15809.3</v>
      </c>
      <c r="J6" s="36">
        <f>I6+H6</f>
        <v>15809.3</v>
      </c>
      <c r="K6" s="35"/>
      <c r="L6" s="19">
        <v>55885.16</v>
      </c>
      <c r="M6" s="20">
        <f>+L6+K6</f>
        <v>55885.16</v>
      </c>
      <c r="N6" s="19">
        <f>+K6+H6</f>
        <v>0</v>
      </c>
      <c r="O6" s="19">
        <f>+L6+I6</f>
        <v>71694.46</v>
      </c>
      <c r="P6" s="30">
        <f>+M6+J6</f>
        <v>71694.46</v>
      </c>
      <c r="Q6" s="3"/>
    </row>
    <row r="7" spans="1:17" ht="16.5">
      <c r="A7" s="17">
        <v>325</v>
      </c>
      <c r="B7" s="17">
        <v>10</v>
      </c>
      <c r="C7" s="17">
        <v>50000</v>
      </c>
      <c r="D7" s="17" t="s">
        <v>5</v>
      </c>
      <c r="E7" s="21">
        <v>37311</v>
      </c>
      <c r="F7" s="65" t="s">
        <v>265</v>
      </c>
      <c r="G7" s="65" t="s">
        <v>282</v>
      </c>
      <c r="H7" s="39"/>
      <c r="I7" s="39">
        <v>5855.33</v>
      </c>
      <c r="J7" s="40">
        <f aca="true" t="shared" si="0" ref="J7:J70">I7+H7</f>
        <v>5855.33</v>
      </c>
      <c r="K7" s="35"/>
      <c r="L7" s="19">
        <v>21995.1</v>
      </c>
      <c r="M7" s="20">
        <f>+L7+K7</f>
        <v>21995.1</v>
      </c>
      <c r="N7" s="19">
        <f>+K7+H7</f>
        <v>0</v>
      </c>
      <c r="O7" s="19">
        <f>+L7+I7</f>
        <v>27850.43</v>
      </c>
      <c r="P7" s="20">
        <f aca="true" t="shared" si="1" ref="P7:P70">+M7+J7</f>
        <v>27850.43</v>
      </c>
      <c r="Q7" s="3"/>
    </row>
    <row r="8" spans="1:17" ht="16.5">
      <c r="A8" s="17">
        <v>325</v>
      </c>
      <c r="B8" s="17">
        <v>10</v>
      </c>
      <c r="C8" s="17">
        <v>100000</v>
      </c>
      <c r="D8" s="17" t="s">
        <v>6</v>
      </c>
      <c r="E8" s="21">
        <v>37307</v>
      </c>
      <c r="F8" s="65" t="s">
        <v>266</v>
      </c>
      <c r="G8" s="65" t="s">
        <v>283</v>
      </c>
      <c r="H8" s="39"/>
      <c r="I8" s="39">
        <v>47.38</v>
      </c>
      <c r="J8" s="40">
        <f t="shared" si="0"/>
        <v>47.38</v>
      </c>
      <c r="K8" s="35"/>
      <c r="L8" s="19">
        <v>3491.5</v>
      </c>
      <c r="M8" s="20">
        <f aca="true" t="shared" si="2" ref="M8:M71">+L8+K8</f>
        <v>3491.5</v>
      </c>
      <c r="N8" s="19">
        <f aca="true" t="shared" si="3" ref="N8:N71">+K8+H8</f>
        <v>0</v>
      </c>
      <c r="O8" s="19">
        <f aca="true" t="shared" si="4" ref="O8:O71">+L8+I8</f>
        <v>3538.88</v>
      </c>
      <c r="P8" s="20">
        <f t="shared" si="1"/>
        <v>3538.88</v>
      </c>
      <c r="Q8" s="3"/>
    </row>
    <row r="9" spans="1:17" ht="16.5">
      <c r="A9" s="17">
        <v>325</v>
      </c>
      <c r="B9" s="17">
        <v>10</v>
      </c>
      <c r="C9" s="17">
        <v>101000</v>
      </c>
      <c r="D9" s="17" t="s">
        <v>7</v>
      </c>
      <c r="E9" s="21">
        <v>37307</v>
      </c>
      <c r="F9" s="65" t="s">
        <v>266</v>
      </c>
      <c r="G9" s="65" t="s">
        <v>284</v>
      </c>
      <c r="H9" s="39"/>
      <c r="I9" s="39">
        <v>71.03</v>
      </c>
      <c r="J9" s="40">
        <f t="shared" si="0"/>
        <v>71.03</v>
      </c>
      <c r="K9" s="35"/>
      <c r="L9" s="19">
        <v>2344.41</v>
      </c>
      <c r="M9" s="20">
        <f t="shared" si="2"/>
        <v>2344.41</v>
      </c>
      <c r="N9" s="19">
        <f t="shared" si="3"/>
        <v>0</v>
      </c>
      <c r="O9" s="19">
        <f t="shared" si="4"/>
        <v>2415.44</v>
      </c>
      <c r="P9" s="20">
        <f t="shared" si="1"/>
        <v>2415.44</v>
      </c>
      <c r="Q9" s="3"/>
    </row>
    <row r="10" spans="1:17" ht="16.5">
      <c r="A10" s="17">
        <v>325</v>
      </c>
      <c r="B10" s="17">
        <v>10</v>
      </c>
      <c r="C10" s="17">
        <v>102000</v>
      </c>
      <c r="D10" s="17" t="s">
        <v>8</v>
      </c>
      <c r="E10" s="21">
        <v>37307</v>
      </c>
      <c r="F10" s="65" t="s">
        <v>266</v>
      </c>
      <c r="G10" s="65" t="s">
        <v>285</v>
      </c>
      <c r="H10" s="39"/>
      <c r="I10" s="39">
        <v>72.44</v>
      </c>
      <c r="J10" s="40">
        <f t="shared" si="0"/>
        <v>72.44</v>
      </c>
      <c r="K10" s="35"/>
      <c r="L10" s="19">
        <v>1383.04</v>
      </c>
      <c r="M10" s="20">
        <f t="shared" si="2"/>
        <v>1383.04</v>
      </c>
      <c r="N10" s="19">
        <f t="shared" si="3"/>
        <v>0</v>
      </c>
      <c r="O10" s="19">
        <f t="shared" si="4"/>
        <v>1455.48</v>
      </c>
      <c r="P10" s="20">
        <f t="shared" si="1"/>
        <v>1455.48</v>
      </c>
      <c r="Q10" s="3"/>
    </row>
    <row r="11" spans="1:17" ht="16.5">
      <c r="A11" s="17">
        <v>325</v>
      </c>
      <c r="B11" s="17">
        <v>10</v>
      </c>
      <c r="C11" s="17">
        <v>104000</v>
      </c>
      <c r="D11" s="17" t="s">
        <v>9</v>
      </c>
      <c r="E11" s="21">
        <v>37307</v>
      </c>
      <c r="F11" s="65" t="s">
        <v>266</v>
      </c>
      <c r="G11" s="65" t="s">
        <v>286</v>
      </c>
      <c r="H11" s="39"/>
      <c r="I11" s="39">
        <v>155.45</v>
      </c>
      <c r="J11" s="40">
        <f t="shared" si="0"/>
        <v>155.45</v>
      </c>
      <c r="K11" s="35"/>
      <c r="L11" s="19">
        <v>1847.07</v>
      </c>
      <c r="M11" s="20">
        <f t="shared" si="2"/>
        <v>1847.07</v>
      </c>
      <c r="N11" s="19">
        <f t="shared" si="3"/>
        <v>0</v>
      </c>
      <c r="O11" s="19">
        <f t="shared" si="4"/>
        <v>2002.52</v>
      </c>
      <c r="P11" s="20">
        <f t="shared" si="1"/>
        <v>2002.52</v>
      </c>
      <c r="Q11" s="3"/>
    </row>
    <row r="12" spans="1:17" ht="16.5">
      <c r="A12" s="17">
        <v>325</v>
      </c>
      <c r="B12" s="17">
        <v>10</v>
      </c>
      <c r="C12" s="17">
        <v>105000</v>
      </c>
      <c r="D12" s="17" t="s">
        <v>10</v>
      </c>
      <c r="E12" s="21">
        <v>37307</v>
      </c>
      <c r="F12" s="65" t="s">
        <v>266</v>
      </c>
      <c r="G12" s="65" t="s">
        <v>287</v>
      </c>
      <c r="H12" s="39"/>
      <c r="I12" s="39">
        <v>-94.75</v>
      </c>
      <c r="J12" s="40">
        <f t="shared" si="0"/>
        <v>-94.75</v>
      </c>
      <c r="K12" s="35"/>
      <c r="L12" s="19">
        <v>0</v>
      </c>
      <c r="M12" s="20">
        <f t="shared" si="2"/>
        <v>0</v>
      </c>
      <c r="N12" s="19">
        <f t="shared" si="3"/>
        <v>0</v>
      </c>
      <c r="O12" s="19">
        <f t="shared" si="4"/>
        <v>-94.75</v>
      </c>
      <c r="P12" s="20">
        <f t="shared" si="1"/>
        <v>-94.75</v>
      </c>
      <c r="Q12" s="3"/>
    </row>
    <row r="13" spans="1:17" ht="16.5">
      <c r="A13" s="17">
        <v>325</v>
      </c>
      <c r="B13" s="17">
        <v>10</v>
      </c>
      <c r="C13" s="17">
        <v>106000</v>
      </c>
      <c r="D13" s="17" t="s">
        <v>11</v>
      </c>
      <c r="E13" s="21">
        <v>37307</v>
      </c>
      <c r="F13" s="65" t="s">
        <v>266</v>
      </c>
      <c r="G13" s="65" t="s">
        <v>288</v>
      </c>
      <c r="H13" s="39"/>
      <c r="I13" s="39">
        <v>25726.9</v>
      </c>
      <c r="J13" s="40">
        <f t="shared" si="0"/>
        <v>25726.9</v>
      </c>
      <c r="K13" s="35"/>
      <c r="L13" s="19">
        <v>3661.85</v>
      </c>
      <c r="M13" s="20">
        <f t="shared" si="2"/>
        <v>3661.85</v>
      </c>
      <c r="N13" s="19">
        <f t="shared" si="3"/>
        <v>0</v>
      </c>
      <c r="O13" s="19">
        <f t="shared" si="4"/>
        <v>29388.75</v>
      </c>
      <c r="P13" s="20">
        <f t="shared" si="1"/>
        <v>29388.75</v>
      </c>
      <c r="Q13" s="3"/>
    </row>
    <row r="14" spans="1:17" ht="16.5">
      <c r="A14" s="17">
        <v>325</v>
      </c>
      <c r="B14" s="17">
        <v>10</v>
      </c>
      <c r="C14" s="17">
        <v>107000</v>
      </c>
      <c r="D14" s="17" t="s">
        <v>222</v>
      </c>
      <c r="E14" s="21">
        <v>37307</v>
      </c>
      <c r="F14" s="65" t="s">
        <v>266</v>
      </c>
      <c r="G14" s="65" t="s">
        <v>289</v>
      </c>
      <c r="H14" s="39"/>
      <c r="I14" s="39">
        <v>91.78</v>
      </c>
      <c r="J14" s="40">
        <f t="shared" si="0"/>
        <v>91.78</v>
      </c>
      <c r="K14" s="35"/>
      <c r="L14" s="19">
        <v>0</v>
      </c>
      <c r="M14" s="20">
        <f t="shared" si="2"/>
        <v>0</v>
      </c>
      <c r="N14" s="19">
        <f t="shared" si="3"/>
        <v>0</v>
      </c>
      <c r="O14" s="19">
        <f t="shared" si="4"/>
        <v>91.78</v>
      </c>
      <c r="P14" s="20">
        <f t="shared" si="1"/>
        <v>91.78</v>
      </c>
      <c r="Q14" s="3"/>
    </row>
    <row r="15" spans="1:17" ht="16.5">
      <c r="A15" s="17">
        <v>325</v>
      </c>
      <c r="B15" s="17">
        <v>10</v>
      </c>
      <c r="C15" s="17">
        <v>108000</v>
      </c>
      <c r="D15" s="17" t="s">
        <v>12</v>
      </c>
      <c r="E15" s="21">
        <v>37307</v>
      </c>
      <c r="F15" s="65" t="s">
        <v>266</v>
      </c>
      <c r="G15" s="65" t="s">
        <v>290</v>
      </c>
      <c r="H15" s="39"/>
      <c r="I15" s="39"/>
      <c r="J15" s="40">
        <f t="shared" si="0"/>
        <v>0</v>
      </c>
      <c r="K15" s="35"/>
      <c r="L15" s="19">
        <v>4651.27</v>
      </c>
      <c r="M15" s="20">
        <f t="shared" si="2"/>
        <v>4651.27</v>
      </c>
      <c r="N15" s="19">
        <f t="shared" si="3"/>
        <v>0</v>
      </c>
      <c r="O15" s="19">
        <f t="shared" si="4"/>
        <v>4651.27</v>
      </c>
      <c r="P15" s="20">
        <f t="shared" si="1"/>
        <v>4651.27</v>
      </c>
      <c r="Q15" s="3"/>
    </row>
    <row r="16" spans="1:17" ht="16.5">
      <c r="A16" s="17">
        <v>325</v>
      </c>
      <c r="B16" s="17">
        <v>10</v>
      </c>
      <c r="C16" s="17">
        <v>109000</v>
      </c>
      <c r="D16" s="17" t="s">
        <v>13</v>
      </c>
      <c r="E16" s="21">
        <v>37307</v>
      </c>
      <c r="F16" s="65" t="s">
        <v>266</v>
      </c>
      <c r="G16" s="65" t="s">
        <v>291</v>
      </c>
      <c r="H16" s="39"/>
      <c r="I16" s="39"/>
      <c r="J16" s="40">
        <f t="shared" si="0"/>
        <v>0</v>
      </c>
      <c r="K16" s="35"/>
      <c r="L16" s="19">
        <v>3110</v>
      </c>
      <c r="M16" s="20">
        <f t="shared" si="2"/>
        <v>3110</v>
      </c>
      <c r="N16" s="19">
        <f t="shared" si="3"/>
        <v>0</v>
      </c>
      <c r="O16" s="19">
        <f t="shared" si="4"/>
        <v>3110</v>
      </c>
      <c r="P16" s="20">
        <f t="shared" si="1"/>
        <v>3110</v>
      </c>
      <c r="Q16" s="3"/>
    </row>
    <row r="17" spans="1:17" ht="16.5">
      <c r="A17" s="17">
        <v>325</v>
      </c>
      <c r="B17" s="17">
        <v>10</v>
      </c>
      <c r="C17" s="17">
        <v>110000</v>
      </c>
      <c r="D17" s="17" t="s">
        <v>14</v>
      </c>
      <c r="E17" s="21">
        <v>37307</v>
      </c>
      <c r="F17" s="65" t="s">
        <v>266</v>
      </c>
      <c r="G17" s="65" t="s">
        <v>292</v>
      </c>
      <c r="H17" s="39"/>
      <c r="I17" s="39"/>
      <c r="J17" s="40">
        <f t="shared" si="0"/>
        <v>0</v>
      </c>
      <c r="K17" s="35"/>
      <c r="L17" s="19">
        <v>1305.82</v>
      </c>
      <c r="M17" s="20">
        <f t="shared" si="2"/>
        <v>1305.82</v>
      </c>
      <c r="N17" s="19">
        <f t="shared" si="3"/>
        <v>0</v>
      </c>
      <c r="O17" s="19">
        <f t="shared" si="4"/>
        <v>1305.82</v>
      </c>
      <c r="P17" s="20">
        <f t="shared" si="1"/>
        <v>1305.82</v>
      </c>
      <c r="Q17" s="3"/>
    </row>
    <row r="18" spans="1:17" ht="16.5">
      <c r="A18" s="17">
        <v>325</v>
      </c>
      <c r="B18" s="17">
        <v>10</v>
      </c>
      <c r="C18" s="17">
        <v>111000</v>
      </c>
      <c r="D18" s="17" t="s">
        <v>15</v>
      </c>
      <c r="E18" s="21">
        <v>37307</v>
      </c>
      <c r="F18" s="65" t="s">
        <v>266</v>
      </c>
      <c r="G18" s="65" t="s">
        <v>293</v>
      </c>
      <c r="H18" s="39"/>
      <c r="I18" s="39">
        <v>163.36</v>
      </c>
      <c r="J18" s="40">
        <f t="shared" si="0"/>
        <v>163.36</v>
      </c>
      <c r="K18" s="35"/>
      <c r="L18" s="19">
        <v>2174.38</v>
      </c>
      <c r="M18" s="20">
        <f t="shared" si="2"/>
        <v>2174.38</v>
      </c>
      <c r="N18" s="19">
        <f t="shared" si="3"/>
        <v>0</v>
      </c>
      <c r="O18" s="19">
        <f t="shared" si="4"/>
        <v>2337.7400000000002</v>
      </c>
      <c r="P18" s="20">
        <f t="shared" si="1"/>
        <v>2337.7400000000002</v>
      </c>
      <c r="Q18" s="3"/>
    </row>
    <row r="19" spans="1:17" ht="16.5">
      <c r="A19" s="17">
        <v>325</v>
      </c>
      <c r="B19" s="17">
        <v>10</v>
      </c>
      <c r="C19" s="17">
        <v>112000</v>
      </c>
      <c r="D19" s="17" t="s">
        <v>16</v>
      </c>
      <c r="E19" s="21">
        <v>37307</v>
      </c>
      <c r="F19" s="65" t="s">
        <v>266</v>
      </c>
      <c r="G19" s="65" t="s">
        <v>294</v>
      </c>
      <c r="H19" s="39"/>
      <c r="I19" s="39">
        <v>151.55</v>
      </c>
      <c r="J19" s="40">
        <f t="shared" si="0"/>
        <v>151.55</v>
      </c>
      <c r="K19" s="35"/>
      <c r="L19" s="19">
        <v>2064.95</v>
      </c>
      <c r="M19" s="20">
        <f t="shared" si="2"/>
        <v>2064.95</v>
      </c>
      <c r="N19" s="19">
        <f t="shared" si="3"/>
        <v>0</v>
      </c>
      <c r="O19" s="19">
        <f t="shared" si="4"/>
        <v>2216.5</v>
      </c>
      <c r="P19" s="20">
        <f t="shared" si="1"/>
        <v>2216.5</v>
      </c>
      <c r="Q19" s="3"/>
    </row>
    <row r="20" spans="1:17" ht="16.5">
      <c r="A20" s="17">
        <v>325</v>
      </c>
      <c r="B20" s="17">
        <v>10</v>
      </c>
      <c r="C20" s="17">
        <v>114000</v>
      </c>
      <c r="D20" s="17" t="s">
        <v>17</v>
      </c>
      <c r="E20" s="21">
        <v>37307</v>
      </c>
      <c r="F20" s="65" t="s">
        <v>266</v>
      </c>
      <c r="G20" s="65" t="s">
        <v>295</v>
      </c>
      <c r="H20" s="39"/>
      <c r="I20" s="39">
        <v>324.89</v>
      </c>
      <c r="J20" s="40">
        <f t="shared" si="0"/>
        <v>324.89</v>
      </c>
      <c r="K20" s="35"/>
      <c r="L20" s="19">
        <v>1675.68</v>
      </c>
      <c r="M20" s="20">
        <f t="shared" si="2"/>
        <v>1675.68</v>
      </c>
      <c r="N20" s="19">
        <f t="shared" si="3"/>
        <v>0</v>
      </c>
      <c r="O20" s="19">
        <f t="shared" si="4"/>
        <v>2000.5700000000002</v>
      </c>
      <c r="P20" s="20">
        <f t="shared" si="1"/>
        <v>2000.5700000000002</v>
      </c>
      <c r="Q20" s="3"/>
    </row>
    <row r="21" spans="1:17" ht="16.5">
      <c r="A21" s="17">
        <v>325</v>
      </c>
      <c r="B21" s="17">
        <v>10</v>
      </c>
      <c r="C21" s="17">
        <v>115000</v>
      </c>
      <c r="D21" s="17" t="s">
        <v>18</v>
      </c>
      <c r="E21" s="21">
        <v>37307</v>
      </c>
      <c r="F21" s="65" t="s">
        <v>266</v>
      </c>
      <c r="G21" s="65" t="s">
        <v>296</v>
      </c>
      <c r="H21" s="39"/>
      <c r="I21" s="39">
        <v>1088.85</v>
      </c>
      <c r="J21" s="40">
        <f t="shared" si="0"/>
        <v>1088.85</v>
      </c>
      <c r="K21" s="35"/>
      <c r="L21" s="19">
        <v>7088.22</v>
      </c>
      <c r="M21" s="20">
        <f t="shared" si="2"/>
        <v>7088.22</v>
      </c>
      <c r="N21" s="19">
        <f t="shared" si="3"/>
        <v>0</v>
      </c>
      <c r="O21" s="19">
        <f t="shared" si="4"/>
        <v>8177.07</v>
      </c>
      <c r="P21" s="20">
        <f t="shared" si="1"/>
        <v>8177.07</v>
      </c>
      <c r="Q21" s="3"/>
    </row>
    <row r="22" spans="1:17" ht="16.5">
      <c r="A22" s="17">
        <v>325</v>
      </c>
      <c r="B22" s="17">
        <v>10</v>
      </c>
      <c r="C22" s="17">
        <v>116000</v>
      </c>
      <c r="D22" s="17" t="s">
        <v>19</v>
      </c>
      <c r="E22" s="21">
        <v>37307</v>
      </c>
      <c r="F22" s="65" t="s">
        <v>266</v>
      </c>
      <c r="G22" s="65" t="s">
        <v>297</v>
      </c>
      <c r="H22" s="39"/>
      <c r="I22" s="39"/>
      <c r="J22" s="40">
        <f t="shared" si="0"/>
        <v>0</v>
      </c>
      <c r="K22" s="35"/>
      <c r="L22" s="19">
        <v>89.27</v>
      </c>
      <c r="M22" s="20">
        <f t="shared" si="2"/>
        <v>89.27</v>
      </c>
      <c r="N22" s="19">
        <f t="shared" si="3"/>
        <v>0</v>
      </c>
      <c r="O22" s="19">
        <f t="shared" si="4"/>
        <v>89.27</v>
      </c>
      <c r="P22" s="20">
        <f t="shared" si="1"/>
        <v>89.27</v>
      </c>
      <c r="Q22" s="3"/>
    </row>
    <row r="23" spans="1:17" ht="16.5">
      <c r="A23" s="17">
        <v>325</v>
      </c>
      <c r="B23" s="17">
        <v>10</v>
      </c>
      <c r="C23" s="17">
        <v>117000</v>
      </c>
      <c r="D23" s="17" t="s">
        <v>20</v>
      </c>
      <c r="E23" s="21">
        <v>37307</v>
      </c>
      <c r="F23" s="65" t="s">
        <v>266</v>
      </c>
      <c r="G23" s="65" t="s">
        <v>298</v>
      </c>
      <c r="H23" s="39"/>
      <c r="I23" s="39"/>
      <c r="J23" s="40">
        <f t="shared" si="0"/>
        <v>0</v>
      </c>
      <c r="K23" s="35"/>
      <c r="L23" s="19">
        <v>1300.62</v>
      </c>
      <c r="M23" s="20">
        <f t="shared" si="2"/>
        <v>1300.62</v>
      </c>
      <c r="N23" s="19">
        <f t="shared" si="3"/>
        <v>0</v>
      </c>
      <c r="O23" s="19">
        <f t="shared" si="4"/>
        <v>1300.62</v>
      </c>
      <c r="P23" s="20">
        <f t="shared" si="1"/>
        <v>1300.62</v>
      </c>
      <c r="Q23" s="3"/>
    </row>
    <row r="24" spans="1:17" ht="16.5">
      <c r="A24" s="17">
        <v>325</v>
      </c>
      <c r="B24" s="17">
        <v>10</v>
      </c>
      <c r="C24" s="17">
        <v>118000</v>
      </c>
      <c r="D24" s="17" t="s">
        <v>21</v>
      </c>
      <c r="E24" s="21">
        <v>37307</v>
      </c>
      <c r="F24" s="65" t="s">
        <v>266</v>
      </c>
      <c r="G24" s="65" t="s">
        <v>299</v>
      </c>
      <c r="H24" s="39"/>
      <c r="I24" s="39"/>
      <c r="J24" s="40">
        <f t="shared" si="0"/>
        <v>0</v>
      </c>
      <c r="K24" s="35"/>
      <c r="L24" s="19">
        <v>2470.34</v>
      </c>
      <c r="M24" s="20">
        <f t="shared" si="2"/>
        <v>2470.34</v>
      </c>
      <c r="N24" s="19">
        <f t="shared" si="3"/>
        <v>0</v>
      </c>
      <c r="O24" s="19">
        <f t="shared" si="4"/>
        <v>2470.34</v>
      </c>
      <c r="P24" s="20">
        <f t="shared" si="1"/>
        <v>2470.34</v>
      </c>
      <c r="Q24" s="3"/>
    </row>
    <row r="25" spans="1:17" ht="16.5">
      <c r="A25" s="17">
        <v>325</v>
      </c>
      <c r="B25" s="17">
        <v>10</v>
      </c>
      <c r="C25" s="17">
        <v>119000</v>
      </c>
      <c r="D25" s="17" t="s">
        <v>22</v>
      </c>
      <c r="E25" s="21">
        <v>37307</v>
      </c>
      <c r="F25" s="65" t="s">
        <v>266</v>
      </c>
      <c r="G25" s="65" t="s">
        <v>300</v>
      </c>
      <c r="H25" s="39"/>
      <c r="I25" s="39">
        <v>550.66</v>
      </c>
      <c r="J25" s="40">
        <f t="shared" si="0"/>
        <v>550.66</v>
      </c>
      <c r="K25" s="35"/>
      <c r="L25" s="19">
        <v>6772.6</v>
      </c>
      <c r="M25" s="20">
        <f t="shared" si="2"/>
        <v>6772.6</v>
      </c>
      <c r="N25" s="19">
        <f t="shared" si="3"/>
        <v>0</v>
      </c>
      <c r="O25" s="19">
        <f t="shared" si="4"/>
        <v>7323.26</v>
      </c>
      <c r="P25" s="20">
        <f t="shared" si="1"/>
        <v>7323.26</v>
      </c>
      <c r="Q25" s="3"/>
    </row>
    <row r="26" spans="1:17" ht="16.5">
      <c r="A26" s="17">
        <v>325</v>
      </c>
      <c r="B26" s="17">
        <v>10</v>
      </c>
      <c r="C26" s="17">
        <v>120000</v>
      </c>
      <c r="D26" s="17" t="s">
        <v>23</v>
      </c>
      <c r="E26" s="21">
        <v>37307</v>
      </c>
      <c r="F26" s="65" t="s">
        <v>266</v>
      </c>
      <c r="G26" s="65" t="s">
        <v>301</v>
      </c>
      <c r="H26" s="39"/>
      <c r="I26" s="39">
        <v>205.58</v>
      </c>
      <c r="J26" s="40">
        <f t="shared" si="0"/>
        <v>205.58</v>
      </c>
      <c r="K26" s="35"/>
      <c r="L26" s="19">
        <v>2728.02</v>
      </c>
      <c r="M26" s="20">
        <f t="shared" si="2"/>
        <v>2728.02</v>
      </c>
      <c r="N26" s="19">
        <f t="shared" si="3"/>
        <v>0</v>
      </c>
      <c r="O26" s="19">
        <f t="shared" si="4"/>
        <v>2933.6</v>
      </c>
      <c r="P26" s="20">
        <f t="shared" si="1"/>
        <v>2933.6</v>
      </c>
      <c r="Q26" s="3"/>
    </row>
    <row r="27" spans="1:17" ht="16.5">
      <c r="A27" s="17">
        <v>325</v>
      </c>
      <c r="B27" s="17">
        <v>10</v>
      </c>
      <c r="C27" s="17">
        <v>121000</v>
      </c>
      <c r="D27" s="17" t="s">
        <v>24</v>
      </c>
      <c r="E27" s="21">
        <v>37307</v>
      </c>
      <c r="F27" s="65" t="s">
        <v>266</v>
      </c>
      <c r="G27" s="65" t="s">
        <v>302</v>
      </c>
      <c r="H27" s="39"/>
      <c r="I27" s="39">
        <v>367.15</v>
      </c>
      <c r="J27" s="40">
        <f t="shared" si="0"/>
        <v>367.15</v>
      </c>
      <c r="K27" s="35"/>
      <c r="L27" s="19">
        <v>3965.26</v>
      </c>
      <c r="M27" s="20">
        <f t="shared" si="2"/>
        <v>3965.26</v>
      </c>
      <c r="N27" s="19">
        <f t="shared" si="3"/>
        <v>0</v>
      </c>
      <c r="O27" s="19">
        <f t="shared" si="4"/>
        <v>4332.41</v>
      </c>
      <c r="P27" s="20">
        <f t="shared" si="1"/>
        <v>4332.41</v>
      </c>
      <c r="Q27" s="3"/>
    </row>
    <row r="28" spans="1:17" ht="16.5">
      <c r="A28" s="17">
        <v>325</v>
      </c>
      <c r="B28" s="17">
        <v>10</v>
      </c>
      <c r="C28" s="17">
        <v>123000</v>
      </c>
      <c r="D28" s="17" t="s">
        <v>25</v>
      </c>
      <c r="E28" s="21">
        <v>37307</v>
      </c>
      <c r="F28" s="65" t="s">
        <v>266</v>
      </c>
      <c r="G28" s="65" t="s">
        <v>303</v>
      </c>
      <c r="H28" s="39"/>
      <c r="I28" s="39">
        <v>397.79</v>
      </c>
      <c r="J28" s="40">
        <f t="shared" si="0"/>
        <v>397.79</v>
      </c>
      <c r="K28" s="35"/>
      <c r="L28" s="19">
        <v>1848.44</v>
      </c>
      <c r="M28" s="20">
        <f t="shared" si="2"/>
        <v>1848.44</v>
      </c>
      <c r="N28" s="19">
        <f t="shared" si="3"/>
        <v>0</v>
      </c>
      <c r="O28" s="19">
        <f t="shared" si="4"/>
        <v>2246.23</v>
      </c>
      <c r="P28" s="20">
        <f t="shared" si="1"/>
        <v>2246.23</v>
      </c>
      <c r="Q28" s="3"/>
    </row>
    <row r="29" spans="1:17" ht="16.5">
      <c r="A29" s="17">
        <v>325</v>
      </c>
      <c r="B29" s="17">
        <v>10</v>
      </c>
      <c r="C29" s="17">
        <v>124000</v>
      </c>
      <c r="D29" s="17" t="s">
        <v>26</v>
      </c>
      <c r="E29" s="21">
        <v>37307</v>
      </c>
      <c r="F29" s="65" t="s">
        <v>266</v>
      </c>
      <c r="G29" s="65" t="s">
        <v>304</v>
      </c>
      <c r="H29" s="39"/>
      <c r="I29" s="39">
        <v>74.59</v>
      </c>
      <c r="J29" s="40">
        <f t="shared" si="0"/>
        <v>74.59</v>
      </c>
      <c r="K29" s="35"/>
      <c r="L29" s="19">
        <v>1733.53</v>
      </c>
      <c r="M29" s="20">
        <f t="shared" si="2"/>
        <v>1733.53</v>
      </c>
      <c r="N29" s="19">
        <f t="shared" si="3"/>
        <v>0</v>
      </c>
      <c r="O29" s="19">
        <f t="shared" si="4"/>
        <v>1808.12</v>
      </c>
      <c r="P29" s="20">
        <f t="shared" si="1"/>
        <v>1808.12</v>
      </c>
      <c r="Q29" s="3"/>
    </row>
    <row r="30" spans="1:17" ht="16.5">
      <c r="A30" s="17">
        <v>325</v>
      </c>
      <c r="B30" s="17">
        <v>10</v>
      </c>
      <c r="C30" s="17">
        <v>125000</v>
      </c>
      <c r="D30" s="17" t="s">
        <v>27</v>
      </c>
      <c r="E30" s="21">
        <v>37307</v>
      </c>
      <c r="F30" s="65" t="s">
        <v>266</v>
      </c>
      <c r="G30" s="65" t="s">
        <v>305</v>
      </c>
      <c r="H30" s="39"/>
      <c r="I30" s="39">
        <v>128.46</v>
      </c>
      <c r="J30" s="40">
        <f t="shared" si="0"/>
        <v>128.46</v>
      </c>
      <c r="K30" s="35"/>
      <c r="L30" s="19">
        <v>1199</v>
      </c>
      <c r="M30" s="20">
        <f t="shared" si="2"/>
        <v>1199</v>
      </c>
      <c r="N30" s="19">
        <f t="shared" si="3"/>
        <v>0</v>
      </c>
      <c r="O30" s="19">
        <f t="shared" si="4"/>
        <v>1327.46</v>
      </c>
      <c r="P30" s="20">
        <f t="shared" si="1"/>
        <v>1327.46</v>
      </c>
      <c r="Q30" s="3"/>
    </row>
    <row r="31" spans="1:17" ht="16.5">
      <c r="A31" s="17">
        <v>325</v>
      </c>
      <c r="B31" s="17">
        <v>10</v>
      </c>
      <c r="C31" s="17">
        <v>126000</v>
      </c>
      <c r="D31" s="17" t="s">
        <v>28</v>
      </c>
      <c r="E31" s="21">
        <v>37307</v>
      </c>
      <c r="F31" s="65" t="s">
        <v>266</v>
      </c>
      <c r="G31" s="65" t="s">
        <v>306</v>
      </c>
      <c r="H31" s="39"/>
      <c r="I31" s="39">
        <v>189.43</v>
      </c>
      <c r="J31" s="40">
        <f t="shared" si="0"/>
        <v>189.43</v>
      </c>
      <c r="K31" s="35"/>
      <c r="L31" s="19">
        <v>2412.48</v>
      </c>
      <c r="M31" s="20">
        <f t="shared" si="2"/>
        <v>2412.48</v>
      </c>
      <c r="N31" s="19">
        <f t="shared" si="3"/>
        <v>0</v>
      </c>
      <c r="O31" s="19">
        <f t="shared" si="4"/>
        <v>2601.91</v>
      </c>
      <c r="P31" s="20">
        <f t="shared" si="1"/>
        <v>2601.91</v>
      </c>
      <c r="Q31" s="3"/>
    </row>
    <row r="32" spans="1:17" ht="16.5">
      <c r="A32" s="17">
        <v>325</v>
      </c>
      <c r="B32" s="17">
        <v>10</v>
      </c>
      <c r="C32" s="17">
        <v>127000</v>
      </c>
      <c r="D32" s="17" t="s">
        <v>29</v>
      </c>
      <c r="E32" s="21">
        <v>37307</v>
      </c>
      <c r="F32" s="65" t="s">
        <v>266</v>
      </c>
      <c r="G32" s="65" t="s">
        <v>307</v>
      </c>
      <c r="H32" s="39"/>
      <c r="I32" s="39"/>
      <c r="J32" s="40">
        <f t="shared" si="0"/>
        <v>0</v>
      </c>
      <c r="K32" s="35"/>
      <c r="L32" s="19">
        <v>9634.71</v>
      </c>
      <c r="M32" s="20">
        <f t="shared" si="2"/>
        <v>9634.71</v>
      </c>
      <c r="N32" s="19">
        <f t="shared" si="3"/>
        <v>0</v>
      </c>
      <c r="O32" s="19">
        <f t="shared" si="4"/>
        <v>9634.71</v>
      </c>
      <c r="P32" s="20">
        <f t="shared" si="1"/>
        <v>9634.71</v>
      </c>
      <c r="Q32" s="3"/>
    </row>
    <row r="33" spans="1:17" ht="16.5">
      <c r="A33" s="17">
        <v>325</v>
      </c>
      <c r="B33" s="17">
        <v>10</v>
      </c>
      <c r="C33" s="17">
        <v>128000</v>
      </c>
      <c r="D33" s="17" t="s">
        <v>30</v>
      </c>
      <c r="E33" s="21">
        <v>37307</v>
      </c>
      <c r="F33" s="65" t="s">
        <v>266</v>
      </c>
      <c r="G33" s="65" t="s">
        <v>308</v>
      </c>
      <c r="H33" s="39"/>
      <c r="I33" s="39">
        <v>1464.46</v>
      </c>
      <c r="J33" s="40">
        <f t="shared" si="0"/>
        <v>1464.46</v>
      </c>
      <c r="K33" s="35"/>
      <c r="L33" s="19">
        <v>1620.09</v>
      </c>
      <c r="M33" s="20">
        <f t="shared" si="2"/>
        <v>1620.09</v>
      </c>
      <c r="N33" s="19">
        <f t="shared" si="3"/>
        <v>0</v>
      </c>
      <c r="O33" s="19">
        <f t="shared" si="4"/>
        <v>3084.55</v>
      </c>
      <c r="P33" s="20">
        <f t="shared" si="1"/>
        <v>3084.55</v>
      </c>
      <c r="Q33" s="3"/>
    </row>
    <row r="34" spans="1:17" ht="16.5">
      <c r="A34" s="17">
        <v>325</v>
      </c>
      <c r="B34" s="17">
        <v>10</v>
      </c>
      <c r="C34" s="17">
        <v>129000</v>
      </c>
      <c r="D34" s="17" t="s">
        <v>31</v>
      </c>
      <c r="E34" s="21">
        <v>37307</v>
      </c>
      <c r="F34" s="65" t="s">
        <v>266</v>
      </c>
      <c r="G34" s="65" t="s">
        <v>309</v>
      </c>
      <c r="H34" s="39"/>
      <c r="I34" s="39"/>
      <c r="J34" s="40">
        <f t="shared" si="0"/>
        <v>0</v>
      </c>
      <c r="K34" s="35"/>
      <c r="L34" s="19">
        <v>1303.35</v>
      </c>
      <c r="M34" s="20">
        <f t="shared" si="2"/>
        <v>1303.35</v>
      </c>
      <c r="N34" s="19">
        <f t="shared" si="3"/>
        <v>0</v>
      </c>
      <c r="O34" s="19">
        <f t="shared" si="4"/>
        <v>1303.35</v>
      </c>
      <c r="P34" s="20">
        <f t="shared" si="1"/>
        <v>1303.35</v>
      </c>
      <c r="Q34" s="3"/>
    </row>
    <row r="35" spans="1:17" ht="16.5">
      <c r="A35" s="17">
        <v>325</v>
      </c>
      <c r="B35" s="17">
        <v>10</v>
      </c>
      <c r="C35" s="17">
        <v>130000</v>
      </c>
      <c r="D35" s="17" t="s">
        <v>32</v>
      </c>
      <c r="E35" s="21">
        <v>37307</v>
      </c>
      <c r="F35" s="65" t="s">
        <v>266</v>
      </c>
      <c r="G35" s="65" t="s">
        <v>310</v>
      </c>
      <c r="H35" s="39"/>
      <c r="I35" s="39">
        <v>203.42</v>
      </c>
      <c r="J35" s="40">
        <f t="shared" si="0"/>
        <v>203.42</v>
      </c>
      <c r="K35" s="35"/>
      <c r="L35" s="19">
        <v>1168.19</v>
      </c>
      <c r="M35" s="20">
        <f t="shared" si="2"/>
        <v>1168.19</v>
      </c>
      <c r="N35" s="19">
        <f t="shared" si="3"/>
        <v>0</v>
      </c>
      <c r="O35" s="19">
        <f t="shared" si="4"/>
        <v>1371.6100000000001</v>
      </c>
      <c r="P35" s="20">
        <f t="shared" si="1"/>
        <v>1371.6100000000001</v>
      </c>
      <c r="Q35" s="3"/>
    </row>
    <row r="36" spans="1:17" ht="16.5">
      <c r="A36" s="17">
        <v>325</v>
      </c>
      <c r="B36" s="17">
        <v>10</v>
      </c>
      <c r="C36" s="17">
        <v>131000</v>
      </c>
      <c r="D36" s="17" t="s">
        <v>33</v>
      </c>
      <c r="E36" s="21">
        <v>37307</v>
      </c>
      <c r="F36" s="65" t="s">
        <v>266</v>
      </c>
      <c r="G36" s="65" t="s">
        <v>311</v>
      </c>
      <c r="H36" s="39"/>
      <c r="I36" s="39"/>
      <c r="J36" s="40">
        <f t="shared" si="0"/>
        <v>0</v>
      </c>
      <c r="K36" s="35"/>
      <c r="L36" s="19">
        <v>42.61</v>
      </c>
      <c r="M36" s="20">
        <f t="shared" si="2"/>
        <v>42.61</v>
      </c>
      <c r="N36" s="19">
        <f t="shared" si="3"/>
        <v>0</v>
      </c>
      <c r="O36" s="19">
        <f t="shared" si="4"/>
        <v>42.61</v>
      </c>
      <c r="P36" s="20">
        <f t="shared" si="1"/>
        <v>42.61</v>
      </c>
      <c r="Q36" s="3"/>
    </row>
    <row r="37" spans="1:17" ht="16.5">
      <c r="A37" s="17">
        <v>325</v>
      </c>
      <c r="B37" s="17">
        <v>10</v>
      </c>
      <c r="C37" s="17">
        <v>132000</v>
      </c>
      <c r="D37" s="17" t="s">
        <v>34</v>
      </c>
      <c r="E37" s="21">
        <v>37307</v>
      </c>
      <c r="F37" s="65" t="s">
        <v>266</v>
      </c>
      <c r="G37" s="65" t="s">
        <v>312</v>
      </c>
      <c r="H37" s="39"/>
      <c r="I37" s="39">
        <v>1058.25</v>
      </c>
      <c r="J37" s="40">
        <f t="shared" si="0"/>
        <v>1058.25</v>
      </c>
      <c r="K37" s="35"/>
      <c r="L37" s="19">
        <v>6925.07</v>
      </c>
      <c r="M37" s="20">
        <f t="shared" si="2"/>
        <v>6925.07</v>
      </c>
      <c r="N37" s="19">
        <f t="shared" si="3"/>
        <v>0</v>
      </c>
      <c r="O37" s="19">
        <f t="shared" si="4"/>
        <v>7983.32</v>
      </c>
      <c r="P37" s="20">
        <f t="shared" si="1"/>
        <v>7983.32</v>
      </c>
      <c r="Q37" s="3"/>
    </row>
    <row r="38" spans="1:17" ht="16.5">
      <c r="A38" s="17">
        <v>325</v>
      </c>
      <c r="B38" s="17">
        <v>10</v>
      </c>
      <c r="C38" s="17">
        <v>133000</v>
      </c>
      <c r="D38" s="17" t="s">
        <v>35</v>
      </c>
      <c r="E38" s="21">
        <v>37307</v>
      </c>
      <c r="F38" s="65" t="s">
        <v>266</v>
      </c>
      <c r="G38" s="65" t="s">
        <v>313</v>
      </c>
      <c r="H38" s="39"/>
      <c r="I38" s="39"/>
      <c r="J38" s="40">
        <f t="shared" si="0"/>
        <v>0</v>
      </c>
      <c r="K38" s="35"/>
      <c r="L38" s="19">
        <v>49.8</v>
      </c>
      <c r="M38" s="20">
        <f t="shared" si="2"/>
        <v>49.8</v>
      </c>
      <c r="N38" s="19">
        <f t="shared" si="3"/>
        <v>0</v>
      </c>
      <c r="O38" s="19">
        <f t="shared" si="4"/>
        <v>49.8</v>
      </c>
      <c r="P38" s="20">
        <f t="shared" si="1"/>
        <v>49.8</v>
      </c>
      <c r="Q38" s="3"/>
    </row>
    <row r="39" spans="1:17" ht="16.5">
      <c r="A39" s="17">
        <v>325</v>
      </c>
      <c r="B39" s="17">
        <v>10</v>
      </c>
      <c r="C39" s="17">
        <v>134000</v>
      </c>
      <c r="D39" s="17" t="s">
        <v>36</v>
      </c>
      <c r="E39" s="21">
        <v>37307</v>
      </c>
      <c r="F39" s="65" t="s">
        <v>266</v>
      </c>
      <c r="G39" s="65" t="s">
        <v>314</v>
      </c>
      <c r="H39" s="39"/>
      <c r="I39" s="39">
        <v>36.22</v>
      </c>
      <c r="J39" s="40">
        <f t="shared" si="0"/>
        <v>36.22</v>
      </c>
      <c r="K39" s="35"/>
      <c r="L39" s="19">
        <v>3149.76</v>
      </c>
      <c r="M39" s="20">
        <f t="shared" si="2"/>
        <v>3149.76</v>
      </c>
      <c r="N39" s="19">
        <f t="shared" si="3"/>
        <v>0</v>
      </c>
      <c r="O39" s="19">
        <f t="shared" si="4"/>
        <v>3185.98</v>
      </c>
      <c r="P39" s="20">
        <f t="shared" si="1"/>
        <v>3185.98</v>
      </c>
      <c r="Q39" s="3"/>
    </row>
    <row r="40" spans="1:17" ht="16.5">
      <c r="A40" s="17">
        <v>325</v>
      </c>
      <c r="B40" s="17">
        <v>10</v>
      </c>
      <c r="C40" s="17">
        <v>135000</v>
      </c>
      <c r="D40" s="17" t="s">
        <v>37</v>
      </c>
      <c r="E40" s="21">
        <v>37307</v>
      </c>
      <c r="F40" s="65" t="s">
        <v>266</v>
      </c>
      <c r="G40" s="65" t="s">
        <v>315</v>
      </c>
      <c r="H40" s="39"/>
      <c r="I40" s="39"/>
      <c r="J40" s="40">
        <f t="shared" si="0"/>
        <v>0</v>
      </c>
      <c r="K40" s="35"/>
      <c r="L40" s="19">
        <v>165.96</v>
      </c>
      <c r="M40" s="20">
        <f t="shared" si="2"/>
        <v>165.96</v>
      </c>
      <c r="N40" s="19">
        <f t="shared" si="3"/>
        <v>0</v>
      </c>
      <c r="O40" s="19">
        <f t="shared" si="4"/>
        <v>165.96</v>
      </c>
      <c r="P40" s="20">
        <f t="shared" si="1"/>
        <v>165.96</v>
      </c>
      <c r="Q40" s="3"/>
    </row>
    <row r="41" spans="1:17" ht="16.5">
      <c r="A41" s="17">
        <v>325</v>
      </c>
      <c r="B41" s="17">
        <v>10</v>
      </c>
      <c r="C41" s="17">
        <v>136000</v>
      </c>
      <c r="D41" s="17" t="s">
        <v>38</v>
      </c>
      <c r="E41" s="21">
        <v>37307</v>
      </c>
      <c r="F41" s="65" t="s">
        <v>266</v>
      </c>
      <c r="G41" s="65" t="s">
        <v>316</v>
      </c>
      <c r="H41" s="39"/>
      <c r="I41" s="39">
        <v>36.04</v>
      </c>
      <c r="J41" s="40">
        <f t="shared" si="0"/>
        <v>36.04</v>
      </c>
      <c r="K41" s="35"/>
      <c r="L41" s="19">
        <v>1362.84</v>
      </c>
      <c r="M41" s="20">
        <f t="shared" si="2"/>
        <v>1362.84</v>
      </c>
      <c r="N41" s="19">
        <f t="shared" si="3"/>
        <v>0</v>
      </c>
      <c r="O41" s="19">
        <f t="shared" si="4"/>
        <v>1398.8799999999999</v>
      </c>
      <c r="P41" s="20">
        <f t="shared" si="1"/>
        <v>1398.8799999999999</v>
      </c>
      <c r="Q41" s="3"/>
    </row>
    <row r="42" spans="1:17" ht="16.5">
      <c r="A42" s="17">
        <v>325</v>
      </c>
      <c r="B42" s="17">
        <v>10</v>
      </c>
      <c r="C42" s="17">
        <v>137000</v>
      </c>
      <c r="D42" s="17" t="s">
        <v>39</v>
      </c>
      <c r="E42" s="21">
        <v>37307</v>
      </c>
      <c r="F42" s="65" t="s">
        <v>266</v>
      </c>
      <c r="G42" s="65" t="s">
        <v>317</v>
      </c>
      <c r="H42" s="39"/>
      <c r="I42" s="39">
        <v>719.79</v>
      </c>
      <c r="J42" s="40">
        <f t="shared" si="0"/>
        <v>719.79</v>
      </c>
      <c r="K42" s="35"/>
      <c r="L42" s="19">
        <v>3317.34</v>
      </c>
      <c r="M42" s="20">
        <f t="shared" si="2"/>
        <v>3317.34</v>
      </c>
      <c r="N42" s="19">
        <f t="shared" si="3"/>
        <v>0</v>
      </c>
      <c r="O42" s="19">
        <f t="shared" si="4"/>
        <v>4037.13</v>
      </c>
      <c r="P42" s="20">
        <f t="shared" si="1"/>
        <v>4037.13</v>
      </c>
      <c r="Q42" s="3"/>
    </row>
    <row r="43" spans="1:17" ht="16.5">
      <c r="A43" s="17">
        <v>325</v>
      </c>
      <c r="B43" s="17">
        <v>10</v>
      </c>
      <c r="C43" s="17">
        <v>138000</v>
      </c>
      <c r="D43" s="17" t="s">
        <v>40</v>
      </c>
      <c r="E43" s="21">
        <v>37307</v>
      </c>
      <c r="F43" s="65" t="s">
        <v>266</v>
      </c>
      <c r="G43" s="65" t="s">
        <v>318</v>
      </c>
      <c r="H43" s="39"/>
      <c r="I43" s="39">
        <v>371.77</v>
      </c>
      <c r="J43" s="40">
        <f t="shared" si="0"/>
        <v>371.77</v>
      </c>
      <c r="K43" s="35"/>
      <c r="L43" s="19">
        <v>30017.99</v>
      </c>
      <c r="M43" s="20">
        <f t="shared" si="2"/>
        <v>30017.99</v>
      </c>
      <c r="N43" s="19">
        <f t="shared" si="3"/>
        <v>0</v>
      </c>
      <c r="O43" s="19">
        <f t="shared" si="4"/>
        <v>30389.760000000002</v>
      </c>
      <c r="P43" s="20">
        <f t="shared" si="1"/>
        <v>30389.760000000002</v>
      </c>
      <c r="Q43" s="3"/>
    </row>
    <row r="44" spans="1:17" ht="16.5">
      <c r="A44" s="17">
        <v>325</v>
      </c>
      <c r="B44" s="17">
        <v>10</v>
      </c>
      <c r="C44" s="17">
        <v>139000</v>
      </c>
      <c r="D44" s="17" t="s">
        <v>41</v>
      </c>
      <c r="E44" s="21">
        <v>37307</v>
      </c>
      <c r="F44" s="65" t="s">
        <v>266</v>
      </c>
      <c r="G44" s="65" t="s">
        <v>319</v>
      </c>
      <c r="H44" s="39"/>
      <c r="I44" s="39">
        <v>654.94</v>
      </c>
      <c r="J44" s="40">
        <f t="shared" si="0"/>
        <v>654.94</v>
      </c>
      <c r="K44" s="35"/>
      <c r="L44" s="19">
        <v>1969.12</v>
      </c>
      <c r="M44" s="20">
        <f t="shared" si="2"/>
        <v>1969.12</v>
      </c>
      <c r="N44" s="19">
        <f t="shared" si="3"/>
        <v>0</v>
      </c>
      <c r="O44" s="19">
        <f t="shared" si="4"/>
        <v>2624.06</v>
      </c>
      <c r="P44" s="20">
        <f t="shared" si="1"/>
        <v>2624.06</v>
      </c>
      <c r="Q44" s="3"/>
    </row>
    <row r="45" spans="1:17" ht="16.5">
      <c r="A45" s="17">
        <v>325</v>
      </c>
      <c r="B45" s="17">
        <v>10</v>
      </c>
      <c r="C45" s="17">
        <v>140000</v>
      </c>
      <c r="D45" s="17" t="s">
        <v>42</v>
      </c>
      <c r="E45" s="21">
        <v>37307</v>
      </c>
      <c r="F45" s="65" t="s">
        <v>266</v>
      </c>
      <c r="G45" s="65" t="s">
        <v>320</v>
      </c>
      <c r="H45" s="39"/>
      <c r="I45" s="39">
        <v>269.93</v>
      </c>
      <c r="J45" s="40">
        <f t="shared" si="0"/>
        <v>269.93</v>
      </c>
      <c r="K45" s="35"/>
      <c r="L45" s="19">
        <v>2464.59</v>
      </c>
      <c r="M45" s="20">
        <f t="shared" si="2"/>
        <v>2464.59</v>
      </c>
      <c r="N45" s="19">
        <f t="shared" si="3"/>
        <v>0</v>
      </c>
      <c r="O45" s="19">
        <f t="shared" si="4"/>
        <v>2734.52</v>
      </c>
      <c r="P45" s="20">
        <f t="shared" si="1"/>
        <v>2734.52</v>
      </c>
      <c r="Q45" s="3"/>
    </row>
    <row r="46" spans="1:17" ht="16.5">
      <c r="A46" s="17">
        <v>325</v>
      </c>
      <c r="B46" s="17">
        <v>10</v>
      </c>
      <c r="C46" s="17">
        <v>141000</v>
      </c>
      <c r="D46" s="17" t="s">
        <v>43</v>
      </c>
      <c r="E46" s="21">
        <v>37307</v>
      </c>
      <c r="F46" s="65" t="s">
        <v>266</v>
      </c>
      <c r="G46" s="65" t="s">
        <v>321</v>
      </c>
      <c r="H46" s="39"/>
      <c r="I46" s="39"/>
      <c r="J46" s="40">
        <f t="shared" si="0"/>
        <v>0</v>
      </c>
      <c r="K46" s="35"/>
      <c r="L46" s="19">
        <v>0</v>
      </c>
      <c r="M46" s="20">
        <f t="shared" si="2"/>
        <v>0</v>
      </c>
      <c r="N46" s="19">
        <f t="shared" si="3"/>
        <v>0</v>
      </c>
      <c r="O46" s="19">
        <f t="shared" si="4"/>
        <v>0</v>
      </c>
      <c r="P46" s="20">
        <f t="shared" si="1"/>
        <v>0</v>
      </c>
      <c r="Q46" s="3"/>
    </row>
    <row r="47" spans="1:17" ht="16.5">
      <c r="A47" s="17">
        <v>325</v>
      </c>
      <c r="B47" s="17">
        <v>10</v>
      </c>
      <c r="C47" s="17">
        <v>142000</v>
      </c>
      <c r="D47" s="17" t="s">
        <v>44</v>
      </c>
      <c r="E47" s="21">
        <v>37307</v>
      </c>
      <c r="F47" s="65" t="s">
        <v>266</v>
      </c>
      <c r="G47" s="65" t="s">
        <v>322</v>
      </c>
      <c r="H47" s="39"/>
      <c r="I47" s="39">
        <v>322.11</v>
      </c>
      <c r="J47" s="40">
        <f t="shared" si="0"/>
        <v>322.11</v>
      </c>
      <c r="K47" s="35"/>
      <c r="L47" s="19">
        <v>1351.7</v>
      </c>
      <c r="M47" s="20">
        <f t="shared" si="2"/>
        <v>1351.7</v>
      </c>
      <c r="N47" s="19">
        <f t="shared" si="3"/>
        <v>0</v>
      </c>
      <c r="O47" s="19">
        <f t="shared" si="4"/>
        <v>1673.81</v>
      </c>
      <c r="P47" s="20">
        <f t="shared" si="1"/>
        <v>1673.81</v>
      </c>
      <c r="Q47" s="3"/>
    </row>
    <row r="48" spans="1:17" ht="16.5">
      <c r="A48" s="17">
        <v>325</v>
      </c>
      <c r="B48" s="17">
        <v>10</v>
      </c>
      <c r="C48" s="17">
        <v>143000</v>
      </c>
      <c r="D48" s="17" t="s">
        <v>45</v>
      </c>
      <c r="E48" s="21">
        <v>37307</v>
      </c>
      <c r="F48" s="65" t="s">
        <v>266</v>
      </c>
      <c r="G48" s="65" t="s">
        <v>323</v>
      </c>
      <c r="H48" s="39"/>
      <c r="I48" s="39"/>
      <c r="J48" s="40">
        <f t="shared" si="0"/>
        <v>0</v>
      </c>
      <c r="K48" s="35"/>
      <c r="L48" s="19">
        <v>2928.54</v>
      </c>
      <c r="M48" s="20">
        <f t="shared" si="2"/>
        <v>2928.54</v>
      </c>
      <c r="N48" s="19">
        <f t="shared" si="3"/>
        <v>0</v>
      </c>
      <c r="O48" s="19">
        <f t="shared" si="4"/>
        <v>2928.54</v>
      </c>
      <c r="P48" s="20">
        <f t="shared" si="1"/>
        <v>2928.54</v>
      </c>
      <c r="Q48" s="3"/>
    </row>
    <row r="49" spans="1:17" ht="16.5">
      <c r="A49" s="17">
        <v>325</v>
      </c>
      <c r="B49" s="17">
        <v>10</v>
      </c>
      <c r="C49" s="17">
        <v>145000</v>
      </c>
      <c r="D49" s="17" t="s">
        <v>46</v>
      </c>
      <c r="E49" s="21">
        <v>37307</v>
      </c>
      <c r="F49" s="65" t="s">
        <v>266</v>
      </c>
      <c r="G49" s="65" t="s">
        <v>324</v>
      </c>
      <c r="H49" s="39"/>
      <c r="I49" s="39">
        <v>693.6</v>
      </c>
      <c r="J49" s="40">
        <f t="shared" si="0"/>
        <v>693.6</v>
      </c>
      <c r="K49" s="35"/>
      <c r="L49" s="19">
        <v>4741.06</v>
      </c>
      <c r="M49" s="20">
        <f t="shared" si="2"/>
        <v>4741.06</v>
      </c>
      <c r="N49" s="19">
        <f t="shared" si="3"/>
        <v>0</v>
      </c>
      <c r="O49" s="19">
        <f t="shared" si="4"/>
        <v>5434.660000000001</v>
      </c>
      <c r="P49" s="20">
        <f t="shared" si="1"/>
        <v>5434.660000000001</v>
      </c>
      <c r="Q49" s="3"/>
    </row>
    <row r="50" spans="1:17" ht="16.5">
      <c r="A50" s="17">
        <v>325</v>
      </c>
      <c r="B50" s="17">
        <v>10</v>
      </c>
      <c r="C50" s="17">
        <v>146000</v>
      </c>
      <c r="D50" s="17" t="s">
        <v>47</v>
      </c>
      <c r="E50" s="21">
        <v>37307</v>
      </c>
      <c r="F50" s="65" t="s">
        <v>266</v>
      </c>
      <c r="G50" s="65" t="s">
        <v>325</v>
      </c>
      <c r="H50" s="39"/>
      <c r="I50" s="39">
        <v>357.07</v>
      </c>
      <c r="J50" s="40">
        <f t="shared" si="0"/>
        <v>357.07</v>
      </c>
      <c r="K50" s="35"/>
      <c r="L50" s="19">
        <v>3450.74</v>
      </c>
      <c r="M50" s="20">
        <f t="shared" si="2"/>
        <v>3450.74</v>
      </c>
      <c r="N50" s="19">
        <f t="shared" si="3"/>
        <v>0</v>
      </c>
      <c r="O50" s="19">
        <f t="shared" si="4"/>
        <v>3807.81</v>
      </c>
      <c r="P50" s="20">
        <f t="shared" si="1"/>
        <v>3807.81</v>
      </c>
      <c r="Q50" s="3"/>
    </row>
    <row r="51" spans="1:17" ht="16.5">
      <c r="A51" s="17">
        <v>325</v>
      </c>
      <c r="B51" s="17">
        <v>10</v>
      </c>
      <c r="C51" s="17">
        <v>147000</v>
      </c>
      <c r="D51" s="17" t="s">
        <v>223</v>
      </c>
      <c r="E51" s="21">
        <v>37307</v>
      </c>
      <c r="F51" s="65" t="s">
        <v>266</v>
      </c>
      <c r="G51" s="65" t="s">
        <v>326</v>
      </c>
      <c r="H51" s="39"/>
      <c r="I51" s="39">
        <v>288.9</v>
      </c>
      <c r="J51" s="40">
        <f t="shared" si="0"/>
        <v>288.9</v>
      </c>
      <c r="K51" s="35"/>
      <c r="L51" s="19">
        <v>0</v>
      </c>
      <c r="M51" s="20">
        <f t="shared" si="2"/>
        <v>0</v>
      </c>
      <c r="N51" s="19">
        <f t="shared" si="3"/>
        <v>0</v>
      </c>
      <c r="O51" s="19">
        <f t="shared" si="4"/>
        <v>288.9</v>
      </c>
      <c r="P51" s="20">
        <f t="shared" si="1"/>
        <v>288.9</v>
      </c>
      <c r="Q51" s="3"/>
    </row>
    <row r="52" spans="1:17" ht="16.5">
      <c r="A52" s="17">
        <v>325</v>
      </c>
      <c r="B52" s="17">
        <v>10</v>
      </c>
      <c r="C52" s="17">
        <v>148000</v>
      </c>
      <c r="D52" s="17" t="s">
        <v>48</v>
      </c>
      <c r="E52" s="21">
        <v>37307</v>
      </c>
      <c r="F52" s="65" t="s">
        <v>266</v>
      </c>
      <c r="G52" s="65" t="s">
        <v>327</v>
      </c>
      <c r="H52" s="39"/>
      <c r="I52" s="39"/>
      <c r="J52" s="40">
        <f t="shared" si="0"/>
        <v>0</v>
      </c>
      <c r="K52" s="35"/>
      <c r="L52" s="19">
        <v>56.83</v>
      </c>
      <c r="M52" s="20">
        <f t="shared" si="2"/>
        <v>56.83</v>
      </c>
      <c r="N52" s="19">
        <f t="shared" si="3"/>
        <v>0</v>
      </c>
      <c r="O52" s="19">
        <f t="shared" si="4"/>
        <v>56.83</v>
      </c>
      <c r="P52" s="20">
        <f t="shared" si="1"/>
        <v>56.83</v>
      </c>
      <c r="Q52" s="3"/>
    </row>
    <row r="53" spans="1:17" ht="16.5">
      <c r="A53" s="17">
        <v>325</v>
      </c>
      <c r="B53" s="17">
        <v>10</v>
      </c>
      <c r="C53" s="17">
        <v>150000</v>
      </c>
      <c r="D53" s="17" t="s">
        <v>224</v>
      </c>
      <c r="E53" s="21">
        <v>37307</v>
      </c>
      <c r="F53" s="65" t="s">
        <v>266</v>
      </c>
      <c r="G53" s="65" t="s">
        <v>328</v>
      </c>
      <c r="H53" s="39"/>
      <c r="I53" s="39">
        <v>141.34</v>
      </c>
      <c r="J53" s="40">
        <f t="shared" si="0"/>
        <v>141.34</v>
      </c>
      <c r="K53" s="35"/>
      <c r="L53" s="19">
        <v>0</v>
      </c>
      <c r="M53" s="20">
        <f t="shared" si="2"/>
        <v>0</v>
      </c>
      <c r="N53" s="19">
        <f t="shared" si="3"/>
        <v>0</v>
      </c>
      <c r="O53" s="19">
        <f t="shared" si="4"/>
        <v>141.34</v>
      </c>
      <c r="P53" s="20">
        <f t="shared" si="1"/>
        <v>141.34</v>
      </c>
      <c r="Q53" s="3"/>
    </row>
    <row r="54" spans="1:17" ht="16.5">
      <c r="A54" s="17">
        <v>325</v>
      </c>
      <c r="B54" s="17">
        <v>10</v>
      </c>
      <c r="C54" s="17">
        <v>152000</v>
      </c>
      <c r="D54" s="17" t="s">
        <v>49</v>
      </c>
      <c r="E54" s="21">
        <v>37307</v>
      </c>
      <c r="F54" s="65" t="s">
        <v>266</v>
      </c>
      <c r="G54" s="65" t="s">
        <v>329</v>
      </c>
      <c r="H54" s="39"/>
      <c r="I54" s="39">
        <v>211.75</v>
      </c>
      <c r="J54" s="40">
        <f t="shared" si="0"/>
        <v>211.75</v>
      </c>
      <c r="K54" s="35"/>
      <c r="L54" s="19">
        <v>2099.45</v>
      </c>
      <c r="M54" s="20">
        <f t="shared" si="2"/>
        <v>2099.45</v>
      </c>
      <c r="N54" s="19">
        <f t="shared" si="3"/>
        <v>0</v>
      </c>
      <c r="O54" s="19">
        <f t="shared" si="4"/>
        <v>2311.2</v>
      </c>
      <c r="P54" s="20">
        <f t="shared" si="1"/>
        <v>2311.2</v>
      </c>
      <c r="Q54" s="3"/>
    </row>
    <row r="55" spans="1:17" ht="16.5">
      <c r="A55" s="17">
        <v>325</v>
      </c>
      <c r="B55" s="17">
        <v>10</v>
      </c>
      <c r="C55" s="17">
        <v>153000</v>
      </c>
      <c r="D55" s="17" t="s">
        <v>50</v>
      </c>
      <c r="E55" s="21">
        <v>37307</v>
      </c>
      <c r="F55" s="65" t="s">
        <v>266</v>
      </c>
      <c r="G55" s="65" t="s">
        <v>330</v>
      </c>
      <c r="H55" s="39"/>
      <c r="I55" s="39"/>
      <c r="J55" s="40">
        <f t="shared" si="0"/>
        <v>0</v>
      </c>
      <c r="K55" s="35"/>
      <c r="L55" s="19">
        <v>47.38</v>
      </c>
      <c r="M55" s="20">
        <f t="shared" si="2"/>
        <v>47.38</v>
      </c>
      <c r="N55" s="19">
        <f t="shared" si="3"/>
        <v>0</v>
      </c>
      <c r="O55" s="19">
        <f t="shared" si="4"/>
        <v>47.38</v>
      </c>
      <c r="P55" s="20">
        <f t="shared" si="1"/>
        <v>47.38</v>
      </c>
      <c r="Q55" s="3"/>
    </row>
    <row r="56" spans="1:17" ht="16.5">
      <c r="A56" s="17">
        <v>325</v>
      </c>
      <c r="B56" s="17">
        <v>10</v>
      </c>
      <c r="C56" s="17">
        <v>154000</v>
      </c>
      <c r="D56" s="17" t="s">
        <v>51</v>
      </c>
      <c r="E56" s="21">
        <v>37307</v>
      </c>
      <c r="F56" s="65" t="s">
        <v>266</v>
      </c>
      <c r="G56" s="65" t="s">
        <v>331</v>
      </c>
      <c r="H56" s="39"/>
      <c r="I56" s="39"/>
      <c r="J56" s="40">
        <f t="shared" si="0"/>
        <v>0</v>
      </c>
      <c r="K56" s="35"/>
      <c r="L56" s="19">
        <v>70.37</v>
      </c>
      <c r="M56" s="20">
        <f t="shared" si="2"/>
        <v>70.37</v>
      </c>
      <c r="N56" s="19">
        <f t="shared" si="3"/>
        <v>0</v>
      </c>
      <c r="O56" s="19">
        <f t="shared" si="4"/>
        <v>70.37</v>
      </c>
      <c r="P56" s="20">
        <f t="shared" si="1"/>
        <v>70.37</v>
      </c>
      <c r="Q56" s="3"/>
    </row>
    <row r="57" spans="1:17" ht="16.5">
      <c r="A57" s="17">
        <v>325</v>
      </c>
      <c r="B57" s="17">
        <v>10</v>
      </c>
      <c r="C57" s="17">
        <v>155000</v>
      </c>
      <c r="D57" s="17" t="s">
        <v>52</v>
      </c>
      <c r="E57" s="21">
        <v>37307</v>
      </c>
      <c r="F57" s="65" t="s">
        <v>266</v>
      </c>
      <c r="G57" s="65" t="s">
        <v>332</v>
      </c>
      <c r="H57" s="39"/>
      <c r="I57" s="39">
        <v>218.81</v>
      </c>
      <c r="J57" s="40">
        <f t="shared" si="0"/>
        <v>218.81</v>
      </c>
      <c r="K57" s="35"/>
      <c r="L57" s="19">
        <v>2739.28</v>
      </c>
      <c r="M57" s="20">
        <f t="shared" si="2"/>
        <v>2739.28</v>
      </c>
      <c r="N57" s="19">
        <f t="shared" si="3"/>
        <v>0</v>
      </c>
      <c r="O57" s="19">
        <f t="shared" si="4"/>
        <v>2958.09</v>
      </c>
      <c r="P57" s="20">
        <f t="shared" si="1"/>
        <v>2958.09</v>
      </c>
      <c r="Q57" s="3"/>
    </row>
    <row r="58" spans="1:17" ht="16.5">
      <c r="A58" s="17">
        <v>325</v>
      </c>
      <c r="B58" s="17">
        <v>10</v>
      </c>
      <c r="C58" s="17">
        <v>480000</v>
      </c>
      <c r="D58" s="17" t="s">
        <v>53</v>
      </c>
      <c r="E58" s="21">
        <v>37307</v>
      </c>
      <c r="F58" s="65" t="s">
        <v>266</v>
      </c>
      <c r="G58" s="65" t="s">
        <v>333</v>
      </c>
      <c r="H58" s="39"/>
      <c r="I58" s="39">
        <v>127.21</v>
      </c>
      <c r="J58" s="40">
        <f t="shared" si="0"/>
        <v>127.21</v>
      </c>
      <c r="K58" s="35"/>
      <c r="L58" s="19">
        <v>1878.87</v>
      </c>
      <c r="M58" s="20">
        <f t="shared" si="2"/>
        <v>1878.87</v>
      </c>
      <c r="N58" s="19">
        <f t="shared" si="3"/>
        <v>0</v>
      </c>
      <c r="O58" s="19">
        <f t="shared" si="4"/>
        <v>2006.08</v>
      </c>
      <c r="P58" s="20">
        <f t="shared" si="1"/>
        <v>2006.08</v>
      </c>
      <c r="Q58" s="3"/>
    </row>
    <row r="59" spans="1:17" ht="16.5">
      <c r="A59" s="17">
        <v>325</v>
      </c>
      <c r="B59" s="17">
        <v>20</v>
      </c>
      <c r="C59" s="17">
        <v>55000</v>
      </c>
      <c r="D59" s="17" t="s">
        <v>54</v>
      </c>
      <c r="E59" s="21">
        <v>37310</v>
      </c>
      <c r="F59" s="65" t="s">
        <v>264</v>
      </c>
      <c r="G59" s="65" t="s">
        <v>334</v>
      </c>
      <c r="H59" s="39"/>
      <c r="I59" s="39">
        <v>3773.13</v>
      </c>
      <c r="J59" s="40">
        <f t="shared" si="0"/>
        <v>3773.13</v>
      </c>
      <c r="K59" s="35"/>
      <c r="L59" s="19">
        <v>29905.1</v>
      </c>
      <c r="M59" s="20">
        <f t="shared" si="2"/>
        <v>29905.1</v>
      </c>
      <c r="N59" s="19">
        <f t="shared" si="3"/>
        <v>0</v>
      </c>
      <c r="O59" s="19">
        <f t="shared" si="4"/>
        <v>33678.229999999996</v>
      </c>
      <c r="P59" s="20">
        <f t="shared" si="1"/>
        <v>33678.229999999996</v>
      </c>
      <c r="Q59" s="3"/>
    </row>
    <row r="60" spans="1:17" ht="16.5">
      <c r="A60" s="17">
        <v>325</v>
      </c>
      <c r="B60" s="17">
        <v>20</v>
      </c>
      <c r="C60" s="17">
        <v>55000</v>
      </c>
      <c r="D60" s="17" t="s">
        <v>54</v>
      </c>
      <c r="E60" s="21">
        <v>37311</v>
      </c>
      <c r="F60" s="65" t="s">
        <v>265</v>
      </c>
      <c r="G60" s="65" t="s">
        <v>334</v>
      </c>
      <c r="H60" s="39"/>
      <c r="I60" s="39">
        <v>1397.43</v>
      </c>
      <c r="J60" s="40">
        <f t="shared" si="0"/>
        <v>1397.43</v>
      </c>
      <c r="K60" s="35"/>
      <c r="L60" s="19">
        <v>14483.59</v>
      </c>
      <c r="M60" s="20">
        <f t="shared" si="2"/>
        <v>14483.59</v>
      </c>
      <c r="N60" s="19">
        <f t="shared" si="3"/>
        <v>0</v>
      </c>
      <c r="O60" s="19">
        <f t="shared" si="4"/>
        <v>15881.02</v>
      </c>
      <c r="P60" s="20">
        <f t="shared" si="1"/>
        <v>15881.02</v>
      </c>
      <c r="Q60" s="3"/>
    </row>
    <row r="61" spans="1:17" ht="16.5">
      <c r="A61" s="17">
        <v>325</v>
      </c>
      <c r="B61" s="17">
        <v>20</v>
      </c>
      <c r="C61" s="17">
        <v>55000</v>
      </c>
      <c r="D61" s="17" t="s">
        <v>54</v>
      </c>
      <c r="E61" s="21">
        <v>37307</v>
      </c>
      <c r="F61" s="65" t="s">
        <v>266</v>
      </c>
      <c r="G61" s="65" t="s">
        <v>334</v>
      </c>
      <c r="H61" s="39"/>
      <c r="I61" s="39"/>
      <c r="J61" s="40">
        <f t="shared" si="0"/>
        <v>0</v>
      </c>
      <c r="K61" s="35"/>
      <c r="L61" s="19">
        <v>1200</v>
      </c>
      <c r="M61" s="20">
        <f t="shared" si="2"/>
        <v>1200</v>
      </c>
      <c r="N61" s="19">
        <f t="shared" si="3"/>
        <v>0</v>
      </c>
      <c r="O61" s="19">
        <f t="shared" si="4"/>
        <v>1200</v>
      </c>
      <c r="P61" s="20">
        <f t="shared" si="1"/>
        <v>1200</v>
      </c>
      <c r="Q61" s="3"/>
    </row>
    <row r="62" spans="1:17" ht="16.5">
      <c r="A62" s="17">
        <v>325</v>
      </c>
      <c r="B62" s="17">
        <v>20</v>
      </c>
      <c r="C62" s="17">
        <v>200000</v>
      </c>
      <c r="D62" s="17" t="s">
        <v>55</v>
      </c>
      <c r="E62" s="21">
        <v>37307</v>
      </c>
      <c r="F62" s="65" t="s">
        <v>266</v>
      </c>
      <c r="G62" s="65" t="s">
        <v>335</v>
      </c>
      <c r="H62" s="39"/>
      <c r="I62" s="39">
        <v>637.51</v>
      </c>
      <c r="J62" s="40">
        <f t="shared" si="0"/>
        <v>637.51</v>
      </c>
      <c r="K62" s="35"/>
      <c r="L62" s="19">
        <v>6088.73</v>
      </c>
      <c r="M62" s="20">
        <f t="shared" si="2"/>
        <v>6088.73</v>
      </c>
      <c r="N62" s="19">
        <f t="shared" si="3"/>
        <v>0</v>
      </c>
      <c r="O62" s="19">
        <f t="shared" si="4"/>
        <v>6726.24</v>
      </c>
      <c r="P62" s="20">
        <f t="shared" si="1"/>
        <v>6726.24</v>
      </c>
      <c r="Q62" s="3"/>
    </row>
    <row r="63" spans="1:17" ht="16.5">
      <c r="A63" s="17">
        <v>325</v>
      </c>
      <c r="B63" s="17">
        <v>20</v>
      </c>
      <c r="C63" s="17">
        <v>201000</v>
      </c>
      <c r="D63" s="17" t="s">
        <v>56</v>
      </c>
      <c r="E63" s="21">
        <v>37307</v>
      </c>
      <c r="F63" s="65" t="s">
        <v>266</v>
      </c>
      <c r="G63" s="65" t="s">
        <v>336</v>
      </c>
      <c r="H63" s="39"/>
      <c r="I63" s="39">
        <v>380.37</v>
      </c>
      <c r="J63" s="40">
        <f t="shared" si="0"/>
        <v>380.37</v>
      </c>
      <c r="K63" s="35"/>
      <c r="L63" s="19">
        <v>7970.57</v>
      </c>
      <c r="M63" s="20">
        <f t="shared" si="2"/>
        <v>7970.57</v>
      </c>
      <c r="N63" s="19">
        <f t="shared" si="3"/>
        <v>0</v>
      </c>
      <c r="O63" s="19">
        <f t="shared" si="4"/>
        <v>8350.94</v>
      </c>
      <c r="P63" s="20">
        <f t="shared" si="1"/>
        <v>8350.94</v>
      </c>
      <c r="Q63" s="3"/>
    </row>
    <row r="64" spans="1:17" ht="16.5">
      <c r="A64" s="17">
        <v>325</v>
      </c>
      <c r="B64" s="17">
        <v>20</v>
      </c>
      <c r="C64" s="17">
        <v>202000</v>
      </c>
      <c r="D64" s="17" t="s">
        <v>57</v>
      </c>
      <c r="E64" s="21">
        <v>37307</v>
      </c>
      <c r="F64" s="65" t="s">
        <v>266</v>
      </c>
      <c r="G64" s="65" t="s">
        <v>337</v>
      </c>
      <c r="H64" s="39"/>
      <c r="I64" s="39">
        <v>133.47</v>
      </c>
      <c r="J64" s="40">
        <f t="shared" si="0"/>
        <v>133.47</v>
      </c>
      <c r="K64" s="35"/>
      <c r="L64" s="19">
        <v>1460.89</v>
      </c>
      <c r="M64" s="20">
        <f t="shared" si="2"/>
        <v>1460.89</v>
      </c>
      <c r="N64" s="19">
        <f t="shared" si="3"/>
        <v>0</v>
      </c>
      <c r="O64" s="19">
        <f t="shared" si="4"/>
        <v>1594.3600000000001</v>
      </c>
      <c r="P64" s="20">
        <f t="shared" si="1"/>
        <v>1594.3600000000001</v>
      </c>
      <c r="Q64" s="3"/>
    </row>
    <row r="65" spans="1:17" ht="16.5">
      <c r="A65" s="17">
        <v>325</v>
      </c>
      <c r="B65" s="17">
        <v>20</v>
      </c>
      <c r="C65" s="17">
        <v>203000</v>
      </c>
      <c r="D65" s="17" t="s">
        <v>58</v>
      </c>
      <c r="E65" s="21">
        <v>37307</v>
      </c>
      <c r="F65" s="65" t="s">
        <v>266</v>
      </c>
      <c r="G65" s="65" t="s">
        <v>338</v>
      </c>
      <c r="H65" s="39"/>
      <c r="I65" s="39"/>
      <c r="J65" s="40">
        <f t="shared" si="0"/>
        <v>0</v>
      </c>
      <c r="K65" s="35"/>
      <c r="L65" s="19">
        <v>1743.62</v>
      </c>
      <c r="M65" s="20">
        <f t="shared" si="2"/>
        <v>1743.62</v>
      </c>
      <c r="N65" s="19">
        <f t="shared" si="3"/>
        <v>0</v>
      </c>
      <c r="O65" s="19">
        <f t="shared" si="4"/>
        <v>1743.62</v>
      </c>
      <c r="P65" s="20">
        <f t="shared" si="1"/>
        <v>1743.62</v>
      </c>
      <c r="Q65" s="3"/>
    </row>
    <row r="66" spans="1:17" ht="16.5">
      <c r="A66" s="17">
        <v>325</v>
      </c>
      <c r="B66" s="17">
        <v>20</v>
      </c>
      <c r="C66" s="17">
        <v>204000</v>
      </c>
      <c r="D66" s="17" t="s">
        <v>59</v>
      </c>
      <c r="E66" s="21">
        <v>37307</v>
      </c>
      <c r="F66" s="65" t="s">
        <v>266</v>
      </c>
      <c r="G66" s="65" t="s">
        <v>339</v>
      </c>
      <c r="H66" s="39"/>
      <c r="I66" s="39">
        <v>554.49</v>
      </c>
      <c r="J66" s="40">
        <f t="shared" si="0"/>
        <v>554.49</v>
      </c>
      <c r="K66" s="35"/>
      <c r="L66" s="19">
        <v>6147.23</v>
      </c>
      <c r="M66" s="20">
        <f t="shared" si="2"/>
        <v>6147.23</v>
      </c>
      <c r="N66" s="19">
        <f t="shared" si="3"/>
        <v>0</v>
      </c>
      <c r="O66" s="19">
        <f t="shared" si="4"/>
        <v>6701.719999999999</v>
      </c>
      <c r="P66" s="20">
        <f t="shared" si="1"/>
        <v>6701.719999999999</v>
      </c>
      <c r="Q66" s="3"/>
    </row>
    <row r="67" spans="1:17" ht="16.5">
      <c r="A67" s="17">
        <v>325</v>
      </c>
      <c r="B67" s="17">
        <v>20</v>
      </c>
      <c r="C67" s="17">
        <v>206000</v>
      </c>
      <c r="D67" s="17" t="s">
        <v>60</v>
      </c>
      <c r="E67" s="21">
        <v>37307</v>
      </c>
      <c r="F67" s="65" t="s">
        <v>266</v>
      </c>
      <c r="G67" s="65" t="s">
        <v>340</v>
      </c>
      <c r="H67" s="39"/>
      <c r="I67" s="39"/>
      <c r="J67" s="40">
        <f t="shared" si="0"/>
        <v>0</v>
      </c>
      <c r="K67" s="35"/>
      <c r="L67" s="19">
        <v>1089.8</v>
      </c>
      <c r="M67" s="20">
        <f t="shared" si="2"/>
        <v>1089.8</v>
      </c>
      <c r="N67" s="19">
        <f t="shared" si="3"/>
        <v>0</v>
      </c>
      <c r="O67" s="19">
        <f t="shared" si="4"/>
        <v>1089.8</v>
      </c>
      <c r="P67" s="20">
        <f t="shared" si="1"/>
        <v>1089.8</v>
      </c>
      <c r="Q67" s="3"/>
    </row>
    <row r="68" spans="1:17" ht="16.5">
      <c r="A68" s="17">
        <v>325</v>
      </c>
      <c r="B68" s="17">
        <v>20</v>
      </c>
      <c r="C68" s="17">
        <v>207000</v>
      </c>
      <c r="D68" s="17" t="s">
        <v>61</v>
      </c>
      <c r="E68" s="21">
        <v>37307</v>
      </c>
      <c r="F68" s="65" t="s">
        <v>266</v>
      </c>
      <c r="G68" s="65" t="s">
        <v>341</v>
      </c>
      <c r="H68" s="39"/>
      <c r="I68" s="39"/>
      <c r="J68" s="40">
        <f t="shared" si="0"/>
        <v>0</v>
      </c>
      <c r="K68" s="35"/>
      <c r="L68" s="19">
        <v>369.79</v>
      </c>
      <c r="M68" s="20">
        <f t="shared" si="2"/>
        <v>369.79</v>
      </c>
      <c r="N68" s="19">
        <f t="shared" si="3"/>
        <v>0</v>
      </c>
      <c r="O68" s="19">
        <f t="shared" si="4"/>
        <v>369.79</v>
      </c>
      <c r="P68" s="20">
        <f t="shared" si="1"/>
        <v>369.79</v>
      </c>
      <c r="Q68" s="3"/>
    </row>
    <row r="69" spans="1:17" ht="16.5">
      <c r="A69" s="17">
        <v>325</v>
      </c>
      <c r="B69" s="17">
        <v>20</v>
      </c>
      <c r="C69" s="17">
        <v>208000</v>
      </c>
      <c r="D69" s="17" t="s">
        <v>62</v>
      </c>
      <c r="E69" s="21">
        <v>37307</v>
      </c>
      <c r="F69" s="65" t="s">
        <v>266</v>
      </c>
      <c r="G69" s="65" t="s">
        <v>342</v>
      </c>
      <c r="H69" s="39"/>
      <c r="I69" s="39"/>
      <c r="J69" s="40">
        <f t="shared" si="0"/>
        <v>0</v>
      </c>
      <c r="K69" s="35"/>
      <c r="L69" s="19">
        <v>1136.38</v>
      </c>
      <c r="M69" s="20">
        <f t="shared" si="2"/>
        <v>1136.38</v>
      </c>
      <c r="N69" s="19">
        <f t="shared" si="3"/>
        <v>0</v>
      </c>
      <c r="O69" s="19">
        <f t="shared" si="4"/>
        <v>1136.38</v>
      </c>
      <c r="P69" s="20">
        <f t="shared" si="1"/>
        <v>1136.38</v>
      </c>
      <c r="Q69" s="3"/>
    </row>
    <row r="70" spans="1:17" ht="16.5">
      <c r="A70" s="17">
        <v>325</v>
      </c>
      <c r="B70" s="17">
        <v>20</v>
      </c>
      <c r="C70" s="17">
        <v>210000</v>
      </c>
      <c r="D70" s="17" t="s">
        <v>63</v>
      </c>
      <c r="E70" s="21">
        <v>37307</v>
      </c>
      <c r="F70" s="65" t="s">
        <v>266</v>
      </c>
      <c r="G70" s="65" t="s">
        <v>343</v>
      </c>
      <c r="H70" s="39"/>
      <c r="I70" s="39">
        <v>93.91</v>
      </c>
      <c r="J70" s="40">
        <f t="shared" si="0"/>
        <v>93.91</v>
      </c>
      <c r="K70" s="35"/>
      <c r="L70" s="19">
        <v>1270.61</v>
      </c>
      <c r="M70" s="20">
        <f t="shared" si="2"/>
        <v>1270.61</v>
      </c>
      <c r="N70" s="19">
        <f t="shared" si="3"/>
        <v>0</v>
      </c>
      <c r="O70" s="19">
        <f t="shared" si="4"/>
        <v>1364.52</v>
      </c>
      <c r="P70" s="20">
        <f t="shared" si="1"/>
        <v>1364.52</v>
      </c>
      <c r="Q70" s="3"/>
    </row>
    <row r="71" spans="1:17" ht="16.5">
      <c r="A71" s="17">
        <v>325</v>
      </c>
      <c r="B71" s="17">
        <v>20</v>
      </c>
      <c r="C71" s="17">
        <v>211000</v>
      </c>
      <c r="D71" s="17" t="s">
        <v>64</v>
      </c>
      <c r="E71" s="21">
        <v>37307</v>
      </c>
      <c r="F71" s="65" t="s">
        <v>266</v>
      </c>
      <c r="G71" s="65" t="s">
        <v>344</v>
      </c>
      <c r="H71" s="39"/>
      <c r="I71" s="39">
        <v>516.54</v>
      </c>
      <c r="J71" s="40">
        <f aca="true" t="shared" si="5" ref="J71:J134">I71+H71</f>
        <v>516.54</v>
      </c>
      <c r="K71" s="35"/>
      <c r="L71" s="19">
        <v>1033.08</v>
      </c>
      <c r="M71" s="20">
        <f t="shared" si="2"/>
        <v>1033.08</v>
      </c>
      <c r="N71" s="19">
        <f t="shared" si="3"/>
        <v>0</v>
      </c>
      <c r="O71" s="19">
        <f t="shared" si="4"/>
        <v>1549.62</v>
      </c>
      <c r="P71" s="20">
        <f aca="true" t="shared" si="6" ref="P71:P134">+M71+J71</f>
        <v>1549.62</v>
      </c>
      <c r="Q71" s="3"/>
    </row>
    <row r="72" spans="1:17" ht="16.5">
      <c r="A72" s="17">
        <v>325</v>
      </c>
      <c r="B72" s="17">
        <v>20</v>
      </c>
      <c r="C72" s="17">
        <v>212000</v>
      </c>
      <c r="D72" s="17" t="s">
        <v>65</v>
      </c>
      <c r="E72" s="21">
        <v>37307</v>
      </c>
      <c r="F72" s="65" t="s">
        <v>266</v>
      </c>
      <c r="G72" s="65" t="s">
        <v>345</v>
      </c>
      <c r="H72" s="39"/>
      <c r="I72" s="39">
        <v>609.6</v>
      </c>
      <c r="J72" s="40">
        <f t="shared" si="5"/>
        <v>609.6</v>
      </c>
      <c r="K72" s="35"/>
      <c r="L72" s="19">
        <v>2501.47</v>
      </c>
      <c r="M72" s="20">
        <f aca="true" t="shared" si="7" ref="M72:M135">+L72+K72</f>
        <v>2501.47</v>
      </c>
      <c r="N72" s="19">
        <f aca="true" t="shared" si="8" ref="N72:N135">+K72+H72</f>
        <v>0</v>
      </c>
      <c r="O72" s="19">
        <f aca="true" t="shared" si="9" ref="O72:O135">+L72+I72</f>
        <v>3111.0699999999997</v>
      </c>
      <c r="P72" s="20">
        <f t="shared" si="6"/>
        <v>3111.0699999999997</v>
      </c>
      <c r="Q72" s="3"/>
    </row>
    <row r="73" spans="1:17" ht="16.5">
      <c r="A73" s="17">
        <v>325</v>
      </c>
      <c r="B73" s="17">
        <v>20</v>
      </c>
      <c r="C73" s="17">
        <v>214000</v>
      </c>
      <c r="D73" s="17" t="s">
        <v>66</v>
      </c>
      <c r="E73" s="21">
        <v>37307</v>
      </c>
      <c r="F73" s="65" t="s">
        <v>266</v>
      </c>
      <c r="G73" s="65" t="s">
        <v>346</v>
      </c>
      <c r="H73" s="39"/>
      <c r="I73" s="39"/>
      <c r="J73" s="40">
        <f t="shared" si="5"/>
        <v>0</v>
      </c>
      <c r="K73" s="35"/>
      <c r="L73" s="19">
        <v>731.62</v>
      </c>
      <c r="M73" s="20">
        <f t="shared" si="7"/>
        <v>731.62</v>
      </c>
      <c r="N73" s="19">
        <f t="shared" si="8"/>
        <v>0</v>
      </c>
      <c r="O73" s="19">
        <f t="shared" si="9"/>
        <v>731.62</v>
      </c>
      <c r="P73" s="20">
        <f t="shared" si="6"/>
        <v>731.62</v>
      </c>
      <c r="Q73" s="3"/>
    </row>
    <row r="74" spans="1:17" ht="16.5">
      <c r="A74" s="17">
        <v>325</v>
      </c>
      <c r="B74" s="17">
        <v>20</v>
      </c>
      <c r="C74" s="17">
        <v>215000</v>
      </c>
      <c r="D74" s="17" t="s">
        <v>67</v>
      </c>
      <c r="E74" s="21">
        <v>37307</v>
      </c>
      <c r="F74" s="65" t="s">
        <v>266</v>
      </c>
      <c r="G74" s="65" t="s">
        <v>347</v>
      </c>
      <c r="H74" s="39"/>
      <c r="I74" s="39">
        <v>101.58</v>
      </c>
      <c r="J74" s="40">
        <f t="shared" si="5"/>
        <v>101.58</v>
      </c>
      <c r="K74" s="35"/>
      <c r="L74" s="19">
        <v>4693.7</v>
      </c>
      <c r="M74" s="20">
        <f t="shared" si="7"/>
        <v>4693.7</v>
      </c>
      <c r="N74" s="19">
        <f t="shared" si="8"/>
        <v>0</v>
      </c>
      <c r="O74" s="19">
        <f t="shared" si="9"/>
        <v>4795.28</v>
      </c>
      <c r="P74" s="20">
        <f t="shared" si="6"/>
        <v>4795.28</v>
      </c>
      <c r="Q74" s="3"/>
    </row>
    <row r="75" spans="1:17" ht="16.5">
      <c r="A75" s="17">
        <v>325</v>
      </c>
      <c r="B75" s="17">
        <v>20</v>
      </c>
      <c r="C75" s="17">
        <v>216000</v>
      </c>
      <c r="D75" s="17" t="s">
        <v>68</v>
      </c>
      <c r="E75" s="21">
        <v>37307</v>
      </c>
      <c r="F75" s="65" t="s">
        <v>266</v>
      </c>
      <c r="G75" s="65" t="s">
        <v>348</v>
      </c>
      <c r="H75" s="39"/>
      <c r="I75" s="39">
        <v>5702.53</v>
      </c>
      <c r="J75" s="40">
        <f t="shared" si="5"/>
        <v>5702.53</v>
      </c>
      <c r="K75" s="35"/>
      <c r="L75" s="19">
        <v>7789.42</v>
      </c>
      <c r="M75" s="20">
        <f t="shared" si="7"/>
        <v>7789.42</v>
      </c>
      <c r="N75" s="19">
        <f t="shared" si="8"/>
        <v>0</v>
      </c>
      <c r="O75" s="19">
        <f t="shared" si="9"/>
        <v>13491.95</v>
      </c>
      <c r="P75" s="20">
        <f t="shared" si="6"/>
        <v>13491.95</v>
      </c>
      <c r="Q75" s="3"/>
    </row>
    <row r="76" spans="1:17" ht="16.5">
      <c r="A76" s="17">
        <v>325</v>
      </c>
      <c r="B76" s="17">
        <v>20</v>
      </c>
      <c r="C76" s="17">
        <v>217000</v>
      </c>
      <c r="D76" s="17" t="s">
        <v>69</v>
      </c>
      <c r="E76" s="21">
        <v>37307</v>
      </c>
      <c r="F76" s="65" t="s">
        <v>266</v>
      </c>
      <c r="G76" s="65" t="s">
        <v>349</v>
      </c>
      <c r="H76" s="39"/>
      <c r="I76" s="39">
        <v>282.47</v>
      </c>
      <c r="J76" s="40">
        <f t="shared" si="5"/>
        <v>282.47</v>
      </c>
      <c r="K76" s="35"/>
      <c r="L76" s="19">
        <v>1832.11</v>
      </c>
      <c r="M76" s="20">
        <f t="shared" si="7"/>
        <v>1832.11</v>
      </c>
      <c r="N76" s="19">
        <f t="shared" si="8"/>
        <v>0</v>
      </c>
      <c r="O76" s="19">
        <f t="shared" si="9"/>
        <v>2114.58</v>
      </c>
      <c r="P76" s="20">
        <f t="shared" si="6"/>
        <v>2114.58</v>
      </c>
      <c r="Q76" s="3"/>
    </row>
    <row r="77" spans="1:17" ht="16.5">
      <c r="A77" s="17">
        <v>325</v>
      </c>
      <c r="B77" s="17">
        <v>20</v>
      </c>
      <c r="C77" s="17">
        <v>218000</v>
      </c>
      <c r="D77" s="17" t="s">
        <v>70</v>
      </c>
      <c r="E77" s="21">
        <v>37307</v>
      </c>
      <c r="F77" s="65" t="s">
        <v>266</v>
      </c>
      <c r="G77" s="65" t="s">
        <v>350</v>
      </c>
      <c r="H77" s="39"/>
      <c r="I77" s="39"/>
      <c r="J77" s="40">
        <f t="shared" si="5"/>
        <v>0</v>
      </c>
      <c r="K77" s="35"/>
      <c r="L77" s="19">
        <v>4103.52</v>
      </c>
      <c r="M77" s="20">
        <f t="shared" si="7"/>
        <v>4103.52</v>
      </c>
      <c r="N77" s="19">
        <f t="shared" si="8"/>
        <v>0</v>
      </c>
      <c r="O77" s="19">
        <f t="shared" si="9"/>
        <v>4103.52</v>
      </c>
      <c r="P77" s="20">
        <f t="shared" si="6"/>
        <v>4103.52</v>
      </c>
      <c r="Q77" s="3"/>
    </row>
    <row r="78" spans="1:17" ht="16.5">
      <c r="A78" s="17">
        <v>325</v>
      </c>
      <c r="B78" s="17">
        <v>20</v>
      </c>
      <c r="C78" s="17">
        <v>219000</v>
      </c>
      <c r="D78" s="17" t="s">
        <v>71</v>
      </c>
      <c r="E78" s="21">
        <v>37307</v>
      </c>
      <c r="F78" s="65" t="s">
        <v>266</v>
      </c>
      <c r="G78" s="65" t="s">
        <v>351</v>
      </c>
      <c r="H78" s="39"/>
      <c r="I78" s="39">
        <v>5898.34</v>
      </c>
      <c r="J78" s="40">
        <f t="shared" si="5"/>
        <v>5898.34</v>
      </c>
      <c r="K78" s="35"/>
      <c r="L78" s="19">
        <v>9015.19</v>
      </c>
      <c r="M78" s="20">
        <f t="shared" si="7"/>
        <v>9015.19</v>
      </c>
      <c r="N78" s="19">
        <f t="shared" si="8"/>
        <v>0</v>
      </c>
      <c r="O78" s="19">
        <f t="shared" si="9"/>
        <v>14913.53</v>
      </c>
      <c r="P78" s="20">
        <f t="shared" si="6"/>
        <v>14913.53</v>
      </c>
      <c r="Q78" s="3"/>
    </row>
    <row r="79" spans="1:17" ht="16.5">
      <c r="A79" s="17">
        <v>325</v>
      </c>
      <c r="B79" s="17">
        <v>20</v>
      </c>
      <c r="C79" s="17">
        <v>221000</v>
      </c>
      <c r="D79" s="17" t="s">
        <v>72</v>
      </c>
      <c r="E79" s="21">
        <v>37307</v>
      </c>
      <c r="F79" s="65" t="s">
        <v>266</v>
      </c>
      <c r="G79" s="65" t="s">
        <v>352</v>
      </c>
      <c r="H79" s="39"/>
      <c r="I79" s="39"/>
      <c r="J79" s="40">
        <f t="shared" si="5"/>
        <v>0</v>
      </c>
      <c r="K79" s="35"/>
      <c r="L79" s="19">
        <v>1438.26</v>
      </c>
      <c r="M79" s="20">
        <f t="shared" si="7"/>
        <v>1438.26</v>
      </c>
      <c r="N79" s="19">
        <f t="shared" si="8"/>
        <v>0</v>
      </c>
      <c r="O79" s="19">
        <f t="shared" si="9"/>
        <v>1438.26</v>
      </c>
      <c r="P79" s="20">
        <f t="shared" si="6"/>
        <v>1438.26</v>
      </c>
      <c r="Q79" s="3"/>
    </row>
    <row r="80" spans="1:17" ht="16.5">
      <c r="A80" s="17">
        <v>325</v>
      </c>
      <c r="B80" s="17">
        <v>20</v>
      </c>
      <c r="C80" s="17">
        <v>222000</v>
      </c>
      <c r="D80" s="17" t="s">
        <v>225</v>
      </c>
      <c r="E80" s="21">
        <v>37307</v>
      </c>
      <c r="F80" s="65" t="s">
        <v>266</v>
      </c>
      <c r="G80" s="65" t="s">
        <v>353</v>
      </c>
      <c r="H80" s="39"/>
      <c r="I80" s="39"/>
      <c r="J80" s="40">
        <f t="shared" si="5"/>
        <v>0</v>
      </c>
      <c r="K80" s="35"/>
      <c r="L80" s="19">
        <v>0</v>
      </c>
      <c r="M80" s="20">
        <f t="shared" si="7"/>
        <v>0</v>
      </c>
      <c r="N80" s="19">
        <f t="shared" si="8"/>
        <v>0</v>
      </c>
      <c r="O80" s="19">
        <f t="shared" si="9"/>
        <v>0</v>
      </c>
      <c r="P80" s="20">
        <f t="shared" si="6"/>
        <v>0</v>
      </c>
      <c r="Q80" s="3"/>
    </row>
    <row r="81" spans="1:17" ht="16.5">
      <c r="A81" s="17">
        <v>325</v>
      </c>
      <c r="B81" s="17">
        <v>20</v>
      </c>
      <c r="C81" s="17">
        <v>223000</v>
      </c>
      <c r="D81" s="17" t="s">
        <v>73</v>
      </c>
      <c r="E81" s="21">
        <v>37307</v>
      </c>
      <c r="F81" s="65" t="s">
        <v>266</v>
      </c>
      <c r="G81" s="65" t="s">
        <v>354</v>
      </c>
      <c r="H81" s="39"/>
      <c r="I81" s="39">
        <v>1304.13</v>
      </c>
      <c r="J81" s="40">
        <f t="shared" si="5"/>
        <v>1304.13</v>
      </c>
      <c r="K81" s="35"/>
      <c r="L81" s="19">
        <v>1771.7</v>
      </c>
      <c r="M81" s="20">
        <f t="shared" si="7"/>
        <v>1771.7</v>
      </c>
      <c r="N81" s="19">
        <f t="shared" si="8"/>
        <v>0</v>
      </c>
      <c r="O81" s="19">
        <f t="shared" si="9"/>
        <v>3075.83</v>
      </c>
      <c r="P81" s="20">
        <f t="shared" si="6"/>
        <v>3075.83</v>
      </c>
      <c r="Q81" s="3"/>
    </row>
    <row r="82" spans="1:17" ht="16.5">
      <c r="A82" s="17">
        <v>325</v>
      </c>
      <c r="B82" s="17">
        <v>20</v>
      </c>
      <c r="C82" s="17">
        <v>225000</v>
      </c>
      <c r="D82" s="17" t="s">
        <v>74</v>
      </c>
      <c r="E82" s="21">
        <v>37307</v>
      </c>
      <c r="F82" s="65" t="s">
        <v>266</v>
      </c>
      <c r="G82" s="65" t="s">
        <v>355</v>
      </c>
      <c r="H82" s="39"/>
      <c r="I82" s="39"/>
      <c r="J82" s="40">
        <f t="shared" si="5"/>
        <v>0</v>
      </c>
      <c r="K82" s="35"/>
      <c r="L82" s="19">
        <v>2334.34</v>
      </c>
      <c r="M82" s="20">
        <f t="shared" si="7"/>
        <v>2334.34</v>
      </c>
      <c r="N82" s="19">
        <f t="shared" si="8"/>
        <v>0</v>
      </c>
      <c r="O82" s="19">
        <f t="shared" si="9"/>
        <v>2334.34</v>
      </c>
      <c r="P82" s="20">
        <f t="shared" si="6"/>
        <v>2334.34</v>
      </c>
      <c r="Q82" s="3"/>
    </row>
    <row r="83" spans="1:17" ht="16.5">
      <c r="A83" s="17">
        <v>325</v>
      </c>
      <c r="B83" s="17">
        <v>20</v>
      </c>
      <c r="C83" s="17">
        <v>227000</v>
      </c>
      <c r="D83" s="17" t="s">
        <v>226</v>
      </c>
      <c r="E83" s="21">
        <v>37307</v>
      </c>
      <c r="F83" s="65" t="s">
        <v>266</v>
      </c>
      <c r="G83" s="65" t="s">
        <v>356</v>
      </c>
      <c r="H83" s="39"/>
      <c r="I83" s="39">
        <v>35.21</v>
      </c>
      <c r="J83" s="40">
        <f t="shared" si="5"/>
        <v>35.21</v>
      </c>
      <c r="K83" s="35"/>
      <c r="L83" s="19">
        <v>0</v>
      </c>
      <c r="M83" s="20">
        <f t="shared" si="7"/>
        <v>0</v>
      </c>
      <c r="N83" s="19">
        <f t="shared" si="8"/>
        <v>0</v>
      </c>
      <c r="O83" s="19">
        <f t="shared" si="9"/>
        <v>35.21</v>
      </c>
      <c r="P83" s="20">
        <f t="shared" si="6"/>
        <v>35.21</v>
      </c>
      <c r="Q83" s="3"/>
    </row>
    <row r="84" spans="1:17" ht="16.5">
      <c r="A84" s="17">
        <v>325</v>
      </c>
      <c r="B84" s="17">
        <v>20</v>
      </c>
      <c r="C84" s="17">
        <v>228000</v>
      </c>
      <c r="D84" s="17" t="s">
        <v>75</v>
      </c>
      <c r="E84" s="21">
        <v>37307</v>
      </c>
      <c r="F84" s="65" t="s">
        <v>266</v>
      </c>
      <c r="G84" s="65" t="s">
        <v>357</v>
      </c>
      <c r="H84" s="39"/>
      <c r="I84" s="39"/>
      <c r="J84" s="40">
        <f t="shared" si="5"/>
        <v>0</v>
      </c>
      <c r="K84" s="35"/>
      <c r="L84" s="19">
        <v>1000</v>
      </c>
      <c r="M84" s="20">
        <f t="shared" si="7"/>
        <v>1000</v>
      </c>
      <c r="N84" s="19">
        <f t="shared" si="8"/>
        <v>0</v>
      </c>
      <c r="O84" s="19">
        <f t="shared" si="9"/>
        <v>1000</v>
      </c>
      <c r="P84" s="20">
        <f t="shared" si="6"/>
        <v>1000</v>
      </c>
      <c r="Q84" s="3"/>
    </row>
    <row r="85" spans="1:17" ht="16.5">
      <c r="A85" s="17">
        <v>325</v>
      </c>
      <c r="B85" s="17">
        <v>20</v>
      </c>
      <c r="C85" s="17">
        <v>229000</v>
      </c>
      <c r="D85" s="17" t="s">
        <v>76</v>
      </c>
      <c r="E85" s="21">
        <v>37307</v>
      </c>
      <c r="F85" s="65" t="s">
        <v>266</v>
      </c>
      <c r="G85" s="65" t="s">
        <v>358</v>
      </c>
      <c r="H85" s="39"/>
      <c r="I85" s="39"/>
      <c r="J85" s="40">
        <f t="shared" si="5"/>
        <v>0</v>
      </c>
      <c r="K85" s="35"/>
      <c r="L85" s="19">
        <v>3587.37</v>
      </c>
      <c r="M85" s="20">
        <f t="shared" si="7"/>
        <v>3587.37</v>
      </c>
      <c r="N85" s="19">
        <f t="shared" si="8"/>
        <v>0</v>
      </c>
      <c r="O85" s="19">
        <f t="shared" si="9"/>
        <v>3587.37</v>
      </c>
      <c r="P85" s="20">
        <f t="shared" si="6"/>
        <v>3587.37</v>
      </c>
      <c r="Q85" s="3"/>
    </row>
    <row r="86" spans="1:17" ht="16.5">
      <c r="A86" s="17">
        <v>325</v>
      </c>
      <c r="B86" s="17">
        <v>20</v>
      </c>
      <c r="C86" s="17">
        <v>230000</v>
      </c>
      <c r="D86" s="17" t="s">
        <v>77</v>
      </c>
      <c r="E86" s="21">
        <v>37307</v>
      </c>
      <c r="F86" s="65" t="s">
        <v>266</v>
      </c>
      <c r="G86" s="65" t="s">
        <v>359</v>
      </c>
      <c r="H86" s="39"/>
      <c r="I86" s="39">
        <v>194.73</v>
      </c>
      <c r="J86" s="40">
        <f t="shared" si="5"/>
        <v>194.73</v>
      </c>
      <c r="K86" s="35"/>
      <c r="L86" s="19">
        <v>1963.38</v>
      </c>
      <c r="M86" s="20">
        <f t="shared" si="7"/>
        <v>1963.38</v>
      </c>
      <c r="N86" s="19">
        <f t="shared" si="8"/>
        <v>0</v>
      </c>
      <c r="O86" s="19">
        <f t="shared" si="9"/>
        <v>2158.11</v>
      </c>
      <c r="P86" s="20">
        <f t="shared" si="6"/>
        <v>2158.11</v>
      </c>
      <c r="Q86" s="3"/>
    </row>
    <row r="87" spans="1:17" ht="16.5">
      <c r="A87" s="17">
        <v>325</v>
      </c>
      <c r="B87" s="17">
        <v>20</v>
      </c>
      <c r="C87" s="17">
        <v>231000</v>
      </c>
      <c r="D87" s="17" t="s">
        <v>78</v>
      </c>
      <c r="E87" s="21">
        <v>37307</v>
      </c>
      <c r="F87" s="65" t="s">
        <v>266</v>
      </c>
      <c r="G87" s="65" t="s">
        <v>360</v>
      </c>
      <c r="H87" s="39"/>
      <c r="I87" s="39"/>
      <c r="J87" s="40">
        <f t="shared" si="5"/>
        <v>0</v>
      </c>
      <c r="K87" s="35"/>
      <c r="L87" s="19">
        <v>892.82</v>
      </c>
      <c r="M87" s="20">
        <f t="shared" si="7"/>
        <v>892.82</v>
      </c>
      <c r="N87" s="19">
        <f t="shared" si="8"/>
        <v>0</v>
      </c>
      <c r="O87" s="19">
        <f t="shared" si="9"/>
        <v>892.82</v>
      </c>
      <c r="P87" s="20">
        <f t="shared" si="6"/>
        <v>892.82</v>
      </c>
      <c r="Q87" s="3"/>
    </row>
    <row r="88" spans="1:17" ht="16.5">
      <c r="A88" s="17">
        <v>325</v>
      </c>
      <c r="B88" s="17">
        <v>20</v>
      </c>
      <c r="C88" s="17">
        <v>232000</v>
      </c>
      <c r="D88" s="17" t="s">
        <v>79</v>
      </c>
      <c r="E88" s="21">
        <v>37307</v>
      </c>
      <c r="F88" s="65" t="s">
        <v>266</v>
      </c>
      <c r="G88" s="65" t="s">
        <v>361</v>
      </c>
      <c r="H88" s="39"/>
      <c r="I88" s="39">
        <v>46.98</v>
      </c>
      <c r="J88" s="40">
        <f t="shared" si="5"/>
        <v>46.98</v>
      </c>
      <c r="K88" s="35"/>
      <c r="L88" s="19">
        <v>1033.67</v>
      </c>
      <c r="M88" s="20">
        <f t="shared" si="7"/>
        <v>1033.67</v>
      </c>
      <c r="N88" s="19">
        <f t="shared" si="8"/>
        <v>0</v>
      </c>
      <c r="O88" s="19">
        <f t="shared" si="9"/>
        <v>1080.65</v>
      </c>
      <c r="P88" s="20">
        <f t="shared" si="6"/>
        <v>1080.65</v>
      </c>
      <c r="Q88" s="3"/>
    </row>
    <row r="89" spans="1:17" ht="16.5">
      <c r="A89" s="17">
        <v>325</v>
      </c>
      <c r="B89" s="17">
        <v>20</v>
      </c>
      <c r="C89" s="17">
        <v>233000</v>
      </c>
      <c r="D89" s="17" t="s">
        <v>80</v>
      </c>
      <c r="E89" s="21">
        <v>37307</v>
      </c>
      <c r="F89" s="65" t="s">
        <v>266</v>
      </c>
      <c r="G89" s="65" t="s">
        <v>362</v>
      </c>
      <c r="H89" s="39"/>
      <c r="I89" s="39">
        <v>268.14</v>
      </c>
      <c r="J89" s="40">
        <f t="shared" si="5"/>
        <v>268.14</v>
      </c>
      <c r="K89" s="35"/>
      <c r="L89" s="19">
        <v>1919.33</v>
      </c>
      <c r="M89" s="20">
        <f t="shared" si="7"/>
        <v>1919.33</v>
      </c>
      <c r="N89" s="19">
        <f t="shared" si="8"/>
        <v>0</v>
      </c>
      <c r="O89" s="19">
        <f t="shared" si="9"/>
        <v>2187.47</v>
      </c>
      <c r="P89" s="20">
        <f t="shared" si="6"/>
        <v>2187.47</v>
      </c>
      <c r="Q89" s="3"/>
    </row>
    <row r="90" spans="1:17" ht="16.5">
      <c r="A90" s="22">
        <v>325</v>
      </c>
      <c r="B90" s="22">
        <v>20</v>
      </c>
      <c r="C90" s="22">
        <v>234000</v>
      </c>
      <c r="D90" s="22" t="s">
        <v>81</v>
      </c>
      <c r="E90" s="21">
        <v>37307</v>
      </c>
      <c r="F90" s="65" t="s">
        <v>266</v>
      </c>
      <c r="G90" s="65" t="s">
        <v>363</v>
      </c>
      <c r="H90" s="23"/>
      <c r="I90" s="23"/>
      <c r="J90" s="40">
        <f t="shared" si="5"/>
        <v>0</v>
      </c>
      <c r="K90" s="35"/>
      <c r="L90" s="19">
        <v>2049.58</v>
      </c>
      <c r="M90" s="20">
        <f t="shared" si="7"/>
        <v>2049.58</v>
      </c>
      <c r="N90" s="19">
        <f t="shared" si="8"/>
        <v>0</v>
      </c>
      <c r="O90" s="19">
        <f t="shared" si="9"/>
        <v>2049.58</v>
      </c>
      <c r="P90" s="20">
        <f t="shared" si="6"/>
        <v>2049.58</v>
      </c>
      <c r="Q90" s="3"/>
    </row>
    <row r="91" spans="1:17" ht="16.5">
      <c r="A91" s="17">
        <v>325</v>
      </c>
      <c r="B91" s="17">
        <v>20</v>
      </c>
      <c r="C91" s="17">
        <v>235000</v>
      </c>
      <c r="D91" s="17" t="s">
        <v>82</v>
      </c>
      <c r="E91" s="21">
        <v>37307</v>
      </c>
      <c r="F91" s="65" t="s">
        <v>266</v>
      </c>
      <c r="G91" s="65" t="s">
        <v>364</v>
      </c>
      <c r="H91" s="39"/>
      <c r="I91" s="39"/>
      <c r="J91" s="40">
        <f t="shared" si="5"/>
        <v>0</v>
      </c>
      <c r="K91" s="35"/>
      <c r="L91" s="19">
        <v>3705.46</v>
      </c>
      <c r="M91" s="20">
        <f t="shared" si="7"/>
        <v>3705.46</v>
      </c>
      <c r="N91" s="19">
        <f t="shared" si="8"/>
        <v>0</v>
      </c>
      <c r="O91" s="19">
        <f t="shared" si="9"/>
        <v>3705.46</v>
      </c>
      <c r="P91" s="20">
        <f t="shared" si="6"/>
        <v>3705.46</v>
      </c>
      <c r="Q91" s="3"/>
    </row>
    <row r="92" spans="1:17" ht="16.5">
      <c r="A92" s="22">
        <v>325</v>
      </c>
      <c r="B92" s="22">
        <v>20</v>
      </c>
      <c r="C92" s="22">
        <v>238000</v>
      </c>
      <c r="D92" s="22" t="s">
        <v>83</v>
      </c>
      <c r="E92" s="21">
        <v>37307</v>
      </c>
      <c r="F92" s="65" t="s">
        <v>266</v>
      </c>
      <c r="G92" s="65" t="s">
        <v>365</v>
      </c>
      <c r="H92" s="23"/>
      <c r="I92" s="23"/>
      <c r="J92" s="40">
        <f t="shared" si="5"/>
        <v>0</v>
      </c>
      <c r="K92" s="19"/>
      <c r="L92" s="19">
        <v>101.94</v>
      </c>
      <c r="M92" s="20">
        <f t="shared" si="7"/>
        <v>101.94</v>
      </c>
      <c r="N92" s="19">
        <f t="shared" si="8"/>
        <v>0</v>
      </c>
      <c r="O92" s="19">
        <f t="shared" si="9"/>
        <v>101.94</v>
      </c>
      <c r="P92" s="20">
        <f t="shared" si="6"/>
        <v>101.94</v>
      </c>
      <c r="Q92" s="3"/>
    </row>
    <row r="93" spans="1:17" ht="16.5">
      <c r="A93" s="17">
        <v>325</v>
      </c>
      <c r="B93" s="17">
        <v>20</v>
      </c>
      <c r="C93" s="17">
        <v>239000</v>
      </c>
      <c r="D93" s="17" t="s">
        <v>84</v>
      </c>
      <c r="E93" s="21">
        <v>37307</v>
      </c>
      <c r="F93" s="65" t="s">
        <v>266</v>
      </c>
      <c r="G93" s="65" t="s">
        <v>366</v>
      </c>
      <c r="H93" s="39"/>
      <c r="I93" s="39"/>
      <c r="J93" s="40">
        <f t="shared" si="5"/>
        <v>0</v>
      </c>
      <c r="K93" s="35"/>
      <c r="L93" s="19">
        <v>403.85</v>
      </c>
      <c r="M93" s="20">
        <f t="shared" si="7"/>
        <v>403.85</v>
      </c>
      <c r="N93" s="19">
        <f t="shared" si="8"/>
        <v>0</v>
      </c>
      <c r="O93" s="19">
        <f t="shared" si="9"/>
        <v>403.85</v>
      </c>
      <c r="P93" s="20">
        <f t="shared" si="6"/>
        <v>403.85</v>
      </c>
      <c r="Q93" s="3"/>
    </row>
    <row r="94" spans="1:17" ht="16.5">
      <c r="A94" s="17">
        <v>325</v>
      </c>
      <c r="B94" s="17">
        <v>20</v>
      </c>
      <c r="C94" s="17">
        <v>240000</v>
      </c>
      <c r="D94" s="17" t="s">
        <v>85</v>
      </c>
      <c r="E94" s="21">
        <v>37307</v>
      </c>
      <c r="F94" s="65" t="s">
        <v>266</v>
      </c>
      <c r="G94" s="65" t="s">
        <v>367</v>
      </c>
      <c r="H94" s="39"/>
      <c r="I94" s="39">
        <v>303.34</v>
      </c>
      <c r="J94" s="40">
        <f t="shared" si="5"/>
        <v>303.34</v>
      </c>
      <c r="K94" s="35"/>
      <c r="L94" s="19">
        <v>1092.06</v>
      </c>
      <c r="M94" s="20">
        <f t="shared" si="7"/>
        <v>1092.06</v>
      </c>
      <c r="N94" s="19">
        <f t="shared" si="8"/>
        <v>0</v>
      </c>
      <c r="O94" s="19">
        <f t="shared" si="9"/>
        <v>1395.3999999999999</v>
      </c>
      <c r="P94" s="20">
        <f t="shared" si="6"/>
        <v>1395.3999999999999</v>
      </c>
      <c r="Q94" s="3"/>
    </row>
    <row r="95" spans="1:17" ht="16.5">
      <c r="A95" s="17">
        <v>325</v>
      </c>
      <c r="B95" s="17">
        <v>20</v>
      </c>
      <c r="C95" s="17">
        <v>241000</v>
      </c>
      <c r="D95" s="17" t="s">
        <v>86</v>
      </c>
      <c r="E95" s="21">
        <v>37307</v>
      </c>
      <c r="F95" s="65" t="s">
        <v>266</v>
      </c>
      <c r="G95" s="65" t="s">
        <v>368</v>
      </c>
      <c r="H95" s="39"/>
      <c r="I95" s="39">
        <v>127.43</v>
      </c>
      <c r="J95" s="40">
        <f t="shared" si="5"/>
        <v>127.43</v>
      </c>
      <c r="K95" s="35"/>
      <c r="L95" s="19">
        <v>4210.88</v>
      </c>
      <c r="M95" s="20">
        <f t="shared" si="7"/>
        <v>4210.88</v>
      </c>
      <c r="N95" s="19">
        <f t="shared" si="8"/>
        <v>0</v>
      </c>
      <c r="O95" s="19">
        <f t="shared" si="9"/>
        <v>4338.31</v>
      </c>
      <c r="P95" s="20">
        <f t="shared" si="6"/>
        <v>4338.31</v>
      </c>
      <c r="Q95" s="3"/>
    </row>
    <row r="96" spans="1:17" ht="16.5">
      <c r="A96" s="17">
        <v>325</v>
      </c>
      <c r="B96" s="17">
        <v>20</v>
      </c>
      <c r="C96" s="17">
        <v>242000</v>
      </c>
      <c r="D96" s="17" t="s">
        <v>87</v>
      </c>
      <c r="E96" s="21">
        <v>37307</v>
      </c>
      <c r="F96" s="65" t="s">
        <v>266</v>
      </c>
      <c r="G96" s="65" t="s">
        <v>369</v>
      </c>
      <c r="H96" s="39"/>
      <c r="I96" s="39">
        <v>307.73</v>
      </c>
      <c r="J96" s="40">
        <f t="shared" si="5"/>
        <v>307.73</v>
      </c>
      <c r="K96" s="35"/>
      <c r="L96" s="19">
        <v>10459.5</v>
      </c>
      <c r="M96" s="20">
        <f t="shared" si="7"/>
        <v>10459.5</v>
      </c>
      <c r="N96" s="19">
        <f t="shared" si="8"/>
        <v>0</v>
      </c>
      <c r="O96" s="19">
        <f t="shared" si="9"/>
        <v>10767.23</v>
      </c>
      <c r="P96" s="20">
        <f t="shared" si="6"/>
        <v>10767.23</v>
      </c>
      <c r="Q96" s="3"/>
    </row>
    <row r="97" spans="1:17" ht="16.5">
      <c r="A97" s="17">
        <v>325</v>
      </c>
      <c r="B97" s="17">
        <v>20</v>
      </c>
      <c r="C97" s="17">
        <v>243000</v>
      </c>
      <c r="D97" s="17" t="s">
        <v>88</v>
      </c>
      <c r="E97" s="21">
        <v>37307</v>
      </c>
      <c r="F97" s="65" t="s">
        <v>266</v>
      </c>
      <c r="G97" s="65" t="s">
        <v>370</v>
      </c>
      <c r="H97" s="39"/>
      <c r="I97" s="39">
        <v>357.96</v>
      </c>
      <c r="J97" s="40">
        <f t="shared" si="5"/>
        <v>357.96</v>
      </c>
      <c r="K97" s="35"/>
      <c r="L97" s="19">
        <v>2302.41</v>
      </c>
      <c r="M97" s="20">
        <f t="shared" si="7"/>
        <v>2302.41</v>
      </c>
      <c r="N97" s="19">
        <f t="shared" si="8"/>
        <v>0</v>
      </c>
      <c r="O97" s="19">
        <f t="shared" si="9"/>
        <v>2660.37</v>
      </c>
      <c r="P97" s="20">
        <f t="shared" si="6"/>
        <v>2660.37</v>
      </c>
      <c r="Q97" s="3"/>
    </row>
    <row r="98" spans="1:17" ht="16.5">
      <c r="A98" s="17">
        <v>325</v>
      </c>
      <c r="B98" s="17">
        <v>30</v>
      </c>
      <c r="C98" s="17">
        <v>60000</v>
      </c>
      <c r="D98" s="17" t="s">
        <v>89</v>
      </c>
      <c r="E98" s="21">
        <v>37310</v>
      </c>
      <c r="F98" s="65" t="s">
        <v>264</v>
      </c>
      <c r="G98" s="65" t="s">
        <v>371</v>
      </c>
      <c r="H98" s="39"/>
      <c r="I98" s="39">
        <v>5320.84</v>
      </c>
      <c r="J98" s="40">
        <f t="shared" si="5"/>
        <v>5320.84</v>
      </c>
      <c r="K98" s="35"/>
      <c r="L98" s="19">
        <v>-13652.13</v>
      </c>
      <c r="M98" s="20">
        <f t="shared" si="7"/>
        <v>-13652.13</v>
      </c>
      <c r="N98" s="19">
        <f t="shared" si="8"/>
        <v>0</v>
      </c>
      <c r="O98" s="19">
        <f t="shared" si="9"/>
        <v>-8331.289999999999</v>
      </c>
      <c r="P98" s="20">
        <f t="shared" si="6"/>
        <v>-8331.289999999999</v>
      </c>
      <c r="Q98" s="3"/>
    </row>
    <row r="99" spans="1:17" ht="16.5">
      <c r="A99" s="17">
        <v>325</v>
      </c>
      <c r="B99" s="17">
        <v>30</v>
      </c>
      <c r="C99" s="17">
        <v>60000</v>
      </c>
      <c r="D99" s="17" t="s">
        <v>89</v>
      </c>
      <c r="E99" s="21">
        <v>37311</v>
      </c>
      <c r="F99" s="65" t="s">
        <v>265</v>
      </c>
      <c r="G99" s="65" t="s">
        <v>371</v>
      </c>
      <c r="H99" s="39"/>
      <c r="I99" s="39">
        <v>1970.68</v>
      </c>
      <c r="J99" s="40">
        <f t="shared" si="5"/>
        <v>1970.68</v>
      </c>
      <c r="K99" s="35"/>
      <c r="L99" s="19">
        <v>23033.14</v>
      </c>
      <c r="M99" s="20">
        <f t="shared" si="7"/>
        <v>23033.14</v>
      </c>
      <c r="N99" s="19">
        <f t="shared" si="8"/>
        <v>0</v>
      </c>
      <c r="O99" s="19">
        <f t="shared" si="9"/>
        <v>25003.82</v>
      </c>
      <c r="P99" s="20">
        <f t="shared" si="6"/>
        <v>25003.82</v>
      </c>
      <c r="Q99" s="3"/>
    </row>
    <row r="100" spans="1:17" ht="16.5">
      <c r="A100" s="17">
        <v>325</v>
      </c>
      <c r="B100" s="17">
        <v>30</v>
      </c>
      <c r="C100" s="17">
        <v>62000</v>
      </c>
      <c r="D100" s="17" t="s">
        <v>90</v>
      </c>
      <c r="E100" s="21">
        <v>37307</v>
      </c>
      <c r="F100" s="65" t="s">
        <v>266</v>
      </c>
      <c r="G100" s="65" t="s">
        <v>372</v>
      </c>
      <c r="H100" s="39"/>
      <c r="I100" s="39"/>
      <c r="J100" s="40">
        <f t="shared" si="5"/>
        <v>0</v>
      </c>
      <c r="K100" s="35"/>
      <c r="L100" s="19">
        <v>3000</v>
      </c>
      <c r="M100" s="20">
        <f t="shared" si="7"/>
        <v>3000</v>
      </c>
      <c r="N100" s="19">
        <f t="shared" si="8"/>
        <v>0</v>
      </c>
      <c r="O100" s="19">
        <f t="shared" si="9"/>
        <v>3000</v>
      </c>
      <c r="P100" s="20">
        <f t="shared" si="6"/>
        <v>3000</v>
      </c>
      <c r="Q100" s="3"/>
    </row>
    <row r="101" spans="1:17" ht="16.5">
      <c r="A101" s="17">
        <v>325</v>
      </c>
      <c r="B101" s="17">
        <v>30</v>
      </c>
      <c r="C101" s="17">
        <v>250000</v>
      </c>
      <c r="D101" s="17" t="s">
        <v>91</v>
      </c>
      <c r="E101" s="21">
        <v>37307</v>
      </c>
      <c r="F101" s="65" t="s">
        <v>266</v>
      </c>
      <c r="G101" s="65" t="s">
        <v>373</v>
      </c>
      <c r="H101" s="39"/>
      <c r="I101" s="39">
        <v>2896.51</v>
      </c>
      <c r="J101" s="40">
        <f t="shared" si="5"/>
        <v>2896.51</v>
      </c>
      <c r="K101" s="35"/>
      <c r="L101" s="19">
        <v>12738.48</v>
      </c>
      <c r="M101" s="20">
        <f t="shared" si="7"/>
        <v>12738.48</v>
      </c>
      <c r="N101" s="19">
        <f t="shared" si="8"/>
        <v>0</v>
      </c>
      <c r="O101" s="19">
        <f t="shared" si="9"/>
        <v>15634.99</v>
      </c>
      <c r="P101" s="20">
        <f t="shared" si="6"/>
        <v>15634.99</v>
      </c>
      <c r="Q101" s="3"/>
    </row>
    <row r="102" spans="1:17" ht="16.5">
      <c r="A102" s="17">
        <v>325</v>
      </c>
      <c r="B102" s="17">
        <v>30</v>
      </c>
      <c r="C102" s="17">
        <v>251000</v>
      </c>
      <c r="D102" s="17" t="s">
        <v>92</v>
      </c>
      <c r="E102" s="21">
        <v>37307</v>
      </c>
      <c r="F102" s="65" t="s">
        <v>266</v>
      </c>
      <c r="G102" s="65" t="s">
        <v>374</v>
      </c>
      <c r="H102" s="39"/>
      <c r="I102" s="39"/>
      <c r="J102" s="40">
        <f t="shared" si="5"/>
        <v>0</v>
      </c>
      <c r="K102" s="35"/>
      <c r="L102" s="19">
        <v>27928.63</v>
      </c>
      <c r="M102" s="20">
        <f t="shared" si="7"/>
        <v>27928.63</v>
      </c>
      <c r="N102" s="19">
        <f t="shared" si="8"/>
        <v>0</v>
      </c>
      <c r="O102" s="19">
        <f t="shared" si="9"/>
        <v>27928.63</v>
      </c>
      <c r="P102" s="20">
        <f t="shared" si="6"/>
        <v>27928.63</v>
      </c>
      <c r="Q102" s="3"/>
    </row>
    <row r="103" spans="1:17" ht="16.5">
      <c r="A103" s="17">
        <v>325</v>
      </c>
      <c r="B103" s="17">
        <v>30</v>
      </c>
      <c r="C103" s="17">
        <v>252000</v>
      </c>
      <c r="D103" s="17" t="s">
        <v>93</v>
      </c>
      <c r="E103" s="21">
        <v>37307</v>
      </c>
      <c r="F103" s="65" t="s">
        <v>266</v>
      </c>
      <c r="G103" s="65" t="s">
        <v>375</v>
      </c>
      <c r="H103" s="39"/>
      <c r="I103" s="39">
        <v>70.71</v>
      </c>
      <c r="J103" s="40">
        <f t="shared" si="5"/>
        <v>70.71</v>
      </c>
      <c r="K103" s="35"/>
      <c r="L103" s="19">
        <v>4312.82</v>
      </c>
      <c r="M103" s="20">
        <f t="shared" si="7"/>
        <v>4312.82</v>
      </c>
      <c r="N103" s="19">
        <f t="shared" si="8"/>
        <v>0</v>
      </c>
      <c r="O103" s="19">
        <f t="shared" si="9"/>
        <v>4383.53</v>
      </c>
      <c r="P103" s="20">
        <f t="shared" si="6"/>
        <v>4383.53</v>
      </c>
      <c r="Q103" s="3"/>
    </row>
    <row r="104" spans="1:17" ht="16.5">
      <c r="A104" s="17">
        <v>325</v>
      </c>
      <c r="B104" s="17">
        <v>30</v>
      </c>
      <c r="C104" s="17">
        <v>253000</v>
      </c>
      <c r="D104" s="17" t="s">
        <v>94</v>
      </c>
      <c r="E104" s="21">
        <v>37307</v>
      </c>
      <c r="F104" s="65" t="s">
        <v>266</v>
      </c>
      <c r="G104" s="65" t="s">
        <v>376</v>
      </c>
      <c r="H104" s="39"/>
      <c r="I104" s="39">
        <v>86.69</v>
      </c>
      <c r="J104" s="40">
        <f t="shared" si="5"/>
        <v>86.69</v>
      </c>
      <c r="K104" s="35"/>
      <c r="L104" s="19">
        <v>2501.3</v>
      </c>
      <c r="M104" s="20">
        <f t="shared" si="7"/>
        <v>2501.3</v>
      </c>
      <c r="N104" s="19">
        <f t="shared" si="8"/>
        <v>0</v>
      </c>
      <c r="O104" s="19">
        <f t="shared" si="9"/>
        <v>2587.9900000000002</v>
      </c>
      <c r="P104" s="20">
        <f t="shared" si="6"/>
        <v>2587.9900000000002</v>
      </c>
      <c r="Q104" s="3"/>
    </row>
    <row r="105" spans="1:17" ht="16.5">
      <c r="A105" s="17">
        <v>325</v>
      </c>
      <c r="B105" s="17">
        <v>30</v>
      </c>
      <c r="C105" s="17">
        <v>254000</v>
      </c>
      <c r="D105" s="17" t="s">
        <v>95</v>
      </c>
      <c r="E105" s="21">
        <v>37307</v>
      </c>
      <c r="F105" s="65" t="s">
        <v>266</v>
      </c>
      <c r="G105" s="65" t="s">
        <v>377</v>
      </c>
      <c r="H105" s="39"/>
      <c r="I105" s="39"/>
      <c r="J105" s="40">
        <f t="shared" si="5"/>
        <v>0</v>
      </c>
      <c r="K105" s="35"/>
      <c r="L105" s="19">
        <v>2433.37</v>
      </c>
      <c r="M105" s="20">
        <f t="shared" si="7"/>
        <v>2433.37</v>
      </c>
      <c r="N105" s="19">
        <f t="shared" si="8"/>
        <v>0</v>
      </c>
      <c r="O105" s="19">
        <f t="shared" si="9"/>
        <v>2433.37</v>
      </c>
      <c r="P105" s="20">
        <f t="shared" si="6"/>
        <v>2433.37</v>
      </c>
      <c r="Q105" s="3"/>
    </row>
    <row r="106" spans="1:17" ht="16.5">
      <c r="A106" s="17">
        <v>325</v>
      </c>
      <c r="B106" s="17">
        <v>30</v>
      </c>
      <c r="C106" s="17">
        <v>255000</v>
      </c>
      <c r="D106" s="17" t="s">
        <v>96</v>
      </c>
      <c r="E106" s="21">
        <v>37307</v>
      </c>
      <c r="F106" s="65" t="s">
        <v>266</v>
      </c>
      <c r="G106" s="65" t="s">
        <v>378</v>
      </c>
      <c r="H106" s="39"/>
      <c r="I106" s="39"/>
      <c r="J106" s="40">
        <f t="shared" si="5"/>
        <v>0</v>
      </c>
      <c r="K106" s="35"/>
      <c r="L106" s="19">
        <v>1927.85</v>
      </c>
      <c r="M106" s="20">
        <f t="shared" si="7"/>
        <v>1927.85</v>
      </c>
      <c r="N106" s="19">
        <f t="shared" si="8"/>
        <v>0</v>
      </c>
      <c r="O106" s="19">
        <f t="shared" si="9"/>
        <v>1927.85</v>
      </c>
      <c r="P106" s="20">
        <f t="shared" si="6"/>
        <v>1927.85</v>
      </c>
      <c r="Q106" s="3"/>
    </row>
    <row r="107" spans="1:17" ht="16.5">
      <c r="A107" s="17">
        <v>325</v>
      </c>
      <c r="B107" s="17">
        <v>30</v>
      </c>
      <c r="C107" s="17">
        <v>256000</v>
      </c>
      <c r="D107" s="17" t="s">
        <v>97</v>
      </c>
      <c r="E107" s="21">
        <v>37307</v>
      </c>
      <c r="F107" s="65" t="s">
        <v>266</v>
      </c>
      <c r="G107" s="65" t="s">
        <v>379</v>
      </c>
      <c r="H107" s="39"/>
      <c r="I107" s="39"/>
      <c r="J107" s="40">
        <f t="shared" si="5"/>
        <v>0</v>
      </c>
      <c r="K107" s="35"/>
      <c r="L107" s="19">
        <v>3670.71</v>
      </c>
      <c r="M107" s="20">
        <f t="shared" si="7"/>
        <v>3670.71</v>
      </c>
      <c r="N107" s="19">
        <f t="shared" si="8"/>
        <v>0</v>
      </c>
      <c r="O107" s="19">
        <f t="shared" si="9"/>
        <v>3670.71</v>
      </c>
      <c r="P107" s="20">
        <f t="shared" si="6"/>
        <v>3670.71</v>
      </c>
      <c r="Q107" s="3"/>
    </row>
    <row r="108" spans="1:17" ht="16.5">
      <c r="A108" s="17">
        <v>325</v>
      </c>
      <c r="B108" s="17">
        <v>30</v>
      </c>
      <c r="C108" s="17">
        <v>257000</v>
      </c>
      <c r="D108" s="17" t="s">
        <v>98</v>
      </c>
      <c r="E108" s="21">
        <v>37307</v>
      </c>
      <c r="F108" s="65" t="s">
        <v>266</v>
      </c>
      <c r="G108" s="65" t="s">
        <v>380</v>
      </c>
      <c r="H108" s="39"/>
      <c r="I108" s="39"/>
      <c r="J108" s="40">
        <f t="shared" si="5"/>
        <v>0</v>
      </c>
      <c r="K108" s="35"/>
      <c r="L108" s="19">
        <v>1552.57</v>
      </c>
      <c r="M108" s="20">
        <f t="shared" si="7"/>
        <v>1552.57</v>
      </c>
      <c r="N108" s="19">
        <f t="shared" si="8"/>
        <v>0</v>
      </c>
      <c r="O108" s="19">
        <f t="shared" si="9"/>
        <v>1552.57</v>
      </c>
      <c r="P108" s="20">
        <f t="shared" si="6"/>
        <v>1552.57</v>
      </c>
      <c r="Q108" s="3"/>
    </row>
    <row r="109" spans="1:17" ht="16.5">
      <c r="A109" s="17">
        <v>325</v>
      </c>
      <c r="B109" s="17">
        <v>30</v>
      </c>
      <c r="C109" s="17">
        <v>258000</v>
      </c>
      <c r="D109" s="17" t="s">
        <v>99</v>
      </c>
      <c r="E109" s="21">
        <v>37307</v>
      </c>
      <c r="F109" s="65" t="s">
        <v>266</v>
      </c>
      <c r="G109" s="65" t="s">
        <v>381</v>
      </c>
      <c r="H109" s="39"/>
      <c r="I109" s="39">
        <v>141.01</v>
      </c>
      <c r="J109" s="40">
        <f t="shared" si="5"/>
        <v>141.01</v>
      </c>
      <c r="K109" s="35"/>
      <c r="L109" s="19">
        <v>2346.99</v>
      </c>
      <c r="M109" s="20">
        <f t="shared" si="7"/>
        <v>2346.99</v>
      </c>
      <c r="N109" s="19">
        <f t="shared" si="8"/>
        <v>0</v>
      </c>
      <c r="O109" s="19">
        <f t="shared" si="9"/>
        <v>2488</v>
      </c>
      <c r="P109" s="20">
        <f t="shared" si="6"/>
        <v>2488</v>
      </c>
      <c r="Q109" s="3"/>
    </row>
    <row r="110" spans="1:17" ht="16.5">
      <c r="A110" s="17">
        <v>325</v>
      </c>
      <c r="B110" s="17">
        <v>30</v>
      </c>
      <c r="C110" s="17">
        <v>259000</v>
      </c>
      <c r="D110" s="17" t="s">
        <v>100</v>
      </c>
      <c r="E110" s="21">
        <v>37307</v>
      </c>
      <c r="F110" s="65" t="s">
        <v>266</v>
      </c>
      <c r="G110" s="65" t="s">
        <v>382</v>
      </c>
      <c r="H110" s="39"/>
      <c r="I110" s="39">
        <v>1038.87</v>
      </c>
      <c r="J110" s="40">
        <f t="shared" si="5"/>
        <v>1038.87</v>
      </c>
      <c r="K110" s="35"/>
      <c r="L110" s="19">
        <v>6154.59</v>
      </c>
      <c r="M110" s="20">
        <f t="shared" si="7"/>
        <v>6154.59</v>
      </c>
      <c r="N110" s="19">
        <f t="shared" si="8"/>
        <v>0</v>
      </c>
      <c r="O110" s="19">
        <f t="shared" si="9"/>
        <v>7193.46</v>
      </c>
      <c r="P110" s="20">
        <f t="shared" si="6"/>
        <v>7193.46</v>
      </c>
      <c r="Q110" s="3"/>
    </row>
    <row r="111" spans="1:17" ht="16.5">
      <c r="A111" s="17">
        <v>325</v>
      </c>
      <c r="B111" s="17">
        <v>30</v>
      </c>
      <c r="C111" s="17">
        <v>260000</v>
      </c>
      <c r="D111" s="17" t="s">
        <v>101</v>
      </c>
      <c r="E111" s="21">
        <v>37307</v>
      </c>
      <c r="F111" s="65" t="s">
        <v>266</v>
      </c>
      <c r="G111" s="65" t="s">
        <v>383</v>
      </c>
      <c r="H111" s="39"/>
      <c r="I111" s="39">
        <v>104.12</v>
      </c>
      <c r="J111" s="40">
        <f t="shared" si="5"/>
        <v>104.12</v>
      </c>
      <c r="K111" s="35"/>
      <c r="L111" s="19">
        <v>2593.71</v>
      </c>
      <c r="M111" s="20">
        <f t="shared" si="7"/>
        <v>2593.71</v>
      </c>
      <c r="N111" s="19">
        <f t="shared" si="8"/>
        <v>0</v>
      </c>
      <c r="O111" s="19">
        <f t="shared" si="9"/>
        <v>2697.83</v>
      </c>
      <c r="P111" s="20">
        <f t="shared" si="6"/>
        <v>2697.83</v>
      </c>
      <c r="Q111" s="3"/>
    </row>
    <row r="112" spans="1:17" ht="16.5">
      <c r="A112" s="17">
        <v>325</v>
      </c>
      <c r="B112" s="17">
        <v>30</v>
      </c>
      <c r="C112" s="17">
        <v>261000</v>
      </c>
      <c r="D112" s="17" t="s">
        <v>102</v>
      </c>
      <c r="E112" s="21">
        <v>37307</v>
      </c>
      <c r="F112" s="65" t="s">
        <v>266</v>
      </c>
      <c r="G112" s="65" t="s">
        <v>384</v>
      </c>
      <c r="H112" s="39"/>
      <c r="I112" s="39"/>
      <c r="J112" s="40">
        <f t="shared" si="5"/>
        <v>0</v>
      </c>
      <c r="K112" s="35"/>
      <c r="L112" s="19">
        <v>3739.71</v>
      </c>
      <c r="M112" s="20">
        <f t="shared" si="7"/>
        <v>3739.71</v>
      </c>
      <c r="N112" s="19">
        <f t="shared" si="8"/>
        <v>0</v>
      </c>
      <c r="O112" s="19">
        <f t="shared" si="9"/>
        <v>3739.71</v>
      </c>
      <c r="P112" s="20">
        <f t="shared" si="6"/>
        <v>3739.71</v>
      </c>
      <c r="Q112" s="3"/>
    </row>
    <row r="113" spans="1:17" ht="16.5">
      <c r="A113" s="17">
        <v>325</v>
      </c>
      <c r="B113" s="17">
        <v>30</v>
      </c>
      <c r="C113" s="17">
        <v>262000</v>
      </c>
      <c r="D113" s="17" t="s">
        <v>103</v>
      </c>
      <c r="E113" s="21">
        <v>37307</v>
      </c>
      <c r="F113" s="65" t="s">
        <v>266</v>
      </c>
      <c r="G113" s="65" t="s">
        <v>385</v>
      </c>
      <c r="H113" s="39"/>
      <c r="I113" s="39">
        <v>351.31</v>
      </c>
      <c r="J113" s="40">
        <f t="shared" si="5"/>
        <v>351.31</v>
      </c>
      <c r="K113" s="35"/>
      <c r="L113" s="19">
        <v>5755.36</v>
      </c>
      <c r="M113" s="20">
        <f t="shared" si="7"/>
        <v>5755.36</v>
      </c>
      <c r="N113" s="19">
        <f t="shared" si="8"/>
        <v>0</v>
      </c>
      <c r="O113" s="19">
        <f t="shared" si="9"/>
        <v>6106.67</v>
      </c>
      <c r="P113" s="20">
        <f t="shared" si="6"/>
        <v>6106.67</v>
      </c>
      <c r="Q113" s="3"/>
    </row>
    <row r="114" spans="1:17" ht="16.5">
      <c r="A114" s="17">
        <v>325</v>
      </c>
      <c r="B114" s="17">
        <v>30</v>
      </c>
      <c r="C114" s="17">
        <v>263000</v>
      </c>
      <c r="D114" s="17" t="s">
        <v>104</v>
      </c>
      <c r="E114" s="21">
        <v>37307</v>
      </c>
      <c r="F114" s="65" t="s">
        <v>266</v>
      </c>
      <c r="G114" s="65" t="s">
        <v>386</v>
      </c>
      <c r="H114" s="39"/>
      <c r="I114" s="39">
        <v>736.56</v>
      </c>
      <c r="J114" s="40">
        <f t="shared" si="5"/>
        <v>736.56</v>
      </c>
      <c r="K114" s="35"/>
      <c r="L114" s="19">
        <v>10423.19</v>
      </c>
      <c r="M114" s="20">
        <f t="shared" si="7"/>
        <v>10423.19</v>
      </c>
      <c r="N114" s="19">
        <f t="shared" si="8"/>
        <v>0</v>
      </c>
      <c r="O114" s="19">
        <f t="shared" si="9"/>
        <v>11159.75</v>
      </c>
      <c r="P114" s="20">
        <f t="shared" si="6"/>
        <v>11159.75</v>
      </c>
      <c r="Q114" s="3"/>
    </row>
    <row r="115" spans="1:17" ht="16.5">
      <c r="A115" s="17">
        <v>325</v>
      </c>
      <c r="B115" s="17">
        <v>30</v>
      </c>
      <c r="C115" s="17">
        <v>264000</v>
      </c>
      <c r="D115" s="17" t="s">
        <v>105</v>
      </c>
      <c r="E115" s="21">
        <v>37307</v>
      </c>
      <c r="F115" s="65" t="s">
        <v>266</v>
      </c>
      <c r="G115" s="65" t="s">
        <v>387</v>
      </c>
      <c r="H115" s="39"/>
      <c r="I115" s="39">
        <v>225.63</v>
      </c>
      <c r="J115" s="40">
        <f t="shared" si="5"/>
        <v>225.63</v>
      </c>
      <c r="K115" s="35"/>
      <c r="L115" s="19">
        <v>2282.77</v>
      </c>
      <c r="M115" s="20">
        <f t="shared" si="7"/>
        <v>2282.77</v>
      </c>
      <c r="N115" s="19">
        <f t="shared" si="8"/>
        <v>0</v>
      </c>
      <c r="O115" s="19">
        <f t="shared" si="9"/>
        <v>2508.4</v>
      </c>
      <c r="P115" s="20">
        <f t="shared" si="6"/>
        <v>2508.4</v>
      </c>
      <c r="Q115" s="3"/>
    </row>
    <row r="116" spans="1:17" ht="16.5">
      <c r="A116" s="17">
        <v>325</v>
      </c>
      <c r="B116" s="17">
        <v>30</v>
      </c>
      <c r="C116" s="17">
        <v>265000</v>
      </c>
      <c r="D116" s="17" t="s">
        <v>106</v>
      </c>
      <c r="E116" s="21">
        <v>37307</v>
      </c>
      <c r="F116" s="65" t="s">
        <v>266</v>
      </c>
      <c r="G116" s="65" t="s">
        <v>388</v>
      </c>
      <c r="H116" s="39"/>
      <c r="I116" s="39">
        <v>138.82</v>
      </c>
      <c r="J116" s="40">
        <f t="shared" si="5"/>
        <v>138.82</v>
      </c>
      <c r="K116" s="35"/>
      <c r="L116" s="19">
        <v>1679.81</v>
      </c>
      <c r="M116" s="20">
        <f t="shared" si="7"/>
        <v>1679.81</v>
      </c>
      <c r="N116" s="19">
        <f t="shared" si="8"/>
        <v>0</v>
      </c>
      <c r="O116" s="19">
        <f t="shared" si="9"/>
        <v>1818.6299999999999</v>
      </c>
      <c r="P116" s="20">
        <f t="shared" si="6"/>
        <v>1818.6299999999999</v>
      </c>
      <c r="Q116" s="3"/>
    </row>
    <row r="117" spans="1:17" ht="16.5">
      <c r="A117" s="17">
        <v>325</v>
      </c>
      <c r="B117" s="17">
        <v>30</v>
      </c>
      <c r="C117" s="17">
        <v>266000</v>
      </c>
      <c r="D117" s="17" t="s">
        <v>107</v>
      </c>
      <c r="E117" s="21">
        <v>37307</v>
      </c>
      <c r="F117" s="65" t="s">
        <v>266</v>
      </c>
      <c r="G117" s="65" t="s">
        <v>389</v>
      </c>
      <c r="H117" s="39"/>
      <c r="I117" s="39">
        <v>111.06</v>
      </c>
      <c r="J117" s="40">
        <f t="shared" si="5"/>
        <v>111.06</v>
      </c>
      <c r="K117" s="35"/>
      <c r="L117" s="19">
        <v>32556.21</v>
      </c>
      <c r="M117" s="20">
        <f t="shared" si="7"/>
        <v>32556.21</v>
      </c>
      <c r="N117" s="19">
        <f t="shared" si="8"/>
        <v>0</v>
      </c>
      <c r="O117" s="19">
        <f t="shared" si="9"/>
        <v>32667.27</v>
      </c>
      <c r="P117" s="20">
        <f t="shared" si="6"/>
        <v>32667.27</v>
      </c>
      <c r="Q117" s="3"/>
    </row>
    <row r="118" spans="1:17" ht="16.5">
      <c r="A118" s="17">
        <v>325</v>
      </c>
      <c r="B118" s="17">
        <v>30</v>
      </c>
      <c r="C118" s="17">
        <v>267000</v>
      </c>
      <c r="D118" s="17" t="s">
        <v>108</v>
      </c>
      <c r="E118" s="21">
        <v>37307</v>
      </c>
      <c r="F118" s="65" t="s">
        <v>266</v>
      </c>
      <c r="G118" s="65" t="s">
        <v>390</v>
      </c>
      <c r="H118" s="39"/>
      <c r="I118" s="39">
        <v>401.78</v>
      </c>
      <c r="J118" s="40">
        <f t="shared" si="5"/>
        <v>401.78</v>
      </c>
      <c r="K118" s="35"/>
      <c r="L118" s="19">
        <v>6207.79</v>
      </c>
      <c r="M118" s="20">
        <f t="shared" si="7"/>
        <v>6207.79</v>
      </c>
      <c r="N118" s="19">
        <f t="shared" si="8"/>
        <v>0</v>
      </c>
      <c r="O118" s="19">
        <f t="shared" si="9"/>
        <v>6609.57</v>
      </c>
      <c r="P118" s="20">
        <f t="shared" si="6"/>
        <v>6609.57</v>
      </c>
      <c r="Q118" s="3"/>
    </row>
    <row r="119" spans="1:17" ht="16.5">
      <c r="A119" s="17">
        <v>325</v>
      </c>
      <c r="B119" s="17">
        <v>30</v>
      </c>
      <c r="C119" s="17">
        <v>268000</v>
      </c>
      <c r="D119" s="17" t="s">
        <v>109</v>
      </c>
      <c r="E119" s="21">
        <v>37307</v>
      </c>
      <c r="F119" s="65" t="s">
        <v>266</v>
      </c>
      <c r="G119" s="65" t="s">
        <v>391</v>
      </c>
      <c r="H119" s="39"/>
      <c r="I119" s="39">
        <v>92.75</v>
      </c>
      <c r="J119" s="40">
        <f t="shared" si="5"/>
        <v>92.75</v>
      </c>
      <c r="K119" s="35"/>
      <c r="L119" s="19">
        <v>1625.05</v>
      </c>
      <c r="M119" s="20">
        <f t="shared" si="7"/>
        <v>1625.05</v>
      </c>
      <c r="N119" s="19">
        <f t="shared" si="8"/>
        <v>0</v>
      </c>
      <c r="O119" s="19">
        <f t="shared" si="9"/>
        <v>1717.8</v>
      </c>
      <c r="P119" s="20">
        <f t="shared" si="6"/>
        <v>1717.8</v>
      </c>
      <c r="Q119" s="3"/>
    </row>
    <row r="120" spans="1:17" ht="16.5">
      <c r="A120" s="17">
        <v>325</v>
      </c>
      <c r="B120" s="17">
        <v>30</v>
      </c>
      <c r="C120" s="17">
        <v>269000</v>
      </c>
      <c r="D120" s="17" t="s">
        <v>110</v>
      </c>
      <c r="E120" s="21">
        <v>37307</v>
      </c>
      <c r="F120" s="65" t="s">
        <v>266</v>
      </c>
      <c r="G120" s="65" t="s">
        <v>392</v>
      </c>
      <c r="H120" s="39"/>
      <c r="I120" s="39">
        <v>481.25</v>
      </c>
      <c r="J120" s="40">
        <f t="shared" si="5"/>
        <v>481.25</v>
      </c>
      <c r="K120" s="35"/>
      <c r="L120" s="19">
        <v>2743.89</v>
      </c>
      <c r="M120" s="20">
        <f t="shared" si="7"/>
        <v>2743.89</v>
      </c>
      <c r="N120" s="19">
        <f t="shared" si="8"/>
        <v>0</v>
      </c>
      <c r="O120" s="19">
        <f t="shared" si="9"/>
        <v>3225.14</v>
      </c>
      <c r="P120" s="20">
        <f t="shared" si="6"/>
        <v>3225.14</v>
      </c>
      <c r="Q120" s="3"/>
    </row>
    <row r="121" spans="1:17" ht="16.5">
      <c r="A121" s="22">
        <v>325</v>
      </c>
      <c r="B121" s="22">
        <v>30</v>
      </c>
      <c r="C121" s="22">
        <v>270000</v>
      </c>
      <c r="D121" s="22" t="s">
        <v>111</v>
      </c>
      <c r="E121" s="21">
        <v>37307</v>
      </c>
      <c r="F121" s="65" t="s">
        <v>266</v>
      </c>
      <c r="G121" s="65" t="s">
        <v>393</v>
      </c>
      <c r="H121" s="23"/>
      <c r="I121" s="23"/>
      <c r="J121" s="40">
        <f t="shared" si="5"/>
        <v>0</v>
      </c>
      <c r="K121" s="35"/>
      <c r="L121" s="19">
        <v>652</v>
      </c>
      <c r="M121" s="20">
        <f t="shared" si="7"/>
        <v>652</v>
      </c>
      <c r="N121" s="19">
        <f t="shared" si="8"/>
        <v>0</v>
      </c>
      <c r="O121" s="19">
        <f t="shared" si="9"/>
        <v>652</v>
      </c>
      <c r="P121" s="20">
        <f t="shared" si="6"/>
        <v>652</v>
      </c>
      <c r="Q121" s="3"/>
    </row>
    <row r="122" spans="1:17" ht="16.5">
      <c r="A122" s="17">
        <v>325</v>
      </c>
      <c r="B122" s="17">
        <v>30</v>
      </c>
      <c r="C122" s="17">
        <v>271000</v>
      </c>
      <c r="D122" s="17" t="s">
        <v>112</v>
      </c>
      <c r="E122" s="21">
        <v>37307</v>
      </c>
      <c r="F122" s="65" t="s">
        <v>266</v>
      </c>
      <c r="G122" s="65" t="s">
        <v>394</v>
      </c>
      <c r="H122" s="39"/>
      <c r="I122" s="39"/>
      <c r="J122" s="40">
        <f t="shared" si="5"/>
        <v>0</v>
      </c>
      <c r="K122" s="35"/>
      <c r="L122" s="19">
        <v>1272.79</v>
      </c>
      <c r="M122" s="20">
        <f t="shared" si="7"/>
        <v>1272.79</v>
      </c>
      <c r="N122" s="19">
        <f t="shared" si="8"/>
        <v>0</v>
      </c>
      <c r="O122" s="19">
        <f t="shared" si="9"/>
        <v>1272.79</v>
      </c>
      <c r="P122" s="20">
        <f t="shared" si="6"/>
        <v>1272.79</v>
      </c>
      <c r="Q122" s="3"/>
    </row>
    <row r="123" spans="1:17" ht="16.5">
      <c r="A123" s="17">
        <v>325</v>
      </c>
      <c r="B123" s="17">
        <v>30</v>
      </c>
      <c r="C123" s="17">
        <v>272000</v>
      </c>
      <c r="D123" s="17" t="s">
        <v>113</v>
      </c>
      <c r="E123" s="21">
        <v>37307</v>
      </c>
      <c r="F123" s="65" t="s">
        <v>266</v>
      </c>
      <c r="G123" s="65" t="s">
        <v>395</v>
      </c>
      <c r="H123" s="39"/>
      <c r="I123" s="39">
        <v>2682.28</v>
      </c>
      <c r="J123" s="40">
        <f t="shared" si="5"/>
        <v>2682.28</v>
      </c>
      <c r="K123" s="35"/>
      <c r="L123" s="19">
        <v>7426.41</v>
      </c>
      <c r="M123" s="20">
        <f t="shared" si="7"/>
        <v>7426.41</v>
      </c>
      <c r="N123" s="19">
        <f t="shared" si="8"/>
        <v>0</v>
      </c>
      <c r="O123" s="19">
        <f t="shared" si="9"/>
        <v>10108.69</v>
      </c>
      <c r="P123" s="20">
        <f t="shared" si="6"/>
        <v>10108.69</v>
      </c>
      <c r="Q123" s="3"/>
    </row>
    <row r="124" spans="1:17" ht="16.5">
      <c r="A124" s="17">
        <v>325</v>
      </c>
      <c r="B124" s="17">
        <v>30</v>
      </c>
      <c r="C124" s="17">
        <v>273000</v>
      </c>
      <c r="D124" s="17" t="s">
        <v>114</v>
      </c>
      <c r="E124" s="21">
        <v>37307</v>
      </c>
      <c r="F124" s="65" t="s">
        <v>266</v>
      </c>
      <c r="G124" s="65" t="s">
        <v>396</v>
      </c>
      <c r="H124" s="39"/>
      <c r="I124" s="39"/>
      <c r="J124" s="40">
        <f t="shared" si="5"/>
        <v>0</v>
      </c>
      <c r="K124" s="35"/>
      <c r="L124" s="19">
        <v>3901.09</v>
      </c>
      <c r="M124" s="20">
        <f t="shared" si="7"/>
        <v>3901.09</v>
      </c>
      <c r="N124" s="19">
        <f t="shared" si="8"/>
        <v>0</v>
      </c>
      <c r="O124" s="19">
        <f t="shared" si="9"/>
        <v>3901.09</v>
      </c>
      <c r="P124" s="20">
        <f t="shared" si="6"/>
        <v>3901.09</v>
      </c>
      <c r="Q124" s="3"/>
    </row>
    <row r="125" spans="1:17" ht="16.5">
      <c r="A125" s="17">
        <v>325</v>
      </c>
      <c r="B125" s="17">
        <v>30</v>
      </c>
      <c r="C125" s="17">
        <v>274000</v>
      </c>
      <c r="D125" s="17" t="s">
        <v>115</v>
      </c>
      <c r="E125" s="21">
        <v>37307</v>
      </c>
      <c r="F125" s="65" t="s">
        <v>266</v>
      </c>
      <c r="G125" s="65" t="s">
        <v>397</v>
      </c>
      <c r="H125" s="39"/>
      <c r="I125" s="39"/>
      <c r="J125" s="40">
        <f t="shared" si="5"/>
        <v>0</v>
      </c>
      <c r="K125" s="35"/>
      <c r="L125" s="19">
        <v>5151.85</v>
      </c>
      <c r="M125" s="20">
        <f t="shared" si="7"/>
        <v>5151.85</v>
      </c>
      <c r="N125" s="19">
        <f t="shared" si="8"/>
        <v>0</v>
      </c>
      <c r="O125" s="19">
        <f t="shared" si="9"/>
        <v>5151.85</v>
      </c>
      <c r="P125" s="20">
        <f t="shared" si="6"/>
        <v>5151.85</v>
      </c>
      <c r="Q125" s="3"/>
    </row>
    <row r="126" spans="1:17" ht="16.5">
      <c r="A126" s="22">
        <v>325</v>
      </c>
      <c r="B126" s="22">
        <v>30</v>
      </c>
      <c r="C126" s="22">
        <v>275000</v>
      </c>
      <c r="D126" s="22" t="s">
        <v>116</v>
      </c>
      <c r="E126" s="21">
        <v>37307</v>
      </c>
      <c r="F126" s="65" t="s">
        <v>266</v>
      </c>
      <c r="G126" s="65" t="s">
        <v>398</v>
      </c>
      <c r="H126" s="23"/>
      <c r="I126" s="23"/>
      <c r="J126" s="40">
        <f t="shared" si="5"/>
        <v>0</v>
      </c>
      <c r="K126" s="19"/>
      <c r="L126" s="19">
        <v>699</v>
      </c>
      <c r="M126" s="20">
        <f t="shared" si="7"/>
        <v>699</v>
      </c>
      <c r="N126" s="19">
        <f t="shared" si="8"/>
        <v>0</v>
      </c>
      <c r="O126" s="19">
        <f t="shared" si="9"/>
        <v>699</v>
      </c>
      <c r="P126" s="20">
        <f t="shared" si="6"/>
        <v>699</v>
      </c>
      <c r="Q126" s="3"/>
    </row>
    <row r="127" spans="1:17" ht="16.5">
      <c r="A127" s="17">
        <v>325</v>
      </c>
      <c r="B127" s="17">
        <v>30</v>
      </c>
      <c r="C127" s="17">
        <v>276000</v>
      </c>
      <c r="D127" s="17" t="s">
        <v>117</v>
      </c>
      <c r="E127" s="21">
        <v>37307</v>
      </c>
      <c r="F127" s="65" t="s">
        <v>266</v>
      </c>
      <c r="G127" s="65" t="s">
        <v>399</v>
      </c>
      <c r="H127" s="39"/>
      <c r="I127" s="39">
        <v>222.17</v>
      </c>
      <c r="J127" s="40">
        <f t="shared" si="5"/>
        <v>222.17</v>
      </c>
      <c r="K127" s="35"/>
      <c r="L127" s="19">
        <v>1872.01</v>
      </c>
      <c r="M127" s="20">
        <f t="shared" si="7"/>
        <v>1872.01</v>
      </c>
      <c r="N127" s="19">
        <f t="shared" si="8"/>
        <v>0</v>
      </c>
      <c r="O127" s="19">
        <f t="shared" si="9"/>
        <v>2094.18</v>
      </c>
      <c r="P127" s="20">
        <f t="shared" si="6"/>
        <v>2094.18</v>
      </c>
      <c r="Q127" s="3"/>
    </row>
    <row r="128" spans="1:17" ht="16.5">
      <c r="A128" s="22">
        <v>325</v>
      </c>
      <c r="B128" s="22">
        <v>30</v>
      </c>
      <c r="C128" s="22">
        <v>277000</v>
      </c>
      <c r="D128" s="22" t="s">
        <v>118</v>
      </c>
      <c r="E128" s="21">
        <v>37307</v>
      </c>
      <c r="F128" s="65" t="s">
        <v>266</v>
      </c>
      <c r="G128" s="65" t="s">
        <v>400</v>
      </c>
      <c r="H128" s="23"/>
      <c r="I128" s="23"/>
      <c r="J128" s="40">
        <f t="shared" si="5"/>
        <v>0</v>
      </c>
      <c r="K128" s="19"/>
      <c r="L128" s="19">
        <v>2801</v>
      </c>
      <c r="M128" s="20">
        <f t="shared" si="7"/>
        <v>2801</v>
      </c>
      <c r="N128" s="19">
        <f t="shared" si="8"/>
        <v>0</v>
      </c>
      <c r="O128" s="19">
        <f t="shared" si="9"/>
        <v>2801</v>
      </c>
      <c r="P128" s="20">
        <f t="shared" si="6"/>
        <v>2801</v>
      </c>
      <c r="Q128" s="3"/>
    </row>
    <row r="129" spans="1:17" ht="16.5">
      <c r="A129" s="17">
        <v>325</v>
      </c>
      <c r="B129" s="17">
        <v>30</v>
      </c>
      <c r="C129" s="17">
        <v>278000</v>
      </c>
      <c r="D129" s="17" t="s">
        <v>119</v>
      </c>
      <c r="E129" s="21">
        <v>37307</v>
      </c>
      <c r="F129" s="65" t="s">
        <v>266</v>
      </c>
      <c r="G129" s="65" t="s">
        <v>401</v>
      </c>
      <c r="H129" s="39"/>
      <c r="I129" s="39"/>
      <c r="J129" s="40">
        <f t="shared" si="5"/>
        <v>0</v>
      </c>
      <c r="K129" s="35"/>
      <c r="L129" s="19">
        <v>3220.38</v>
      </c>
      <c r="M129" s="20">
        <f t="shared" si="7"/>
        <v>3220.38</v>
      </c>
      <c r="N129" s="19">
        <f t="shared" si="8"/>
        <v>0</v>
      </c>
      <c r="O129" s="19">
        <f t="shared" si="9"/>
        <v>3220.38</v>
      </c>
      <c r="P129" s="20">
        <f t="shared" si="6"/>
        <v>3220.38</v>
      </c>
      <c r="Q129" s="3"/>
    </row>
    <row r="130" spans="1:17" ht="16.5">
      <c r="A130" s="17">
        <v>325</v>
      </c>
      <c r="B130" s="17">
        <v>30</v>
      </c>
      <c r="C130" s="17">
        <v>279000</v>
      </c>
      <c r="D130" s="17" t="s">
        <v>120</v>
      </c>
      <c r="E130" s="21">
        <v>37307</v>
      </c>
      <c r="F130" s="65" t="s">
        <v>266</v>
      </c>
      <c r="G130" s="65" t="s">
        <v>402</v>
      </c>
      <c r="H130" s="39"/>
      <c r="I130" s="39">
        <v>108.72</v>
      </c>
      <c r="J130" s="40">
        <f t="shared" si="5"/>
        <v>108.72</v>
      </c>
      <c r="K130" s="35"/>
      <c r="L130" s="19">
        <v>3138.45</v>
      </c>
      <c r="M130" s="20">
        <f t="shared" si="7"/>
        <v>3138.45</v>
      </c>
      <c r="N130" s="19">
        <f t="shared" si="8"/>
        <v>0</v>
      </c>
      <c r="O130" s="19">
        <f t="shared" si="9"/>
        <v>3247.1699999999996</v>
      </c>
      <c r="P130" s="20">
        <f t="shared" si="6"/>
        <v>3247.1699999999996</v>
      </c>
      <c r="Q130" s="3"/>
    </row>
    <row r="131" spans="1:17" ht="16.5">
      <c r="A131" s="17">
        <v>325</v>
      </c>
      <c r="B131" s="17">
        <v>30</v>
      </c>
      <c r="C131" s="17">
        <v>280000</v>
      </c>
      <c r="D131" s="17" t="s">
        <v>121</v>
      </c>
      <c r="E131" s="21">
        <v>37307</v>
      </c>
      <c r="F131" s="65" t="s">
        <v>266</v>
      </c>
      <c r="G131" s="65" t="s">
        <v>403</v>
      </c>
      <c r="H131" s="39"/>
      <c r="I131" s="39">
        <v>672.6</v>
      </c>
      <c r="J131" s="40">
        <f t="shared" si="5"/>
        <v>672.6</v>
      </c>
      <c r="K131" s="35"/>
      <c r="L131" s="19">
        <v>8379.21</v>
      </c>
      <c r="M131" s="20">
        <f t="shared" si="7"/>
        <v>8379.21</v>
      </c>
      <c r="N131" s="19">
        <f t="shared" si="8"/>
        <v>0</v>
      </c>
      <c r="O131" s="19">
        <f t="shared" si="9"/>
        <v>9051.81</v>
      </c>
      <c r="P131" s="20">
        <f t="shared" si="6"/>
        <v>9051.81</v>
      </c>
      <c r="Q131" s="3"/>
    </row>
    <row r="132" spans="1:17" ht="16.5">
      <c r="A132" s="22">
        <v>325</v>
      </c>
      <c r="B132" s="22">
        <v>30</v>
      </c>
      <c r="C132" s="22">
        <v>281000</v>
      </c>
      <c r="D132" s="22" t="s">
        <v>122</v>
      </c>
      <c r="E132" s="21">
        <v>37307</v>
      </c>
      <c r="F132" s="65" t="s">
        <v>266</v>
      </c>
      <c r="G132" s="65" t="s">
        <v>404</v>
      </c>
      <c r="H132" s="23"/>
      <c r="I132" s="23"/>
      <c r="J132" s="40">
        <f t="shared" si="5"/>
        <v>0</v>
      </c>
      <c r="K132" s="19"/>
      <c r="L132" s="19">
        <v>715</v>
      </c>
      <c r="M132" s="20">
        <f t="shared" si="7"/>
        <v>715</v>
      </c>
      <c r="N132" s="19">
        <f t="shared" si="8"/>
        <v>0</v>
      </c>
      <c r="O132" s="19">
        <f t="shared" si="9"/>
        <v>715</v>
      </c>
      <c r="P132" s="20">
        <f t="shared" si="6"/>
        <v>715</v>
      </c>
      <c r="Q132" s="3"/>
    </row>
    <row r="133" spans="1:17" ht="16.5">
      <c r="A133" s="17">
        <v>325</v>
      </c>
      <c r="B133" s="17">
        <v>30</v>
      </c>
      <c r="C133" s="17">
        <v>282000</v>
      </c>
      <c r="D133" s="17" t="s">
        <v>123</v>
      </c>
      <c r="E133" s="21">
        <v>37307</v>
      </c>
      <c r="F133" s="65" t="s">
        <v>266</v>
      </c>
      <c r="G133" s="65" t="s">
        <v>405</v>
      </c>
      <c r="H133" s="39"/>
      <c r="I133" s="39">
        <v>980.77</v>
      </c>
      <c r="J133" s="40">
        <f t="shared" si="5"/>
        <v>980.77</v>
      </c>
      <c r="K133" s="35"/>
      <c r="L133" s="19">
        <v>7945.16</v>
      </c>
      <c r="M133" s="20">
        <f t="shared" si="7"/>
        <v>7945.16</v>
      </c>
      <c r="N133" s="19">
        <f t="shared" si="8"/>
        <v>0</v>
      </c>
      <c r="O133" s="19">
        <f t="shared" si="9"/>
        <v>8925.93</v>
      </c>
      <c r="P133" s="20">
        <f t="shared" si="6"/>
        <v>8925.93</v>
      </c>
      <c r="Q133" s="3"/>
    </row>
    <row r="134" spans="1:17" ht="16.5">
      <c r="A134" s="17">
        <v>325</v>
      </c>
      <c r="B134" s="17">
        <v>30</v>
      </c>
      <c r="C134" s="17">
        <v>283000</v>
      </c>
      <c r="D134" s="17" t="s">
        <v>124</v>
      </c>
      <c r="E134" s="21">
        <v>37307</v>
      </c>
      <c r="F134" s="65" t="s">
        <v>266</v>
      </c>
      <c r="G134" s="65" t="s">
        <v>406</v>
      </c>
      <c r="H134" s="39"/>
      <c r="I134" s="39"/>
      <c r="J134" s="40">
        <f t="shared" si="5"/>
        <v>0</v>
      </c>
      <c r="K134" s="35"/>
      <c r="L134" s="19">
        <v>3329.22</v>
      </c>
      <c r="M134" s="20">
        <f t="shared" si="7"/>
        <v>3329.22</v>
      </c>
      <c r="N134" s="19">
        <f t="shared" si="8"/>
        <v>0</v>
      </c>
      <c r="O134" s="19">
        <f t="shared" si="9"/>
        <v>3329.22</v>
      </c>
      <c r="P134" s="20">
        <f t="shared" si="6"/>
        <v>3329.22</v>
      </c>
      <c r="Q134" s="3"/>
    </row>
    <row r="135" spans="1:17" ht="16.5">
      <c r="A135" s="17">
        <v>325</v>
      </c>
      <c r="B135" s="17">
        <v>30</v>
      </c>
      <c r="C135" s="17">
        <v>285000</v>
      </c>
      <c r="D135" s="17" t="s">
        <v>125</v>
      </c>
      <c r="E135" s="21">
        <v>37307</v>
      </c>
      <c r="F135" s="65" t="s">
        <v>266</v>
      </c>
      <c r="G135" s="65" t="s">
        <v>407</v>
      </c>
      <c r="H135" s="39"/>
      <c r="I135" s="39">
        <v>10.62</v>
      </c>
      <c r="J135" s="40">
        <f aca="true" t="shared" si="10" ref="J135:J198">I135+H135</f>
        <v>10.62</v>
      </c>
      <c r="K135" s="35"/>
      <c r="L135" s="19">
        <v>4290.89</v>
      </c>
      <c r="M135" s="20">
        <f t="shared" si="7"/>
        <v>4290.89</v>
      </c>
      <c r="N135" s="19">
        <f t="shared" si="8"/>
        <v>0</v>
      </c>
      <c r="O135" s="19">
        <f t="shared" si="9"/>
        <v>4301.51</v>
      </c>
      <c r="P135" s="20">
        <f aca="true" t="shared" si="11" ref="P135:P198">+M135+J135</f>
        <v>4301.51</v>
      </c>
      <c r="Q135" s="3"/>
    </row>
    <row r="136" spans="1:17" ht="16.5">
      <c r="A136" s="17">
        <v>325</v>
      </c>
      <c r="B136" s="17">
        <v>30</v>
      </c>
      <c r="C136" s="17">
        <v>286000</v>
      </c>
      <c r="D136" s="17" t="s">
        <v>126</v>
      </c>
      <c r="E136" s="21">
        <v>37307</v>
      </c>
      <c r="F136" s="65" t="s">
        <v>266</v>
      </c>
      <c r="G136" s="65" t="s">
        <v>408</v>
      </c>
      <c r="H136" s="39"/>
      <c r="I136" s="39"/>
      <c r="J136" s="40">
        <f t="shared" si="10"/>
        <v>0</v>
      </c>
      <c r="K136" s="35"/>
      <c r="L136" s="19">
        <v>7295.42</v>
      </c>
      <c r="M136" s="20">
        <f aca="true" t="shared" si="12" ref="M136:M199">+L136+K136</f>
        <v>7295.42</v>
      </c>
      <c r="N136" s="19">
        <f aca="true" t="shared" si="13" ref="N136:N199">+K136+H136</f>
        <v>0</v>
      </c>
      <c r="O136" s="19">
        <f aca="true" t="shared" si="14" ref="O136:O199">+L136+I136</f>
        <v>7295.42</v>
      </c>
      <c r="P136" s="20">
        <f t="shared" si="11"/>
        <v>7295.42</v>
      </c>
      <c r="Q136" s="3"/>
    </row>
    <row r="137" spans="1:17" ht="16.5">
      <c r="A137" s="17">
        <v>325</v>
      </c>
      <c r="B137" s="17">
        <v>30</v>
      </c>
      <c r="C137" s="17">
        <v>287000</v>
      </c>
      <c r="D137" s="17" t="s">
        <v>127</v>
      </c>
      <c r="E137" s="21">
        <v>37307</v>
      </c>
      <c r="F137" s="65" t="s">
        <v>266</v>
      </c>
      <c r="G137" s="65" t="s">
        <v>409</v>
      </c>
      <c r="H137" s="39"/>
      <c r="I137" s="39">
        <v>265.44</v>
      </c>
      <c r="J137" s="40">
        <f t="shared" si="10"/>
        <v>265.44</v>
      </c>
      <c r="K137" s="35"/>
      <c r="L137" s="19">
        <v>3125.77</v>
      </c>
      <c r="M137" s="20">
        <f t="shared" si="12"/>
        <v>3125.77</v>
      </c>
      <c r="N137" s="19">
        <f t="shared" si="13"/>
        <v>0</v>
      </c>
      <c r="O137" s="19">
        <f t="shared" si="14"/>
        <v>3391.21</v>
      </c>
      <c r="P137" s="20">
        <f t="shared" si="11"/>
        <v>3391.21</v>
      </c>
      <c r="Q137" s="3"/>
    </row>
    <row r="138" spans="1:17" ht="16.5">
      <c r="A138" s="17">
        <v>325</v>
      </c>
      <c r="B138" s="17">
        <v>30</v>
      </c>
      <c r="C138" s="17">
        <v>288000</v>
      </c>
      <c r="D138" s="17" t="s">
        <v>128</v>
      </c>
      <c r="E138" s="21">
        <v>37307</v>
      </c>
      <c r="F138" s="65" t="s">
        <v>266</v>
      </c>
      <c r="G138" s="65" t="s">
        <v>410</v>
      </c>
      <c r="H138" s="39"/>
      <c r="I138" s="39">
        <v>595.37</v>
      </c>
      <c r="J138" s="40">
        <f t="shared" si="10"/>
        <v>595.37</v>
      </c>
      <c r="K138" s="35"/>
      <c r="L138" s="19">
        <v>7466.58</v>
      </c>
      <c r="M138" s="20">
        <f t="shared" si="12"/>
        <v>7466.58</v>
      </c>
      <c r="N138" s="19">
        <f t="shared" si="13"/>
        <v>0</v>
      </c>
      <c r="O138" s="19">
        <f t="shared" si="14"/>
        <v>8061.95</v>
      </c>
      <c r="P138" s="20">
        <f t="shared" si="11"/>
        <v>8061.95</v>
      </c>
      <c r="Q138" s="3"/>
    </row>
    <row r="139" spans="1:17" ht="16.5">
      <c r="A139" s="17">
        <v>325</v>
      </c>
      <c r="B139" s="17">
        <v>30</v>
      </c>
      <c r="C139" s="17">
        <v>290000</v>
      </c>
      <c r="D139" s="17" t="s">
        <v>129</v>
      </c>
      <c r="E139" s="21">
        <v>37307</v>
      </c>
      <c r="F139" s="65" t="s">
        <v>266</v>
      </c>
      <c r="G139" s="65" t="s">
        <v>411</v>
      </c>
      <c r="H139" s="39"/>
      <c r="I139" s="39"/>
      <c r="J139" s="40">
        <f t="shared" si="10"/>
        <v>0</v>
      </c>
      <c r="K139" s="35"/>
      <c r="L139" s="19">
        <v>1277.34</v>
      </c>
      <c r="M139" s="20">
        <f t="shared" si="12"/>
        <v>1277.34</v>
      </c>
      <c r="N139" s="19">
        <f t="shared" si="13"/>
        <v>0</v>
      </c>
      <c r="O139" s="19">
        <f t="shared" si="14"/>
        <v>1277.34</v>
      </c>
      <c r="P139" s="20">
        <f t="shared" si="11"/>
        <v>1277.34</v>
      </c>
      <c r="Q139" s="3"/>
    </row>
    <row r="140" spans="1:17" ht="16.5">
      <c r="A140" s="17">
        <v>325</v>
      </c>
      <c r="B140" s="17">
        <v>30</v>
      </c>
      <c r="C140" s="17">
        <v>291000</v>
      </c>
      <c r="D140" s="17" t="s">
        <v>130</v>
      </c>
      <c r="E140" s="21">
        <v>37307</v>
      </c>
      <c r="F140" s="65" t="s">
        <v>266</v>
      </c>
      <c r="G140" s="65" t="s">
        <v>412</v>
      </c>
      <c r="H140" s="39"/>
      <c r="I140" s="39"/>
      <c r="J140" s="40">
        <f t="shared" si="10"/>
        <v>0</v>
      </c>
      <c r="K140" s="35"/>
      <c r="L140" s="19">
        <v>3234.09</v>
      </c>
      <c r="M140" s="20">
        <f t="shared" si="12"/>
        <v>3234.09</v>
      </c>
      <c r="N140" s="19">
        <f t="shared" si="13"/>
        <v>0</v>
      </c>
      <c r="O140" s="19">
        <f t="shared" si="14"/>
        <v>3234.09</v>
      </c>
      <c r="P140" s="20">
        <f t="shared" si="11"/>
        <v>3234.09</v>
      </c>
      <c r="Q140" s="3"/>
    </row>
    <row r="141" spans="1:17" ht="16.5">
      <c r="A141" s="17">
        <v>325</v>
      </c>
      <c r="B141" s="17">
        <v>30</v>
      </c>
      <c r="C141" s="17">
        <v>292000</v>
      </c>
      <c r="D141" s="17" t="s">
        <v>131</v>
      </c>
      <c r="E141" s="21">
        <v>37307</v>
      </c>
      <c r="F141" s="65" t="s">
        <v>266</v>
      </c>
      <c r="G141" s="65" t="s">
        <v>413</v>
      </c>
      <c r="H141" s="39"/>
      <c r="I141" s="39"/>
      <c r="J141" s="40">
        <f t="shared" si="10"/>
        <v>0</v>
      </c>
      <c r="K141" s="35"/>
      <c r="L141" s="19">
        <v>5033</v>
      </c>
      <c r="M141" s="20">
        <f t="shared" si="12"/>
        <v>5033</v>
      </c>
      <c r="N141" s="19">
        <f t="shared" si="13"/>
        <v>0</v>
      </c>
      <c r="O141" s="19">
        <f t="shared" si="14"/>
        <v>5033</v>
      </c>
      <c r="P141" s="20">
        <f t="shared" si="11"/>
        <v>5033</v>
      </c>
      <c r="Q141" s="3"/>
    </row>
    <row r="142" spans="1:17" ht="16.5">
      <c r="A142" s="22">
        <v>325</v>
      </c>
      <c r="B142" s="22">
        <v>30</v>
      </c>
      <c r="C142" s="22">
        <v>294000</v>
      </c>
      <c r="D142" s="22" t="s">
        <v>132</v>
      </c>
      <c r="E142" s="21">
        <v>37307</v>
      </c>
      <c r="F142" s="65" t="s">
        <v>266</v>
      </c>
      <c r="G142" s="65" t="s">
        <v>414</v>
      </c>
      <c r="H142" s="23"/>
      <c r="I142" s="23"/>
      <c r="J142" s="40">
        <f t="shared" si="10"/>
        <v>0</v>
      </c>
      <c r="K142" s="35"/>
      <c r="L142" s="19">
        <v>466</v>
      </c>
      <c r="M142" s="20">
        <f t="shared" si="12"/>
        <v>466</v>
      </c>
      <c r="N142" s="19">
        <f t="shared" si="13"/>
        <v>0</v>
      </c>
      <c r="O142" s="19">
        <f t="shared" si="14"/>
        <v>466</v>
      </c>
      <c r="P142" s="20">
        <f t="shared" si="11"/>
        <v>466</v>
      </c>
      <c r="Q142" s="3"/>
    </row>
    <row r="143" spans="1:17" ht="16.5">
      <c r="A143" s="17">
        <v>325</v>
      </c>
      <c r="B143" s="17">
        <v>40</v>
      </c>
      <c r="C143" s="17">
        <v>65000</v>
      </c>
      <c r="D143" s="17" t="s">
        <v>133</v>
      </c>
      <c r="E143" s="21">
        <v>37310</v>
      </c>
      <c r="F143" s="65" t="s">
        <v>264</v>
      </c>
      <c r="G143" s="65" t="s">
        <v>415</v>
      </c>
      <c r="H143" s="39"/>
      <c r="I143" s="39">
        <v>1914.8</v>
      </c>
      <c r="J143" s="40">
        <f t="shared" si="10"/>
        <v>1914.8</v>
      </c>
      <c r="K143" s="35"/>
      <c r="L143" s="19">
        <v>23404.7</v>
      </c>
      <c r="M143" s="20">
        <f t="shared" si="12"/>
        <v>23404.7</v>
      </c>
      <c r="N143" s="19">
        <f t="shared" si="13"/>
        <v>0</v>
      </c>
      <c r="O143" s="19">
        <f t="shared" si="14"/>
        <v>25319.5</v>
      </c>
      <c r="P143" s="20">
        <f t="shared" si="11"/>
        <v>25319.5</v>
      </c>
      <c r="Q143" s="3"/>
    </row>
    <row r="144" spans="1:17" ht="16.5">
      <c r="A144" s="17">
        <v>325</v>
      </c>
      <c r="B144" s="17">
        <v>40</v>
      </c>
      <c r="C144" s="17">
        <v>65000</v>
      </c>
      <c r="D144" s="17" t="s">
        <v>133</v>
      </c>
      <c r="E144" s="21">
        <v>37311</v>
      </c>
      <c r="F144" s="65" t="s">
        <v>265</v>
      </c>
      <c r="G144" s="65" t="s">
        <v>415</v>
      </c>
      <c r="H144" s="39"/>
      <c r="I144" s="39">
        <v>709.21</v>
      </c>
      <c r="J144" s="40">
        <f t="shared" si="10"/>
        <v>709.21</v>
      </c>
      <c r="K144" s="35"/>
      <c r="L144" s="19">
        <v>8668.48</v>
      </c>
      <c r="M144" s="20">
        <f t="shared" si="12"/>
        <v>8668.48</v>
      </c>
      <c r="N144" s="19">
        <f t="shared" si="13"/>
        <v>0</v>
      </c>
      <c r="O144" s="19">
        <f t="shared" si="14"/>
        <v>9377.689999999999</v>
      </c>
      <c r="P144" s="20">
        <f t="shared" si="11"/>
        <v>9377.689999999999</v>
      </c>
      <c r="Q144" s="3"/>
    </row>
    <row r="145" spans="1:17" ht="16.5">
      <c r="A145" s="17">
        <v>325</v>
      </c>
      <c r="B145" s="17">
        <v>40</v>
      </c>
      <c r="C145" s="17">
        <v>300000</v>
      </c>
      <c r="D145" s="17" t="s">
        <v>134</v>
      </c>
      <c r="E145" s="21">
        <v>37307</v>
      </c>
      <c r="F145" s="65" t="s">
        <v>266</v>
      </c>
      <c r="G145" s="65" t="s">
        <v>416</v>
      </c>
      <c r="H145" s="39"/>
      <c r="I145" s="39"/>
      <c r="J145" s="40">
        <f t="shared" si="10"/>
        <v>0</v>
      </c>
      <c r="K145" s="35"/>
      <c r="L145" s="19">
        <v>5680.15</v>
      </c>
      <c r="M145" s="20">
        <f t="shared" si="12"/>
        <v>5680.15</v>
      </c>
      <c r="N145" s="19">
        <f t="shared" si="13"/>
        <v>0</v>
      </c>
      <c r="O145" s="19">
        <f t="shared" si="14"/>
        <v>5680.15</v>
      </c>
      <c r="P145" s="20">
        <f t="shared" si="11"/>
        <v>5680.15</v>
      </c>
      <c r="Q145" s="3"/>
    </row>
    <row r="146" spans="1:17" ht="16.5">
      <c r="A146" s="17">
        <v>325</v>
      </c>
      <c r="B146" s="17">
        <v>40</v>
      </c>
      <c r="C146" s="17">
        <v>301000</v>
      </c>
      <c r="D146" s="17" t="s">
        <v>135</v>
      </c>
      <c r="E146" s="21">
        <v>37307</v>
      </c>
      <c r="F146" s="65" t="s">
        <v>266</v>
      </c>
      <c r="G146" s="65" t="s">
        <v>417</v>
      </c>
      <c r="H146" s="39"/>
      <c r="I146" s="39">
        <v>593.11</v>
      </c>
      <c r="J146" s="40">
        <f t="shared" si="10"/>
        <v>593.11</v>
      </c>
      <c r="K146" s="35"/>
      <c r="L146" s="19">
        <v>10856</v>
      </c>
      <c r="M146" s="20">
        <f t="shared" si="12"/>
        <v>10856</v>
      </c>
      <c r="N146" s="19">
        <f t="shared" si="13"/>
        <v>0</v>
      </c>
      <c r="O146" s="19">
        <f t="shared" si="14"/>
        <v>11449.11</v>
      </c>
      <c r="P146" s="20">
        <f t="shared" si="11"/>
        <v>11449.11</v>
      </c>
      <c r="Q146" s="3"/>
    </row>
    <row r="147" spans="1:17" ht="16.5">
      <c r="A147" s="17">
        <v>325</v>
      </c>
      <c r="B147" s="17">
        <v>40</v>
      </c>
      <c r="C147" s="17">
        <v>302000</v>
      </c>
      <c r="D147" s="17" t="s">
        <v>136</v>
      </c>
      <c r="E147" s="21">
        <v>37307</v>
      </c>
      <c r="F147" s="65" t="s">
        <v>266</v>
      </c>
      <c r="G147" s="65" t="s">
        <v>418</v>
      </c>
      <c r="H147" s="39"/>
      <c r="I147" s="39">
        <v>107.26</v>
      </c>
      <c r="J147" s="40">
        <f t="shared" si="10"/>
        <v>107.26</v>
      </c>
      <c r="K147" s="35"/>
      <c r="L147" s="19">
        <v>1118.77</v>
      </c>
      <c r="M147" s="20">
        <f t="shared" si="12"/>
        <v>1118.77</v>
      </c>
      <c r="N147" s="19">
        <f t="shared" si="13"/>
        <v>0</v>
      </c>
      <c r="O147" s="19">
        <f t="shared" si="14"/>
        <v>1226.03</v>
      </c>
      <c r="P147" s="20">
        <f t="shared" si="11"/>
        <v>1226.03</v>
      </c>
      <c r="Q147" s="3"/>
    </row>
    <row r="148" spans="1:17" ht="16.5">
      <c r="A148" s="17">
        <v>325</v>
      </c>
      <c r="B148" s="17">
        <v>40</v>
      </c>
      <c r="C148" s="17">
        <v>303000</v>
      </c>
      <c r="D148" s="17" t="s">
        <v>227</v>
      </c>
      <c r="E148" s="21">
        <v>37307</v>
      </c>
      <c r="F148" s="65" t="s">
        <v>266</v>
      </c>
      <c r="G148" s="65" t="s">
        <v>419</v>
      </c>
      <c r="H148" s="39"/>
      <c r="I148" s="39"/>
      <c r="J148" s="40">
        <f t="shared" si="10"/>
        <v>0</v>
      </c>
      <c r="K148" s="35"/>
      <c r="L148" s="19">
        <v>0</v>
      </c>
      <c r="M148" s="20">
        <f t="shared" si="12"/>
        <v>0</v>
      </c>
      <c r="N148" s="19">
        <f t="shared" si="13"/>
        <v>0</v>
      </c>
      <c r="O148" s="19">
        <f t="shared" si="14"/>
        <v>0</v>
      </c>
      <c r="P148" s="20">
        <f t="shared" si="11"/>
        <v>0</v>
      </c>
      <c r="Q148" s="3"/>
    </row>
    <row r="149" spans="1:17" ht="16.5">
      <c r="A149" s="17">
        <v>325</v>
      </c>
      <c r="B149" s="17">
        <v>40</v>
      </c>
      <c r="C149" s="17">
        <v>304000</v>
      </c>
      <c r="D149" s="17" t="s">
        <v>137</v>
      </c>
      <c r="E149" s="21">
        <v>37307</v>
      </c>
      <c r="F149" s="65" t="s">
        <v>266</v>
      </c>
      <c r="G149" s="65" t="s">
        <v>420</v>
      </c>
      <c r="H149" s="39"/>
      <c r="I149" s="39"/>
      <c r="J149" s="40">
        <f t="shared" si="10"/>
        <v>0</v>
      </c>
      <c r="K149" s="35"/>
      <c r="L149" s="19">
        <v>2446.55</v>
      </c>
      <c r="M149" s="20">
        <f t="shared" si="12"/>
        <v>2446.55</v>
      </c>
      <c r="N149" s="19">
        <f t="shared" si="13"/>
        <v>0</v>
      </c>
      <c r="O149" s="19">
        <f t="shared" si="14"/>
        <v>2446.55</v>
      </c>
      <c r="P149" s="20">
        <f t="shared" si="11"/>
        <v>2446.55</v>
      </c>
      <c r="Q149" s="3"/>
    </row>
    <row r="150" spans="1:17" ht="16.5">
      <c r="A150" s="17">
        <v>325</v>
      </c>
      <c r="B150" s="17">
        <v>40</v>
      </c>
      <c r="C150" s="17">
        <v>306000</v>
      </c>
      <c r="D150" s="17" t="s">
        <v>138</v>
      </c>
      <c r="E150" s="21">
        <v>37307</v>
      </c>
      <c r="F150" s="65" t="s">
        <v>266</v>
      </c>
      <c r="G150" s="65" t="s">
        <v>421</v>
      </c>
      <c r="H150" s="39"/>
      <c r="I150" s="39"/>
      <c r="J150" s="40">
        <f t="shared" si="10"/>
        <v>0</v>
      </c>
      <c r="K150" s="35"/>
      <c r="L150" s="19">
        <v>255.42</v>
      </c>
      <c r="M150" s="20">
        <f t="shared" si="12"/>
        <v>255.42</v>
      </c>
      <c r="N150" s="19">
        <f t="shared" si="13"/>
        <v>0</v>
      </c>
      <c r="O150" s="19">
        <f t="shared" si="14"/>
        <v>255.42</v>
      </c>
      <c r="P150" s="20">
        <f t="shared" si="11"/>
        <v>255.42</v>
      </c>
      <c r="Q150" s="3"/>
    </row>
    <row r="151" spans="1:17" ht="16.5">
      <c r="A151" s="17">
        <v>325</v>
      </c>
      <c r="B151" s="17">
        <v>40</v>
      </c>
      <c r="C151" s="17">
        <v>307000</v>
      </c>
      <c r="D151" s="17" t="s">
        <v>139</v>
      </c>
      <c r="E151" s="21">
        <v>37307</v>
      </c>
      <c r="F151" s="65" t="s">
        <v>266</v>
      </c>
      <c r="G151" s="65" t="s">
        <v>422</v>
      </c>
      <c r="H151" s="39"/>
      <c r="I151" s="39"/>
      <c r="J151" s="40">
        <f t="shared" si="10"/>
        <v>0</v>
      </c>
      <c r="K151" s="35"/>
      <c r="L151" s="19">
        <v>10</v>
      </c>
      <c r="M151" s="20">
        <f t="shared" si="12"/>
        <v>10</v>
      </c>
      <c r="N151" s="19">
        <f t="shared" si="13"/>
        <v>0</v>
      </c>
      <c r="O151" s="19">
        <f t="shared" si="14"/>
        <v>10</v>
      </c>
      <c r="P151" s="20">
        <f t="shared" si="11"/>
        <v>10</v>
      </c>
      <c r="Q151" s="3"/>
    </row>
    <row r="152" spans="1:17" ht="16.5">
      <c r="A152" s="17">
        <v>325</v>
      </c>
      <c r="B152" s="17">
        <v>40</v>
      </c>
      <c r="C152" s="17">
        <v>308000</v>
      </c>
      <c r="D152" s="17" t="s">
        <v>140</v>
      </c>
      <c r="E152" s="21">
        <v>37307</v>
      </c>
      <c r="F152" s="65" t="s">
        <v>266</v>
      </c>
      <c r="G152" s="65" t="s">
        <v>423</v>
      </c>
      <c r="H152" s="39"/>
      <c r="I152" s="35">
        <v>799.68</v>
      </c>
      <c r="J152" s="40">
        <f t="shared" si="10"/>
        <v>799.6800000000001</v>
      </c>
      <c r="K152" s="35"/>
      <c r="L152" s="19">
        <v>3547.04</v>
      </c>
      <c r="M152" s="20">
        <f t="shared" si="12"/>
        <v>3547.04</v>
      </c>
      <c r="N152" s="19">
        <f t="shared" si="13"/>
        <v>0</v>
      </c>
      <c r="O152" s="19">
        <f t="shared" si="14"/>
        <v>4346.72</v>
      </c>
      <c r="P152" s="20">
        <f t="shared" si="11"/>
        <v>4346.72</v>
      </c>
      <c r="Q152" s="3"/>
    </row>
    <row r="153" spans="1:17" ht="16.5">
      <c r="A153" s="17">
        <v>325</v>
      </c>
      <c r="B153" s="17">
        <v>40</v>
      </c>
      <c r="C153" s="17">
        <v>309000</v>
      </c>
      <c r="D153" s="17" t="s">
        <v>141</v>
      </c>
      <c r="E153" s="21">
        <v>37307</v>
      </c>
      <c r="F153" s="65" t="s">
        <v>266</v>
      </c>
      <c r="G153" s="65" t="s">
        <v>424</v>
      </c>
      <c r="H153" s="39"/>
      <c r="I153" s="35">
        <v>71.85000000000036</v>
      </c>
      <c r="J153" s="40">
        <f t="shared" si="10"/>
        <v>71.85000000000036</v>
      </c>
      <c r="K153" s="35"/>
      <c r="L153" s="19">
        <v>3317.4</v>
      </c>
      <c r="M153" s="20">
        <f t="shared" si="12"/>
        <v>3317.4</v>
      </c>
      <c r="N153" s="19">
        <f t="shared" si="13"/>
        <v>0</v>
      </c>
      <c r="O153" s="19">
        <f t="shared" si="14"/>
        <v>3389.2500000000005</v>
      </c>
      <c r="P153" s="20">
        <f t="shared" si="11"/>
        <v>3389.2500000000005</v>
      </c>
      <c r="Q153" s="3"/>
    </row>
    <row r="154" spans="1:17" ht="16.5">
      <c r="A154" s="17">
        <v>325</v>
      </c>
      <c r="B154" s="17">
        <v>40</v>
      </c>
      <c r="C154" s="17">
        <v>310000</v>
      </c>
      <c r="D154" s="17" t="s">
        <v>142</v>
      </c>
      <c r="E154" s="21">
        <v>37307</v>
      </c>
      <c r="F154" s="65" t="s">
        <v>266</v>
      </c>
      <c r="G154" s="65" t="s">
        <v>425</v>
      </c>
      <c r="H154" s="39"/>
      <c r="I154" s="35">
        <v>46.07999999999993</v>
      </c>
      <c r="J154" s="40">
        <f t="shared" si="10"/>
        <v>46.07999999999993</v>
      </c>
      <c r="K154" s="35"/>
      <c r="L154" s="19">
        <v>897.14</v>
      </c>
      <c r="M154" s="20">
        <f t="shared" si="12"/>
        <v>897.14</v>
      </c>
      <c r="N154" s="19">
        <f t="shared" si="13"/>
        <v>0</v>
      </c>
      <c r="O154" s="19">
        <f t="shared" si="14"/>
        <v>943.2199999999999</v>
      </c>
      <c r="P154" s="20">
        <f t="shared" si="11"/>
        <v>943.2199999999999</v>
      </c>
      <c r="Q154" s="3"/>
    </row>
    <row r="155" spans="1:17" ht="16.5">
      <c r="A155" s="17">
        <v>325</v>
      </c>
      <c r="B155" s="17">
        <v>40</v>
      </c>
      <c r="C155" s="17">
        <v>311000</v>
      </c>
      <c r="D155" s="17" t="s">
        <v>143</v>
      </c>
      <c r="E155" s="21">
        <v>37307</v>
      </c>
      <c r="F155" s="65" t="s">
        <v>266</v>
      </c>
      <c r="G155" s="65" t="s">
        <v>426</v>
      </c>
      <c r="H155" s="39"/>
      <c r="I155" s="35">
        <v>0</v>
      </c>
      <c r="J155" s="40">
        <f t="shared" si="10"/>
        <v>0</v>
      </c>
      <c r="K155" s="35"/>
      <c r="L155" s="19">
        <v>2582.44</v>
      </c>
      <c r="M155" s="20">
        <f t="shared" si="12"/>
        <v>2582.44</v>
      </c>
      <c r="N155" s="19">
        <f t="shared" si="13"/>
        <v>0</v>
      </c>
      <c r="O155" s="19">
        <f t="shared" si="14"/>
        <v>2582.44</v>
      </c>
      <c r="P155" s="20">
        <f t="shared" si="11"/>
        <v>2582.44</v>
      </c>
      <c r="Q155" s="3"/>
    </row>
    <row r="156" spans="1:17" ht="16.5">
      <c r="A156" s="17">
        <v>325</v>
      </c>
      <c r="B156" s="17">
        <v>40</v>
      </c>
      <c r="C156" s="17">
        <v>312000</v>
      </c>
      <c r="D156" s="17" t="s">
        <v>144</v>
      </c>
      <c r="E156" s="21">
        <v>37307</v>
      </c>
      <c r="F156" s="65" t="s">
        <v>266</v>
      </c>
      <c r="G156" s="65" t="s">
        <v>427</v>
      </c>
      <c r="H156" s="39"/>
      <c r="I156" s="35">
        <v>0</v>
      </c>
      <c r="J156" s="40">
        <f t="shared" si="10"/>
        <v>0</v>
      </c>
      <c r="K156" s="35"/>
      <c r="L156" s="19">
        <v>34.28</v>
      </c>
      <c r="M156" s="20">
        <f t="shared" si="12"/>
        <v>34.28</v>
      </c>
      <c r="N156" s="19">
        <f t="shared" si="13"/>
        <v>0</v>
      </c>
      <c r="O156" s="19">
        <f t="shared" si="14"/>
        <v>34.28</v>
      </c>
      <c r="P156" s="20">
        <f t="shared" si="11"/>
        <v>34.28</v>
      </c>
      <c r="Q156" s="3"/>
    </row>
    <row r="157" spans="1:17" ht="16.5">
      <c r="A157" s="17">
        <v>325</v>
      </c>
      <c r="B157" s="17">
        <v>40</v>
      </c>
      <c r="C157" s="17">
        <v>313000</v>
      </c>
      <c r="D157" s="17" t="s">
        <v>145</v>
      </c>
      <c r="E157" s="21">
        <v>37307</v>
      </c>
      <c r="F157" s="65" t="s">
        <v>266</v>
      </c>
      <c r="G157" s="65" t="s">
        <v>428</v>
      </c>
      <c r="H157" s="39"/>
      <c r="I157" s="35">
        <v>642.77</v>
      </c>
      <c r="J157" s="40">
        <f t="shared" si="10"/>
        <v>642.7699999999995</v>
      </c>
      <c r="K157" s="35"/>
      <c r="L157" s="19">
        <v>3177.4</v>
      </c>
      <c r="M157" s="20">
        <f t="shared" si="12"/>
        <v>3177.4</v>
      </c>
      <c r="N157" s="19">
        <f t="shared" si="13"/>
        <v>0</v>
      </c>
      <c r="O157" s="19">
        <f t="shared" si="14"/>
        <v>3820.1699999999996</v>
      </c>
      <c r="P157" s="20">
        <f t="shared" si="11"/>
        <v>3820.1699999999996</v>
      </c>
      <c r="Q157" s="3"/>
    </row>
    <row r="158" spans="1:17" ht="16.5">
      <c r="A158" s="17">
        <v>325</v>
      </c>
      <c r="B158" s="17">
        <v>40</v>
      </c>
      <c r="C158" s="17">
        <v>314000</v>
      </c>
      <c r="D158" s="17" t="s">
        <v>146</v>
      </c>
      <c r="E158" s="21">
        <v>37307</v>
      </c>
      <c r="F158" s="65" t="s">
        <v>266</v>
      </c>
      <c r="G158" s="65" t="s">
        <v>429</v>
      </c>
      <c r="H158" s="39"/>
      <c r="I158" s="35">
        <v>96.88</v>
      </c>
      <c r="J158" s="40">
        <f t="shared" si="10"/>
        <v>96.87999999999997</v>
      </c>
      <c r="K158" s="35"/>
      <c r="L158" s="19">
        <v>368.75</v>
      </c>
      <c r="M158" s="20">
        <f t="shared" si="12"/>
        <v>368.75</v>
      </c>
      <c r="N158" s="19">
        <f t="shared" si="13"/>
        <v>0</v>
      </c>
      <c r="O158" s="19">
        <f t="shared" si="14"/>
        <v>465.63</v>
      </c>
      <c r="P158" s="20">
        <f t="shared" si="11"/>
        <v>465.63</v>
      </c>
      <c r="Q158" s="3"/>
    </row>
    <row r="159" spans="1:17" ht="16.5">
      <c r="A159" s="17">
        <v>325</v>
      </c>
      <c r="B159" s="17">
        <v>40</v>
      </c>
      <c r="C159" s="17">
        <v>315000</v>
      </c>
      <c r="D159" s="17" t="s">
        <v>147</v>
      </c>
      <c r="E159" s="21">
        <v>37307</v>
      </c>
      <c r="F159" s="65" t="s">
        <v>266</v>
      </c>
      <c r="G159" s="65" t="s">
        <v>430</v>
      </c>
      <c r="H159" s="39"/>
      <c r="I159" s="35">
        <v>635.23</v>
      </c>
      <c r="J159" s="40">
        <f t="shared" si="10"/>
        <v>635.23</v>
      </c>
      <c r="K159" s="35"/>
      <c r="L159" s="19">
        <v>3517.49</v>
      </c>
      <c r="M159" s="20">
        <f t="shared" si="12"/>
        <v>3517.49</v>
      </c>
      <c r="N159" s="19">
        <f t="shared" si="13"/>
        <v>0</v>
      </c>
      <c r="O159" s="19">
        <f t="shared" si="14"/>
        <v>4152.719999999999</v>
      </c>
      <c r="P159" s="20">
        <f t="shared" si="11"/>
        <v>4152.719999999999</v>
      </c>
      <c r="Q159" s="3"/>
    </row>
    <row r="160" spans="1:17" ht="16.5">
      <c r="A160" s="17">
        <v>325</v>
      </c>
      <c r="B160" s="17">
        <v>40</v>
      </c>
      <c r="C160" s="17">
        <v>317000</v>
      </c>
      <c r="D160" s="17" t="s">
        <v>148</v>
      </c>
      <c r="E160" s="21">
        <v>37307</v>
      </c>
      <c r="F160" s="65" t="s">
        <v>266</v>
      </c>
      <c r="G160" s="65" t="s">
        <v>431</v>
      </c>
      <c r="H160" s="39"/>
      <c r="I160" s="35">
        <v>55.270000000000095</v>
      </c>
      <c r="J160" s="40">
        <f t="shared" si="10"/>
        <v>55.270000000000095</v>
      </c>
      <c r="K160" s="35"/>
      <c r="L160" s="19">
        <v>780.8</v>
      </c>
      <c r="M160" s="20">
        <f t="shared" si="12"/>
        <v>780.8</v>
      </c>
      <c r="N160" s="19">
        <f t="shared" si="13"/>
        <v>0</v>
      </c>
      <c r="O160" s="19">
        <f t="shared" si="14"/>
        <v>836.07</v>
      </c>
      <c r="P160" s="20">
        <f t="shared" si="11"/>
        <v>836.07</v>
      </c>
      <c r="Q160" s="3"/>
    </row>
    <row r="161" spans="1:17" ht="16.5">
      <c r="A161" s="17">
        <v>325</v>
      </c>
      <c r="B161" s="17">
        <v>40</v>
      </c>
      <c r="C161" s="17">
        <v>318000</v>
      </c>
      <c r="D161" s="17" t="s">
        <v>149</v>
      </c>
      <c r="E161" s="21">
        <v>37307</v>
      </c>
      <c r="F161" s="65" t="s">
        <v>266</v>
      </c>
      <c r="G161" s="65" t="s">
        <v>432</v>
      </c>
      <c r="H161" s="39"/>
      <c r="I161" s="35">
        <v>782.89</v>
      </c>
      <c r="J161" s="40">
        <f t="shared" si="10"/>
        <v>782.8899999999999</v>
      </c>
      <c r="K161" s="35"/>
      <c r="L161" s="19">
        <v>3795.15</v>
      </c>
      <c r="M161" s="20">
        <f t="shared" si="12"/>
        <v>3795.15</v>
      </c>
      <c r="N161" s="19">
        <f t="shared" si="13"/>
        <v>0</v>
      </c>
      <c r="O161" s="19">
        <f t="shared" si="14"/>
        <v>4578.04</v>
      </c>
      <c r="P161" s="20">
        <f t="shared" si="11"/>
        <v>4578.04</v>
      </c>
      <c r="Q161" s="3"/>
    </row>
    <row r="162" spans="1:17" ht="16.5">
      <c r="A162" s="17">
        <v>325</v>
      </c>
      <c r="B162" s="17">
        <v>40</v>
      </c>
      <c r="C162" s="17">
        <v>321000</v>
      </c>
      <c r="D162" s="17" t="s">
        <v>150</v>
      </c>
      <c r="E162" s="21">
        <v>37307</v>
      </c>
      <c r="F162" s="65" t="s">
        <v>266</v>
      </c>
      <c r="G162" s="65" t="s">
        <v>433</v>
      </c>
      <c r="H162" s="39"/>
      <c r="I162" s="35">
        <v>96.49</v>
      </c>
      <c r="J162" s="40">
        <f t="shared" si="10"/>
        <v>96.49000000000001</v>
      </c>
      <c r="K162" s="35"/>
      <c r="L162" s="19">
        <v>1624.25</v>
      </c>
      <c r="M162" s="20">
        <f t="shared" si="12"/>
        <v>1624.25</v>
      </c>
      <c r="N162" s="19">
        <f t="shared" si="13"/>
        <v>0</v>
      </c>
      <c r="O162" s="19">
        <f t="shared" si="14"/>
        <v>1720.74</v>
      </c>
      <c r="P162" s="20">
        <f t="shared" si="11"/>
        <v>1720.74</v>
      </c>
      <c r="Q162" s="3"/>
    </row>
    <row r="163" spans="1:17" ht="16.5">
      <c r="A163" s="17">
        <v>325</v>
      </c>
      <c r="B163" s="17">
        <v>40</v>
      </c>
      <c r="C163" s="17">
        <v>323000</v>
      </c>
      <c r="D163" s="17" t="s">
        <v>228</v>
      </c>
      <c r="E163" s="21">
        <v>37307</v>
      </c>
      <c r="F163" s="65" t="s">
        <v>266</v>
      </c>
      <c r="G163" s="65" t="s">
        <v>434</v>
      </c>
      <c r="H163" s="39"/>
      <c r="I163" s="35">
        <v>0</v>
      </c>
      <c r="J163" s="40">
        <f t="shared" si="10"/>
        <v>0</v>
      </c>
      <c r="K163" s="35"/>
      <c r="L163" s="19">
        <v>0</v>
      </c>
      <c r="M163" s="20">
        <f t="shared" si="12"/>
        <v>0</v>
      </c>
      <c r="N163" s="19">
        <f t="shared" si="13"/>
        <v>0</v>
      </c>
      <c r="O163" s="19">
        <f t="shared" si="14"/>
        <v>0</v>
      </c>
      <c r="P163" s="20">
        <f t="shared" si="11"/>
        <v>0</v>
      </c>
      <c r="Q163" s="3"/>
    </row>
    <row r="164" spans="1:17" ht="16.5">
      <c r="A164" s="17">
        <v>325</v>
      </c>
      <c r="B164" s="17">
        <v>40</v>
      </c>
      <c r="C164" s="17">
        <v>324000</v>
      </c>
      <c r="D164" s="17" t="s">
        <v>151</v>
      </c>
      <c r="E164" s="21">
        <v>37307</v>
      </c>
      <c r="F164" s="65" t="s">
        <v>266</v>
      </c>
      <c r="G164" s="65" t="s">
        <v>435</v>
      </c>
      <c r="H164" s="39"/>
      <c r="I164" s="35">
        <v>0</v>
      </c>
      <c r="J164" s="40">
        <f t="shared" si="10"/>
        <v>0</v>
      </c>
      <c r="K164" s="35"/>
      <c r="L164" s="19">
        <v>-453.27</v>
      </c>
      <c r="M164" s="20">
        <f t="shared" si="12"/>
        <v>-453.27</v>
      </c>
      <c r="N164" s="19">
        <f t="shared" si="13"/>
        <v>0</v>
      </c>
      <c r="O164" s="19">
        <f t="shared" si="14"/>
        <v>-453.27</v>
      </c>
      <c r="P164" s="20">
        <f t="shared" si="11"/>
        <v>-453.27</v>
      </c>
      <c r="Q164" s="3"/>
    </row>
    <row r="165" spans="1:17" ht="16.5">
      <c r="A165" s="17">
        <v>325</v>
      </c>
      <c r="B165" s="17">
        <v>40</v>
      </c>
      <c r="C165" s="17">
        <v>325000</v>
      </c>
      <c r="D165" s="17" t="s">
        <v>152</v>
      </c>
      <c r="E165" s="21">
        <v>37307</v>
      </c>
      <c r="F165" s="65" t="s">
        <v>266</v>
      </c>
      <c r="G165" s="65" t="s">
        <v>436</v>
      </c>
      <c r="H165" s="39"/>
      <c r="I165" s="35">
        <v>234.91</v>
      </c>
      <c r="J165" s="40">
        <f t="shared" si="10"/>
        <v>234.90999999999985</v>
      </c>
      <c r="K165" s="35"/>
      <c r="L165" s="19">
        <v>336.49</v>
      </c>
      <c r="M165" s="20">
        <f t="shared" si="12"/>
        <v>336.49</v>
      </c>
      <c r="N165" s="19">
        <f t="shared" si="13"/>
        <v>0</v>
      </c>
      <c r="O165" s="19">
        <f t="shared" si="14"/>
        <v>571.3999999999999</v>
      </c>
      <c r="P165" s="20">
        <f t="shared" si="11"/>
        <v>571.3999999999999</v>
      </c>
      <c r="Q165" s="3"/>
    </row>
    <row r="166" spans="1:17" ht="16.5">
      <c r="A166" s="17">
        <v>325</v>
      </c>
      <c r="B166" s="17">
        <v>40</v>
      </c>
      <c r="C166" s="17">
        <v>326000</v>
      </c>
      <c r="D166" s="17" t="s">
        <v>153</v>
      </c>
      <c r="E166" s="21">
        <v>37307</v>
      </c>
      <c r="F166" s="65" t="s">
        <v>266</v>
      </c>
      <c r="G166" s="65" t="s">
        <v>437</v>
      </c>
      <c r="H166" s="39"/>
      <c r="I166" s="35">
        <v>305.33</v>
      </c>
      <c r="J166" s="40">
        <f t="shared" si="10"/>
        <v>305.33000000000015</v>
      </c>
      <c r="K166" s="35"/>
      <c r="L166" s="19">
        <v>2137.33</v>
      </c>
      <c r="M166" s="20">
        <f t="shared" si="12"/>
        <v>2137.33</v>
      </c>
      <c r="N166" s="19">
        <f t="shared" si="13"/>
        <v>0</v>
      </c>
      <c r="O166" s="19">
        <f t="shared" si="14"/>
        <v>2442.66</v>
      </c>
      <c r="P166" s="20">
        <f t="shared" si="11"/>
        <v>2442.66</v>
      </c>
      <c r="Q166" s="3"/>
    </row>
    <row r="167" spans="1:17" ht="16.5">
      <c r="A167" s="17">
        <v>325</v>
      </c>
      <c r="B167" s="17">
        <v>40</v>
      </c>
      <c r="C167" s="17">
        <v>330000</v>
      </c>
      <c r="D167" s="17" t="s">
        <v>229</v>
      </c>
      <c r="E167" s="21">
        <v>37307</v>
      </c>
      <c r="F167" s="65" t="s">
        <v>266</v>
      </c>
      <c r="G167" s="65" t="s">
        <v>438</v>
      </c>
      <c r="H167" s="39"/>
      <c r="I167" s="35">
        <v>0</v>
      </c>
      <c r="J167" s="40">
        <f t="shared" si="10"/>
        <v>0</v>
      </c>
      <c r="K167" s="35"/>
      <c r="L167" s="19">
        <v>0</v>
      </c>
      <c r="M167" s="20">
        <f t="shared" si="12"/>
        <v>0</v>
      </c>
      <c r="N167" s="19">
        <f t="shared" si="13"/>
        <v>0</v>
      </c>
      <c r="O167" s="19">
        <f t="shared" si="14"/>
        <v>0</v>
      </c>
      <c r="P167" s="20">
        <f t="shared" si="11"/>
        <v>0</v>
      </c>
      <c r="Q167" s="3"/>
    </row>
    <row r="168" spans="1:17" ht="16.5">
      <c r="A168" s="22">
        <v>325</v>
      </c>
      <c r="B168" s="22">
        <v>40</v>
      </c>
      <c r="C168" s="22">
        <v>331000</v>
      </c>
      <c r="D168" s="22" t="s">
        <v>154</v>
      </c>
      <c r="E168" s="21">
        <v>37307</v>
      </c>
      <c r="F168" s="65" t="s">
        <v>266</v>
      </c>
      <c r="G168" s="65" t="s">
        <v>439</v>
      </c>
      <c r="H168" s="23"/>
      <c r="I168" s="19"/>
      <c r="J168" s="40">
        <f t="shared" si="10"/>
        <v>0</v>
      </c>
      <c r="K168" s="19"/>
      <c r="L168" s="19">
        <v>302.7</v>
      </c>
      <c r="M168" s="20">
        <f t="shared" si="12"/>
        <v>302.7</v>
      </c>
      <c r="N168" s="19">
        <f t="shared" si="13"/>
        <v>0</v>
      </c>
      <c r="O168" s="19">
        <f t="shared" si="14"/>
        <v>302.7</v>
      </c>
      <c r="P168" s="20">
        <f t="shared" si="11"/>
        <v>302.7</v>
      </c>
      <c r="Q168" s="3"/>
    </row>
    <row r="169" spans="1:17" ht="16.5">
      <c r="A169" s="17">
        <v>325</v>
      </c>
      <c r="B169" s="17">
        <v>40</v>
      </c>
      <c r="C169" s="17">
        <v>335000</v>
      </c>
      <c r="D169" s="17" t="s">
        <v>155</v>
      </c>
      <c r="E169" s="21">
        <v>37307</v>
      </c>
      <c r="F169" s="65" t="s">
        <v>266</v>
      </c>
      <c r="G169" s="65" t="s">
        <v>440</v>
      </c>
      <c r="H169" s="39"/>
      <c r="I169" s="35">
        <v>0</v>
      </c>
      <c r="J169" s="40">
        <f t="shared" si="10"/>
        <v>0</v>
      </c>
      <c r="K169" s="35"/>
      <c r="L169" s="19">
        <v>2537.24</v>
      </c>
      <c r="M169" s="20">
        <f t="shared" si="12"/>
        <v>2537.24</v>
      </c>
      <c r="N169" s="19">
        <f t="shared" si="13"/>
        <v>0</v>
      </c>
      <c r="O169" s="19">
        <f t="shared" si="14"/>
        <v>2537.24</v>
      </c>
      <c r="P169" s="20">
        <f t="shared" si="11"/>
        <v>2537.24</v>
      </c>
      <c r="Q169" s="3"/>
    </row>
    <row r="170" spans="1:17" ht="16.5">
      <c r="A170" s="17">
        <v>325</v>
      </c>
      <c r="B170" s="17">
        <v>50</v>
      </c>
      <c r="C170" s="17">
        <v>70000</v>
      </c>
      <c r="D170" s="17" t="s">
        <v>156</v>
      </c>
      <c r="E170" s="21">
        <v>37310</v>
      </c>
      <c r="F170" s="65" t="s">
        <v>264</v>
      </c>
      <c r="G170" s="65" t="s">
        <v>441</v>
      </c>
      <c r="H170" s="39"/>
      <c r="I170" s="35">
        <v>1287.19</v>
      </c>
      <c r="J170" s="40">
        <f t="shared" si="10"/>
        <v>1287.1899999999987</v>
      </c>
      <c r="K170" s="35"/>
      <c r="L170" s="19">
        <v>-23457.71</v>
      </c>
      <c r="M170" s="20">
        <f t="shared" si="12"/>
        <v>-23457.71</v>
      </c>
      <c r="N170" s="19">
        <f t="shared" si="13"/>
        <v>0</v>
      </c>
      <c r="O170" s="19">
        <f t="shared" si="14"/>
        <v>-22170.52</v>
      </c>
      <c r="P170" s="20">
        <f t="shared" si="11"/>
        <v>-22170.52</v>
      </c>
      <c r="Q170" s="3"/>
    </row>
    <row r="171" spans="1:17" ht="16.5">
      <c r="A171" s="17">
        <v>325</v>
      </c>
      <c r="B171" s="17">
        <v>50</v>
      </c>
      <c r="C171" s="17">
        <v>70000</v>
      </c>
      <c r="D171" s="17" t="s">
        <v>156</v>
      </c>
      <c r="E171" s="21">
        <v>37311</v>
      </c>
      <c r="F171" s="65" t="s">
        <v>265</v>
      </c>
      <c r="G171" s="65" t="s">
        <v>441</v>
      </c>
      <c r="H171" s="39"/>
      <c r="I171" s="35">
        <v>476.72000000000116</v>
      </c>
      <c r="J171" s="40">
        <f t="shared" si="10"/>
        <v>476.72000000000116</v>
      </c>
      <c r="K171" s="35"/>
      <c r="L171" s="19">
        <v>4906.68</v>
      </c>
      <c r="M171" s="20">
        <f t="shared" si="12"/>
        <v>4906.68</v>
      </c>
      <c r="N171" s="19">
        <f t="shared" si="13"/>
        <v>0</v>
      </c>
      <c r="O171" s="19">
        <f t="shared" si="14"/>
        <v>5383.4000000000015</v>
      </c>
      <c r="P171" s="20">
        <f t="shared" si="11"/>
        <v>5383.4000000000015</v>
      </c>
      <c r="Q171" s="3"/>
    </row>
    <row r="172" spans="1:17" ht="16.5">
      <c r="A172" s="17">
        <v>325</v>
      </c>
      <c r="B172" s="17">
        <v>50</v>
      </c>
      <c r="C172" s="17">
        <v>351000</v>
      </c>
      <c r="D172" s="17" t="s">
        <v>230</v>
      </c>
      <c r="E172" s="21">
        <v>37307</v>
      </c>
      <c r="F172" s="65" t="s">
        <v>266</v>
      </c>
      <c r="G172" s="65" t="s">
        <v>442</v>
      </c>
      <c r="H172" s="39"/>
      <c r="I172" s="35">
        <v>0</v>
      </c>
      <c r="J172" s="40">
        <f t="shared" si="10"/>
        <v>0</v>
      </c>
      <c r="K172" s="35"/>
      <c r="L172" s="19">
        <v>0</v>
      </c>
      <c r="M172" s="20">
        <f t="shared" si="12"/>
        <v>0</v>
      </c>
      <c r="N172" s="19">
        <f t="shared" si="13"/>
        <v>0</v>
      </c>
      <c r="O172" s="19">
        <f t="shared" si="14"/>
        <v>0</v>
      </c>
      <c r="P172" s="20">
        <f t="shared" si="11"/>
        <v>0</v>
      </c>
      <c r="Q172" s="3"/>
    </row>
    <row r="173" spans="1:17" ht="16.5">
      <c r="A173" s="22">
        <v>325</v>
      </c>
      <c r="B173" s="22">
        <v>50</v>
      </c>
      <c r="C173" s="22">
        <v>354000</v>
      </c>
      <c r="D173" s="22" t="s">
        <v>157</v>
      </c>
      <c r="E173" s="21">
        <v>37307</v>
      </c>
      <c r="F173" s="65" t="s">
        <v>266</v>
      </c>
      <c r="G173" s="65" t="s">
        <v>443</v>
      </c>
      <c r="H173" s="23"/>
      <c r="I173" s="19"/>
      <c r="J173" s="40">
        <f t="shared" si="10"/>
        <v>0</v>
      </c>
      <c r="K173" s="19"/>
      <c r="L173" s="19">
        <v>1306.75</v>
      </c>
      <c r="M173" s="20">
        <f t="shared" si="12"/>
        <v>1306.75</v>
      </c>
      <c r="N173" s="19">
        <f t="shared" si="13"/>
        <v>0</v>
      </c>
      <c r="O173" s="19">
        <f t="shared" si="14"/>
        <v>1306.75</v>
      </c>
      <c r="P173" s="20">
        <f t="shared" si="11"/>
        <v>1306.75</v>
      </c>
      <c r="Q173" s="3"/>
    </row>
    <row r="174" spans="1:17" ht="16.5">
      <c r="A174" s="17">
        <v>325</v>
      </c>
      <c r="B174" s="17">
        <v>50</v>
      </c>
      <c r="C174" s="17">
        <v>355000</v>
      </c>
      <c r="D174" s="17" t="s">
        <v>158</v>
      </c>
      <c r="E174" s="21">
        <v>37307</v>
      </c>
      <c r="F174" s="65" t="s">
        <v>266</v>
      </c>
      <c r="G174" s="65" t="s">
        <v>444</v>
      </c>
      <c r="H174" s="39"/>
      <c r="I174" s="35">
        <v>0</v>
      </c>
      <c r="J174" s="40">
        <f t="shared" si="10"/>
        <v>0</v>
      </c>
      <c r="K174" s="35"/>
      <c r="L174" s="19">
        <v>5012.39</v>
      </c>
      <c r="M174" s="20">
        <f t="shared" si="12"/>
        <v>5012.39</v>
      </c>
      <c r="N174" s="19">
        <f t="shared" si="13"/>
        <v>0</v>
      </c>
      <c r="O174" s="19">
        <f t="shared" si="14"/>
        <v>5012.39</v>
      </c>
      <c r="P174" s="20">
        <f t="shared" si="11"/>
        <v>5012.39</v>
      </c>
      <c r="Q174" s="3"/>
    </row>
    <row r="175" spans="1:17" ht="16.5">
      <c r="A175" s="17">
        <v>325</v>
      </c>
      <c r="B175" s="17">
        <v>50</v>
      </c>
      <c r="C175" s="17">
        <v>356000</v>
      </c>
      <c r="D175" s="17" t="s">
        <v>159</v>
      </c>
      <c r="E175" s="21">
        <v>37307</v>
      </c>
      <c r="F175" s="65" t="s">
        <v>266</v>
      </c>
      <c r="G175" s="65" t="s">
        <v>445</v>
      </c>
      <c r="H175" s="39"/>
      <c r="I175" s="35">
        <v>0</v>
      </c>
      <c r="J175" s="40">
        <f t="shared" si="10"/>
        <v>0</v>
      </c>
      <c r="K175" s="35"/>
      <c r="L175" s="19">
        <v>120.92</v>
      </c>
      <c r="M175" s="20">
        <f t="shared" si="12"/>
        <v>120.92</v>
      </c>
      <c r="N175" s="19">
        <f t="shared" si="13"/>
        <v>0</v>
      </c>
      <c r="O175" s="19">
        <f t="shared" si="14"/>
        <v>120.92</v>
      </c>
      <c r="P175" s="20">
        <f t="shared" si="11"/>
        <v>120.92</v>
      </c>
      <c r="Q175" s="3"/>
    </row>
    <row r="176" spans="1:17" ht="16.5">
      <c r="A176" s="17">
        <v>325</v>
      </c>
      <c r="B176" s="17">
        <v>50</v>
      </c>
      <c r="C176" s="17">
        <v>358000</v>
      </c>
      <c r="D176" s="17" t="s">
        <v>160</v>
      </c>
      <c r="E176" s="21">
        <v>37307</v>
      </c>
      <c r="F176" s="65" t="s">
        <v>266</v>
      </c>
      <c r="G176" s="65" t="s">
        <v>446</v>
      </c>
      <c r="H176" s="39"/>
      <c r="I176" s="35">
        <v>505.91</v>
      </c>
      <c r="J176" s="40">
        <f t="shared" si="10"/>
        <v>505.9100000000001</v>
      </c>
      <c r="K176" s="35"/>
      <c r="L176" s="19">
        <v>1151.79</v>
      </c>
      <c r="M176" s="20">
        <f t="shared" si="12"/>
        <v>1151.79</v>
      </c>
      <c r="N176" s="19">
        <f t="shared" si="13"/>
        <v>0</v>
      </c>
      <c r="O176" s="19">
        <f t="shared" si="14"/>
        <v>1657.7</v>
      </c>
      <c r="P176" s="20">
        <f t="shared" si="11"/>
        <v>1657.7</v>
      </c>
      <c r="Q176" s="3"/>
    </row>
    <row r="177" spans="1:17" ht="16.5">
      <c r="A177" s="17">
        <v>325</v>
      </c>
      <c r="B177" s="17">
        <v>50</v>
      </c>
      <c r="C177" s="17">
        <v>360000</v>
      </c>
      <c r="D177" s="17" t="s">
        <v>161</v>
      </c>
      <c r="E177" s="21">
        <v>37307</v>
      </c>
      <c r="F177" s="65" t="s">
        <v>266</v>
      </c>
      <c r="G177" s="65" t="s">
        <v>447</v>
      </c>
      <c r="H177" s="39"/>
      <c r="I177" s="35">
        <v>0</v>
      </c>
      <c r="J177" s="40">
        <f t="shared" si="10"/>
        <v>0</v>
      </c>
      <c r="K177" s="35"/>
      <c r="L177" s="19">
        <v>784.66</v>
      </c>
      <c r="M177" s="20">
        <f t="shared" si="12"/>
        <v>784.66</v>
      </c>
      <c r="N177" s="19">
        <f t="shared" si="13"/>
        <v>0</v>
      </c>
      <c r="O177" s="19">
        <f t="shared" si="14"/>
        <v>784.66</v>
      </c>
      <c r="P177" s="20">
        <f t="shared" si="11"/>
        <v>784.66</v>
      </c>
      <c r="Q177" s="3"/>
    </row>
    <row r="178" spans="1:17" ht="16.5">
      <c r="A178" s="17">
        <v>325</v>
      </c>
      <c r="B178" s="17">
        <v>50</v>
      </c>
      <c r="C178" s="17">
        <v>365000</v>
      </c>
      <c r="D178" s="17" t="s">
        <v>162</v>
      </c>
      <c r="E178" s="21">
        <v>37307</v>
      </c>
      <c r="F178" s="65" t="s">
        <v>266</v>
      </c>
      <c r="G178" s="65" t="s">
        <v>448</v>
      </c>
      <c r="H178" s="39"/>
      <c r="I178" s="35">
        <v>0</v>
      </c>
      <c r="J178" s="40">
        <f t="shared" si="10"/>
        <v>0</v>
      </c>
      <c r="K178" s="35"/>
      <c r="L178" s="19">
        <v>1840.08</v>
      </c>
      <c r="M178" s="20">
        <f t="shared" si="12"/>
        <v>1840.08</v>
      </c>
      <c r="N178" s="19">
        <f t="shared" si="13"/>
        <v>0</v>
      </c>
      <c r="O178" s="19">
        <f t="shared" si="14"/>
        <v>1840.08</v>
      </c>
      <c r="P178" s="20">
        <f t="shared" si="11"/>
        <v>1840.08</v>
      </c>
      <c r="Q178" s="3"/>
    </row>
    <row r="179" spans="1:17" ht="16.5">
      <c r="A179" s="17">
        <v>325</v>
      </c>
      <c r="B179" s="17">
        <v>50</v>
      </c>
      <c r="C179" s="17">
        <v>366000</v>
      </c>
      <c r="D179" s="17" t="s">
        <v>231</v>
      </c>
      <c r="E179" s="21">
        <v>37307</v>
      </c>
      <c r="F179" s="65" t="s">
        <v>266</v>
      </c>
      <c r="G179" s="65" t="s">
        <v>449</v>
      </c>
      <c r="H179" s="39"/>
      <c r="I179" s="35">
        <v>601.2</v>
      </c>
      <c r="J179" s="40">
        <f t="shared" si="10"/>
        <v>601.2</v>
      </c>
      <c r="K179" s="35"/>
      <c r="L179" s="19">
        <v>0</v>
      </c>
      <c r="M179" s="20">
        <f t="shared" si="12"/>
        <v>0</v>
      </c>
      <c r="N179" s="19">
        <f t="shared" si="13"/>
        <v>0</v>
      </c>
      <c r="O179" s="19">
        <f t="shared" si="14"/>
        <v>601.2</v>
      </c>
      <c r="P179" s="20">
        <f t="shared" si="11"/>
        <v>601.2</v>
      </c>
      <c r="Q179" s="3"/>
    </row>
    <row r="180" spans="1:17" ht="16.5">
      <c r="A180" s="17">
        <v>325</v>
      </c>
      <c r="B180" s="17">
        <v>50</v>
      </c>
      <c r="C180" s="17">
        <v>370000</v>
      </c>
      <c r="D180" s="17" t="s">
        <v>163</v>
      </c>
      <c r="E180" s="21">
        <v>37307</v>
      </c>
      <c r="F180" s="65" t="s">
        <v>266</v>
      </c>
      <c r="G180" s="65" t="s">
        <v>450</v>
      </c>
      <c r="H180" s="39"/>
      <c r="I180" s="35">
        <v>431.87</v>
      </c>
      <c r="J180" s="40">
        <f t="shared" si="10"/>
        <v>431.8699999999999</v>
      </c>
      <c r="K180" s="35"/>
      <c r="L180" s="19">
        <v>1750.48</v>
      </c>
      <c r="M180" s="20">
        <f t="shared" si="12"/>
        <v>1750.48</v>
      </c>
      <c r="N180" s="19">
        <f t="shared" si="13"/>
        <v>0</v>
      </c>
      <c r="O180" s="19">
        <f t="shared" si="14"/>
        <v>2182.35</v>
      </c>
      <c r="P180" s="20">
        <f t="shared" si="11"/>
        <v>2182.35</v>
      </c>
      <c r="Q180" s="3"/>
    </row>
    <row r="181" spans="1:17" ht="16.5">
      <c r="A181" s="17">
        <v>325</v>
      </c>
      <c r="B181" s="17">
        <v>50</v>
      </c>
      <c r="C181" s="17">
        <v>371000</v>
      </c>
      <c r="D181" s="17" t="s">
        <v>164</v>
      </c>
      <c r="E181" s="21">
        <v>37307</v>
      </c>
      <c r="F181" s="65" t="s">
        <v>266</v>
      </c>
      <c r="G181" s="65" t="s">
        <v>451</v>
      </c>
      <c r="H181" s="39"/>
      <c r="I181" s="35">
        <v>0</v>
      </c>
      <c r="J181" s="40">
        <f t="shared" si="10"/>
        <v>0</v>
      </c>
      <c r="K181" s="35"/>
      <c r="L181" s="19">
        <v>1683.89</v>
      </c>
      <c r="M181" s="20">
        <f t="shared" si="12"/>
        <v>1683.89</v>
      </c>
      <c r="N181" s="19">
        <f t="shared" si="13"/>
        <v>0</v>
      </c>
      <c r="O181" s="19">
        <f t="shared" si="14"/>
        <v>1683.89</v>
      </c>
      <c r="P181" s="20">
        <f t="shared" si="11"/>
        <v>1683.89</v>
      </c>
      <c r="Q181" s="3"/>
    </row>
    <row r="182" spans="1:17" ht="16.5">
      <c r="A182" s="17">
        <v>325</v>
      </c>
      <c r="B182" s="17">
        <v>50</v>
      </c>
      <c r="C182" s="17">
        <v>372000</v>
      </c>
      <c r="D182" s="17" t="s">
        <v>165</v>
      </c>
      <c r="E182" s="21">
        <v>37307</v>
      </c>
      <c r="F182" s="65" t="s">
        <v>266</v>
      </c>
      <c r="G182" s="65" t="s">
        <v>452</v>
      </c>
      <c r="H182" s="39"/>
      <c r="I182" s="35">
        <v>0</v>
      </c>
      <c r="J182" s="40">
        <f t="shared" si="10"/>
        <v>0</v>
      </c>
      <c r="K182" s="35"/>
      <c r="L182" s="19">
        <v>1506.31</v>
      </c>
      <c r="M182" s="20">
        <f t="shared" si="12"/>
        <v>1506.31</v>
      </c>
      <c r="N182" s="19">
        <f t="shared" si="13"/>
        <v>0</v>
      </c>
      <c r="O182" s="19">
        <f t="shared" si="14"/>
        <v>1506.31</v>
      </c>
      <c r="P182" s="20">
        <f t="shared" si="11"/>
        <v>1506.31</v>
      </c>
      <c r="Q182" s="3"/>
    </row>
    <row r="183" spans="1:17" ht="16.5">
      <c r="A183" s="17">
        <v>325</v>
      </c>
      <c r="B183" s="17">
        <v>50</v>
      </c>
      <c r="C183" s="17">
        <v>373000</v>
      </c>
      <c r="D183" s="17" t="s">
        <v>166</v>
      </c>
      <c r="E183" s="21">
        <v>37307</v>
      </c>
      <c r="F183" s="65" t="s">
        <v>266</v>
      </c>
      <c r="G183" s="65" t="s">
        <v>453</v>
      </c>
      <c r="H183" s="39"/>
      <c r="I183" s="35">
        <v>0</v>
      </c>
      <c r="J183" s="40">
        <f t="shared" si="10"/>
        <v>0</v>
      </c>
      <c r="K183" s="35"/>
      <c r="L183" s="19">
        <v>121.81</v>
      </c>
      <c r="M183" s="20">
        <f t="shared" si="12"/>
        <v>121.81</v>
      </c>
      <c r="N183" s="19">
        <f t="shared" si="13"/>
        <v>0</v>
      </c>
      <c r="O183" s="19">
        <f t="shared" si="14"/>
        <v>121.81</v>
      </c>
      <c r="P183" s="20">
        <f t="shared" si="11"/>
        <v>121.81</v>
      </c>
      <c r="Q183" s="3"/>
    </row>
    <row r="184" spans="1:17" ht="16.5">
      <c r="A184" s="17">
        <v>325</v>
      </c>
      <c r="B184" s="17">
        <v>50</v>
      </c>
      <c r="C184" s="17">
        <v>374000</v>
      </c>
      <c r="D184" s="17" t="s">
        <v>167</v>
      </c>
      <c r="E184" s="21">
        <v>37307</v>
      </c>
      <c r="F184" s="65" t="s">
        <v>266</v>
      </c>
      <c r="G184" s="65" t="s">
        <v>454</v>
      </c>
      <c r="H184" s="39"/>
      <c r="I184" s="35">
        <v>0</v>
      </c>
      <c r="J184" s="40">
        <f t="shared" si="10"/>
        <v>0</v>
      </c>
      <c r="K184" s="35"/>
      <c r="L184" s="19">
        <v>884</v>
      </c>
      <c r="M184" s="20">
        <f t="shared" si="12"/>
        <v>884</v>
      </c>
      <c r="N184" s="19">
        <f t="shared" si="13"/>
        <v>0</v>
      </c>
      <c r="O184" s="19">
        <f t="shared" si="14"/>
        <v>884</v>
      </c>
      <c r="P184" s="20">
        <f t="shared" si="11"/>
        <v>884</v>
      </c>
      <c r="Q184" s="3"/>
    </row>
    <row r="185" spans="1:17" ht="16.5">
      <c r="A185" s="17">
        <v>325</v>
      </c>
      <c r="B185" s="17">
        <v>50</v>
      </c>
      <c r="C185" s="17">
        <v>375000</v>
      </c>
      <c r="D185" s="17" t="s">
        <v>168</v>
      </c>
      <c r="E185" s="21">
        <v>37307</v>
      </c>
      <c r="F185" s="65" t="s">
        <v>266</v>
      </c>
      <c r="G185" s="65" t="s">
        <v>455</v>
      </c>
      <c r="H185" s="39"/>
      <c r="I185" s="35">
        <v>0</v>
      </c>
      <c r="J185" s="40">
        <f t="shared" si="10"/>
        <v>0</v>
      </c>
      <c r="K185" s="35"/>
      <c r="L185" s="19">
        <v>184.21</v>
      </c>
      <c r="M185" s="20">
        <f t="shared" si="12"/>
        <v>184.21</v>
      </c>
      <c r="N185" s="19">
        <f t="shared" si="13"/>
        <v>0</v>
      </c>
      <c r="O185" s="19">
        <f t="shared" si="14"/>
        <v>184.21</v>
      </c>
      <c r="P185" s="20">
        <f t="shared" si="11"/>
        <v>184.21</v>
      </c>
      <c r="Q185" s="3"/>
    </row>
    <row r="186" spans="1:17" ht="16.5">
      <c r="A186" s="17">
        <v>325</v>
      </c>
      <c r="B186" s="17">
        <v>50</v>
      </c>
      <c r="C186" s="17">
        <v>378000</v>
      </c>
      <c r="D186" s="17" t="s">
        <v>169</v>
      </c>
      <c r="E186" s="21">
        <v>37307</v>
      </c>
      <c r="F186" s="65" t="s">
        <v>266</v>
      </c>
      <c r="G186" s="65" t="s">
        <v>456</v>
      </c>
      <c r="H186" s="39"/>
      <c r="I186" s="35">
        <v>17.46</v>
      </c>
      <c r="J186" s="40">
        <f t="shared" si="10"/>
        <v>17.46</v>
      </c>
      <c r="K186" s="35"/>
      <c r="L186" s="19">
        <v>693.44</v>
      </c>
      <c r="M186" s="20">
        <f t="shared" si="12"/>
        <v>693.44</v>
      </c>
      <c r="N186" s="19">
        <f t="shared" si="13"/>
        <v>0</v>
      </c>
      <c r="O186" s="19">
        <f t="shared" si="14"/>
        <v>710.9000000000001</v>
      </c>
      <c r="P186" s="20">
        <f t="shared" si="11"/>
        <v>710.9000000000001</v>
      </c>
      <c r="Q186" s="3"/>
    </row>
    <row r="187" spans="1:17" ht="16.5">
      <c r="A187" s="17">
        <v>325</v>
      </c>
      <c r="B187" s="17">
        <v>50</v>
      </c>
      <c r="C187" s="17">
        <v>379000</v>
      </c>
      <c r="D187" s="17" t="s">
        <v>170</v>
      </c>
      <c r="E187" s="21">
        <v>37307</v>
      </c>
      <c r="F187" s="65" t="s">
        <v>266</v>
      </c>
      <c r="G187" s="65" t="s">
        <v>457</v>
      </c>
      <c r="H187" s="39"/>
      <c r="I187" s="35">
        <v>116.52</v>
      </c>
      <c r="J187" s="40">
        <f t="shared" si="10"/>
        <v>116.51999999999998</v>
      </c>
      <c r="K187" s="35"/>
      <c r="L187" s="19">
        <v>1210.27</v>
      </c>
      <c r="M187" s="20">
        <f t="shared" si="12"/>
        <v>1210.27</v>
      </c>
      <c r="N187" s="19">
        <f t="shared" si="13"/>
        <v>0</v>
      </c>
      <c r="O187" s="19">
        <f t="shared" si="14"/>
        <v>1326.79</v>
      </c>
      <c r="P187" s="20">
        <f t="shared" si="11"/>
        <v>1326.79</v>
      </c>
      <c r="Q187" s="3"/>
    </row>
    <row r="188" spans="1:17" ht="16.5">
      <c r="A188" s="17">
        <v>325</v>
      </c>
      <c r="B188" s="17">
        <v>50</v>
      </c>
      <c r="C188" s="17">
        <v>382000</v>
      </c>
      <c r="D188" s="17" t="s">
        <v>232</v>
      </c>
      <c r="E188" s="21">
        <v>37307</v>
      </c>
      <c r="F188" s="65" t="s">
        <v>266</v>
      </c>
      <c r="G188" s="65" t="s">
        <v>458</v>
      </c>
      <c r="H188" s="39"/>
      <c r="I188" s="35">
        <v>0</v>
      </c>
      <c r="J188" s="40">
        <f t="shared" si="10"/>
        <v>0</v>
      </c>
      <c r="K188" s="35"/>
      <c r="L188" s="19"/>
      <c r="M188" s="20">
        <f t="shared" si="12"/>
        <v>0</v>
      </c>
      <c r="N188" s="19">
        <f t="shared" si="13"/>
        <v>0</v>
      </c>
      <c r="O188" s="19">
        <f t="shared" si="14"/>
        <v>0</v>
      </c>
      <c r="P188" s="20">
        <f t="shared" si="11"/>
        <v>0</v>
      </c>
      <c r="Q188" s="3"/>
    </row>
    <row r="189" spans="1:17" ht="16.5">
      <c r="A189" s="17">
        <v>325</v>
      </c>
      <c r="B189" s="17">
        <v>50</v>
      </c>
      <c r="C189" s="17">
        <v>383000</v>
      </c>
      <c r="D189" s="17" t="s">
        <v>171</v>
      </c>
      <c r="E189" s="21">
        <v>37307</v>
      </c>
      <c r="F189" s="65" t="s">
        <v>266</v>
      </c>
      <c r="G189" s="65" t="s">
        <v>459</v>
      </c>
      <c r="H189" s="39"/>
      <c r="I189" s="35">
        <v>28.17</v>
      </c>
      <c r="J189" s="40">
        <f t="shared" si="10"/>
        <v>28.169999999999995</v>
      </c>
      <c r="K189" s="35"/>
      <c r="L189" s="19">
        <v>223.67</v>
      </c>
      <c r="M189" s="20">
        <f t="shared" si="12"/>
        <v>223.67</v>
      </c>
      <c r="N189" s="19">
        <f t="shared" si="13"/>
        <v>0</v>
      </c>
      <c r="O189" s="19">
        <f t="shared" si="14"/>
        <v>251.83999999999997</v>
      </c>
      <c r="P189" s="20">
        <f t="shared" si="11"/>
        <v>251.83999999999997</v>
      </c>
      <c r="Q189" s="3"/>
    </row>
    <row r="190" spans="1:17" ht="16.5">
      <c r="A190" s="22">
        <v>325</v>
      </c>
      <c r="B190" s="22">
        <v>50</v>
      </c>
      <c r="C190" s="22">
        <v>384000</v>
      </c>
      <c r="D190" s="22" t="s">
        <v>172</v>
      </c>
      <c r="E190" s="21">
        <v>37307</v>
      </c>
      <c r="F190" s="65" t="s">
        <v>266</v>
      </c>
      <c r="G190" s="65" t="s">
        <v>460</v>
      </c>
      <c r="H190" s="23"/>
      <c r="I190" s="19"/>
      <c r="J190" s="40">
        <f t="shared" si="10"/>
        <v>0</v>
      </c>
      <c r="K190" s="19"/>
      <c r="L190" s="19">
        <v>151.94</v>
      </c>
      <c r="M190" s="20">
        <f t="shared" si="12"/>
        <v>151.94</v>
      </c>
      <c r="N190" s="19">
        <f t="shared" si="13"/>
        <v>0</v>
      </c>
      <c r="O190" s="19">
        <f t="shared" si="14"/>
        <v>151.94</v>
      </c>
      <c r="P190" s="20">
        <f t="shared" si="11"/>
        <v>151.94</v>
      </c>
      <c r="Q190" s="3"/>
    </row>
    <row r="191" spans="1:17" ht="16.5">
      <c r="A191" s="17">
        <v>325</v>
      </c>
      <c r="B191" s="17">
        <v>50</v>
      </c>
      <c r="C191" s="17">
        <v>385000</v>
      </c>
      <c r="D191" s="17" t="s">
        <v>173</v>
      </c>
      <c r="E191" s="21">
        <v>37307</v>
      </c>
      <c r="F191" s="65" t="s">
        <v>266</v>
      </c>
      <c r="G191" s="65" t="s">
        <v>461</v>
      </c>
      <c r="H191" s="39"/>
      <c r="I191" s="35">
        <v>39.28</v>
      </c>
      <c r="J191" s="40">
        <f t="shared" si="10"/>
        <v>39.28000000000003</v>
      </c>
      <c r="K191" s="35"/>
      <c r="L191" s="19">
        <v>187.75</v>
      </c>
      <c r="M191" s="20">
        <f t="shared" si="12"/>
        <v>187.75</v>
      </c>
      <c r="N191" s="19">
        <f t="shared" si="13"/>
        <v>0</v>
      </c>
      <c r="O191" s="19">
        <f t="shared" si="14"/>
        <v>227.03000000000003</v>
      </c>
      <c r="P191" s="20">
        <f t="shared" si="11"/>
        <v>227.03000000000003</v>
      </c>
      <c r="Q191" s="3"/>
    </row>
    <row r="192" spans="1:17" ht="16.5">
      <c r="A192" s="17">
        <v>325</v>
      </c>
      <c r="B192" s="17">
        <v>50</v>
      </c>
      <c r="C192" s="17">
        <v>387000</v>
      </c>
      <c r="D192" s="17" t="s">
        <v>174</v>
      </c>
      <c r="E192" s="21">
        <v>37307</v>
      </c>
      <c r="F192" s="65" t="s">
        <v>266</v>
      </c>
      <c r="G192" s="65" t="s">
        <v>462</v>
      </c>
      <c r="H192" s="39"/>
      <c r="I192" s="35">
        <v>504.52</v>
      </c>
      <c r="J192" s="40">
        <f t="shared" si="10"/>
        <v>504.52000000000044</v>
      </c>
      <c r="K192" s="35"/>
      <c r="L192" s="19">
        <v>2382.02</v>
      </c>
      <c r="M192" s="20">
        <f t="shared" si="12"/>
        <v>2382.02</v>
      </c>
      <c r="N192" s="19">
        <f t="shared" si="13"/>
        <v>0</v>
      </c>
      <c r="O192" s="19">
        <f t="shared" si="14"/>
        <v>2886.5400000000004</v>
      </c>
      <c r="P192" s="20">
        <f t="shared" si="11"/>
        <v>2886.5400000000004</v>
      </c>
      <c r="Q192" s="3"/>
    </row>
    <row r="193" spans="1:17" ht="16.5">
      <c r="A193" s="17">
        <v>325</v>
      </c>
      <c r="B193" s="17">
        <v>50</v>
      </c>
      <c r="C193" s="17">
        <v>388000</v>
      </c>
      <c r="D193" s="17" t="s">
        <v>175</v>
      </c>
      <c r="E193" s="21">
        <v>37307</v>
      </c>
      <c r="F193" s="65" t="s">
        <v>266</v>
      </c>
      <c r="G193" s="65" t="s">
        <v>463</v>
      </c>
      <c r="H193" s="39"/>
      <c r="I193" s="35">
        <v>622.08</v>
      </c>
      <c r="J193" s="40">
        <f t="shared" si="10"/>
        <v>622.0799999999999</v>
      </c>
      <c r="K193" s="35"/>
      <c r="L193" s="19">
        <v>2050.17</v>
      </c>
      <c r="M193" s="20">
        <f t="shared" si="12"/>
        <v>2050.17</v>
      </c>
      <c r="N193" s="19">
        <f t="shared" si="13"/>
        <v>0</v>
      </c>
      <c r="O193" s="19">
        <f t="shared" si="14"/>
        <v>2672.25</v>
      </c>
      <c r="P193" s="20">
        <f t="shared" si="11"/>
        <v>2672.25</v>
      </c>
      <c r="Q193" s="3"/>
    </row>
    <row r="194" spans="1:17" ht="16.5">
      <c r="A194" s="17">
        <v>325</v>
      </c>
      <c r="B194" s="17">
        <v>50</v>
      </c>
      <c r="C194" s="17">
        <v>389000</v>
      </c>
      <c r="D194" s="17" t="s">
        <v>176</v>
      </c>
      <c r="E194" s="21">
        <v>37307</v>
      </c>
      <c r="F194" s="65" t="s">
        <v>266</v>
      </c>
      <c r="G194" s="65" t="s">
        <v>464</v>
      </c>
      <c r="H194" s="39"/>
      <c r="I194" s="35">
        <v>0</v>
      </c>
      <c r="J194" s="40">
        <f t="shared" si="10"/>
        <v>0</v>
      </c>
      <c r="K194" s="35"/>
      <c r="L194" s="19">
        <v>1766.15</v>
      </c>
      <c r="M194" s="20">
        <f t="shared" si="12"/>
        <v>1766.15</v>
      </c>
      <c r="N194" s="19">
        <f t="shared" si="13"/>
        <v>0</v>
      </c>
      <c r="O194" s="19">
        <f t="shared" si="14"/>
        <v>1766.15</v>
      </c>
      <c r="P194" s="20">
        <f t="shared" si="11"/>
        <v>1766.15</v>
      </c>
      <c r="Q194" s="3"/>
    </row>
    <row r="195" spans="1:17" ht="16.5">
      <c r="A195" s="17">
        <v>325</v>
      </c>
      <c r="B195" s="17">
        <v>50</v>
      </c>
      <c r="C195" s="17">
        <v>390000</v>
      </c>
      <c r="D195" s="17" t="s">
        <v>177</v>
      </c>
      <c r="E195" s="21">
        <v>37307</v>
      </c>
      <c r="F195" s="65" t="s">
        <v>266</v>
      </c>
      <c r="G195" s="65" t="s">
        <v>465</v>
      </c>
      <c r="H195" s="39"/>
      <c r="I195" s="35">
        <v>0</v>
      </c>
      <c r="J195" s="40">
        <f t="shared" si="10"/>
        <v>0</v>
      </c>
      <c r="K195" s="35"/>
      <c r="L195" s="19">
        <v>2250.72</v>
      </c>
      <c r="M195" s="20">
        <f t="shared" si="12"/>
        <v>2250.72</v>
      </c>
      <c r="N195" s="19">
        <f t="shared" si="13"/>
        <v>0</v>
      </c>
      <c r="O195" s="19">
        <f t="shared" si="14"/>
        <v>2250.72</v>
      </c>
      <c r="P195" s="20">
        <f t="shared" si="11"/>
        <v>2250.72</v>
      </c>
      <c r="Q195" s="3"/>
    </row>
    <row r="196" spans="1:17" ht="16.5">
      <c r="A196" s="17">
        <v>325</v>
      </c>
      <c r="B196" s="17">
        <v>50</v>
      </c>
      <c r="C196" s="17">
        <v>392000</v>
      </c>
      <c r="D196" s="17" t="s">
        <v>178</v>
      </c>
      <c r="E196" s="21">
        <v>37307</v>
      </c>
      <c r="F196" s="65" t="s">
        <v>266</v>
      </c>
      <c r="G196" s="65" t="s">
        <v>466</v>
      </c>
      <c r="H196" s="39"/>
      <c r="I196" s="35">
        <v>136.40000000000146</v>
      </c>
      <c r="J196" s="40">
        <f t="shared" si="10"/>
        <v>136.40000000000146</v>
      </c>
      <c r="K196" s="35"/>
      <c r="L196" s="19">
        <v>8401.88</v>
      </c>
      <c r="M196" s="20">
        <f t="shared" si="12"/>
        <v>8401.88</v>
      </c>
      <c r="N196" s="19">
        <f t="shared" si="13"/>
        <v>0</v>
      </c>
      <c r="O196" s="19">
        <f t="shared" si="14"/>
        <v>8538.28</v>
      </c>
      <c r="P196" s="20">
        <f t="shared" si="11"/>
        <v>8538.28</v>
      </c>
      <c r="Q196" s="3"/>
    </row>
    <row r="197" spans="1:17" ht="16.5">
      <c r="A197" s="17">
        <v>325</v>
      </c>
      <c r="B197" s="17">
        <v>50</v>
      </c>
      <c r="C197" s="17">
        <v>393000</v>
      </c>
      <c r="D197" s="17" t="s">
        <v>179</v>
      </c>
      <c r="E197" s="21">
        <v>37307</v>
      </c>
      <c r="F197" s="65" t="s">
        <v>266</v>
      </c>
      <c r="G197" s="65" t="s">
        <v>467</v>
      </c>
      <c r="H197" s="39"/>
      <c r="I197" s="35">
        <v>0</v>
      </c>
      <c r="J197" s="40">
        <f t="shared" si="10"/>
        <v>0</v>
      </c>
      <c r="K197" s="35"/>
      <c r="L197" s="19">
        <v>148.57</v>
      </c>
      <c r="M197" s="20">
        <f t="shared" si="12"/>
        <v>148.57</v>
      </c>
      <c r="N197" s="19">
        <f t="shared" si="13"/>
        <v>0</v>
      </c>
      <c r="O197" s="19">
        <f t="shared" si="14"/>
        <v>148.57</v>
      </c>
      <c r="P197" s="20">
        <f t="shared" si="11"/>
        <v>148.57</v>
      </c>
      <c r="Q197" s="3"/>
    </row>
    <row r="198" spans="1:17" ht="16.5">
      <c r="A198" s="17">
        <v>325</v>
      </c>
      <c r="B198" s="17">
        <v>50</v>
      </c>
      <c r="C198" s="17">
        <v>885000</v>
      </c>
      <c r="D198" s="17" t="s">
        <v>181</v>
      </c>
      <c r="E198" s="21">
        <v>37307</v>
      </c>
      <c r="F198" s="65" t="s">
        <v>266</v>
      </c>
      <c r="G198" s="65" t="s">
        <v>468</v>
      </c>
      <c r="H198" s="39"/>
      <c r="I198" s="35">
        <v>0</v>
      </c>
      <c r="J198" s="40">
        <f t="shared" si="10"/>
        <v>0</v>
      </c>
      <c r="K198" s="35"/>
      <c r="L198" s="19">
        <v>11721</v>
      </c>
      <c r="M198" s="20">
        <f t="shared" si="12"/>
        <v>11721</v>
      </c>
      <c r="N198" s="19">
        <f t="shared" si="13"/>
        <v>0</v>
      </c>
      <c r="O198" s="19">
        <f t="shared" si="14"/>
        <v>11721</v>
      </c>
      <c r="P198" s="20">
        <f t="shared" si="11"/>
        <v>11721</v>
      </c>
      <c r="Q198" s="3"/>
    </row>
    <row r="199" spans="1:17" ht="16.5">
      <c r="A199" s="22">
        <v>325</v>
      </c>
      <c r="B199" s="22">
        <v>50</v>
      </c>
      <c r="C199" s="22">
        <v>856000</v>
      </c>
      <c r="D199" s="22" t="s">
        <v>180</v>
      </c>
      <c r="E199" s="21">
        <v>37307</v>
      </c>
      <c r="F199" s="65" t="s">
        <v>266</v>
      </c>
      <c r="G199" s="65" t="s">
        <v>469</v>
      </c>
      <c r="H199" s="23"/>
      <c r="I199" s="19"/>
      <c r="J199" s="40">
        <f aca="true" t="shared" si="15" ref="J199:J255">I199+H199</f>
        <v>0</v>
      </c>
      <c r="K199" s="19"/>
      <c r="L199" s="19">
        <v>12235</v>
      </c>
      <c r="M199" s="20">
        <f t="shared" si="12"/>
        <v>12235</v>
      </c>
      <c r="N199" s="19">
        <f t="shared" si="13"/>
        <v>0</v>
      </c>
      <c r="O199" s="19">
        <f t="shared" si="14"/>
        <v>12235</v>
      </c>
      <c r="P199" s="20">
        <f aca="true" t="shared" si="16" ref="P199:P254">+M199+J199</f>
        <v>12235</v>
      </c>
      <c r="Q199" s="3"/>
    </row>
    <row r="200" spans="1:17" ht="16.5">
      <c r="A200" s="22">
        <v>325</v>
      </c>
      <c r="B200" s="22">
        <v>50</v>
      </c>
      <c r="C200" s="22">
        <v>886000</v>
      </c>
      <c r="D200" s="22" t="s">
        <v>182</v>
      </c>
      <c r="E200" s="21">
        <v>37307</v>
      </c>
      <c r="F200" s="65" t="s">
        <v>266</v>
      </c>
      <c r="G200" s="65" t="s">
        <v>470</v>
      </c>
      <c r="H200" s="23"/>
      <c r="I200" s="19"/>
      <c r="J200" s="40">
        <f t="shared" si="15"/>
        <v>0</v>
      </c>
      <c r="K200" s="19"/>
      <c r="L200" s="19">
        <v>7835</v>
      </c>
      <c r="M200" s="20">
        <f aca="true" t="shared" si="17" ref="M200:M254">+L200+K200</f>
        <v>7835</v>
      </c>
      <c r="N200" s="19">
        <f aca="true" t="shared" si="18" ref="N200:N254">+K200+H200</f>
        <v>0</v>
      </c>
      <c r="O200" s="19">
        <f aca="true" t="shared" si="19" ref="O200:O254">+L200+I200</f>
        <v>7835</v>
      </c>
      <c r="P200" s="20">
        <f t="shared" si="16"/>
        <v>7835</v>
      </c>
      <c r="Q200" s="3"/>
    </row>
    <row r="201" spans="1:17" ht="16.5">
      <c r="A201" s="17">
        <v>325</v>
      </c>
      <c r="B201" s="17">
        <v>60</v>
      </c>
      <c r="C201" s="17">
        <v>75000</v>
      </c>
      <c r="D201" s="17" t="s">
        <v>183</v>
      </c>
      <c r="E201" s="21">
        <v>37310</v>
      </c>
      <c r="F201" s="65" t="s">
        <v>264</v>
      </c>
      <c r="G201" s="65" t="s">
        <v>471</v>
      </c>
      <c r="H201" s="39"/>
      <c r="I201" s="35">
        <v>1518.63</v>
      </c>
      <c r="J201" s="40">
        <f t="shared" si="15"/>
        <v>1518.6299999999999</v>
      </c>
      <c r="K201" s="35"/>
      <c r="L201" s="19">
        <v>-926.68</v>
      </c>
      <c r="M201" s="20">
        <f t="shared" si="17"/>
        <v>-926.68</v>
      </c>
      <c r="N201" s="19">
        <f t="shared" si="18"/>
        <v>0</v>
      </c>
      <c r="O201" s="19">
        <f t="shared" si="19"/>
        <v>591.9499999999999</v>
      </c>
      <c r="P201" s="20">
        <f t="shared" si="16"/>
        <v>591.9499999999999</v>
      </c>
      <c r="Q201" s="3"/>
    </row>
    <row r="202" spans="1:17" ht="16.5">
      <c r="A202" s="17">
        <v>325</v>
      </c>
      <c r="B202" s="17">
        <v>60</v>
      </c>
      <c r="C202" s="17">
        <v>75000</v>
      </c>
      <c r="D202" s="17" t="s">
        <v>183</v>
      </c>
      <c r="E202" s="21">
        <v>37311</v>
      </c>
      <c r="F202" s="65" t="s">
        <v>265</v>
      </c>
      <c r="G202" s="65" t="s">
        <v>471</v>
      </c>
      <c r="H202" s="39"/>
      <c r="I202" s="35">
        <v>562.47</v>
      </c>
      <c r="J202" s="40">
        <f t="shared" si="15"/>
        <v>562.4700000000003</v>
      </c>
      <c r="K202" s="35"/>
      <c r="L202" s="19">
        <v>3916.15</v>
      </c>
      <c r="M202" s="20">
        <f t="shared" si="17"/>
        <v>3916.15</v>
      </c>
      <c r="N202" s="19">
        <f t="shared" si="18"/>
        <v>0</v>
      </c>
      <c r="O202" s="19">
        <f t="shared" si="19"/>
        <v>4478.620000000001</v>
      </c>
      <c r="P202" s="20">
        <f t="shared" si="16"/>
        <v>4478.620000000001</v>
      </c>
      <c r="Q202" s="3"/>
    </row>
    <row r="203" spans="1:17" ht="16.5">
      <c r="A203" s="17">
        <v>325</v>
      </c>
      <c r="B203" s="17">
        <v>60</v>
      </c>
      <c r="C203" s="17">
        <v>400000</v>
      </c>
      <c r="D203" s="17" t="s">
        <v>184</v>
      </c>
      <c r="E203" s="21">
        <v>37307</v>
      </c>
      <c r="F203" s="65" t="s">
        <v>266</v>
      </c>
      <c r="G203" s="65" t="s">
        <v>472</v>
      </c>
      <c r="H203" s="39"/>
      <c r="I203" s="35">
        <v>0</v>
      </c>
      <c r="J203" s="40">
        <f t="shared" si="15"/>
        <v>0</v>
      </c>
      <c r="K203" s="35"/>
      <c r="L203" s="19">
        <v>279.68</v>
      </c>
      <c r="M203" s="20">
        <f t="shared" si="17"/>
        <v>279.68</v>
      </c>
      <c r="N203" s="19">
        <f t="shared" si="18"/>
        <v>0</v>
      </c>
      <c r="O203" s="19">
        <f t="shared" si="19"/>
        <v>279.68</v>
      </c>
      <c r="P203" s="20">
        <f t="shared" si="16"/>
        <v>279.68</v>
      </c>
      <c r="Q203" s="3"/>
    </row>
    <row r="204" spans="1:17" ht="16.5">
      <c r="A204" s="17">
        <v>325</v>
      </c>
      <c r="B204" s="17">
        <v>60</v>
      </c>
      <c r="C204" s="17">
        <v>401000</v>
      </c>
      <c r="D204" s="17" t="s">
        <v>185</v>
      </c>
      <c r="E204" s="21">
        <v>37307</v>
      </c>
      <c r="F204" s="65" t="s">
        <v>266</v>
      </c>
      <c r="G204" s="65" t="s">
        <v>473</v>
      </c>
      <c r="H204" s="39"/>
      <c r="I204" s="35">
        <v>80.46</v>
      </c>
      <c r="J204" s="40">
        <f t="shared" si="15"/>
        <v>80.45999999999998</v>
      </c>
      <c r="K204" s="35"/>
      <c r="L204" s="19">
        <v>121.68</v>
      </c>
      <c r="M204" s="20">
        <f t="shared" si="17"/>
        <v>121.68</v>
      </c>
      <c r="N204" s="19">
        <f t="shared" si="18"/>
        <v>0</v>
      </c>
      <c r="O204" s="19">
        <f t="shared" si="19"/>
        <v>202.14</v>
      </c>
      <c r="P204" s="20">
        <f t="shared" si="16"/>
        <v>202.14</v>
      </c>
      <c r="Q204" s="3"/>
    </row>
    <row r="205" spans="1:17" ht="16.5">
      <c r="A205" s="17">
        <v>325</v>
      </c>
      <c r="B205" s="17">
        <v>60</v>
      </c>
      <c r="C205" s="17">
        <v>402000</v>
      </c>
      <c r="D205" s="17" t="s">
        <v>186</v>
      </c>
      <c r="E205" s="21">
        <v>37307</v>
      </c>
      <c r="F205" s="65" t="s">
        <v>266</v>
      </c>
      <c r="G205" s="65" t="s">
        <v>474</v>
      </c>
      <c r="H205" s="39"/>
      <c r="I205" s="35">
        <v>0</v>
      </c>
      <c r="J205" s="40">
        <f t="shared" si="15"/>
        <v>0</v>
      </c>
      <c r="K205" s="35"/>
      <c r="L205" s="19">
        <v>51.55</v>
      </c>
      <c r="M205" s="20">
        <f t="shared" si="17"/>
        <v>51.55</v>
      </c>
      <c r="N205" s="19">
        <f t="shared" si="18"/>
        <v>0</v>
      </c>
      <c r="O205" s="19">
        <f t="shared" si="19"/>
        <v>51.55</v>
      </c>
      <c r="P205" s="20">
        <f t="shared" si="16"/>
        <v>51.55</v>
      </c>
      <c r="Q205" s="3"/>
    </row>
    <row r="206" spans="1:17" ht="16.5">
      <c r="A206" s="17">
        <v>325</v>
      </c>
      <c r="B206" s="17">
        <v>60</v>
      </c>
      <c r="C206" s="17">
        <v>404000</v>
      </c>
      <c r="D206" s="17" t="s">
        <v>187</v>
      </c>
      <c r="E206" s="21">
        <v>37307</v>
      </c>
      <c r="F206" s="65" t="s">
        <v>266</v>
      </c>
      <c r="G206" s="65" t="s">
        <v>475</v>
      </c>
      <c r="H206" s="39"/>
      <c r="I206" s="35">
        <v>0</v>
      </c>
      <c r="J206" s="40">
        <f t="shared" si="15"/>
        <v>0</v>
      </c>
      <c r="K206" s="35"/>
      <c r="L206" s="19">
        <v>1550.85</v>
      </c>
      <c r="M206" s="20">
        <f t="shared" si="17"/>
        <v>1550.85</v>
      </c>
      <c r="N206" s="19">
        <f t="shared" si="18"/>
        <v>0</v>
      </c>
      <c r="O206" s="19">
        <f t="shared" si="19"/>
        <v>1550.85</v>
      </c>
      <c r="P206" s="20">
        <f t="shared" si="16"/>
        <v>1550.85</v>
      </c>
      <c r="Q206" s="3"/>
    </row>
    <row r="207" spans="1:17" ht="16.5">
      <c r="A207" s="17">
        <v>325</v>
      </c>
      <c r="B207" s="17">
        <v>60</v>
      </c>
      <c r="C207" s="17">
        <v>405000</v>
      </c>
      <c r="D207" s="17" t="s">
        <v>188</v>
      </c>
      <c r="E207" s="21">
        <v>37307</v>
      </c>
      <c r="F207" s="65" t="s">
        <v>266</v>
      </c>
      <c r="G207" s="65" t="s">
        <v>476</v>
      </c>
      <c r="H207" s="39"/>
      <c r="I207" s="35">
        <v>239.66</v>
      </c>
      <c r="J207" s="40">
        <f t="shared" si="15"/>
        <v>239.66000000000008</v>
      </c>
      <c r="K207" s="35"/>
      <c r="L207" s="19">
        <v>1199.55</v>
      </c>
      <c r="M207" s="20">
        <f t="shared" si="17"/>
        <v>1199.55</v>
      </c>
      <c r="N207" s="19">
        <f t="shared" si="18"/>
        <v>0</v>
      </c>
      <c r="O207" s="19">
        <f t="shared" si="19"/>
        <v>1439.21</v>
      </c>
      <c r="P207" s="20">
        <f t="shared" si="16"/>
        <v>1439.21</v>
      </c>
      <c r="Q207" s="3"/>
    </row>
    <row r="208" spans="1:17" ht="16.5">
      <c r="A208" s="17">
        <v>325</v>
      </c>
      <c r="B208" s="17">
        <v>60</v>
      </c>
      <c r="C208" s="17">
        <v>406000</v>
      </c>
      <c r="D208" s="17" t="s">
        <v>189</v>
      </c>
      <c r="E208" s="21">
        <v>37307</v>
      </c>
      <c r="F208" s="65" t="s">
        <v>266</v>
      </c>
      <c r="G208" s="65" t="s">
        <v>477</v>
      </c>
      <c r="H208" s="39"/>
      <c r="I208" s="35">
        <v>0</v>
      </c>
      <c r="J208" s="40">
        <f t="shared" si="15"/>
        <v>0</v>
      </c>
      <c r="K208" s="35"/>
      <c r="L208" s="19">
        <v>833.38</v>
      </c>
      <c r="M208" s="20">
        <f t="shared" si="17"/>
        <v>833.38</v>
      </c>
      <c r="N208" s="19">
        <f t="shared" si="18"/>
        <v>0</v>
      </c>
      <c r="O208" s="19">
        <f t="shared" si="19"/>
        <v>833.38</v>
      </c>
      <c r="P208" s="20">
        <f t="shared" si="16"/>
        <v>833.38</v>
      </c>
      <c r="Q208" s="3"/>
    </row>
    <row r="209" spans="1:17" ht="16.5">
      <c r="A209" s="17">
        <v>325</v>
      </c>
      <c r="B209" s="17">
        <v>60</v>
      </c>
      <c r="C209" s="17">
        <v>407000</v>
      </c>
      <c r="D209" s="17" t="s">
        <v>190</v>
      </c>
      <c r="E209" s="21">
        <v>37307</v>
      </c>
      <c r="F209" s="65" t="s">
        <v>266</v>
      </c>
      <c r="G209" s="65" t="s">
        <v>478</v>
      </c>
      <c r="H209" s="39"/>
      <c r="I209" s="35">
        <v>0</v>
      </c>
      <c r="J209" s="40">
        <f t="shared" si="15"/>
        <v>0</v>
      </c>
      <c r="K209" s="35"/>
      <c r="L209" s="19">
        <v>248.71</v>
      </c>
      <c r="M209" s="20">
        <f t="shared" si="17"/>
        <v>248.71</v>
      </c>
      <c r="N209" s="19">
        <f t="shared" si="18"/>
        <v>0</v>
      </c>
      <c r="O209" s="19">
        <f t="shared" si="19"/>
        <v>248.71</v>
      </c>
      <c r="P209" s="20">
        <f t="shared" si="16"/>
        <v>248.71</v>
      </c>
      <c r="Q209" s="3"/>
    </row>
    <row r="210" spans="1:17" ht="16.5">
      <c r="A210" s="17">
        <v>325</v>
      </c>
      <c r="B210" s="17">
        <v>60</v>
      </c>
      <c r="C210" s="17">
        <v>408000</v>
      </c>
      <c r="D210" s="17" t="s">
        <v>233</v>
      </c>
      <c r="E210" s="21">
        <v>37307</v>
      </c>
      <c r="F210" s="65" t="s">
        <v>266</v>
      </c>
      <c r="G210" s="65" t="s">
        <v>479</v>
      </c>
      <c r="H210" s="39"/>
      <c r="I210" s="35">
        <v>0</v>
      </c>
      <c r="J210" s="40">
        <f t="shared" si="15"/>
        <v>0</v>
      </c>
      <c r="K210" s="35"/>
      <c r="L210" s="19">
        <v>0</v>
      </c>
      <c r="M210" s="20">
        <f t="shared" si="17"/>
        <v>0</v>
      </c>
      <c r="N210" s="19">
        <f t="shared" si="18"/>
        <v>0</v>
      </c>
      <c r="O210" s="19">
        <f t="shared" si="19"/>
        <v>0</v>
      </c>
      <c r="P210" s="20">
        <f t="shared" si="16"/>
        <v>0</v>
      </c>
      <c r="Q210" s="3"/>
    </row>
    <row r="211" spans="1:17" ht="16.5">
      <c r="A211" s="17">
        <v>325</v>
      </c>
      <c r="B211" s="17">
        <v>60</v>
      </c>
      <c r="C211" s="17">
        <v>409000</v>
      </c>
      <c r="D211" s="17" t="s">
        <v>191</v>
      </c>
      <c r="E211" s="21">
        <v>37307</v>
      </c>
      <c r="F211" s="65" t="s">
        <v>266</v>
      </c>
      <c r="G211" s="65" t="s">
        <v>480</v>
      </c>
      <c r="H211" s="39"/>
      <c r="I211" s="35">
        <v>30.829999999999927</v>
      </c>
      <c r="J211" s="40">
        <f t="shared" si="15"/>
        <v>30.829999999999927</v>
      </c>
      <c r="K211" s="35"/>
      <c r="L211" s="19">
        <v>1012.8</v>
      </c>
      <c r="M211" s="20">
        <f t="shared" si="17"/>
        <v>1012.8</v>
      </c>
      <c r="N211" s="19">
        <f t="shared" si="18"/>
        <v>0</v>
      </c>
      <c r="O211" s="19">
        <f t="shared" si="19"/>
        <v>1043.6299999999999</v>
      </c>
      <c r="P211" s="20">
        <f t="shared" si="16"/>
        <v>1043.6299999999999</v>
      </c>
      <c r="Q211" s="3"/>
    </row>
    <row r="212" spans="1:17" ht="16.5">
      <c r="A212" s="17">
        <v>325</v>
      </c>
      <c r="B212" s="17">
        <v>60</v>
      </c>
      <c r="C212" s="17">
        <v>412000</v>
      </c>
      <c r="D212" s="17" t="s">
        <v>192</v>
      </c>
      <c r="E212" s="21">
        <v>37307</v>
      </c>
      <c r="F212" s="65" t="s">
        <v>266</v>
      </c>
      <c r="G212" s="65" t="s">
        <v>481</v>
      </c>
      <c r="H212" s="39"/>
      <c r="I212" s="35">
        <v>0</v>
      </c>
      <c r="J212" s="40">
        <f t="shared" si="15"/>
        <v>0</v>
      </c>
      <c r="K212" s="35"/>
      <c r="L212" s="19">
        <v>271.38</v>
      </c>
      <c r="M212" s="20">
        <f t="shared" si="17"/>
        <v>271.38</v>
      </c>
      <c r="N212" s="19">
        <f t="shared" si="18"/>
        <v>0</v>
      </c>
      <c r="O212" s="19">
        <f t="shared" si="19"/>
        <v>271.38</v>
      </c>
      <c r="P212" s="20">
        <f t="shared" si="16"/>
        <v>271.38</v>
      </c>
      <c r="Q212" s="3"/>
    </row>
    <row r="213" spans="1:17" ht="16.5">
      <c r="A213" s="17">
        <v>325</v>
      </c>
      <c r="B213" s="17">
        <v>60</v>
      </c>
      <c r="C213" s="17">
        <v>413000</v>
      </c>
      <c r="D213" s="17" t="s">
        <v>193</v>
      </c>
      <c r="E213" s="21">
        <v>37307</v>
      </c>
      <c r="F213" s="65" t="s">
        <v>266</v>
      </c>
      <c r="G213" s="65" t="s">
        <v>482</v>
      </c>
      <c r="H213" s="39"/>
      <c r="I213" s="35">
        <v>88.80999999999995</v>
      </c>
      <c r="J213" s="40">
        <f t="shared" si="15"/>
        <v>88.80999999999995</v>
      </c>
      <c r="K213" s="35"/>
      <c r="L213" s="19">
        <v>177.62</v>
      </c>
      <c r="M213" s="20">
        <f t="shared" si="17"/>
        <v>177.62</v>
      </c>
      <c r="N213" s="19">
        <f t="shared" si="18"/>
        <v>0</v>
      </c>
      <c r="O213" s="19">
        <f t="shared" si="19"/>
        <v>266.42999999999995</v>
      </c>
      <c r="P213" s="20">
        <f t="shared" si="16"/>
        <v>266.42999999999995</v>
      </c>
      <c r="Q213" s="3"/>
    </row>
    <row r="214" spans="1:17" ht="16.5">
      <c r="A214" s="17">
        <v>325</v>
      </c>
      <c r="B214" s="17">
        <v>60</v>
      </c>
      <c r="C214" s="17">
        <v>414000</v>
      </c>
      <c r="D214" s="17" t="s">
        <v>194</v>
      </c>
      <c r="E214" s="21">
        <v>37307</v>
      </c>
      <c r="F214" s="65" t="s">
        <v>266</v>
      </c>
      <c r="G214" s="65" t="s">
        <v>483</v>
      </c>
      <c r="H214" s="39"/>
      <c r="I214" s="35">
        <v>0</v>
      </c>
      <c r="J214" s="40">
        <f t="shared" si="15"/>
        <v>0</v>
      </c>
      <c r="K214" s="35"/>
      <c r="L214" s="19">
        <v>1000</v>
      </c>
      <c r="M214" s="20">
        <f t="shared" si="17"/>
        <v>1000</v>
      </c>
      <c r="N214" s="19">
        <f t="shared" si="18"/>
        <v>0</v>
      </c>
      <c r="O214" s="19">
        <f t="shared" si="19"/>
        <v>1000</v>
      </c>
      <c r="P214" s="20">
        <f t="shared" si="16"/>
        <v>1000</v>
      </c>
      <c r="Q214" s="3"/>
    </row>
    <row r="215" spans="1:17" ht="16.5">
      <c r="A215" s="17">
        <v>325</v>
      </c>
      <c r="B215" s="17">
        <v>60</v>
      </c>
      <c r="C215" s="17">
        <v>415000</v>
      </c>
      <c r="D215" s="17" t="s">
        <v>195</v>
      </c>
      <c r="E215" s="21">
        <v>37307</v>
      </c>
      <c r="F215" s="65" t="s">
        <v>266</v>
      </c>
      <c r="G215" s="65" t="s">
        <v>484</v>
      </c>
      <c r="H215" s="39"/>
      <c r="I215" s="35">
        <v>222.12</v>
      </c>
      <c r="J215" s="40">
        <f t="shared" si="15"/>
        <v>222.1199999999999</v>
      </c>
      <c r="K215" s="35"/>
      <c r="L215" s="19">
        <v>1567.44</v>
      </c>
      <c r="M215" s="20">
        <f t="shared" si="17"/>
        <v>1567.44</v>
      </c>
      <c r="N215" s="19">
        <f t="shared" si="18"/>
        <v>0</v>
      </c>
      <c r="O215" s="19">
        <f t="shared" si="19"/>
        <v>1789.56</v>
      </c>
      <c r="P215" s="20">
        <f t="shared" si="16"/>
        <v>1789.56</v>
      </c>
      <c r="Q215" s="3"/>
    </row>
    <row r="216" spans="1:17" ht="16.5">
      <c r="A216" s="17">
        <v>325</v>
      </c>
      <c r="B216" s="17">
        <v>60</v>
      </c>
      <c r="C216" s="17">
        <v>416000</v>
      </c>
      <c r="D216" s="17" t="s">
        <v>196</v>
      </c>
      <c r="E216" s="21">
        <v>37307</v>
      </c>
      <c r="F216" s="65" t="s">
        <v>266</v>
      </c>
      <c r="G216" s="65" t="s">
        <v>485</v>
      </c>
      <c r="H216" s="39"/>
      <c r="I216" s="35">
        <v>212.55</v>
      </c>
      <c r="J216" s="40">
        <f t="shared" si="15"/>
        <v>212.55000000000018</v>
      </c>
      <c r="K216" s="35"/>
      <c r="L216" s="19">
        <v>1895.71</v>
      </c>
      <c r="M216" s="20">
        <f t="shared" si="17"/>
        <v>1895.71</v>
      </c>
      <c r="N216" s="19">
        <f t="shared" si="18"/>
        <v>0</v>
      </c>
      <c r="O216" s="19">
        <f t="shared" si="19"/>
        <v>2108.26</v>
      </c>
      <c r="P216" s="20">
        <f t="shared" si="16"/>
        <v>2108.26</v>
      </c>
      <c r="Q216" s="3"/>
    </row>
    <row r="217" spans="1:17" ht="16.5">
      <c r="A217" s="17">
        <v>325</v>
      </c>
      <c r="B217" s="17">
        <v>60</v>
      </c>
      <c r="C217" s="17">
        <v>418000</v>
      </c>
      <c r="D217" s="17" t="s">
        <v>197</v>
      </c>
      <c r="E217" s="21">
        <v>37307</v>
      </c>
      <c r="F217" s="65" t="s">
        <v>266</v>
      </c>
      <c r="G217" s="65" t="s">
        <v>486</v>
      </c>
      <c r="H217" s="39"/>
      <c r="I217" s="35">
        <v>79.45999999999913</v>
      </c>
      <c r="J217" s="40">
        <f t="shared" si="15"/>
        <v>79.45999999999913</v>
      </c>
      <c r="K217" s="35"/>
      <c r="L217" s="19">
        <v>9478.05</v>
      </c>
      <c r="M217" s="20">
        <f t="shared" si="17"/>
        <v>9478.05</v>
      </c>
      <c r="N217" s="19">
        <f t="shared" si="18"/>
        <v>0</v>
      </c>
      <c r="O217" s="19">
        <f t="shared" si="19"/>
        <v>9557.509999999998</v>
      </c>
      <c r="P217" s="20">
        <f t="shared" si="16"/>
        <v>9557.509999999998</v>
      </c>
      <c r="Q217" s="3"/>
    </row>
    <row r="218" spans="1:17" ht="16.5">
      <c r="A218" s="17">
        <v>325</v>
      </c>
      <c r="B218" s="17">
        <v>60</v>
      </c>
      <c r="C218" s="17">
        <v>420000</v>
      </c>
      <c r="D218" s="17" t="s">
        <v>198</v>
      </c>
      <c r="E218" s="21">
        <v>37307</v>
      </c>
      <c r="F218" s="65" t="s">
        <v>266</v>
      </c>
      <c r="G218" s="65" t="s">
        <v>487</v>
      </c>
      <c r="H218" s="39"/>
      <c r="I218" s="35">
        <v>89.36999999999989</v>
      </c>
      <c r="J218" s="40">
        <f t="shared" si="15"/>
        <v>89.36999999999989</v>
      </c>
      <c r="K218" s="35"/>
      <c r="L218" s="19">
        <v>1178.4</v>
      </c>
      <c r="M218" s="20">
        <f t="shared" si="17"/>
        <v>1178.4</v>
      </c>
      <c r="N218" s="19">
        <f t="shared" si="18"/>
        <v>0</v>
      </c>
      <c r="O218" s="19">
        <f t="shared" si="19"/>
        <v>1267.77</v>
      </c>
      <c r="P218" s="20">
        <f t="shared" si="16"/>
        <v>1267.77</v>
      </c>
      <c r="Q218" s="3"/>
    </row>
    <row r="219" spans="1:17" ht="16.5">
      <c r="A219" s="17">
        <v>325</v>
      </c>
      <c r="B219" s="17">
        <v>60</v>
      </c>
      <c r="C219" s="17">
        <v>421000</v>
      </c>
      <c r="D219" s="17" t="s">
        <v>199</v>
      </c>
      <c r="E219" s="21">
        <v>37307</v>
      </c>
      <c r="F219" s="65" t="s">
        <v>266</v>
      </c>
      <c r="G219" s="65" t="s">
        <v>488</v>
      </c>
      <c r="H219" s="39"/>
      <c r="I219" s="35">
        <v>14.709999999999127</v>
      </c>
      <c r="J219" s="40">
        <f t="shared" si="15"/>
        <v>14.709999999999127</v>
      </c>
      <c r="K219" s="35"/>
      <c r="L219" s="19">
        <v>1756.77</v>
      </c>
      <c r="M219" s="20">
        <f t="shared" si="17"/>
        <v>1756.77</v>
      </c>
      <c r="N219" s="19">
        <f t="shared" si="18"/>
        <v>0</v>
      </c>
      <c r="O219" s="19">
        <f t="shared" si="19"/>
        <v>1771.479999999999</v>
      </c>
      <c r="P219" s="20">
        <f t="shared" si="16"/>
        <v>1771.479999999999</v>
      </c>
      <c r="Q219" s="3"/>
    </row>
    <row r="220" spans="1:17" ht="16.5">
      <c r="A220" s="17">
        <v>325</v>
      </c>
      <c r="B220" s="17">
        <v>60</v>
      </c>
      <c r="C220" s="17">
        <v>424000</v>
      </c>
      <c r="D220" s="17" t="s">
        <v>234</v>
      </c>
      <c r="E220" s="21">
        <v>37307</v>
      </c>
      <c r="F220" s="65" t="s">
        <v>266</v>
      </c>
      <c r="G220" s="65" t="s">
        <v>489</v>
      </c>
      <c r="H220" s="39"/>
      <c r="I220" s="35">
        <v>0</v>
      </c>
      <c r="J220" s="40">
        <f t="shared" si="15"/>
        <v>0</v>
      </c>
      <c r="K220" s="35"/>
      <c r="L220" s="19">
        <v>0</v>
      </c>
      <c r="M220" s="20">
        <f t="shared" si="17"/>
        <v>0</v>
      </c>
      <c r="N220" s="19">
        <f t="shared" si="18"/>
        <v>0</v>
      </c>
      <c r="O220" s="19">
        <f t="shared" si="19"/>
        <v>0</v>
      </c>
      <c r="P220" s="20">
        <f t="shared" si="16"/>
        <v>0</v>
      </c>
      <c r="Q220" s="3"/>
    </row>
    <row r="221" spans="1:17" ht="16.5">
      <c r="A221" s="17">
        <v>325</v>
      </c>
      <c r="B221" s="17">
        <v>60</v>
      </c>
      <c r="C221" s="17">
        <v>425000</v>
      </c>
      <c r="D221" s="17" t="s">
        <v>200</v>
      </c>
      <c r="E221" s="21">
        <v>37307</v>
      </c>
      <c r="F221" s="65" t="s">
        <v>266</v>
      </c>
      <c r="G221" s="65" t="s">
        <v>490</v>
      </c>
      <c r="H221" s="39"/>
      <c r="I221" s="35">
        <v>343.52</v>
      </c>
      <c r="J221" s="40">
        <f t="shared" si="15"/>
        <v>343.52000000000044</v>
      </c>
      <c r="K221" s="35"/>
      <c r="L221" s="19">
        <v>3980.67</v>
      </c>
      <c r="M221" s="20">
        <f t="shared" si="17"/>
        <v>3980.67</v>
      </c>
      <c r="N221" s="19">
        <f t="shared" si="18"/>
        <v>0</v>
      </c>
      <c r="O221" s="19">
        <f t="shared" si="19"/>
        <v>4324.1900000000005</v>
      </c>
      <c r="P221" s="20">
        <f t="shared" si="16"/>
        <v>4324.1900000000005</v>
      </c>
      <c r="Q221" s="3"/>
    </row>
    <row r="222" spans="1:17" ht="16.5">
      <c r="A222" s="17">
        <v>325</v>
      </c>
      <c r="B222" s="17">
        <v>60</v>
      </c>
      <c r="C222" s="17">
        <v>426000</v>
      </c>
      <c r="D222" s="17" t="s">
        <v>201</v>
      </c>
      <c r="E222" s="21">
        <v>37307</v>
      </c>
      <c r="F222" s="65" t="s">
        <v>266</v>
      </c>
      <c r="G222" s="65" t="s">
        <v>491</v>
      </c>
      <c r="H222" s="39"/>
      <c r="I222" s="35">
        <v>45.58</v>
      </c>
      <c r="J222" s="40">
        <f t="shared" si="15"/>
        <v>45.58000000000004</v>
      </c>
      <c r="K222" s="35"/>
      <c r="L222" s="19">
        <v>573.76</v>
      </c>
      <c r="M222" s="20">
        <f t="shared" si="17"/>
        <v>573.76</v>
      </c>
      <c r="N222" s="19">
        <f t="shared" si="18"/>
        <v>0</v>
      </c>
      <c r="O222" s="19">
        <f t="shared" si="19"/>
        <v>619.34</v>
      </c>
      <c r="P222" s="20">
        <f t="shared" si="16"/>
        <v>619.34</v>
      </c>
      <c r="Q222" s="3"/>
    </row>
    <row r="223" spans="1:17" ht="16.5">
      <c r="A223" s="17">
        <v>325</v>
      </c>
      <c r="B223" s="17">
        <v>60</v>
      </c>
      <c r="C223" s="17">
        <v>428000</v>
      </c>
      <c r="D223" s="17" t="s">
        <v>202</v>
      </c>
      <c r="E223" s="21">
        <v>37307</v>
      </c>
      <c r="F223" s="65" t="s">
        <v>266</v>
      </c>
      <c r="G223" s="65" t="s">
        <v>492</v>
      </c>
      <c r="H223" s="39"/>
      <c r="I223" s="35">
        <v>136.72</v>
      </c>
      <c r="J223" s="40">
        <f t="shared" si="15"/>
        <v>136.72</v>
      </c>
      <c r="K223" s="35"/>
      <c r="L223" s="19">
        <v>592.43</v>
      </c>
      <c r="M223" s="20">
        <f t="shared" si="17"/>
        <v>592.43</v>
      </c>
      <c r="N223" s="19">
        <f t="shared" si="18"/>
        <v>0</v>
      </c>
      <c r="O223" s="19">
        <f t="shared" si="19"/>
        <v>729.15</v>
      </c>
      <c r="P223" s="20">
        <f t="shared" si="16"/>
        <v>729.15</v>
      </c>
      <c r="Q223" s="3"/>
    </row>
    <row r="224" spans="1:17" ht="16.5">
      <c r="A224" s="17">
        <v>325</v>
      </c>
      <c r="B224" s="17">
        <v>60</v>
      </c>
      <c r="C224" s="17">
        <v>429000</v>
      </c>
      <c r="D224" s="17" t="s">
        <v>235</v>
      </c>
      <c r="E224" s="21">
        <v>37307</v>
      </c>
      <c r="F224" s="65" t="s">
        <v>266</v>
      </c>
      <c r="G224" s="65" t="s">
        <v>493</v>
      </c>
      <c r="H224" s="39"/>
      <c r="I224" s="35">
        <v>1523.98</v>
      </c>
      <c r="J224" s="40">
        <f t="shared" si="15"/>
        <v>1523.9799999999998</v>
      </c>
      <c r="K224" s="35"/>
      <c r="L224" s="19">
        <v>0</v>
      </c>
      <c r="M224" s="20">
        <f t="shared" si="17"/>
        <v>0</v>
      </c>
      <c r="N224" s="19">
        <f t="shared" si="18"/>
        <v>0</v>
      </c>
      <c r="O224" s="19">
        <f t="shared" si="19"/>
        <v>1523.9799999999998</v>
      </c>
      <c r="P224" s="20">
        <f t="shared" si="16"/>
        <v>1523.9799999999998</v>
      </c>
      <c r="Q224" s="3"/>
    </row>
    <row r="225" spans="1:17" ht="16.5">
      <c r="A225" s="17">
        <v>325</v>
      </c>
      <c r="B225" s="17">
        <v>60</v>
      </c>
      <c r="C225" s="17">
        <v>430000</v>
      </c>
      <c r="D225" s="17" t="s">
        <v>203</v>
      </c>
      <c r="E225" s="21">
        <v>37307</v>
      </c>
      <c r="F225" s="65" t="s">
        <v>266</v>
      </c>
      <c r="G225" s="65" t="s">
        <v>494</v>
      </c>
      <c r="H225" s="39"/>
      <c r="I225" s="35">
        <v>0</v>
      </c>
      <c r="J225" s="40">
        <f t="shared" si="15"/>
        <v>0</v>
      </c>
      <c r="K225" s="35"/>
      <c r="L225" s="19">
        <v>212.4</v>
      </c>
      <c r="M225" s="20">
        <f t="shared" si="17"/>
        <v>212.4</v>
      </c>
      <c r="N225" s="19">
        <f t="shared" si="18"/>
        <v>0</v>
      </c>
      <c r="O225" s="19">
        <f t="shared" si="19"/>
        <v>212.4</v>
      </c>
      <c r="P225" s="20">
        <f t="shared" si="16"/>
        <v>212.4</v>
      </c>
      <c r="Q225" s="3"/>
    </row>
    <row r="226" spans="1:17" ht="16.5">
      <c r="A226" s="17">
        <v>325</v>
      </c>
      <c r="B226" s="17">
        <v>60</v>
      </c>
      <c r="C226" s="17">
        <v>431000</v>
      </c>
      <c r="D226" s="17" t="s">
        <v>204</v>
      </c>
      <c r="E226" s="21">
        <v>37307</v>
      </c>
      <c r="F226" s="65" t="s">
        <v>266</v>
      </c>
      <c r="G226" s="65" t="s">
        <v>495</v>
      </c>
      <c r="H226" s="39"/>
      <c r="I226" s="35">
        <v>435.74</v>
      </c>
      <c r="J226" s="40">
        <f t="shared" si="15"/>
        <v>435.7399999999998</v>
      </c>
      <c r="K226" s="35"/>
      <c r="L226" s="19">
        <v>8039.65</v>
      </c>
      <c r="M226" s="20">
        <f t="shared" si="17"/>
        <v>8039.65</v>
      </c>
      <c r="N226" s="19">
        <f t="shared" si="18"/>
        <v>0</v>
      </c>
      <c r="O226" s="19">
        <f t="shared" si="19"/>
        <v>8475.39</v>
      </c>
      <c r="P226" s="20">
        <f t="shared" si="16"/>
        <v>8475.39</v>
      </c>
      <c r="Q226" s="3"/>
    </row>
    <row r="227" spans="1:17" ht="16.5">
      <c r="A227" s="17">
        <v>325</v>
      </c>
      <c r="B227" s="17">
        <v>60</v>
      </c>
      <c r="C227" s="17">
        <v>435000</v>
      </c>
      <c r="D227" s="17" t="s">
        <v>205</v>
      </c>
      <c r="E227" s="21">
        <v>37307</v>
      </c>
      <c r="F227" s="65" t="s">
        <v>266</v>
      </c>
      <c r="G227" s="65" t="s">
        <v>496</v>
      </c>
      <c r="H227" s="39"/>
      <c r="I227" s="35">
        <v>0</v>
      </c>
      <c r="J227" s="40">
        <f t="shared" si="15"/>
        <v>0</v>
      </c>
      <c r="K227" s="35"/>
      <c r="L227" s="19">
        <v>105.93</v>
      </c>
      <c r="M227" s="20">
        <f t="shared" si="17"/>
        <v>105.93</v>
      </c>
      <c r="N227" s="19">
        <f t="shared" si="18"/>
        <v>0</v>
      </c>
      <c r="O227" s="19">
        <f t="shared" si="19"/>
        <v>105.93</v>
      </c>
      <c r="P227" s="20">
        <f t="shared" si="16"/>
        <v>105.93</v>
      </c>
      <c r="Q227" s="3"/>
    </row>
    <row r="228" spans="1:17" ht="16.5">
      <c r="A228" s="22">
        <v>325</v>
      </c>
      <c r="B228" s="22">
        <v>60</v>
      </c>
      <c r="C228" s="22">
        <v>485000</v>
      </c>
      <c r="D228" s="22" t="s">
        <v>206</v>
      </c>
      <c r="E228" s="21">
        <v>37307</v>
      </c>
      <c r="F228" s="65" t="s">
        <v>266</v>
      </c>
      <c r="G228" s="65" t="s">
        <v>497</v>
      </c>
      <c r="H228" s="23"/>
      <c r="I228" s="19"/>
      <c r="J228" s="40">
        <f t="shared" si="15"/>
        <v>0</v>
      </c>
      <c r="K228" s="19"/>
      <c r="L228" s="19">
        <v>42.37</v>
      </c>
      <c r="M228" s="20">
        <f t="shared" si="17"/>
        <v>42.37</v>
      </c>
      <c r="N228" s="19">
        <f t="shared" si="18"/>
        <v>0</v>
      </c>
      <c r="O228" s="19">
        <f t="shared" si="19"/>
        <v>42.37</v>
      </c>
      <c r="P228" s="20">
        <f t="shared" si="16"/>
        <v>42.37</v>
      </c>
      <c r="Q228" s="3"/>
    </row>
    <row r="229" spans="1:17" ht="16.5">
      <c r="A229" s="17">
        <v>325</v>
      </c>
      <c r="B229" s="17">
        <v>70</v>
      </c>
      <c r="C229" s="17">
        <v>80000</v>
      </c>
      <c r="D229" s="17" t="s">
        <v>207</v>
      </c>
      <c r="E229" s="21">
        <v>37310</v>
      </c>
      <c r="F229" s="65" t="s">
        <v>264</v>
      </c>
      <c r="G229" s="65" t="s">
        <v>498</v>
      </c>
      <c r="H229" s="39"/>
      <c r="I229" s="35">
        <v>293.89</v>
      </c>
      <c r="J229" s="40">
        <f t="shared" si="15"/>
        <v>293.8900000000003</v>
      </c>
      <c r="K229" s="35"/>
      <c r="L229" s="19">
        <v>5184.99</v>
      </c>
      <c r="M229" s="20">
        <f t="shared" si="17"/>
        <v>5184.99</v>
      </c>
      <c r="N229" s="19">
        <f t="shared" si="18"/>
        <v>0</v>
      </c>
      <c r="O229" s="19">
        <f t="shared" si="19"/>
        <v>5478.88</v>
      </c>
      <c r="P229" s="20">
        <f t="shared" si="16"/>
        <v>5478.88</v>
      </c>
      <c r="Q229" s="3"/>
    </row>
    <row r="230" spans="1:17" ht="16.5">
      <c r="A230" s="17">
        <v>325</v>
      </c>
      <c r="B230" s="17">
        <v>70</v>
      </c>
      <c r="C230" s="17">
        <v>80000</v>
      </c>
      <c r="D230" s="17" t="s">
        <v>207</v>
      </c>
      <c r="E230" s="21">
        <v>37311</v>
      </c>
      <c r="F230" s="65" t="s">
        <v>265</v>
      </c>
      <c r="G230" s="65" t="s">
        <v>498</v>
      </c>
      <c r="H230" s="39"/>
      <c r="I230" s="35">
        <v>108.83</v>
      </c>
      <c r="J230" s="40">
        <f t="shared" si="15"/>
        <v>108.82999999999993</v>
      </c>
      <c r="K230" s="35"/>
      <c r="L230" s="19">
        <v>1961.81</v>
      </c>
      <c r="M230" s="20">
        <f t="shared" si="17"/>
        <v>1961.81</v>
      </c>
      <c r="N230" s="19">
        <f t="shared" si="18"/>
        <v>0</v>
      </c>
      <c r="O230" s="19">
        <f t="shared" si="19"/>
        <v>2070.64</v>
      </c>
      <c r="P230" s="20">
        <f t="shared" si="16"/>
        <v>2070.64</v>
      </c>
      <c r="Q230" s="3"/>
    </row>
    <row r="231" spans="1:17" ht="16.5">
      <c r="A231" s="17">
        <v>325</v>
      </c>
      <c r="B231" s="17">
        <v>70</v>
      </c>
      <c r="C231" s="17">
        <v>447000</v>
      </c>
      <c r="D231" s="17" t="s">
        <v>208</v>
      </c>
      <c r="E231" s="21">
        <v>37307</v>
      </c>
      <c r="F231" s="65" t="s">
        <v>266</v>
      </c>
      <c r="G231" s="65" t="s">
        <v>499</v>
      </c>
      <c r="H231" s="39"/>
      <c r="I231" s="35">
        <v>0</v>
      </c>
      <c r="J231" s="40">
        <f t="shared" si="15"/>
        <v>0</v>
      </c>
      <c r="K231" s="35"/>
      <c r="L231" s="19">
        <v>1811.32</v>
      </c>
      <c r="M231" s="20">
        <f t="shared" si="17"/>
        <v>1811.32</v>
      </c>
      <c r="N231" s="19">
        <f t="shared" si="18"/>
        <v>0</v>
      </c>
      <c r="O231" s="19">
        <f t="shared" si="19"/>
        <v>1811.32</v>
      </c>
      <c r="P231" s="20">
        <f t="shared" si="16"/>
        <v>1811.32</v>
      </c>
      <c r="Q231" s="3"/>
    </row>
    <row r="232" spans="1:17" ht="16.5">
      <c r="A232" s="17">
        <v>325</v>
      </c>
      <c r="B232" s="17">
        <v>70</v>
      </c>
      <c r="C232" s="17">
        <v>448000</v>
      </c>
      <c r="D232" s="17" t="s">
        <v>209</v>
      </c>
      <c r="E232" s="21">
        <v>37307</v>
      </c>
      <c r="F232" s="65" t="s">
        <v>266</v>
      </c>
      <c r="G232" s="65" t="s">
        <v>500</v>
      </c>
      <c r="H232" s="39"/>
      <c r="I232" s="35">
        <v>0</v>
      </c>
      <c r="J232" s="40">
        <f t="shared" si="15"/>
        <v>0</v>
      </c>
      <c r="K232" s="35"/>
      <c r="L232" s="19">
        <v>691.29</v>
      </c>
      <c r="M232" s="20">
        <f t="shared" si="17"/>
        <v>691.29</v>
      </c>
      <c r="N232" s="19">
        <f t="shared" si="18"/>
        <v>0</v>
      </c>
      <c r="O232" s="19">
        <f t="shared" si="19"/>
        <v>691.29</v>
      </c>
      <c r="P232" s="20">
        <f t="shared" si="16"/>
        <v>691.29</v>
      </c>
      <c r="Q232" s="3"/>
    </row>
    <row r="233" spans="1:17" ht="16.5">
      <c r="A233" s="17">
        <v>325</v>
      </c>
      <c r="B233" s="17">
        <v>70</v>
      </c>
      <c r="C233" s="17">
        <v>451000</v>
      </c>
      <c r="D233" s="17" t="s">
        <v>210</v>
      </c>
      <c r="E233" s="21">
        <v>37307</v>
      </c>
      <c r="F233" s="65" t="s">
        <v>266</v>
      </c>
      <c r="G233" s="65" t="s">
        <v>501</v>
      </c>
      <c r="H233" s="39"/>
      <c r="I233" s="35">
        <v>0</v>
      </c>
      <c r="J233" s="40">
        <f t="shared" si="15"/>
        <v>0</v>
      </c>
      <c r="K233" s="35"/>
      <c r="L233" s="19">
        <v>817.27</v>
      </c>
      <c r="M233" s="20">
        <f t="shared" si="17"/>
        <v>817.27</v>
      </c>
      <c r="N233" s="19">
        <f t="shared" si="18"/>
        <v>0</v>
      </c>
      <c r="O233" s="19">
        <f t="shared" si="19"/>
        <v>817.27</v>
      </c>
      <c r="P233" s="20">
        <f t="shared" si="16"/>
        <v>817.27</v>
      </c>
      <c r="Q233" s="3"/>
    </row>
    <row r="234" spans="1:17" ht="16.5">
      <c r="A234" s="17">
        <v>325</v>
      </c>
      <c r="B234" s="17">
        <v>70</v>
      </c>
      <c r="C234" s="17">
        <v>452000</v>
      </c>
      <c r="D234" s="17" t="s">
        <v>211</v>
      </c>
      <c r="E234" s="21">
        <v>37307</v>
      </c>
      <c r="F234" s="65" t="s">
        <v>266</v>
      </c>
      <c r="G234" s="65" t="s">
        <v>502</v>
      </c>
      <c r="H234" s="39"/>
      <c r="I234" s="35">
        <v>24.03</v>
      </c>
      <c r="J234" s="40">
        <f t="shared" si="15"/>
        <v>24.029999999999973</v>
      </c>
      <c r="K234" s="35"/>
      <c r="L234" s="19">
        <v>1127.34</v>
      </c>
      <c r="M234" s="20">
        <f t="shared" si="17"/>
        <v>1127.34</v>
      </c>
      <c r="N234" s="19">
        <f t="shared" si="18"/>
        <v>0</v>
      </c>
      <c r="O234" s="19">
        <f t="shared" si="19"/>
        <v>1151.37</v>
      </c>
      <c r="P234" s="20">
        <f t="shared" si="16"/>
        <v>1151.37</v>
      </c>
      <c r="Q234" s="3"/>
    </row>
    <row r="235" spans="1:17" ht="16.5">
      <c r="A235" s="17">
        <v>325</v>
      </c>
      <c r="B235" s="17">
        <v>70</v>
      </c>
      <c r="C235" s="17">
        <v>453000</v>
      </c>
      <c r="D235" s="17" t="s">
        <v>236</v>
      </c>
      <c r="E235" s="21">
        <v>37307</v>
      </c>
      <c r="F235" s="65" t="s">
        <v>266</v>
      </c>
      <c r="G235" s="65" t="s">
        <v>503</v>
      </c>
      <c r="H235" s="39"/>
      <c r="I235" s="35">
        <v>0</v>
      </c>
      <c r="J235" s="40">
        <f t="shared" si="15"/>
        <v>0</v>
      </c>
      <c r="K235" s="35"/>
      <c r="L235" s="19">
        <v>0</v>
      </c>
      <c r="M235" s="20">
        <f t="shared" si="17"/>
        <v>0</v>
      </c>
      <c r="N235" s="19">
        <f t="shared" si="18"/>
        <v>0</v>
      </c>
      <c r="O235" s="19">
        <f t="shared" si="19"/>
        <v>0</v>
      </c>
      <c r="P235" s="20">
        <f t="shared" si="16"/>
        <v>0</v>
      </c>
      <c r="Q235" s="3"/>
    </row>
    <row r="236" spans="1:17" ht="16.5">
      <c r="A236" s="17">
        <v>325</v>
      </c>
      <c r="B236" s="17">
        <v>70</v>
      </c>
      <c r="C236" s="17">
        <v>454000</v>
      </c>
      <c r="D236" s="17" t="s">
        <v>212</v>
      </c>
      <c r="E236" s="21">
        <v>37307</v>
      </c>
      <c r="F236" s="65" t="s">
        <v>266</v>
      </c>
      <c r="G236" s="65" t="s">
        <v>504</v>
      </c>
      <c r="H236" s="39"/>
      <c r="I236" s="35">
        <v>6.519999999999982</v>
      </c>
      <c r="J236" s="40">
        <f t="shared" si="15"/>
        <v>6.519999999999982</v>
      </c>
      <c r="K236" s="35"/>
      <c r="L236" s="19">
        <v>56.34</v>
      </c>
      <c r="M236" s="20">
        <f t="shared" si="17"/>
        <v>56.34</v>
      </c>
      <c r="N236" s="19">
        <f t="shared" si="18"/>
        <v>0</v>
      </c>
      <c r="O236" s="19">
        <f t="shared" si="19"/>
        <v>62.859999999999985</v>
      </c>
      <c r="P236" s="20">
        <f t="shared" si="16"/>
        <v>62.859999999999985</v>
      </c>
      <c r="Q236" s="3"/>
    </row>
    <row r="237" spans="1:17" ht="16.5">
      <c r="A237" s="17">
        <v>325</v>
      </c>
      <c r="B237" s="17">
        <v>70</v>
      </c>
      <c r="C237" s="17">
        <v>455000</v>
      </c>
      <c r="D237" s="17" t="s">
        <v>213</v>
      </c>
      <c r="E237" s="21">
        <v>37307</v>
      </c>
      <c r="F237" s="65" t="s">
        <v>266</v>
      </c>
      <c r="G237" s="65" t="s">
        <v>505</v>
      </c>
      <c r="H237" s="39"/>
      <c r="I237" s="35">
        <v>0</v>
      </c>
      <c r="J237" s="40">
        <f t="shared" si="15"/>
        <v>0</v>
      </c>
      <c r="K237" s="35"/>
      <c r="L237" s="19">
        <v>2094.3</v>
      </c>
      <c r="M237" s="20">
        <f t="shared" si="17"/>
        <v>2094.3</v>
      </c>
      <c r="N237" s="19">
        <f t="shared" si="18"/>
        <v>0</v>
      </c>
      <c r="O237" s="19">
        <f t="shared" si="19"/>
        <v>2094.3</v>
      </c>
      <c r="P237" s="20">
        <f t="shared" si="16"/>
        <v>2094.3</v>
      </c>
      <c r="Q237" s="3"/>
    </row>
    <row r="238" spans="1:17" ht="16.5">
      <c r="A238" s="17">
        <v>325</v>
      </c>
      <c r="B238" s="17">
        <v>70</v>
      </c>
      <c r="C238" s="17">
        <v>456000</v>
      </c>
      <c r="D238" s="17" t="s">
        <v>214</v>
      </c>
      <c r="E238" s="21">
        <v>37307</v>
      </c>
      <c r="F238" s="65" t="s">
        <v>266</v>
      </c>
      <c r="G238" s="65" t="s">
        <v>506</v>
      </c>
      <c r="H238" s="39"/>
      <c r="I238" s="35">
        <v>112.86</v>
      </c>
      <c r="J238" s="40">
        <f t="shared" si="15"/>
        <v>112.85999999999967</v>
      </c>
      <c r="K238" s="35"/>
      <c r="L238" s="19">
        <v>2111.79</v>
      </c>
      <c r="M238" s="20">
        <f t="shared" si="17"/>
        <v>2111.79</v>
      </c>
      <c r="N238" s="19">
        <f t="shared" si="18"/>
        <v>0</v>
      </c>
      <c r="O238" s="19">
        <f t="shared" si="19"/>
        <v>2224.6499999999996</v>
      </c>
      <c r="P238" s="20">
        <f t="shared" si="16"/>
        <v>2224.6499999999996</v>
      </c>
      <c r="Q238" s="3"/>
    </row>
    <row r="239" spans="1:17" ht="16.5">
      <c r="A239" s="17">
        <v>325</v>
      </c>
      <c r="B239" s="17">
        <v>70</v>
      </c>
      <c r="C239" s="17">
        <v>457000</v>
      </c>
      <c r="D239" s="17" t="s">
        <v>215</v>
      </c>
      <c r="E239" s="21">
        <v>37307</v>
      </c>
      <c r="F239" s="65" t="s">
        <v>266</v>
      </c>
      <c r="G239" s="65" t="s">
        <v>507</v>
      </c>
      <c r="H239" s="39"/>
      <c r="I239" s="35">
        <v>97.54999999999973</v>
      </c>
      <c r="J239" s="40">
        <f t="shared" si="15"/>
        <v>97.54999999999973</v>
      </c>
      <c r="K239" s="35"/>
      <c r="L239" s="19">
        <v>387.45</v>
      </c>
      <c r="M239" s="20">
        <f t="shared" si="17"/>
        <v>387.45</v>
      </c>
      <c r="N239" s="19">
        <f t="shared" si="18"/>
        <v>0</v>
      </c>
      <c r="O239" s="19">
        <f t="shared" si="19"/>
        <v>484.9999999999997</v>
      </c>
      <c r="P239" s="20">
        <f t="shared" si="16"/>
        <v>484.9999999999997</v>
      </c>
      <c r="Q239" s="3"/>
    </row>
    <row r="240" spans="1:17" ht="16.5">
      <c r="A240" s="17">
        <v>325</v>
      </c>
      <c r="B240" s="17">
        <v>70</v>
      </c>
      <c r="C240" s="17">
        <v>459000</v>
      </c>
      <c r="D240" s="17" t="s">
        <v>216</v>
      </c>
      <c r="E240" s="21">
        <v>37307</v>
      </c>
      <c r="F240" s="65" t="s">
        <v>266</v>
      </c>
      <c r="G240" s="65" t="s">
        <v>508</v>
      </c>
      <c r="H240" s="39"/>
      <c r="I240" s="35">
        <v>0</v>
      </c>
      <c r="J240" s="40">
        <f t="shared" si="15"/>
        <v>0</v>
      </c>
      <c r="K240" s="35"/>
      <c r="L240" s="19">
        <v>43.37</v>
      </c>
      <c r="M240" s="20">
        <f t="shared" si="17"/>
        <v>43.37</v>
      </c>
      <c r="N240" s="19">
        <f t="shared" si="18"/>
        <v>0</v>
      </c>
      <c r="O240" s="19">
        <f t="shared" si="19"/>
        <v>43.37</v>
      </c>
      <c r="P240" s="20">
        <f t="shared" si="16"/>
        <v>43.37</v>
      </c>
      <c r="Q240" s="3"/>
    </row>
    <row r="241" spans="1:17" ht="16.5">
      <c r="A241" s="17">
        <v>325</v>
      </c>
      <c r="B241" s="17">
        <v>70</v>
      </c>
      <c r="C241" s="17">
        <v>460000</v>
      </c>
      <c r="D241" s="17" t="s">
        <v>217</v>
      </c>
      <c r="E241" s="21">
        <v>37307</v>
      </c>
      <c r="F241" s="65" t="s">
        <v>266</v>
      </c>
      <c r="G241" s="65" t="s">
        <v>509</v>
      </c>
      <c r="H241" s="39"/>
      <c r="I241" s="35">
        <v>0</v>
      </c>
      <c r="J241" s="40">
        <f t="shared" si="15"/>
        <v>0</v>
      </c>
      <c r="K241" s="35"/>
      <c r="L241" s="19">
        <v>410.4</v>
      </c>
      <c r="M241" s="20">
        <f t="shared" si="17"/>
        <v>410.4</v>
      </c>
      <c r="N241" s="19">
        <f t="shared" si="18"/>
        <v>0</v>
      </c>
      <c r="O241" s="19">
        <f t="shared" si="19"/>
        <v>410.4</v>
      </c>
      <c r="P241" s="20">
        <f t="shared" si="16"/>
        <v>410.4</v>
      </c>
      <c r="Q241" s="3"/>
    </row>
    <row r="242" spans="1:17" ht="16.5">
      <c r="A242" s="17">
        <v>325</v>
      </c>
      <c r="B242" s="17">
        <v>70</v>
      </c>
      <c r="C242" s="17">
        <v>462000</v>
      </c>
      <c r="D242" s="17" t="s">
        <v>237</v>
      </c>
      <c r="E242" s="21">
        <v>37307</v>
      </c>
      <c r="F242" s="65" t="s">
        <v>266</v>
      </c>
      <c r="G242" s="65" t="s">
        <v>510</v>
      </c>
      <c r="H242" s="39"/>
      <c r="I242" s="35">
        <v>0</v>
      </c>
      <c r="J242" s="40">
        <f t="shared" si="15"/>
        <v>0</v>
      </c>
      <c r="K242" s="35"/>
      <c r="L242" s="19">
        <v>0</v>
      </c>
      <c r="M242" s="20">
        <f t="shared" si="17"/>
        <v>0</v>
      </c>
      <c r="N242" s="19">
        <f t="shared" si="18"/>
        <v>0</v>
      </c>
      <c r="O242" s="19">
        <f t="shared" si="19"/>
        <v>0</v>
      </c>
      <c r="P242" s="20">
        <f t="shared" si="16"/>
        <v>0</v>
      </c>
      <c r="Q242" s="3"/>
    </row>
    <row r="243" spans="1:17" ht="16.5">
      <c r="A243" s="17">
        <v>325</v>
      </c>
      <c r="B243" s="17">
        <v>70</v>
      </c>
      <c r="C243" s="17">
        <v>463000</v>
      </c>
      <c r="D243" s="17" t="s">
        <v>218</v>
      </c>
      <c r="E243" s="21">
        <v>37307</v>
      </c>
      <c r="F243" s="65" t="s">
        <v>266</v>
      </c>
      <c r="G243" s="65" t="s">
        <v>511</v>
      </c>
      <c r="H243" s="39"/>
      <c r="I243" s="35">
        <v>444.79</v>
      </c>
      <c r="J243" s="40">
        <f t="shared" si="15"/>
        <v>444.78999999999996</v>
      </c>
      <c r="K243" s="35"/>
      <c r="L243" s="19">
        <v>2920.42</v>
      </c>
      <c r="M243" s="20">
        <f t="shared" si="17"/>
        <v>2920.42</v>
      </c>
      <c r="N243" s="19">
        <f t="shared" si="18"/>
        <v>0</v>
      </c>
      <c r="O243" s="19">
        <f t="shared" si="19"/>
        <v>3365.21</v>
      </c>
      <c r="P243" s="20">
        <f t="shared" si="16"/>
        <v>3365.21</v>
      </c>
      <c r="Q243" s="3"/>
    </row>
    <row r="244" spans="1:17" ht="16.5">
      <c r="A244" s="17">
        <v>325</v>
      </c>
      <c r="B244" s="17">
        <v>80</v>
      </c>
      <c r="C244" s="17">
        <v>149000</v>
      </c>
      <c r="D244" s="17" t="s">
        <v>219</v>
      </c>
      <c r="E244" s="21">
        <v>37307</v>
      </c>
      <c r="F244" s="65" t="s">
        <v>266</v>
      </c>
      <c r="G244" s="65" t="s">
        <v>512</v>
      </c>
      <c r="H244" s="39"/>
      <c r="I244" s="35">
        <v>3167.68</v>
      </c>
      <c r="J244" s="40">
        <f t="shared" si="15"/>
        <v>3167.6800000000003</v>
      </c>
      <c r="K244" s="35"/>
      <c r="L244" s="19">
        <v>8234.06</v>
      </c>
      <c r="M244" s="20">
        <f t="shared" si="17"/>
        <v>8234.06</v>
      </c>
      <c r="N244" s="19">
        <f t="shared" si="18"/>
        <v>0</v>
      </c>
      <c r="O244" s="19">
        <f t="shared" si="19"/>
        <v>11401.74</v>
      </c>
      <c r="P244" s="20">
        <f t="shared" si="16"/>
        <v>11401.74</v>
      </c>
      <c r="Q244" s="3"/>
    </row>
    <row r="245" spans="1:17" ht="16.5">
      <c r="A245" s="17">
        <v>325</v>
      </c>
      <c r="B245" s="17">
        <v>80</v>
      </c>
      <c r="C245" s="17">
        <v>411000</v>
      </c>
      <c r="D245" s="17" t="s">
        <v>238</v>
      </c>
      <c r="E245" s="21">
        <v>37307</v>
      </c>
      <c r="F245" s="65" t="s">
        <v>266</v>
      </c>
      <c r="G245" s="65" t="s">
        <v>513</v>
      </c>
      <c r="H245" s="39"/>
      <c r="I245" s="35">
        <v>45.83</v>
      </c>
      <c r="J245" s="40">
        <f t="shared" si="15"/>
        <v>45.83</v>
      </c>
      <c r="K245" s="35"/>
      <c r="L245" s="19">
        <v>0</v>
      </c>
      <c r="M245" s="20">
        <f t="shared" si="17"/>
        <v>0</v>
      </c>
      <c r="N245" s="19">
        <f t="shared" si="18"/>
        <v>0</v>
      </c>
      <c r="O245" s="19">
        <f t="shared" si="19"/>
        <v>45.83</v>
      </c>
      <c r="P245" s="20">
        <f t="shared" si="16"/>
        <v>45.83</v>
      </c>
      <c r="Q245" s="3"/>
    </row>
    <row r="246" spans="1:17" ht="16.5">
      <c r="A246" s="17">
        <v>325</v>
      </c>
      <c r="B246" s="17">
        <v>93</v>
      </c>
      <c r="C246" s="17">
        <v>899000</v>
      </c>
      <c r="D246" s="17" t="s">
        <v>220</v>
      </c>
      <c r="E246" s="21">
        <v>37307</v>
      </c>
      <c r="F246" s="65" t="s">
        <v>266</v>
      </c>
      <c r="G246" s="65" t="s">
        <v>514</v>
      </c>
      <c r="H246" s="39"/>
      <c r="I246" s="35">
        <v>9293.2</v>
      </c>
      <c r="J246" s="40">
        <f t="shared" si="15"/>
        <v>9293.199999999997</v>
      </c>
      <c r="K246" s="35"/>
      <c r="L246" s="19">
        <v>40144.69</v>
      </c>
      <c r="M246" s="20">
        <f t="shared" si="17"/>
        <v>40144.69</v>
      </c>
      <c r="N246" s="19">
        <f t="shared" si="18"/>
        <v>0</v>
      </c>
      <c r="O246" s="19">
        <f t="shared" si="19"/>
        <v>49437.89</v>
      </c>
      <c r="P246" s="20">
        <f t="shared" si="16"/>
        <v>49437.89</v>
      </c>
      <c r="Q246" s="3"/>
    </row>
    <row r="247" spans="1:17" ht="16.5">
      <c r="A247" s="17">
        <v>325</v>
      </c>
      <c r="B247" s="17">
        <v>95</v>
      </c>
      <c r="C247" s="17">
        <v>470000</v>
      </c>
      <c r="D247" s="17" t="s">
        <v>239</v>
      </c>
      <c r="E247" s="21">
        <v>37307</v>
      </c>
      <c r="F247" s="65" t="s">
        <v>266</v>
      </c>
      <c r="G247" s="65" t="s">
        <v>515</v>
      </c>
      <c r="H247" s="39"/>
      <c r="I247" s="35">
        <v>0</v>
      </c>
      <c r="J247" s="40">
        <f t="shared" si="15"/>
        <v>0</v>
      </c>
      <c r="K247" s="35"/>
      <c r="L247" s="19">
        <v>0</v>
      </c>
      <c r="M247" s="20">
        <f t="shared" si="17"/>
        <v>0</v>
      </c>
      <c r="N247" s="19">
        <f t="shared" si="18"/>
        <v>0</v>
      </c>
      <c r="O247" s="19">
        <f t="shared" si="19"/>
        <v>0</v>
      </c>
      <c r="P247" s="20">
        <f t="shared" si="16"/>
        <v>0</v>
      </c>
      <c r="Q247" s="3"/>
    </row>
    <row r="248" spans="1:17" ht="16.5">
      <c r="A248" s="17">
        <v>901</v>
      </c>
      <c r="B248" s="17">
        <v>10</v>
      </c>
      <c r="C248" s="17">
        <v>50000</v>
      </c>
      <c r="D248" s="17" t="s">
        <v>5</v>
      </c>
      <c r="E248" s="24" t="s">
        <v>243</v>
      </c>
      <c r="F248" s="65" t="s">
        <v>267</v>
      </c>
      <c r="G248" s="65" t="s">
        <v>282</v>
      </c>
      <c r="H248" s="35">
        <v>1736.32</v>
      </c>
      <c r="I248" s="35"/>
      <c r="J248" s="40">
        <f t="shared" si="15"/>
        <v>1736.3199999999997</v>
      </c>
      <c r="K248" s="19">
        <v>6522.52</v>
      </c>
      <c r="L248" s="19"/>
      <c r="M248" s="20">
        <f t="shared" si="17"/>
        <v>6522.52</v>
      </c>
      <c r="N248" s="19">
        <f t="shared" si="18"/>
        <v>8258.84</v>
      </c>
      <c r="O248" s="19">
        <f t="shared" si="19"/>
        <v>0</v>
      </c>
      <c r="P248" s="20">
        <f t="shared" si="16"/>
        <v>8258.84</v>
      </c>
      <c r="Q248" s="3"/>
    </row>
    <row r="249" spans="1:17" ht="16.5">
      <c r="A249" s="17">
        <v>901</v>
      </c>
      <c r="B249" s="17">
        <v>20</v>
      </c>
      <c r="C249" s="17">
        <v>55000</v>
      </c>
      <c r="D249" s="17" t="s">
        <v>54</v>
      </c>
      <c r="E249" s="24" t="s">
        <v>243</v>
      </c>
      <c r="F249" s="65" t="s">
        <v>267</v>
      </c>
      <c r="G249" s="65" t="s">
        <v>334</v>
      </c>
      <c r="H249" s="35">
        <v>536.91</v>
      </c>
      <c r="I249" s="35"/>
      <c r="J249" s="40">
        <f t="shared" si="15"/>
        <v>536.9099999999999</v>
      </c>
      <c r="K249" s="19">
        <v>5564.73</v>
      </c>
      <c r="L249" s="19"/>
      <c r="M249" s="20">
        <f t="shared" si="17"/>
        <v>5564.73</v>
      </c>
      <c r="N249" s="19">
        <f t="shared" si="18"/>
        <v>6101.639999999999</v>
      </c>
      <c r="O249" s="19">
        <f t="shared" si="19"/>
        <v>0</v>
      </c>
      <c r="P249" s="20">
        <f t="shared" si="16"/>
        <v>6101.639999999999</v>
      </c>
      <c r="Q249" s="3"/>
    </row>
    <row r="250" spans="1:17" ht="16.5">
      <c r="A250" s="17">
        <v>901</v>
      </c>
      <c r="B250" s="17">
        <v>30</v>
      </c>
      <c r="C250" s="17">
        <v>60000</v>
      </c>
      <c r="D250" s="17" t="s">
        <v>89</v>
      </c>
      <c r="E250" s="24" t="s">
        <v>243</v>
      </c>
      <c r="F250" s="65" t="s">
        <v>267</v>
      </c>
      <c r="G250" s="65" t="s">
        <v>371</v>
      </c>
      <c r="H250" s="35">
        <v>1059.11</v>
      </c>
      <c r="I250" s="35"/>
      <c r="J250" s="40">
        <f t="shared" si="15"/>
        <v>1059.1100000000006</v>
      </c>
      <c r="K250" s="19">
        <v>12378.35</v>
      </c>
      <c r="L250" s="19"/>
      <c r="M250" s="20">
        <f t="shared" si="17"/>
        <v>12378.35</v>
      </c>
      <c r="N250" s="19">
        <f t="shared" si="18"/>
        <v>13437.460000000001</v>
      </c>
      <c r="O250" s="19">
        <f t="shared" si="19"/>
        <v>0</v>
      </c>
      <c r="P250" s="20">
        <f t="shared" si="16"/>
        <v>13437.460000000001</v>
      </c>
      <c r="Q250" s="3"/>
    </row>
    <row r="251" spans="1:17" ht="16.5">
      <c r="A251" s="17">
        <v>901</v>
      </c>
      <c r="B251" s="17">
        <v>40</v>
      </c>
      <c r="C251" s="17">
        <v>65000</v>
      </c>
      <c r="D251" s="17" t="s">
        <v>133</v>
      </c>
      <c r="E251" s="24" t="s">
        <v>243</v>
      </c>
      <c r="F251" s="65" t="s">
        <v>267</v>
      </c>
      <c r="G251" s="65" t="s">
        <v>415</v>
      </c>
      <c r="H251" s="35">
        <v>415.9</v>
      </c>
      <c r="I251" s="35"/>
      <c r="J251" s="40">
        <f t="shared" si="15"/>
        <v>415.89999999999964</v>
      </c>
      <c r="K251" s="19">
        <v>5083.8</v>
      </c>
      <c r="L251" s="19"/>
      <c r="M251" s="20">
        <f t="shared" si="17"/>
        <v>5083.8</v>
      </c>
      <c r="N251" s="19">
        <f t="shared" si="18"/>
        <v>5499.7</v>
      </c>
      <c r="O251" s="19">
        <f t="shared" si="19"/>
        <v>0</v>
      </c>
      <c r="P251" s="20">
        <f t="shared" si="16"/>
        <v>5499.7</v>
      </c>
      <c r="Q251" s="3"/>
    </row>
    <row r="252" spans="1:17" ht="16.5">
      <c r="A252" s="17">
        <v>901</v>
      </c>
      <c r="B252" s="17">
        <v>50</v>
      </c>
      <c r="C252" s="17">
        <v>70000</v>
      </c>
      <c r="D252" s="17" t="s">
        <v>156</v>
      </c>
      <c r="E252" s="24" t="s">
        <v>243</v>
      </c>
      <c r="F252" s="65" t="s">
        <v>267</v>
      </c>
      <c r="G252" s="65" t="s">
        <v>441</v>
      </c>
      <c r="H252" s="35">
        <v>562.880000000001</v>
      </c>
      <c r="I252" s="35"/>
      <c r="J252" s="40">
        <f t="shared" si="15"/>
        <v>562.880000000001</v>
      </c>
      <c r="K252" s="19">
        <v>5792.82</v>
      </c>
      <c r="L252" s="19"/>
      <c r="M252" s="20">
        <f t="shared" si="17"/>
        <v>5792.82</v>
      </c>
      <c r="N252" s="19">
        <f t="shared" si="18"/>
        <v>6355.700000000001</v>
      </c>
      <c r="O252" s="19">
        <f t="shared" si="19"/>
        <v>0</v>
      </c>
      <c r="P252" s="20">
        <f t="shared" si="16"/>
        <v>6355.700000000001</v>
      </c>
      <c r="Q252" s="3"/>
    </row>
    <row r="253" spans="1:17" ht="16.5">
      <c r="A253" s="17">
        <v>901</v>
      </c>
      <c r="B253" s="17">
        <v>60</v>
      </c>
      <c r="C253" s="17">
        <v>75000</v>
      </c>
      <c r="D253" s="17" t="s">
        <v>183</v>
      </c>
      <c r="E253" s="24" t="s">
        <v>243</v>
      </c>
      <c r="F253" s="65" t="s">
        <v>267</v>
      </c>
      <c r="G253" s="65" t="s">
        <v>471</v>
      </c>
      <c r="H253" s="35">
        <v>396.14</v>
      </c>
      <c r="I253" s="35"/>
      <c r="J253" s="40">
        <f t="shared" si="15"/>
        <v>396.1400000000003</v>
      </c>
      <c r="K253" s="19">
        <v>2758.24</v>
      </c>
      <c r="L253" s="19"/>
      <c r="M253" s="20">
        <f t="shared" si="17"/>
        <v>2758.24</v>
      </c>
      <c r="N253" s="19">
        <f t="shared" si="18"/>
        <v>3154.38</v>
      </c>
      <c r="O253" s="19">
        <f t="shared" si="19"/>
        <v>0</v>
      </c>
      <c r="P253" s="20">
        <f t="shared" si="16"/>
        <v>3154.38</v>
      </c>
      <c r="Q253" s="3"/>
    </row>
    <row r="254" spans="1:17" ht="16.5">
      <c r="A254" s="25">
        <v>901</v>
      </c>
      <c r="B254" s="25">
        <v>70</v>
      </c>
      <c r="C254" s="25">
        <v>80000</v>
      </c>
      <c r="D254" s="25" t="s">
        <v>207</v>
      </c>
      <c r="E254" s="26" t="s">
        <v>243</v>
      </c>
      <c r="F254" s="65" t="s">
        <v>267</v>
      </c>
      <c r="G254" s="65" t="s">
        <v>498</v>
      </c>
      <c r="H254" s="41">
        <v>135.64</v>
      </c>
      <c r="I254" s="41"/>
      <c r="J254" s="42">
        <f t="shared" si="15"/>
        <v>135.64000000000033</v>
      </c>
      <c r="K254" s="27">
        <v>2444.52</v>
      </c>
      <c r="L254" s="27"/>
      <c r="M254" s="28">
        <f t="shared" si="17"/>
        <v>2444.52</v>
      </c>
      <c r="N254" s="27">
        <f t="shared" si="18"/>
        <v>2580.1600000000003</v>
      </c>
      <c r="O254" s="27">
        <f t="shared" si="19"/>
        <v>0</v>
      </c>
      <c r="P254" s="28">
        <f t="shared" si="16"/>
        <v>2580.1600000000003</v>
      </c>
      <c r="Q254" s="3"/>
    </row>
    <row r="255" spans="1:17" ht="16.5">
      <c r="A255" s="33" t="s">
        <v>251</v>
      </c>
      <c r="B255" s="33"/>
      <c r="C255" s="33"/>
      <c r="D255" s="33"/>
      <c r="E255" s="34"/>
      <c r="F255" s="34"/>
      <c r="G255" s="34"/>
      <c r="H255" s="35">
        <f>SUM(H6:H254)</f>
        <v>4842.9000000000015</v>
      </c>
      <c r="I255" s="35">
        <f>SUM(I6:I254)</f>
        <v>132365.23000000004</v>
      </c>
      <c r="J255" s="36">
        <f t="shared" si="15"/>
        <v>137208.13000000003</v>
      </c>
      <c r="K255" s="35">
        <f aca="true" t="shared" si="20" ref="K255:P255">SUM(K6:K254)</f>
        <v>40544.979999999996</v>
      </c>
      <c r="L255" s="35">
        <f t="shared" si="20"/>
        <v>831988.7200000007</v>
      </c>
      <c r="M255" s="36">
        <f t="shared" si="20"/>
        <v>872533.7000000007</v>
      </c>
      <c r="N255" s="35">
        <f t="shared" si="20"/>
        <v>45387.88</v>
      </c>
      <c r="O255" s="35">
        <f t="shared" si="20"/>
        <v>964353.9500000003</v>
      </c>
      <c r="P255" s="35">
        <f t="shared" si="20"/>
        <v>1009741.8300000002</v>
      </c>
      <c r="Q255" s="3"/>
    </row>
    <row r="256" spans="1:16" ht="16.5">
      <c r="A256" s="22"/>
      <c r="B256" s="29"/>
      <c r="C256" s="22"/>
      <c r="D256" s="29"/>
      <c r="E256" s="29"/>
      <c r="F256" s="29"/>
      <c r="G256" s="29"/>
      <c r="H256" s="31"/>
      <c r="I256" s="31"/>
      <c r="J256" s="37"/>
      <c r="K256" s="31"/>
      <c r="L256" s="31"/>
      <c r="M256" s="37"/>
      <c r="N256" s="31"/>
      <c r="O256" s="31"/>
      <c r="P256" s="31"/>
    </row>
    <row r="257" spans="1:16" ht="16.5">
      <c r="A257" s="22" t="s">
        <v>249</v>
      </c>
      <c r="B257" s="29"/>
      <c r="C257" s="22"/>
      <c r="D257" s="29"/>
      <c r="E257" s="29"/>
      <c r="F257" s="29"/>
      <c r="G257" s="29"/>
      <c r="H257" s="31"/>
      <c r="I257" s="31">
        <f>-I246</f>
        <v>-9293.199999999997</v>
      </c>
      <c r="J257" s="37">
        <f>SUM(H257:I257)</f>
        <v>-9293.199999999997</v>
      </c>
      <c r="K257" s="31"/>
      <c r="L257" s="31">
        <f>-L246</f>
        <v>-40144.69</v>
      </c>
      <c r="M257" s="37">
        <f>SUM(K257:L257)</f>
        <v>-40144.69</v>
      </c>
      <c r="N257" s="31"/>
      <c r="O257" s="31">
        <f>-O246</f>
        <v>-49437.89</v>
      </c>
      <c r="P257" s="31">
        <f>SUM(N257:O257)</f>
        <v>-49437.89</v>
      </c>
    </row>
    <row r="258" spans="1:16" ht="16.5">
      <c r="A258" s="22" t="s">
        <v>263</v>
      </c>
      <c r="B258" s="29"/>
      <c r="C258" s="22"/>
      <c r="D258" s="29"/>
      <c r="E258" s="29"/>
      <c r="F258" s="29"/>
      <c r="G258" s="29"/>
      <c r="H258" s="46"/>
      <c r="I258" s="46"/>
      <c r="J258" s="37"/>
      <c r="K258" s="46"/>
      <c r="L258" s="46"/>
      <c r="M258" s="37"/>
      <c r="N258" s="46">
        <v>339.12</v>
      </c>
      <c r="O258" s="46"/>
      <c r="P258" s="46"/>
    </row>
    <row r="259" spans="1:16" ht="17.25" thickBot="1">
      <c r="A259" s="22" t="s">
        <v>248</v>
      </c>
      <c r="B259" s="29"/>
      <c r="C259" s="22"/>
      <c r="D259" s="29"/>
      <c r="E259" s="29"/>
      <c r="F259" s="29"/>
      <c r="G259" s="29"/>
      <c r="H259" s="32">
        <f>SUM(H255:H258)</f>
        <v>4842.9000000000015</v>
      </c>
      <c r="I259" s="32">
        <f aca="true" t="shared" si="21" ref="I259:P259">SUM(I255:I258)</f>
        <v>123072.03000000004</v>
      </c>
      <c r="J259" s="38">
        <f t="shared" si="21"/>
        <v>127914.93000000004</v>
      </c>
      <c r="K259" s="32">
        <f t="shared" si="21"/>
        <v>40544.979999999996</v>
      </c>
      <c r="L259" s="32">
        <f t="shared" si="21"/>
        <v>791844.0300000007</v>
      </c>
      <c r="M259" s="38">
        <f t="shared" si="21"/>
        <v>832389.0100000007</v>
      </c>
      <c r="N259" s="32">
        <f t="shared" si="21"/>
        <v>45727</v>
      </c>
      <c r="O259" s="32">
        <f t="shared" si="21"/>
        <v>914916.0600000003</v>
      </c>
      <c r="P259" s="32">
        <f t="shared" si="21"/>
        <v>960303.9400000002</v>
      </c>
    </row>
    <row r="260" spans="8:17" ht="18" thickBot="1" thickTop="1">
      <c r="H260" s="43"/>
      <c r="I260" s="43"/>
      <c r="J260" s="43"/>
      <c r="K260" s="43"/>
      <c r="L260" s="64"/>
      <c r="M260" s="64"/>
      <c r="N260" s="64"/>
      <c r="O260" s="64"/>
      <c r="P260" s="64"/>
      <c r="Q260" s="29"/>
    </row>
    <row r="261" spans="2:17" ht="16.5">
      <c r="B261" s="47"/>
      <c r="C261" s="47"/>
      <c r="D261" s="47"/>
      <c r="E261" s="47"/>
      <c r="F261" s="47"/>
      <c r="G261" s="47"/>
      <c r="H261" s="48"/>
      <c r="I261" s="48"/>
      <c r="J261" s="44"/>
      <c r="K261" s="44"/>
      <c r="L261" s="49" t="s">
        <v>252</v>
      </c>
      <c r="M261" s="50" t="s">
        <v>254</v>
      </c>
      <c r="N261" s="50" t="s">
        <v>262</v>
      </c>
      <c r="O261" s="50" t="s">
        <v>255</v>
      </c>
      <c r="P261" s="51" t="s">
        <v>256</v>
      </c>
      <c r="Q261" s="31"/>
    </row>
    <row r="262" spans="2:17" ht="16.5">
      <c r="B262" s="47"/>
      <c r="C262" s="47"/>
      <c r="D262" s="47"/>
      <c r="E262" s="47"/>
      <c r="F262" s="47"/>
      <c r="G262" s="47"/>
      <c r="H262" s="48"/>
      <c r="I262" s="48"/>
      <c r="J262" s="43"/>
      <c r="K262" s="43"/>
      <c r="L262" s="52">
        <v>1</v>
      </c>
      <c r="M262" s="53" t="s">
        <v>253</v>
      </c>
      <c r="N262" s="46">
        <v>5273</v>
      </c>
      <c r="O262" s="46"/>
      <c r="P262" s="54"/>
      <c r="Q262" s="29"/>
    </row>
    <row r="263" spans="2:17" ht="16.5">
      <c r="B263" s="47"/>
      <c r="C263" s="47"/>
      <c r="D263" s="47"/>
      <c r="E263" s="47"/>
      <c r="F263" s="47"/>
      <c r="G263" s="47"/>
      <c r="H263" s="48"/>
      <c r="I263" s="48"/>
      <c r="J263" s="43"/>
      <c r="K263" s="43"/>
      <c r="L263" s="52">
        <v>1</v>
      </c>
      <c r="M263" s="53" t="s">
        <v>257</v>
      </c>
      <c r="N263" s="45">
        <v>5835</v>
      </c>
      <c r="O263" s="46"/>
      <c r="P263" s="54"/>
      <c r="Q263" s="29"/>
    </row>
    <row r="264" spans="2:17" ht="16.5">
      <c r="B264" s="47"/>
      <c r="C264" s="47"/>
      <c r="D264" s="47"/>
      <c r="E264" s="47"/>
      <c r="F264" s="47"/>
      <c r="G264" s="47"/>
      <c r="H264" s="48"/>
      <c r="I264" s="48"/>
      <c r="J264" s="43"/>
      <c r="K264" s="43"/>
      <c r="L264" s="55"/>
      <c r="M264" s="53"/>
      <c r="N264" s="56">
        <f>+N263+N262</f>
        <v>11108</v>
      </c>
      <c r="O264" s="57">
        <v>226</v>
      </c>
      <c r="P264" s="58">
        <v>11108</v>
      </c>
      <c r="Q264" s="29"/>
    </row>
    <row r="265" spans="2:17" ht="16.5">
      <c r="B265" s="47"/>
      <c r="C265" s="47"/>
      <c r="D265" s="47"/>
      <c r="E265" s="47"/>
      <c r="F265" s="47"/>
      <c r="G265" s="47"/>
      <c r="H265" s="48"/>
      <c r="I265" s="48"/>
      <c r="J265" s="43"/>
      <c r="K265" s="43"/>
      <c r="L265" s="55"/>
      <c r="M265" s="53"/>
      <c r="N265" s="56"/>
      <c r="O265" s="57"/>
      <c r="P265" s="58"/>
      <c r="Q265" s="29"/>
    </row>
    <row r="266" spans="2:17" ht="16.5">
      <c r="B266" s="47"/>
      <c r="C266" s="47"/>
      <c r="D266" s="47"/>
      <c r="E266" s="47"/>
      <c r="F266" s="47"/>
      <c r="G266" s="47"/>
      <c r="H266" s="48"/>
      <c r="I266" s="48"/>
      <c r="J266" s="43"/>
      <c r="K266" s="43"/>
      <c r="L266" s="52">
        <v>2</v>
      </c>
      <c r="M266" s="53" t="s">
        <v>258</v>
      </c>
      <c r="N266" s="46">
        <v>10804</v>
      </c>
      <c r="O266" s="57">
        <v>484</v>
      </c>
      <c r="P266" s="54">
        <v>10804</v>
      </c>
      <c r="Q266" s="29"/>
    </row>
    <row r="267" spans="8:16" ht="16.5">
      <c r="H267" s="43"/>
      <c r="I267" s="43"/>
      <c r="J267" s="43"/>
      <c r="K267" s="43"/>
      <c r="L267" s="52">
        <v>3</v>
      </c>
      <c r="M267" s="53" t="s">
        <v>259</v>
      </c>
      <c r="N267" s="46">
        <v>10581</v>
      </c>
      <c r="O267" s="57">
        <v>780</v>
      </c>
      <c r="P267" s="54">
        <v>10581</v>
      </c>
    </row>
    <row r="268" spans="8:16" ht="16.5">
      <c r="H268" s="43"/>
      <c r="I268" s="43"/>
      <c r="J268" s="43"/>
      <c r="K268" s="43"/>
      <c r="L268" s="52">
        <v>4</v>
      </c>
      <c r="M268" s="53" t="s">
        <v>260</v>
      </c>
      <c r="N268" s="46">
        <v>13234</v>
      </c>
      <c r="O268" s="57">
        <v>1226</v>
      </c>
      <c r="P268" s="59">
        <v>13234</v>
      </c>
    </row>
    <row r="269" spans="8:16" ht="17.25" thickBot="1">
      <c r="H269" s="43"/>
      <c r="I269" s="43"/>
      <c r="J269" s="43"/>
      <c r="K269" s="43"/>
      <c r="L269" s="52"/>
      <c r="M269" s="53"/>
      <c r="N269" s="46"/>
      <c r="O269" s="46" t="s">
        <v>261</v>
      </c>
      <c r="P269" s="60">
        <f>SUM(P264:P268)</f>
        <v>45727</v>
      </c>
    </row>
    <row r="270" spans="8:16" ht="18" thickBot="1" thickTop="1">
      <c r="H270" s="43"/>
      <c r="I270" s="43"/>
      <c r="J270" s="43"/>
      <c r="K270" s="43"/>
      <c r="L270" s="61"/>
      <c r="M270" s="62"/>
      <c r="N270" s="62"/>
      <c r="O270" s="62"/>
      <c r="P270" s="63"/>
    </row>
    <row r="271" spans="8:16" ht="16.5">
      <c r="H271" s="43"/>
      <c r="I271" s="43"/>
      <c r="J271" s="43"/>
      <c r="K271" s="43"/>
      <c r="L271" s="43"/>
      <c r="M271" s="43"/>
      <c r="N271" s="43"/>
      <c r="O271" s="43"/>
      <c r="P271" s="43"/>
    </row>
    <row r="272" spans="8:16" ht="16.5"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8:11" ht="16.5">
      <c r="H273" s="43"/>
      <c r="I273" s="43"/>
      <c r="J273" s="43"/>
      <c r="K273" s="43"/>
    </row>
    <row r="274" spans="8:11" ht="16.5">
      <c r="H274" s="43"/>
      <c r="I274" s="43"/>
      <c r="J274" s="43"/>
      <c r="K274" s="43"/>
    </row>
    <row r="275" spans="8:11" ht="16.5">
      <c r="H275" s="43"/>
      <c r="I275" s="43"/>
      <c r="J275" s="43"/>
      <c r="K275" s="43"/>
    </row>
    <row r="276" spans="8:11" ht="16.5">
      <c r="H276" s="43"/>
      <c r="I276" s="43"/>
      <c r="J276" s="43"/>
      <c r="K276" s="43"/>
    </row>
    <row r="277" spans="8:11" ht="16.5">
      <c r="H277" s="43"/>
      <c r="I277" s="43"/>
      <c r="J277" s="43"/>
      <c r="K277" s="43"/>
    </row>
    <row r="278" spans="8:11" ht="16.5">
      <c r="H278" s="43"/>
      <c r="I278" s="43"/>
      <c r="J278" s="43"/>
      <c r="K278" s="43"/>
    </row>
    <row r="279" spans="8:11" ht="16.5">
      <c r="H279" s="43"/>
      <c r="I279" s="43"/>
      <c r="J279" s="43"/>
      <c r="K279" s="43"/>
    </row>
    <row r="280" spans="8:11" ht="16.5">
      <c r="H280" s="43"/>
      <c r="I280" s="43"/>
      <c r="J280" s="43"/>
      <c r="K280" s="43"/>
    </row>
  </sheetData>
  <sheetProtection/>
  <printOptions/>
  <pageMargins left="0.7" right="0.7" top="0.75" bottom="0.75" header="0.3" footer="0.3"/>
  <pageSetup fitToHeight="4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tabSelected="1" zoomScalePageLayoutView="0" workbookViewId="0" topLeftCell="A1">
      <selection activeCell="A1" sqref="A1"/>
    </sheetView>
  </sheetViews>
  <sheetFormatPr defaultColWidth="9.140625" defaultRowHeight="16.5"/>
  <cols>
    <col min="1" max="2" width="9.140625" style="76" customWidth="1"/>
    <col min="3" max="3" width="15.7109375" style="76" customWidth="1"/>
    <col min="4" max="5" width="9.140625" style="76" customWidth="1"/>
    <col min="6" max="6" width="10.421875" style="76" bestFit="1" customWidth="1"/>
    <col min="7" max="7" width="15.7109375" style="76" customWidth="1"/>
    <col min="8" max="8" width="41.421875" style="76" bestFit="1" customWidth="1"/>
    <col min="9" max="11" width="12.7109375" style="77" customWidth="1"/>
    <col min="12" max="12" width="25.7109375" style="76" customWidth="1"/>
    <col min="13" max="16384" width="9.140625" style="76" customWidth="1"/>
  </cols>
  <sheetData>
    <row r="1" spans="1:12" s="72" customFormat="1" ht="52.5" customHeight="1" thickBot="1">
      <c r="A1" s="67" t="s">
        <v>268</v>
      </c>
      <c r="B1" s="68" t="s">
        <v>269</v>
      </c>
      <c r="C1" s="69" t="s">
        <v>270</v>
      </c>
      <c r="D1" s="68" t="s">
        <v>271</v>
      </c>
      <c r="E1" s="70" t="s">
        <v>272</v>
      </c>
      <c r="F1" s="68" t="s">
        <v>273</v>
      </c>
      <c r="G1" s="68" t="s">
        <v>274</v>
      </c>
      <c r="H1" s="68" t="s">
        <v>275</v>
      </c>
      <c r="I1" s="71" t="s">
        <v>276</v>
      </c>
      <c r="J1" s="71" t="s">
        <v>277</v>
      </c>
      <c r="K1" s="71" t="s">
        <v>278</v>
      </c>
      <c r="L1" s="70" t="s">
        <v>279</v>
      </c>
    </row>
    <row r="2" spans="1:11" ht="13.5" thickTop="1">
      <c r="A2" s="76" t="s">
        <v>280</v>
      </c>
      <c r="F2" s="76" t="s">
        <v>264</v>
      </c>
      <c r="G2" s="73" t="s">
        <v>282</v>
      </c>
      <c r="H2" s="74" t="s">
        <v>5</v>
      </c>
      <c r="I2" s="77">
        <v>71694.46</v>
      </c>
      <c r="J2" s="77">
        <v>0</v>
      </c>
      <c r="K2" s="77">
        <v>71694.46</v>
      </c>
    </row>
    <row r="3" spans="1:11" ht="12.75">
      <c r="A3" s="76" t="s">
        <v>280</v>
      </c>
      <c r="F3" s="76" t="s">
        <v>265</v>
      </c>
      <c r="G3" s="73" t="s">
        <v>282</v>
      </c>
      <c r="H3" s="74" t="s">
        <v>5</v>
      </c>
      <c r="I3" s="77">
        <v>27850.43</v>
      </c>
      <c r="J3" s="77">
        <v>0</v>
      </c>
      <c r="K3" s="77">
        <v>27850.43</v>
      </c>
    </row>
    <row r="4" spans="1:11" ht="12.75">
      <c r="A4" s="76" t="s">
        <v>280</v>
      </c>
      <c r="F4" s="76" t="s">
        <v>266</v>
      </c>
      <c r="G4" s="73" t="s">
        <v>283</v>
      </c>
      <c r="H4" s="74" t="s">
        <v>6</v>
      </c>
      <c r="I4" s="77">
        <v>3538.88</v>
      </c>
      <c r="J4" s="77">
        <v>0</v>
      </c>
      <c r="K4" s="77">
        <v>3538.88</v>
      </c>
    </row>
    <row r="5" spans="1:11" ht="12.75">
      <c r="A5" s="76" t="s">
        <v>280</v>
      </c>
      <c r="F5" s="76" t="s">
        <v>266</v>
      </c>
      <c r="G5" s="73" t="s">
        <v>284</v>
      </c>
      <c r="H5" s="74" t="s">
        <v>7</v>
      </c>
      <c r="I5" s="77">
        <v>2415.44</v>
      </c>
      <c r="J5" s="77">
        <v>0</v>
      </c>
      <c r="K5" s="77">
        <v>2415.44</v>
      </c>
    </row>
    <row r="6" spans="1:11" ht="12.75">
      <c r="A6" s="76" t="s">
        <v>280</v>
      </c>
      <c r="F6" s="76" t="s">
        <v>266</v>
      </c>
      <c r="G6" s="73" t="s">
        <v>285</v>
      </c>
      <c r="H6" s="74" t="s">
        <v>8</v>
      </c>
      <c r="I6" s="77">
        <v>1455.48</v>
      </c>
      <c r="J6" s="77">
        <v>0</v>
      </c>
      <c r="K6" s="77">
        <v>1455.48</v>
      </c>
    </row>
    <row r="7" spans="1:11" ht="12.75">
      <c r="A7" s="76" t="s">
        <v>280</v>
      </c>
      <c r="F7" s="76" t="s">
        <v>266</v>
      </c>
      <c r="G7" s="73" t="s">
        <v>286</v>
      </c>
      <c r="H7" s="74" t="s">
        <v>9</v>
      </c>
      <c r="I7" s="77">
        <v>2002.52</v>
      </c>
      <c r="J7" s="77">
        <v>0</v>
      </c>
      <c r="K7" s="77">
        <v>2002.52</v>
      </c>
    </row>
    <row r="8" spans="1:11" ht="12.75">
      <c r="A8" s="76" t="s">
        <v>280</v>
      </c>
      <c r="F8" s="76" t="s">
        <v>266</v>
      </c>
      <c r="G8" s="73" t="s">
        <v>287</v>
      </c>
      <c r="H8" s="74" t="s">
        <v>10</v>
      </c>
      <c r="I8" s="77">
        <v>-94.75</v>
      </c>
      <c r="J8" s="77">
        <v>0</v>
      </c>
      <c r="K8" s="77">
        <v>-94.75</v>
      </c>
    </row>
    <row r="9" spans="1:11" ht="12.75">
      <c r="A9" s="76" t="s">
        <v>280</v>
      </c>
      <c r="F9" s="76" t="s">
        <v>266</v>
      </c>
      <c r="G9" s="73" t="s">
        <v>288</v>
      </c>
      <c r="H9" s="74" t="s">
        <v>11</v>
      </c>
      <c r="I9" s="77">
        <v>29388.75</v>
      </c>
      <c r="J9" s="77">
        <v>0</v>
      </c>
      <c r="K9" s="77">
        <v>29388.75</v>
      </c>
    </row>
    <row r="10" spans="1:11" ht="12.75">
      <c r="A10" s="76" t="s">
        <v>280</v>
      </c>
      <c r="F10" s="76" t="s">
        <v>266</v>
      </c>
      <c r="G10" s="73" t="s">
        <v>289</v>
      </c>
      <c r="H10" s="74" t="s">
        <v>222</v>
      </c>
      <c r="I10" s="77">
        <v>91.78</v>
      </c>
      <c r="J10" s="77">
        <v>0</v>
      </c>
      <c r="K10" s="77">
        <v>91.78</v>
      </c>
    </row>
    <row r="11" spans="1:11" ht="12.75">
      <c r="A11" s="76" t="s">
        <v>280</v>
      </c>
      <c r="F11" s="76" t="s">
        <v>266</v>
      </c>
      <c r="G11" s="73" t="s">
        <v>290</v>
      </c>
      <c r="H11" s="74" t="s">
        <v>12</v>
      </c>
      <c r="I11" s="77">
        <v>4651.27</v>
      </c>
      <c r="J11" s="77">
        <v>0</v>
      </c>
      <c r="K11" s="77">
        <v>4651.27</v>
      </c>
    </row>
    <row r="12" spans="1:11" ht="12.75">
      <c r="A12" s="76" t="s">
        <v>280</v>
      </c>
      <c r="F12" s="76" t="s">
        <v>266</v>
      </c>
      <c r="G12" s="73" t="s">
        <v>291</v>
      </c>
      <c r="H12" s="74" t="s">
        <v>13</v>
      </c>
      <c r="I12" s="77">
        <v>3110</v>
      </c>
      <c r="J12" s="77">
        <v>0</v>
      </c>
      <c r="K12" s="77">
        <v>3110</v>
      </c>
    </row>
    <row r="13" spans="1:11" ht="12.75">
      <c r="A13" s="76" t="s">
        <v>280</v>
      </c>
      <c r="F13" s="76" t="s">
        <v>266</v>
      </c>
      <c r="G13" s="73" t="s">
        <v>292</v>
      </c>
      <c r="H13" s="74" t="s">
        <v>14</v>
      </c>
      <c r="I13" s="77">
        <v>1305.82</v>
      </c>
      <c r="J13" s="77">
        <v>0</v>
      </c>
      <c r="K13" s="77">
        <v>1305.82</v>
      </c>
    </row>
    <row r="14" spans="1:11" ht="12.75">
      <c r="A14" s="76" t="s">
        <v>280</v>
      </c>
      <c r="F14" s="76" t="s">
        <v>266</v>
      </c>
      <c r="G14" s="73" t="s">
        <v>293</v>
      </c>
      <c r="H14" s="74" t="s">
        <v>15</v>
      </c>
      <c r="I14" s="77">
        <v>2337.74</v>
      </c>
      <c r="J14" s="77">
        <v>0</v>
      </c>
      <c r="K14" s="77">
        <v>2337.74</v>
      </c>
    </row>
    <row r="15" spans="1:11" ht="12.75">
      <c r="A15" s="76" t="s">
        <v>280</v>
      </c>
      <c r="F15" s="76" t="s">
        <v>266</v>
      </c>
      <c r="G15" s="73" t="s">
        <v>294</v>
      </c>
      <c r="H15" s="74" t="s">
        <v>16</v>
      </c>
      <c r="I15" s="77">
        <v>2216.5</v>
      </c>
      <c r="J15" s="77">
        <v>0</v>
      </c>
      <c r="K15" s="77">
        <v>2216.5</v>
      </c>
    </row>
    <row r="16" spans="1:11" ht="12.75">
      <c r="A16" s="76" t="s">
        <v>280</v>
      </c>
      <c r="F16" s="76" t="s">
        <v>266</v>
      </c>
      <c r="G16" s="73" t="s">
        <v>295</v>
      </c>
      <c r="H16" s="74" t="s">
        <v>17</v>
      </c>
      <c r="I16" s="77">
        <v>2000.57</v>
      </c>
      <c r="J16" s="77">
        <v>0</v>
      </c>
      <c r="K16" s="77">
        <v>2000.57</v>
      </c>
    </row>
    <row r="17" spans="1:11" ht="12.75">
      <c r="A17" s="76" t="s">
        <v>280</v>
      </c>
      <c r="F17" s="76" t="s">
        <v>266</v>
      </c>
      <c r="G17" s="73" t="s">
        <v>296</v>
      </c>
      <c r="H17" s="74" t="s">
        <v>18</v>
      </c>
      <c r="I17" s="77">
        <v>8177.07</v>
      </c>
      <c r="J17" s="77">
        <v>0</v>
      </c>
      <c r="K17" s="77">
        <v>8177.07</v>
      </c>
    </row>
    <row r="18" spans="1:11" ht="12.75">
      <c r="A18" s="76" t="s">
        <v>280</v>
      </c>
      <c r="F18" s="76" t="s">
        <v>266</v>
      </c>
      <c r="G18" s="73" t="s">
        <v>297</v>
      </c>
      <c r="H18" s="74" t="s">
        <v>19</v>
      </c>
      <c r="I18" s="77">
        <v>89.27</v>
      </c>
      <c r="J18" s="77">
        <v>0</v>
      </c>
      <c r="K18" s="77">
        <v>89.27</v>
      </c>
    </row>
    <row r="19" spans="1:11" ht="12.75">
      <c r="A19" s="76" t="s">
        <v>280</v>
      </c>
      <c r="F19" s="76" t="s">
        <v>266</v>
      </c>
      <c r="G19" s="73" t="s">
        <v>298</v>
      </c>
      <c r="H19" s="74" t="s">
        <v>20</v>
      </c>
      <c r="I19" s="77">
        <v>1300.62</v>
      </c>
      <c r="J19" s="77">
        <v>0</v>
      </c>
      <c r="K19" s="77">
        <v>1300.62</v>
      </c>
    </row>
    <row r="20" spans="1:11" ht="12.75">
      <c r="A20" s="76" t="s">
        <v>280</v>
      </c>
      <c r="F20" s="76" t="s">
        <v>266</v>
      </c>
      <c r="G20" s="73" t="s">
        <v>299</v>
      </c>
      <c r="H20" s="74" t="s">
        <v>21</v>
      </c>
      <c r="I20" s="77">
        <v>2470.34</v>
      </c>
      <c r="J20" s="77">
        <v>0</v>
      </c>
      <c r="K20" s="77">
        <v>2470.34</v>
      </c>
    </row>
    <row r="21" spans="1:11" ht="12.75">
      <c r="A21" s="76" t="s">
        <v>280</v>
      </c>
      <c r="F21" s="76" t="s">
        <v>266</v>
      </c>
      <c r="G21" s="73" t="s">
        <v>300</v>
      </c>
      <c r="H21" s="74" t="s">
        <v>22</v>
      </c>
      <c r="I21" s="77">
        <v>7323.26</v>
      </c>
      <c r="J21" s="77">
        <v>0</v>
      </c>
      <c r="K21" s="77">
        <v>7323.26</v>
      </c>
    </row>
    <row r="22" spans="1:11" ht="12.75">
      <c r="A22" s="76" t="s">
        <v>280</v>
      </c>
      <c r="F22" s="76" t="s">
        <v>266</v>
      </c>
      <c r="G22" s="73" t="s">
        <v>301</v>
      </c>
      <c r="H22" s="74" t="s">
        <v>23</v>
      </c>
      <c r="I22" s="77">
        <v>2933.6</v>
      </c>
      <c r="J22" s="77">
        <v>0</v>
      </c>
      <c r="K22" s="77">
        <v>2933.6</v>
      </c>
    </row>
    <row r="23" spans="1:11" ht="12.75">
      <c r="A23" s="76" t="s">
        <v>280</v>
      </c>
      <c r="F23" s="76" t="s">
        <v>266</v>
      </c>
      <c r="G23" s="73" t="s">
        <v>302</v>
      </c>
      <c r="H23" s="74" t="s">
        <v>24</v>
      </c>
      <c r="I23" s="77">
        <v>4332.41</v>
      </c>
      <c r="J23" s="77">
        <v>0</v>
      </c>
      <c r="K23" s="77">
        <v>4332.41</v>
      </c>
    </row>
    <row r="24" spans="1:11" ht="12.75">
      <c r="A24" s="76" t="s">
        <v>280</v>
      </c>
      <c r="F24" s="76" t="s">
        <v>266</v>
      </c>
      <c r="G24" s="73" t="s">
        <v>303</v>
      </c>
      <c r="H24" s="74" t="s">
        <v>25</v>
      </c>
      <c r="I24" s="77">
        <v>2246.23</v>
      </c>
      <c r="J24" s="77">
        <v>0</v>
      </c>
      <c r="K24" s="77">
        <v>2246.23</v>
      </c>
    </row>
    <row r="25" spans="1:11" ht="12.75">
      <c r="A25" s="76" t="s">
        <v>280</v>
      </c>
      <c r="F25" s="76" t="s">
        <v>266</v>
      </c>
      <c r="G25" s="73" t="s">
        <v>304</v>
      </c>
      <c r="H25" s="74" t="s">
        <v>26</v>
      </c>
      <c r="I25" s="77">
        <v>1808.12</v>
      </c>
      <c r="J25" s="77">
        <v>0</v>
      </c>
      <c r="K25" s="77">
        <v>1808.12</v>
      </c>
    </row>
    <row r="26" spans="1:11" ht="12.75">
      <c r="A26" s="76" t="s">
        <v>280</v>
      </c>
      <c r="F26" s="76" t="s">
        <v>266</v>
      </c>
      <c r="G26" s="73" t="s">
        <v>305</v>
      </c>
      <c r="H26" s="74" t="s">
        <v>27</v>
      </c>
      <c r="I26" s="77">
        <v>1327.46</v>
      </c>
      <c r="J26" s="77">
        <v>0</v>
      </c>
      <c r="K26" s="77">
        <v>1327.46</v>
      </c>
    </row>
    <row r="27" spans="1:11" ht="12.75">
      <c r="A27" s="76" t="s">
        <v>280</v>
      </c>
      <c r="F27" s="76" t="s">
        <v>266</v>
      </c>
      <c r="G27" s="73" t="s">
        <v>306</v>
      </c>
      <c r="H27" s="74" t="s">
        <v>28</v>
      </c>
      <c r="I27" s="77">
        <v>2601.91</v>
      </c>
      <c r="J27" s="77">
        <v>0</v>
      </c>
      <c r="K27" s="77">
        <v>2601.91</v>
      </c>
    </row>
    <row r="28" spans="1:11" ht="12.75">
      <c r="A28" s="76" t="s">
        <v>280</v>
      </c>
      <c r="F28" s="76" t="s">
        <v>266</v>
      </c>
      <c r="G28" s="73" t="s">
        <v>307</v>
      </c>
      <c r="H28" s="74" t="s">
        <v>29</v>
      </c>
      <c r="I28" s="77">
        <v>9634.71</v>
      </c>
      <c r="J28" s="77">
        <v>0</v>
      </c>
      <c r="K28" s="77">
        <v>9634.71</v>
      </c>
    </row>
    <row r="29" spans="1:11" ht="12.75">
      <c r="A29" s="76" t="s">
        <v>280</v>
      </c>
      <c r="F29" s="76" t="s">
        <v>266</v>
      </c>
      <c r="G29" s="73" t="s">
        <v>308</v>
      </c>
      <c r="H29" s="74" t="s">
        <v>30</v>
      </c>
      <c r="I29" s="77">
        <v>3084.55</v>
      </c>
      <c r="J29" s="77">
        <v>0</v>
      </c>
      <c r="K29" s="77">
        <v>3084.55</v>
      </c>
    </row>
    <row r="30" spans="1:11" ht="12.75">
      <c r="A30" s="76" t="s">
        <v>280</v>
      </c>
      <c r="F30" s="76" t="s">
        <v>266</v>
      </c>
      <c r="G30" s="73" t="s">
        <v>309</v>
      </c>
      <c r="H30" s="74" t="s">
        <v>31</v>
      </c>
      <c r="I30" s="77">
        <v>1303.35</v>
      </c>
      <c r="J30" s="77">
        <v>0</v>
      </c>
      <c r="K30" s="77">
        <v>1303.35</v>
      </c>
    </row>
    <row r="31" spans="1:11" ht="12.75">
      <c r="A31" s="76" t="s">
        <v>280</v>
      </c>
      <c r="F31" s="76" t="s">
        <v>266</v>
      </c>
      <c r="G31" s="73" t="s">
        <v>310</v>
      </c>
      <c r="H31" s="74" t="s">
        <v>32</v>
      </c>
      <c r="I31" s="77">
        <v>1371.61</v>
      </c>
      <c r="J31" s="77">
        <v>0</v>
      </c>
      <c r="K31" s="77">
        <v>1371.61</v>
      </c>
    </row>
    <row r="32" spans="1:11" ht="12.75">
      <c r="A32" s="76" t="s">
        <v>280</v>
      </c>
      <c r="F32" s="76" t="s">
        <v>266</v>
      </c>
      <c r="G32" s="73" t="s">
        <v>311</v>
      </c>
      <c r="H32" s="74" t="s">
        <v>33</v>
      </c>
      <c r="I32" s="77">
        <v>42.61</v>
      </c>
      <c r="J32" s="77">
        <v>0</v>
      </c>
      <c r="K32" s="77">
        <v>42.61</v>
      </c>
    </row>
    <row r="33" spans="1:11" ht="12.75">
      <c r="A33" s="76" t="s">
        <v>280</v>
      </c>
      <c r="F33" s="76" t="s">
        <v>266</v>
      </c>
      <c r="G33" s="73" t="s">
        <v>312</v>
      </c>
      <c r="H33" s="74" t="s">
        <v>34</v>
      </c>
      <c r="I33" s="77">
        <v>7983.32</v>
      </c>
      <c r="J33" s="77">
        <v>0</v>
      </c>
      <c r="K33" s="77">
        <v>7983.32</v>
      </c>
    </row>
    <row r="34" spans="1:11" ht="12.75">
      <c r="A34" s="76" t="s">
        <v>280</v>
      </c>
      <c r="F34" s="76" t="s">
        <v>266</v>
      </c>
      <c r="G34" s="73" t="s">
        <v>313</v>
      </c>
      <c r="H34" s="74" t="s">
        <v>35</v>
      </c>
      <c r="I34" s="77">
        <v>49.8</v>
      </c>
      <c r="J34" s="77">
        <v>0</v>
      </c>
      <c r="K34" s="77">
        <v>49.8</v>
      </c>
    </row>
    <row r="35" spans="1:11" ht="12.75">
      <c r="A35" s="76" t="s">
        <v>280</v>
      </c>
      <c r="F35" s="76" t="s">
        <v>266</v>
      </c>
      <c r="G35" s="73" t="s">
        <v>314</v>
      </c>
      <c r="H35" s="74" t="s">
        <v>36</v>
      </c>
      <c r="I35" s="77">
        <v>3185.98</v>
      </c>
      <c r="J35" s="77">
        <v>0</v>
      </c>
      <c r="K35" s="77">
        <v>3185.98</v>
      </c>
    </row>
    <row r="36" spans="1:11" ht="12.75">
      <c r="A36" s="76" t="s">
        <v>280</v>
      </c>
      <c r="F36" s="76" t="s">
        <v>266</v>
      </c>
      <c r="G36" s="73" t="s">
        <v>315</v>
      </c>
      <c r="H36" s="74" t="s">
        <v>37</v>
      </c>
      <c r="I36" s="77">
        <v>165.96</v>
      </c>
      <c r="J36" s="77">
        <v>0</v>
      </c>
      <c r="K36" s="77">
        <v>165.96</v>
      </c>
    </row>
    <row r="37" spans="1:11" ht="12.75">
      <c r="A37" s="76" t="s">
        <v>280</v>
      </c>
      <c r="F37" s="76" t="s">
        <v>266</v>
      </c>
      <c r="G37" s="73" t="s">
        <v>316</v>
      </c>
      <c r="H37" s="74" t="s">
        <v>38</v>
      </c>
      <c r="I37" s="77">
        <v>1398.88</v>
      </c>
      <c r="J37" s="77">
        <v>0</v>
      </c>
      <c r="K37" s="77">
        <v>1398.88</v>
      </c>
    </row>
    <row r="38" spans="1:11" ht="12.75">
      <c r="A38" s="76" t="s">
        <v>280</v>
      </c>
      <c r="F38" s="76" t="s">
        <v>266</v>
      </c>
      <c r="G38" s="73" t="s">
        <v>317</v>
      </c>
      <c r="H38" s="74" t="s">
        <v>39</v>
      </c>
      <c r="I38" s="77">
        <v>4037.13</v>
      </c>
      <c r="J38" s="77">
        <v>0</v>
      </c>
      <c r="K38" s="77">
        <v>4037.13</v>
      </c>
    </row>
    <row r="39" spans="1:11" ht="12.75">
      <c r="A39" s="76" t="s">
        <v>280</v>
      </c>
      <c r="F39" s="76" t="s">
        <v>266</v>
      </c>
      <c r="G39" s="73" t="s">
        <v>318</v>
      </c>
      <c r="H39" s="74" t="s">
        <v>40</v>
      </c>
      <c r="I39" s="77">
        <v>30389.76</v>
      </c>
      <c r="J39" s="77">
        <v>0</v>
      </c>
      <c r="K39" s="77">
        <v>30389.76</v>
      </c>
    </row>
    <row r="40" spans="1:11" ht="12.75">
      <c r="A40" s="76" t="s">
        <v>280</v>
      </c>
      <c r="F40" s="76" t="s">
        <v>266</v>
      </c>
      <c r="G40" s="73" t="s">
        <v>319</v>
      </c>
      <c r="H40" s="74" t="s">
        <v>41</v>
      </c>
      <c r="I40" s="77">
        <v>2624.06</v>
      </c>
      <c r="J40" s="77">
        <v>0</v>
      </c>
      <c r="K40" s="77">
        <v>2624.06</v>
      </c>
    </row>
    <row r="41" spans="1:11" ht="12.75">
      <c r="A41" s="76" t="s">
        <v>280</v>
      </c>
      <c r="F41" s="76" t="s">
        <v>266</v>
      </c>
      <c r="G41" s="73" t="s">
        <v>320</v>
      </c>
      <c r="H41" s="74" t="s">
        <v>42</v>
      </c>
      <c r="I41" s="77">
        <v>2734.52</v>
      </c>
      <c r="J41" s="77">
        <v>0</v>
      </c>
      <c r="K41" s="77">
        <v>2734.52</v>
      </c>
    </row>
    <row r="42" spans="1:11" ht="12.75">
      <c r="A42" s="76" t="s">
        <v>280</v>
      </c>
      <c r="F42" s="76" t="s">
        <v>266</v>
      </c>
      <c r="G42" s="73" t="s">
        <v>321</v>
      </c>
      <c r="H42" s="74" t="s">
        <v>43</v>
      </c>
      <c r="I42" s="77">
        <v>0</v>
      </c>
      <c r="J42" s="77">
        <v>0</v>
      </c>
      <c r="K42" s="77">
        <v>0</v>
      </c>
    </row>
    <row r="43" spans="1:11" ht="12.75">
      <c r="A43" s="76" t="s">
        <v>280</v>
      </c>
      <c r="F43" s="76" t="s">
        <v>266</v>
      </c>
      <c r="G43" s="73" t="s">
        <v>322</v>
      </c>
      <c r="H43" s="74" t="s">
        <v>44</v>
      </c>
      <c r="I43" s="77">
        <v>1673.81</v>
      </c>
      <c r="J43" s="77">
        <v>0</v>
      </c>
      <c r="K43" s="77">
        <v>1673.81</v>
      </c>
    </row>
    <row r="44" spans="1:11" ht="12.75">
      <c r="A44" s="76" t="s">
        <v>280</v>
      </c>
      <c r="F44" s="76" t="s">
        <v>266</v>
      </c>
      <c r="G44" s="73" t="s">
        <v>323</v>
      </c>
      <c r="H44" s="74" t="s">
        <v>45</v>
      </c>
      <c r="I44" s="77">
        <v>2928.54</v>
      </c>
      <c r="J44" s="77">
        <v>0</v>
      </c>
      <c r="K44" s="77">
        <v>2928.54</v>
      </c>
    </row>
    <row r="45" spans="1:11" ht="12.75">
      <c r="A45" s="76" t="s">
        <v>280</v>
      </c>
      <c r="F45" s="76" t="s">
        <v>266</v>
      </c>
      <c r="G45" s="73" t="s">
        <v>324</v>
      </c>
      <c r="H45" s="74" t="s">
        <v>46</v>
      </c>
      <c r="I45" s="77">
        <v>5434.66</v>
      </c>
      <c r="J45" s="77">
        <v>0</v>
      </c>
      <c r="K45" s="77">
        <v>5434.66</v>
      </c>
    </row>
    <row r="46" spans="1:11" ht="12.75">
      <c r="A46" s="76" t="s">
        <v>280</v>
      </c>
      <c r="F46" s="76" t="s">
        <v>266</v>
      </c>
      <c r="G46" s="73" t="s">
        <v>325</v>
      </c>
      <c r="H46" s="74" t="s">
        <v>47</v>
      </c>
      <c r="I46" s="77">
        <v>3807.81</v>
      </c>
      <c r="J46" s="77">
        <v>0</v>
      </c>
      <c r="K46" s="77">
        <v>3807.81</v>
      </c>
    </row>
    <row r="47" spans="1:11" ht="12.75">
      <c r="A47" s="76" t="s">
        <v>280</v>
      </c>
      <c r="F47" s="76" t="s">
        <v>266</v>
      </c>
      <c r="G47" s="73" t="s">
        <v>326</v>
      </c>
      <c r="H47" s="74" t="s">
        <v>223</v>
      </c>
      <c r="I47" s="77">
        <v>288.9</v>
      </c>
      <c r="J47" s="77">
        <v>0</v>
      </c>
      <c r="K47" s="77">
        <v>288.9</v>
      </c>
    </row>
    <row r="48" spans="1:11" ht="12.75">
      <c r="A48" s="76" t="s">
        <v>280</v>
      </c>
      <c r="F48" s="76" t="s">
        <v>266</v>
      </c>
      <c r="G48" s="73" t="s">
        <v>327</v>
      </c>
      <c r="H48" s="74" t="s">
        <v>48</v>
      </c>
      <c r="I48" s="77">
        <v>56.83</v>
      </c>
      <c r="J48" s="77">
        <v>0</v>
      </c>
      <c r="K48" s="77">
        <v>56.83</v>
      </c>
    </row>
    <row r="49" spans="1:11" ht="12.75">
      <c r="A49" s="76" t="s">
        <v>280</v>
      </c>
      <c r="F49" s="76" t="s">
        <v>266</v>
      </c>
      <c r="G49" s="73" t="s">
        <v>328</v>
      </c>
      <c r="H49" s="74" t="s">
        <v>224</v>
      </c>
      <c r="I49" s="77">
        <v>141.34</v>
      </c>
      <c r="J49" s="77">
        <v>0</v>
      </c>
      <c r="K49" s="77">
        <v>141.34</v>
      </c>
    </row>
    <row r="50" spans="1:11" ht="12.75">
      <c r="A50" s="76" t="s">
        <v>280</v>
      </c>
      <c r="F50" s="76" t="s">
        <v>266</v>
      </c>
      <c r="G50" s="73" t="s">
        <v>329</v>
      </c>
      <c r="H50" s="74" t="s">
        <v>49</v>
      </c>
      <c r="I50" s="77">
        <v>2311.2</v>
      </c>
      <c r="J50" s="77">
        <v>0</v>
      </c>
      <c r="K50" s="77">
        <v>2311.2</v>
      </c>
    </row>
    <row r="51" spans="1:11" ht="12.75">
      <c r="A51" s="76" t="s">
        <v>280</v>
      </c>
      <c r="F51" s="76" t="s">
        <v>266</v>
      </c>
      <c r="G51" s="73" t="s">
        <v>330</v>
      </c>
      <c r="H51" s="74" t="s">
        <v>50</v>
      </c>
      <c r="I51" s="77">
        <v>47.38</v>
      </c>
      <c r="J51" s="77">
        <v>0</v>
      </c>
      <c r="K51" s="77">
        <v>47.38</v>
      </c>
    </row>
    <row r="52" spans="1:11" ht="12.75">
      <c r="A52" s="76" t="s">
        <v>280</v>
      </c>
      <c r="F52" s="76" t="s">
        <v>266</v>
      </c>
      <c r="G52" s="73" t="s">
        <v>331</v>
      </c>
      <c r="H52" s="74" t="s">
        <v>51</v>
      </c>
      <c r="I52" s="77">
        <v>70.37</v>
      </c>
      <c r="J52" s="77">
        <v>0</v>
      </c>
      <c r="K52" s="77">
        <v>70.37</v>
      </c>
    </row>
    <row r="53" spans="1:11" ht="12.75">
      <c r="A53" s="76" t="s">
        <v>280</v>
      </c>
      <c r="F53" s="76" t="s">
        <v>266</v>
      </c>
      <c r="G53" s="73" t="s">
        <v>332</v>
      </c>
      <c r="H53" s="74" t="s">
        <v>52</v>
      </c>
      <c r="I53" s="77">
        <v>2958.09</v>
      </c>
      <c r="J53" s="77">
        <v>0</v>
      </c>
      <c r="K53" s="77">
        <v>2958.09</v>
      </c>
    </row>
    <row r="54" spans="1:11" ht="12.75">
      <c r="A54" s="76" t="s">
        <v>280</v>
      </c>
      <c r="F54" s="76" t="s">
        <v>266</v>
      </c>
      <c r="G54" s="73" t="s">
        <v>333</v>
      </c>
      <c r="H54" s="74" t="s">
        <v>53</v>
      </c>
      <c r="I54" s="77">
        <v>2006.08</v>
      </c>
      <c r="J54" s="77">
        <v>0</v>
      </c>
      <c r="K54" s="77">
        <v>2006.08</v>
      </c>
    </row>
    <row r="55" spans="1:11" ht="12.75">
      <c r="A55" s="76" t="s">
        <v>280</v>
      </c>
      <c r="F55" s="76" t="s">
        <v>264</v>
      </c>
      <c r="G55" s="73" t="s">
        <v>334</v>
      </c>
      <c r="H55" s="74" t="s">
        <v>54</v>
      </c>
      <c r="I55" s="77">
        <v>33678.23</v>
      </c>
      <c r="J55" s="77">
        <v>0</v>
      </c>
      <c r="K55" s="77">
        <v>33678.23</v>
      </c>
    </row>
    <row r="56" spans="1:11" ht="12.75">
      <c r="A56" s="76" t="s">
        <v>280</v>
      </c>
      <c r="F56" s="76" t="s">
        <v>265</v>
      </c>
      <c r="G56" s="73" t="s">
        <v>334</v>
      </c>
      <c r="H56" s="74" t="s">
        <v>54</v>
      </c>
      <c r="I56" s="77">
        <v>15881.02</v>
      </c>
      <c r="J56" s="77">
        <v>0</v>
      </c>
      <c r="K56" s="77">
        <v>15881.02</v>
      </c>
    </row>
    <row r="57" spans="1:11" ht="12.75">
      <c r="A57" s="76" t="s">
        <v>280</v>
      </c>
      <c r="F57" s="76" t="s">
        <v>266</v>
      </c>
      <c r="G57" s="73" t="s">
        <v>334</v>
      </c>
      <c r="H57" s="74" t="s">
        <v>54</v>
      </c>
      <c r="I57" s="77">
        <v>1200</v>
      </c>
      <c r="J57" s="77">
        <v>0</v>
      </c>
      <c r="K57" s="77">
        <v>1200</v>
      </c>
    </row>
    <row r="58" spans="1:11" ht="12.75">
      <c r="A58" s="76" t="s">
        <v>280</v>
      </c>
      <c r="F58" s="76" t="s">
        <v>266</v>
      </c>
      <c r="G58" s="73" t="s">
        <v>335</v>
      </c>
      <c r="H58" s="74" t="s">
        <v>55</v>
      </c>
      <c r="I58" s="77">
        <v>6726.24</v>
      </c>
      <c r="J58" s="77">
        <v>0</v>
      </c>
      <c r="K58" s="77">
        <v>6726.24</v>
      </c>
    </row>
    <row r="59" spans="1:11" ht="12.75">
      <c r="A59" s="76" t="s">
        <v>280</v>
      </c>
      <c r="F59" s="76" t="s">
        <v>266</v>
      </c>
      <c r="G59" s="73" t="s">
        <v>336</v>
      </c>
      <c r="H59" s="74" t="s">
        <v>56</v>
      </c>
      <c r="I59" s="77">
        <v>8350.94</v>
      </c>
      <c r="J59" s="77">
        <v>0</v>
      </c>
      <c r="K59" s="77">
        <v>8350.94</v>
      </c>
    </row>
    <row r="60" spans="1:11" ht="12.75">
      <c r="A60" s="76" t="s">
        <v>280</v>
      </c>
      <c r="F60" s="76" t="s">
        <v>266</v>
      </c>
      <c r="G60" s="73" t="s">
        <v>337</v>
      </c>
      <c r="H60" s="74" t="s">
        <v>57</v>
      </c>
      <c r="I60" s="77">
        <v>1594.36</v>
      </c>
      <c r="J60" s="77">
        <v>0</v>
      </c>
      <c r="K60" s="77">
        <v>1594.36</v>
      </c>
    </row>
    <row r="61" spans="1:11" ht="12.75">
      <c r="A61" s="76" t="s">
        <v>280</v>
      </c>
      <c r="F61" s="76" t="s">
        <v>266</v>
      </c>
      <c r="G61" s="73" t="s">
        <v>338</v>
      </c>
      <c r="H61" s="74" t="s">
        <v>58</v>
      </c>
      <c r="I61" s="77">
        <v>1743.62</v>
      </c>
      <c r="J61" s="77">
        <v>0</v>
      </c>
      <c r="K61" s="77">
        <v>1743.62</v>
      </c>
    </row>
    <row r="62" spans="1:11" ht="12.75">
      <c r="A62" s="76" t="s">
        <v>280</v>
      </c>
      <c r="F62" s="76" t="s">
        <v>266</v>
      </c>
      <c r="G62" s="73" t="s">
        <v>339</v>
      </c>
      <c r="H62" s="74" t="s">
        <v>59</v>
      </c>
      <c r="I62" s="77">
        <v>6701.72</v>
      </c>
      <c r="J62" s="77">
        <v>0</v>
      </c>
      <c r="K62" s="77">
        <v>6701.72</v>
      </c>
    </row>
    <row r="63" spans="1:11" ht="12.75">
      <c r="A63" s="76" t="s">
        <v>280</v>
      </c>
      <c r="F63" s="76" t="s">
        <v>266</v>
      </c>
      <c r="G63" s="73" t="s">
        <v>340</v>
      </c>
      <c r="H63" s="74" t="s">
        <v>60</v>
      </c>
      <c r="I63" s="77">
        <v>1089.8</v>
      </c>
      <c r="J63" s="77">
        <v>0</v>
      </c>
      <c r="K63" s="77">
        <v>1089.8</v>
      </c>
    </row>
    <row r="64" spans="1:11" ht="12.75">
      <c r="A64" s="76" t="s">
        <v>280</v>
      </c>
      <c r="F64" s="76" t="s">
        <v>266</v>
      </c>
      <c r="G64" s="73" t="s">
        <v>341</v>
      </c>
      <c r="H64" s="74" t="s">
        <v>61</v>
      </c>
      <c r="I64" s="77">
        <v>369.79</v>
      </c>
      <c r="J64" s="77">
        <v>0</v>
      </c>
      <c r="K64" s="77">
        <v>369.79</v>
      </c>
    </row>
    <row r="65" spans="1:11" ht="12.75">
      <c r="A65" s="76" t="s">
        <v>280</v>
      </c>
      <c r="F65" s="76" t="s">
        <v>266</v>
      </c>
      <c r="G65" s="73" t="s">
        <v>342</v>
      </c>
      <c r="H65" s="74" t="s">
        <v>62</v>
      </c>
      <c r="I65" s="77">
        <v>1136.38</v>
      </c>
      <c r="J65" s="77">
        <v>0</v>
      </c>
      <c r="K65" s="77">
        <v>1136.38</v>
      </c>
    </row>
    <row r="66" spans="1:11" ht="12.75">
      <c r="A66" s="76" t="s">
        <v>280</v>
      </c>
      <c r="F66" s="76" t="s">
        <v>266</v>
      </c>
      <c r="G66" s="73" t="s">
        <v>343</v>
      </c>
      <c r="H66" s="74" t="s">
        <v>63</v>
      </c>
      <c r="I66" s="77">
        <v>1364.52</v>
      </c>
      <c r="J66" s="77">
        <v>0</v>
      </c>
      <c r="K66" s="77">
        <v>1364.52</v>
      </c>
    </row>
    <row r="67" spans="1:11" ht="12.75">
      <c r="A67" s="76" t="s">
        <v>280</v>
      </c>
      <c r="F67" s="76" t="s">
        <v>266</v>
      </c>
      <c r="G67" s="73" t="s">
        <v>344</v>
      </c>
      <c r="H67" s="74" t="s">
        <v>64</v>
      </c>
      <c r="I67" s="77">
        <v>1549.62</v>
      </c>
      <c r="J67" s="77">
        <v>0</v>
      </c>
      <c r="K67" s="77">
        <v>1549.62</v>
      </c>
    </row>
    <row r="68" spans="1:11" ht="12.75">
      <c r="A68" s="76" t="s">
        <v>280</v>
      </c>
      <c r="F68" s="76" t="s">
        <v>266</v>
      </c>
      <c r="G68" s="73" t="s">
        <v>345</v>
      </c>
      <c r="H68" s="74" t="s">
        <v>65</v>
      </c>
      <c r="I68" s="77">
        <v>3111.07</v>
      </c>
      <c r="J68" s="77">
        <v>0</v>
      </c>
      <c r="K68" s="77">
        <v>3111.07</v>
      </c>
    </row>
    <row r="69" spans="1:11" ht="12.75">
      <c r="A69" s="76" t="s">
        <v>280</v>
      </c>
      <c r="F69" s="76" t="s">
        <v>266</v>
      </c>
      <c r="G69" s="73" t="s">
        <v>346</v>
      </c>
      <c r="H69" s="74" t="s">
        <v>66</v>
      </c>
      <c r="I69" s="77">
        <v>731.62</v>
      </c>
      <c r="J69" s="77">
        <v>0</v>
      </c>
      <c r="K69" s="77">
        <v>731.62</v>
      </c>
    </row>
    <row r="70" spans="1:11" ht="12.75">
      <c r="A70" s="76" t="s">
        <v>280</v>
      </c>
      <c r="F70" s="76" t="s">
        <v>266</v>
      </c>
      <c r="G70" s="73" t="s">
        <v>347</v>
      </c>
      <c r="H70" s="74" t="s">
        <v>67</v>
      </c>
      <c r="I70" s="77">
        <v>4795.28</v>
      </c>
      <c r="J70" s="77">
        <v>0</v>
      </c>
      <c r="K70" s="77">
        <v>4795.28</v>
      </c>
    </row>
    <row r="71" spans="1:11" ht="12.75">
      <c r="A71" s="76" t="s">
        <v>280</v>
      </c>
      <c r="F71" s="76" t="s">
        <v>266</v>
      </c>
      <c r="G71" s="73" t="s">
        <v>348</v>
      </c>
      <c r="H71" s="74" t="s">
        <v>68</v>
      </c>
      <c r="I71" s="77">
        <v>13491.95</v>
      </c>
      <c r="J71" s="77">
        <v>0</v>
      </c>
      <c r="K71" s="77">
        <v>13491.95</v>
      </c>
    </row>
    <row r="72" spans="1:11" ht="12.75">
      <c r="A72" s="76" t="s">
        <v>280</v>
      </c>
      <c r="F72" s="76" t="s">
        <v>266</v>
      </c>
      <c r="G72" s="73" t="s">
        <v>349</v>
      </c>
      <c r="H72" s="74" t="s">
        <v>69</v>
      </c>
      <c r="I72" s="77">
        <v>2114.58</v>
      </c>
      <c r="J72" s="77">
        <v>0</v>
      </c>
      <c r="K72" s="77">
        <v>2114.58</v>
      </c>
    </row>
    <row r="73" spans="1:11" ht="12.75">
      <c r="A73" s="76" t="s">
        <v>280</v>
      </c>
      <c r="F73" s="76" t="s">
        <v>266</v>
      </c>
      <c r="G73" s="73" t="s">
        <v>350</v>
      </c>
      <c r="H73" s="74" t="s">
        <v>70</v>
      </c>
      <c r="I73" s="77">
        <v>4103.52</v>
      </c>
      <c r="J73" s="77">
        <v>0</v>
      </c>
      <c r="K73" s="77">
        <v>4103.52</v>
      </c>
    </row>
    <row r="74" spans="1:11" ht="12.75">
      <c r="A74" s="76" t="s">
        <v>280</v>
      </c>
      <c r="F74" s="76" t="s">
        <v>266</v>
      </c>
      <c r="G74" s="73" t="s">
        <v>351</v>
      </c>
      <c r="H74" s="74" t="s">
        <v>71</v>
      </c>
      <c r="I74" s="77">
        <v>14913.53</v>
      </c>
      <c r="J74" s="77">
        <v>0</v>
      </c>
      <c r="K74" s="77">
        <v>14913.53</v>
      </c>
    </row>
    <row r="75" spans="1:11" ht="12.75">
      <c r="A75" s="76" t="s">
        <v>280</v>
      </c>
      <c r="F75" s="76" t="s">
        <v>266</v>
      </c>
      <c r="G75" s="73" t="s">
        <v>352</v>
      </c>
      <c r="H75" s="74" t="s">
        <v>72</v>
      </c>
      <c r="I75" s="77">
        <v>1438.26</v>
      </c>
      <c r="J75" s="77">
        <v>0</v>
      </c>
      <c r="K75" s="77">
        <v>1438.26</v>
      </c>
    </row>
    <row r="76" spans="1:11" ht="12.75">
      <c r="A76" s="76" t="s">
        <v>280</v>
      </c>
      <c r="F76" s="76" t="s">
        <v>266</v>
      </c>
      <c r="G76" s="73" t="s">
        <v>353</v>
      </c>
      <c r="H76" s="74" t="s">
        <v>225</v>
      </c>
      <c r="I76" s="77">
        <v>0</v>
      </c>
      <c r="J76" s="77">
        <v>0</v>
      </c>
      <c r="K76" s="77">
        <v>0</v>
      </c>
    </row>
    <row r="77" spans="1:11" ht="12.75">
      <c r="A77" s="76" t="s">
        <v>280</v>
      </c>
      <c r="F77" s="76" t="s">
        <v>266</v>
      </c>
      <c r="G77" s="73" t="s">
        <v>354</v>
      </c>
      <c r="H77" s="74" t="s">
        <v>73</v>
      </c>
      <c r="I77" s="77">
        <v>3075.83</v>
      </c>
      <c r="J77" s="77">
        <v>0</v>
      </c>
      <c r="K77" s="77">
        <v>3075.83</v>
      </c>
    </row>
    <row r="78" spans="1:11" ht="12.75">
      <c r="A78" s="76" t="s">
        <v>280</v>
      </c>
      <c r="F78" s="76" t="s">
        <v>266</v>
      </c>
      <c r="G78" s="73" t="s">
        <v>355</v>
      </c>
      <c r="H78" s="74" t="s">
        <v>74</v>
      </c>
      <c r="I78" s="77">
        <v>2334.34</v>
      </c>
      <c r="J78" s="77">
        <v>0</v>
      </c>
      <c r="K78" s="77">
        <v>2334.34</v>
      </c>
    </row>
    <row r="79" spans="1:11" ht="12.75">
      <c r="A79" s="76" t="s">
        <v>280</v>
      </c>
      <c r="F79" s="76" t="s">
        <v>266</v>
      </c>
      <c r="G79" s="73" t="s">
        <v>356</v>
      </c>
      <c r="H79" s="74" t="s">
        <v>226</v>
      </c>
      <c r="I79" s="77">
        <v>35.21</v>
      </c>
      <c r="J79" s="77">
        <v>0</v>
      </c>
      <c r="K79" s="77">
        <v>35.21</v>
      </c>
    </row>
    <row r="80" spans="1:11" ht="12.75">
      <c r="A80" s="76" t="s">
        <v>280</v>
      </c>
      <c r="F80" s="76" t="s">
        <v>266</v>
      </c>
      <c r="G80" s="73" t="s">
        <v>357</v>
      </c>
      <c r="H80" s="74" t="s">
        <v>75</v>
      </c>
      <c r="I80" s="77">
        <v>1000</v>
      </c>
      <c r="J80" s="77">
        <v>0</v>
      </c>
      <c r="K80" s="77">
        <v>1000</v>
      </c>
    </row>
    <row r="81" spans="1:11" ht="12.75">
      <c r="A81" s="76" t="s">
        <v>280</v>
      </c>
      <c r="F81" s="76" t="s">
        <v>266</v>
      </c>
      <c r="G81" s="73" t="s">
        <v>358</v>
      </c>
      <c r="H81" s="74" t="s">
        <v>76</v>
      </c>
      <c r="I81" s="77">
        <v>3587.37</v>
      </c>
      <c r="J81" s="77">
        <v>0</v>
      </c>
      <c r="K81" s="77">
        <v>3587.37</v>
      </c>
    </row>
    <row r="82" spans="1:11" ht="12.75">
      <c r="A82" s="76" t="s">
        <v>280</v>
      </c>
      <c r="F82" s="76" t="s">
        <v>266</v>
      </c>
      <c r="G82" s="73" t="s">
        <v>359</v>
      </c>
      <c r="H82" s="74" t="s">
        <v>77</v>
      </c>
      <c r="I82" s="77">
        <v>2158.11</v>
      </c>
      <c r="J82" s="77">
        <v>0</v>
      </c>
      <c r="K82" s="77">
        <v>2158.11</v>
      </c>
    </row>
    <row r="83" spans="1:11" ht="12.75">
      <c r="A83" s="76" t="s">
        <v>280</v>
      </c>
      <c r="F83" s="76" t="s">
        <v>266</v>
      </c>
      <c r="G83" s="73" t="s">
        <v>360</v>
      </c>
      <c r="H83" s="74" t="s">
        <v>78</v>
      </c>
      <c r="I83" s="77">
        <v>892.82</v>
      </c>
      <c r="J83" s="77">
        <v>0</v>
      </c>
      <c r="K83" s="77">
        <v>892.82</v>
      </c>
    </row>
    <row r="84" spans="1:11" ht="12.75">
      <c r="A84" s="76" t="s">
        <v>280</v>
      </c>
      <c r="F84" s="76" t="s">
        <v>266</v>
      </c>
      <c r="G84" s="73" t="s">
        <v>361</v>
      </c>
      <c r="H84" s="74" t="s">
        <v>79</v>
      </c>
      <c r="I84" s="77">
        <v>1080.65</v>
      </c>
      <c r="J84" s="77">
        <v>0</v>
      </c>
      <c r="K84" s="77">
        <v>1080.65</v>
      </c>
    </row>
    <row r="85" spans="1:11" ht="12.75">
      <c r="A85" s="76" t="s">
        <v>280</v>
      </c>
      <c r="F85" s="76" t="s">
        <v>266</v>
      </c>
      <c r="G85" s="73" t="s">
        <v>362</v>
      </c>
      <c r="H85" s="74" t="s">
        <v>80</v>
      </c>
      <c r="I85" s="77">
        <v>2187.47</v>
      </c>
      <c r="J85" s="77">
        <v>0</v>
      </c>
      <c r="K85" s="77">
        <v>2187.47</v>
      </c>
    </row>
    <row r="86" spans="1:11" ht="12.75">
      <c r="A86" s="76" t="s">
        <v>280</v>
      </c>
      <c r="F86" s="76" t="s">
        <v>266</v>
      </c>
      <c r="G86" s="73" t="s">
        <v>363</v>
      </c>
      <c r="H86" s="78" t="s">
        <v>81</v>
      </c>
      <c r="I86" s="77">
        <v>2049.58</v>
      </c>
      <c r="J86" s="77">
        <v>0</v>
      </c>
      <c r="K86" s="77">
        <v>2049.58</v>
      </c>
    </row>
    <row r="87" spans="1:11" ht="12.75">
      <c r="A87" s="76" t="s">
        <v>280</v>
      </c>
      <c r="F87" s="76" t="s">
        <v>266</v>
      </c>
      <c r="G87" s="73" t="s">
        <v>364</v>
      </c>
      <c r="H87" s="74" t="s">
        <v>82</v>
      </c>
      <c r="I87" s="77">
        <v>3705.46</v>
      </c>
      <c r="J87" s="77">
        <v>0</v>
      </c>
      <c r="K87" s="77">
        <v>3705.46</v>
      </c>
    </row>
    <row r="88" spans="1:11" ht="12.75">
      <c r="A88" s="76" t="s">
        <v>280</v>
      </c>
      <c r="F88" s="76" t="s">
        <v>266</v>
      </c>
      <c r="G88" s="73" t="s">
        <v>365</v>
      </c>
      <c r="H88" s="78" t="s">
        <v>83</v>
      </c>
      <c r="I88" s="77">
        <v>101.94</v>
      </c>
      <c r="J88" s="77">
        <v>0</v>
      </c>
      <c r="K88" s="77">
        <v>101.94</v>
      </c>
    </row>
    <row r="89" spans="1:11" ht="12.75">
      <c r="A89" s="76" t="s">
        <v>280</v>
      </c>
      <c r="F89" s="76" t="s">
        <v>266</v>
      </c>
      <c r="G89" s="73" t="s">
        <v>366</v>
      </c>
      <c r="H89" s="74" t="s">
        <v>84</v>
      </c>
      <c r="I89" s="77">
        <v>403.85</v>
      </c>
      <c r="J89" s="77">
        <v>0</v>
      </c>
      <c r="K89" s="77">
        <v>403.85</v>
      </c>
    </row>
    <row r="90" spans="1:11" ht="12.75">
      <c r="A90" s="76" t="s">
        <v>280</v>
      </c>
      <c r="F90" s="76" t="s">
        <v>266</v>
      </c>
      <c r="G90" s="73" t="s">
        <v>367</v>
      </c>
      <c r="H90" s="74" t="s">
        <v>85</v>
      </c>
      <c r="I90" s="77">
        <v>1395.4</v>
      </c>
      <c r="J90" s="77">
        <v>0</v>
      </c>
      <c r="K90" s="77">
        <v>1395.4</v>
      </c>
    </row>
    <row r="91" spans="1:11" ht="12.75">
      <c r="A91" s="76" t="s">
        <v>280</v>
      </c>
      <c r="F91" s="76" t="s">
        <v>266</v>
      </c>
      <c r="G91" s="73" t="s">
        <v>368</v>
      </c>
      <c r="H91" s="74" t="s">
        <v>86</v>
      </c>
      <c r="I91" s="77">
        <v>4338.31</v>
      </c>
      <c r="J91" s="77">
        <v>0</v>
      </c>
      <c r="K91" s="77">
        <v>4338.31</v>
      </c>
    </row>
    <row r="92" spans="1:11" ht="12.75">
      <c r="A92" s="76" t="s">
        <v>280</v>
      </c>
      <c r="F92" s="76" t="s">
        <v>266</v>
      </c>
      <c r="G92" s="73" t="s">
        <v>369</v>
      </c>
      <c r="H92" s="74" t="s">
        <v>87</v>
      </c>
      <c r="I92" s="77">
        <v>10767.23</v>
      </c>
      <c r="J92" s="77">
        <v>0</v>
      </c>
      <c r="K92" s="77">
        <v>10767.23</v>
      </c>
    </row>
    <row r="93" spans="1:11" ht="12.75">
      <c r="A93" s="76" t="s">
        <v>280</v>
      </c>
      <c r="F93" s="76" t="s">
        <v>266</v>
      </c>
      <c r="G93" s="73" t="s">
        <v>370</v>
      </c>
      <c r="H93" s="74" t="s">
        <v>88</v>
      </c>
      <c r="I93" s="77">
        <v>2660.37</v>
      </c>
      <c r="J93" s="77">
        <v>0</v>
      </c>
      <c r="K93" s="77">
        <v>2660.37</v>
      </c>
    </row>
    <row r="94" spans="1:11" ht="12.75">
      <c r="A94" s="76" t="s">
        <v>280</v>
      </c>
      <c r="F94" s="76" t="s">
        <v>264</v>
      </c>
      <c r="G94" s="73" t="s">
        <v>371</v>
      </c>
      <c r="H94" s="74" t="s">
        <v>89</v>
      </c>
      <c r="I94" s="77">
        <v>-8331.29</v>
      </c>
      <c r="J94" s="77">
        <v>0</v>
      </c>
      <c r="K94" s="77">
        <v>-8331.29</v>
      </c>
    </row>
    <row r="95" spans="1:11" ht="12.75">
      <c r="A95" s="76" t="s">
        <v>280</v>
      </c>
      <c r="F95" s="76" t="s">
        <v>265</v>
      </c>
      <c r="G95" s="73" t="s">
        <v>371</v>
      </c>
      <c r="H95" s="74" t="s">
        <v>89</v>
      </c>
      <c r="I95" s="77">
        <v>25003.82</v>
      </c>
      <c r="J95" s="77">
        <v>0</v>
      </c>
      <c r="K95" s="77">
        <v>25003.82</v>
      </c>
    </row>
    <row r="96" spans="1:11" ht="12.75">
      <c r="A96" s="76" t="s">
        <v>280</v>
      </c>
      <c r="F96" s="76" t="s">
        <v>266</v>
      </c>
      <c r="G96" s="73" t="s">
        <v>372</v>
      </c>
      <c r="H96" s="74" t="s">
        <v>90</v>
      </c>
      <c r="I96" s="77">
        <v>3000</v>
      </c>
      <c r="J96" s="77">
        <v>0</v>
      </c>
      <c r="K96" s="77">
        <v>3000</v>
      </c>
    </row>
    <row r="97" spans="1:11" ht="12.75">
      <c r="A97" s="76" t="s">
        <v>280</v>
      </c>
      <c r="F97" s="76" t="s">
        <v>266</v>
      </c>
      <c r="G97" s="73" t="s">
        <v>373</v>
      </c>
      <c r="H97" s="74" t="s">
        <v>91</v>
      </c>
      <c r="I97" s="77">
        <v>15634.99</v>
      </c>
      <c r="J97" s="77">
        <v>0</v>
      </c>
      <c r="K97" s="77">
        <v>15634.99</v>
      </c>
    </row>
    <row r="98" spans="1:11" ht="12.75">
      <c r="A98" s="76" t="s">
        <v>280</v>
      </c>
      <c r="F98" s="76" t="s">
        <v>266</v>
      </c>
      <c r="G98" s="73" t="s">
        <v>374</v>
      </c>
      <c r="H98" s="74" t="s">
        <v>92</v>
      </c>
      <c r="I98" s="77">
        <v>27928.63</v>
      </c>
      <c r="J98" s="77">
        <v>0</v>
      </c>
      <c r="K98" s="77">
        <v>27928.63</v>
      </c>
    </row>
    <row r="99" spans="1:11" ht="12.75">
      <c r="A99" s="76" t="s">
        <v>280</v>
      </c>
      <c r="F99" s="76" t="s">
        <v>266</v>
      </c>
      <c r="G99" s="73" t="s">
        <v>375</v>
      </c>
      <c r="H99" s="74" t="s">
        <v>93</v>
      </c>
      <c r="I99" s="77">
        <v>4383.53</v>
      </c>
      <c r="J99" s="77">
        <v>0</v>
      </c>
      <c r="K99" s="77">
        <v>4383.53</v>
      </c>
    </row>
    <row r="100" spans="1:11" ht="12.75">
      <c r="A100" s="76" t="s">
        <v>280</v>
      </c>
      <c r="F100" s="76" t="s">
        <v>266</v>
      </c>
      <c r="G100" s="73" t="s">
        <v>376</v>
      </c>
      <c r="H100" s="74" t="s">
        <v>94</v>
      </c>
      <c r="I100" s="77">
        <v>2587.99</v>
      </c>
      <c r="J100" s="77">
        <v>0</v>
      </c>
      <c r="K100" s="77">
        <v>2587.99</v>
      </c>
    </row>
    <row r="101" spans="1:11" ht="12.75">
      <c r="A101" s="76" t="s">
        <v>280</v>
      </c>
      <c r="F101" s="76" t="s">
        <v>266</v>
      </c>
      <c r="G101" s="73" t="s">
        <v>377</v>
      </c>
      <c r="H101" s="74" t="s">
        <v>95</v>
      </c>
      <c r="I101" s="77">
        <v>2433.37</v>
      </c>
      <c r="J101" s="77">
        <v>0</v>
      </c>
      <c r="K101" s="77">
        <v>2433.37</v>
      </c>
    </row>
    <row r="102" spans="1:11" ht="12.75">
      <c r="A102" s="76" t="s">
        <v>280</v>
      </c>
      <c r="F102" s="76" t="s">
        <v>266</v>
      </c>
      <c r="G102" s="73" t="s">
        <v>378</v>
      </c>
      <c r="H102" s="74" t="s">
        <v>96</v>
      </c>
      <c r="I102" s="77">
        <v>1927.85</v>
      </c>
      <c r="J102" s="77">
        <v>0</v>
      </c>
      <c r="K102" s="77">
        <v>1927.85</v>
      </c>
    </row>
    <row r="103" spans="1:11" ht="12.75">
      <c r="A103" s="76" t="s">
        <v>280</v>
      </c>
      <c r="F103" s="76" t="s">
        <v>266</v>
      </c>
      <c r="G103" s="73" t="s">
        <v>379</v>
      </c>
      <c r="H103" s="74" t="s">
        <v>97</v>
      </c>
      <c r="I103" s="77">
        <v>3670.71</v>
      </c>
      <c r="J103" s="77">
        <v>0</v>
      </c>
      <c r="K103" s="77">
        <v>3670.71</v>
      </c>
    </row>
    <row r="104" spans="1:11" ht="12.75">
      <c r="A104" s="76" t="s">
        <v>280</v>
      </c>
      <c r="F104" s="76" t="s">
        <v>266</v>
      </c>
      <c r="G104" s="73" t="s">
        <v>380</v>
      </c>
      <c r="H104" s="74" t="s">
        <v>98</v>
      </c>
      <c r="I104" s="77">
        <v>1552.57</v>
      </c>
      <c r="J104" s="77">
        <v>0</v>
      </c>
      <c r="K104" s="77">
        <v>1552.57</v>
      </c>
    </row>
    <row r="105" spans="1:11" ht="12.75">
      <c r="A105" s="76" t="s">
        <v>280</v>
      </c>
      <c r="F105" s="76" t="s">
        <v>266</v>
      </c>
      <c r="G105" s="73" t="s">
        <v>381</v>
      </c>
      <c r="H105" s="74" t="s">
        <v>99</v>
      </c>
      <c r="I105" s="77">
        <v>2488</v>
      </c>
      <c r="J105" s="77">
        <v>0</v>
      </c>
      <c r="K105" s="77">
        <v>2488</v>
      </c>
    </row>
    <row r="106" spans="1:11" ht="12.75">
      <c r="A106" s="76" t="s">
        <v>280</v>
      </c>
      <c r="F106" s="76" t="s">
        <v>266</v>
      </c>
      <c r="G106" s="73" t="s">
        <v>382</v>
      </c>
      <c r="H106" s="74" t="s">
        <v>100</v>
      </c>
      <c r="I106" s="77">
        <v>7193.46</v>
      </c>
      <c r="J106" s="77">
        <v>0</v>
      </c>
      <c r="K106" s="77">
        <v>7193.46</v>
      </c>
    </row>
    <row r="107" spans="1:11" ht="12.75">
      <c r="A107" s="76" t="s">
        <v>280</v>
      </c>
      <c r="F107" s="76" t="s">
        <v>266</v>
      </c>
      <c r="G107" s="73" t="s">
        <v>383</v>
      </c>
      <c r="H107" s="74" t="s">
        <v>101</v>
      </c>
      <c r="I107" s="77">
        <v>2697.83</v>
      </c>
      <c r="J107" s="77">
        <v>0</v>
      </c>
      <c r="K107" s="77">
        <v>2697.83</v>
      </c>
    </row>
    <row r="108" spans="1:11" ht="12.75">
      <c r="A108" s="76" t="s">
        <v>280</v>
      </c>
      <c r="F108" s="76" t="s">
        <v>266</v>
      </c>
      <c r="G108" s="73" t="s">
        <v>384</v>
      </c>
      <c r="H108" s="74" t="s">
        <v>102</v>
      </c>
      <c r="I108" s="77">
        <v>3739.71</v>
      </c>
      <c r="J108" s="77">
        <v>0</v>
      </c>
      <c r="K108" s="77">
        <v>3739.71</v>
      </c>
    </row>
    <row r="109" spans="1:11" ht="12.75">
      <c r="A109" s="76" t="s">
        <v>280</v>
      </c>
      <c r="F109" s="76" t="s">
        <v>266</v>
      </c>
      <c r="G109" s="73" t="s">
        <v>385</v>
      </c>
      <c r="H109" s="74" t="s">
        <v>103</v>
      </c>
      <c r="I109" s="77">
        <v>6106.67</v>
      </c>
      <c r="J109" s="77">
        <v>0</v>
      </c>
      <c r="K109" s="77">
        <v>6106.67</v>
      </c>
    </row>
    <row r="110" spans="1:11" ht="12.75">
      <c r="A110" s="76" t="s">
        <v>280</v>
      </c>
      <c r="F110" s="76" t="s">
        <v>266</v>
      </c>
      <c r="G110" s="73" t="s">
        <v>386</v>
      </c>
      <c r="H110" s="74" t="s">
        <v>104</v>
      </c>
      <c r="I110" s="77">
        <v>11159.75</v>
      </c>
      <c r="J110" s="77">
        <v>0</v>
      </c>
      <c r="K110" s="77">
        <v>11159.75</v>
      </c>
    </row>
    <row r="111" spans="1:11" ht="12.75">
      <c r="A111" s="76" t="s">
        <v>280</v>
      </c>
      <c r="F111" s="76" t="s">
        <v>266</v>
      </c>
      <c r="G111" s="73" t="s">
        <v>387</v>
      </c>
      <c r="H111" s="74" t="s">
        <v>105</v>
      </c>
      <c r="I111" s="77">
        <v>2508.4</v>
      </c>
      <c r="J111" s="77">
        <v>0</v>
      </c>
      <c r="K111" s="77">
        <v>2508.4</v>
      </c>
    </row>
    <row r="112" spans="1:11" ht="12.75">
      <c r="A112" s="76" t="s">
        <v>280</v>
      </c>
      <c r="F112" s="76" t="s">
        <v>266</v>
      </c>
      <c r="G112" s="73" t="s">
        <v>388</v>
      </c>
      <c r="H112" s="74" t="s">
        <v>106</v>
      </c>
      <c r="I112" s="77">
        <v>1818.63</v>
      </c>
      <c r="J112" s="77">
        <v>0</v>
      </c>
      <c r="K112" s="77">
        <v>1818.63</v>
      </c>
    </row>
    <row r="113" spans="1:11" ht="12.75">
      <c r="A113" s="76" t="s">
        <v>280</v>
      </c>
      <c r="F113" s="76" t="s">
        <v>266</v>
      </c>
      <c r="G113" s="73" t="s">
        <v>389</v>
      </c>
      <c r="H113" s="74" t="s">
        <v>107</v>
      </c>
      <c r="I113" s="77">
        <v>32667.27</v>
      </c>
      <c r="J113" s="77">
        <v>0</v>
      </c>
      <c r="K113" s="77">
        <v>32667.27</v>
      </c>
    </row>
    <row r="114" spans="1:11" ht="12.75">
      <c r="A114" s="76" t="s">
        <v>280</v>
      </c>
      <c r="F114" s="76" t="s">
        <v>266</v>
      </c>
      <c r="G114" s="73" t="s">
        <v>390</v>
      </c>
      <c r="H114" s="74" t="s">
        <v>108</v>
      </c>
      <c r="I114" s="77">
        <v>6609.57</v>
      </c>
      <c r="J114" s="77">
        <v>0</v>
      </c>
      <c r="K114" s="77">
        <v>6609.57</v>
      </c>
    </row>
    <row r="115" spans="1:11" ht="12.75">
      <c r="A115" s="76" t="s">
        <v>280</v>
      </c>
      <c r="F115" s="76" t="s">
        <v>266</v>
      </c>
      <c r="G115" s="73" t="s">
        <v>391</v>
      </c>
      <c r="H115" s="74" t="s">
        <v>109</v>
      </c>
      <c r="I115" s="77">
        <v>1717.8</v>
      </c>
      <c r="J115" s="77">
        <v>0</v>
      </c>
      <c r="K115" s="77">
        <v>1717.8</v>
      </c>
    </row>
    <row r="116" spans="1:11" ht="12.75">
      <c r="A116" s="76" t="s">
        <v>280</v>
      </c>
      <c r="F116" s="76" t="s">
        <v>266</v>
      </c>
      <c r="G116" s="73" t="s">
        <v>392</v>
      </c>
      <c r="H116" s="74" t="s">
        <v>110</v>
      </c>
      <c r="I116" s="77">
        <v>3225.14</v>
      </c>
      <c r="J116" s="77">
        <v>0</v>
      </c>
      <c r="K116" s="77">
        <v>3225.14</v>
      </c>
    </row>
    <row r="117" spans="1:11" ht="12.75">
      <c r="A117" s="76" t="s">
        <v>280</v>
      </c>
      <c r="F117" s="76" t="s">
        <v>266</v>
      </c>
      <c r="G117" s="73" t="s">
        <v>393</v>
      </c>
      <c r="H117" s="78" t="s">
        <v>111</v>
      </c>
      <c r="I117" s="77">
        <v>652</v>
      </c>
      <c r="J117" s="77">
        <v>0</v>
      </c>
      <c r="K117" s="77">
        <v>652</v>
      </c>
    </row>
    <row r="118" spans="1:11" ht="12.75">
      <c r="A118" s="76" t="s">
        <v>280</v>
      </c>
      <c r="F118" s="76" t="s">
        <v>266</v>
      </c>
      <c r="G118" s="73" t="s">
        <v>394</v>
      </c>
      <c r="H118" s="74" t="s">
        <v>112</v>
      </c>
      <c r="I118" s="77">
        <v>1272.79</v>
      </c>
      <c r="J118" s="77">
        <v>0</v>
      </c>
      <c r="K118" s="77">
        <v>1272.79</v>
      </c>
    </row>
    <row r="119" spans="1:11" ht="12.75">
      <c r="A119" s="76" t="s">
        <v>280</v>
      </c>
      <c r="F119" s="76" t="s">
        <v>266</v>
      </c>
      <c r="G119" s="73" t="s">
        <v>395</v>
      </c>
      <c r="H119" s="74" t="s">
        <v>113</v>
      </c>
      <c r="I119" s="77">
        <v>10108.69</v>
      </c>
      <c r="J119" s="77">
        <v>0</v>
      </c>
      <c r="K119" s="77">
        <v>10108.69</v>
      </c>
    </row>
    <row r="120" spans="1:11" ht="12.75">
      <c r="A120" s="76" t="s">
        <v>280</v>
      </c>
      <c r="F120" s="76" t="s">
        <v>266</v>
      </c>
      <c r="G120" s="73" t="s">
        <v>396</v>
      </c>
      <c r="H120" s="74" t="s">
        <v>114</v>
      </c>
      <c r="I120" s="77">
        <v>3901.09</v>
      </c>
      <c r="J120" s="77">
        <v>0</v>
      </c>
      <c r="K120" s="77">
        <v>3901.09</v>
      </c>
    </row>
    <row r="121" spans="1:11" ht="12.75">
      <c r="A121" s="76" t="s">
        <v>280</v>
      </c>
      <c r="F121" s="76" t="s">
        <v>266</v>
      </c>
      <c r="G121" s="73" t="s">
        <v>397</v>
      </c>
      <c r="H121" s="74" t="s">
        <v>115</v>
      </c>
      <c r="I121" s="77">
        <v>5151.85</v>
      </c>
      <c r="J121" s="77">
        <v>0</v>
      </c>
      <c r="K121" s="77">
        <v>5151.85</v>
      </c>
    </row>
    <row r="122" spans="1:11" ht="12.75">
      <c r="A122" s="76" t="s">
        <v>280</v>
      </c>
      <c r="F122" s="76" t="s">
        <v>266</v>
      </c>
      <c r="G122" s="73" t="s">
        <v>398</v>
      </c>
      <c r="H122" s="78" t="s">
        <v>116</v>
      </c>
      <c r="I122" s="77">
        <v>699</v>
      </c>
      <c r="J122" s="77">
        <v>0</v>
      </c>
      <c r="K122" s="77">
        <v>699</v>
      </c>
    </row>
    <row r="123" spans="1:11" ht="12.75">
      <c r="A123" s="76" t="s">
        <v>280</v>
      </c>
      <c r="F123" s="76" t="s">
        <v>266</v>
      </c>
      <c r="G123" s="73" t="s">
        <v>399</v>
      </c>
      <c r="H123" s="74" t="s">
        <v>117</v>
      </c>
      <c r="I123" s="77">
        <v>2094.18</v>
      </c>
      <c r="J123" s="77">
        <v>0</v>
      </c>
      <c r="K123" s="77">
        <v>2094.18</v>
      </c>
    </row>
    <row r="124" spans="1:11" ht="12.75">
      <c r="A124" s="76" t="s">
        <v>280</v>
      </c>
      <c r="F124" s="76" t="s">
        <v>266</v>
      </c>
      <c r="G124" s="73" t="s">
        <v>400</v>
      </c>
      <c r="H124" s="78" t="s">
        <v>118</v>
      </c>
      <c r="I124" s="77">
        <v>2801</v>
      </c>
      <c r="J124" s="77">
        <v>0</v>
      </c>
      <c r="K124" s="77">
        <v>2801</v>
      </c>
    </row>
    <row r="125" spans="1:11" ht="12.75">
      <c r="A125" s="76" t="s">
        <v>280</v>
      </c>
      <c r="F125" s="76" t="s">
        <v>266</v>
      </c>
      <c r="G125" s="73" t="s">
        <v>401</v>
      </c>
      <c r="H125" s="74" t="s">
        <v>119</v>
      </c>
      <c r="I125" s="77">
        <v>3220.38</v>
      </c>
      <c r="J125" s="77">
        <v>0</v>
      </c>
      <c r="K125" s="77">
        <v>3220.38</v>
      </c>
    </row>
    <row r="126" spans="1:11" ht="12.75">
      <c r="A126" s="76" t="s">
        <v>280</v>
      </c>
      <c r="F126" s="76" t="s">
        <v>266</v>
      </c>
      <c r="G126" s="73" t="s">
        <v>402</v>
      </c>
      <c r="H126" s="74" t="s">
        <v>120</v>
      </c>
      <c r="I126" s="77">
        <v>3247.17</v>
      </c>
      <c r="J126" s="77">
        <v>0</v>
      </c>
      <c r="K126" s="77">
        <v>3247.17</v>
      </c>
    </row>
    <row r="127" spans="1:11" ht="12.75">
      <c r="A127" s="76" t="s">
        <v>280</v>
      </c>
      <c r="F127" s="76" t="s">
        <v>266</v>
      </c>
      <c r="G127" s="73" t="s">
        <v>403</v>
      </c>
      <c r="H127" s="74" t="s">
        <v>121</v>
      </c>
      <c r="I127" s="77">
        <v>9051.81</v>
      </c>
      <c r="J127" s="77">
        <v>0</v>
      </c>
      <c r="K127" s="77">
        <v>9051.81</v>
      </c>
    </row>
    <row r="128" spans="1:11" ht="12.75">
      <c r="A128" s="76" t="s">
        <v>280</v>
      </c>
      <c r="F128" s="76" t="s">
        <v>266</v>
      </c>
      <c r="G128" s="73" t="s">
        <v>404</v>
      </c>
      <c r="H128" s="78" t="s">
        <v>122</v>
      </c>
      <c r="I128" s="77">
        <v>715</v>
      </c>
      <c r="J128" s="77">
        <v>0</v>
      </c>
      <c r="K128" s="77">
        <v>715</v>
      </c>
    </row>
    <row r="129" spans="1:11" ht="12.75">
      <c r="A129" s="76" t="s">
        <v>280</v>
      </c>
      <c r="F129" s="76" t="s">
        <v>266</v>
      </c>
      <c r="G129" s="73" t="s">
        <v>405</v>
      </c>
      <c r="H129" s="74" t="s">
        <v>123</v>
      </c>
      <c r="I129" s="77">
        <v>8925.93</v>
      </c>
      <c r="J129" s="77">
        <v>0</v>
      </c>
      <c r="K129" s="77">
        <v>8925.93</v>
      </c>
    </row>
    <row r="130" spans="1:11" ht="12.75">
      <c r="A130" s="76" t="s">
        <v>280</v>
      </c>
      <c r="F130" s="76" t="s">
        <v>266</v>
      </c>
      <c r="G130" s="73" t="s">
        <v>406</v>
      </c>
      <c r="H130" s="74" t="s">
        <v>124</v>
      </c>
      <c r="I130" s="77">
        <v>3329.22</v>
      </c>
      <c r="J130" s="77">
        <v>0</v>
      </c>
      <c r="K130" s="77">
        <v>3329.22</v>
      </c>
    </row>
    <row r="131" spans="1:11" ht="12.75">
      <c r="A131" s="76" t="s">
        <v>280</v>
      </c>
      <c r="F131" s="76" t="s">
        <v>266</v>
      </c>
      <c r="G131" s="73" t="s">
        <v>407</v>
      </c>
      <c r="H131" s="74" t="s">
        <v>125</v>
      </c>
      <c r="I131" s="77">
        <v>4301.51</v>
      </c>
      <c r="J131" s="77">
        <v>0</v>
      </c>
      <c r="K131" s="77">
        <v>4301.51</v>
      </c>
    </row>
    <row r="132" spans="1:11" ht="12.75">
      <c r="A132" s="76" t="s">
        <v>280</v>
      </c>
      <c r="F132" s="76" t="s">
        <v>266</v>
      </c>
      <c r="G132" s="73" t="s">
        <v>408</v>
      </c>
      <c r="H132" s="74" t="s">
        <v>126</v>
      </c>
      <c r="I132" s="77">
        <v>7295.42</v>
      </c>
      <c r="J132" s="77">
        <v>0</v>
      </c>
      <c r="K132" s="77">
        <v>7295.42</v>
      </c>
    </row>
    <row r="133" spans="1:11" ht="12.75">
      <c r="A133" s="76" t="s">
        <v>280</v>
      </c>
      <c r="F133" s="76" t="s">
        <v>266</v>
      </c>
      <c r="G133" s="73" t="s">
        <v>409</v>
      </c>
      <c r="H133" s="74" t="s">
        <v>127</v>
      </c>
      <c r="I133" s="77">
        <v>3391.21</v>
      </c>
      <c r="J133" s="77">
        <v>0</v>
      </c>
      <c r="K133" s="77">
        <v>3391.21</v>
      </c>
    </row>
    <row r="134" spans="1:11" ht="12.75">
      <c r="A134" s="76" t="s">
        <v>280</v>
      </c>
      <c r="F134" s="76" t="s">
        <v>266</v>
      </c>
      <c r="G134" s="73" t="s">
        <v>410</v>
      </c>
      <c r="H134" s="74" t="s">
        <v>128</v>
      </c>
      <c r="I134" s="77">
        <v>8061.95</v>
      </c>
      <c r="J134" s="77">
        <v>0</v>
      </c>
      <c r="K134" s="77">
        <v>8061.95</v>
      </c>
    </row>
    <row r="135" spans="1:11" ht="12.75">
      <c r="A135" s="76" t="s">
        <v>280</v>
      </c>
      <c r="F135" s="76" t="s">
        <v>266</v>
      </c>
      <c r="G135" s="73" t="s">
        <v>411</v>
      </c>
      <c r="H135" s="74" t="s">
        <v>129</v>
      </c>
      <c r="I135" s="77">
        <v>1277.34</v>
      </c>
      <c r="J135" s="77">
        <v>0</v>
      </c>
      <c r="K135" s="77">
        <v>1277.34</v>
      </c>
    </row>
    <row r="136" spans="1:11" ht="12.75">
      <c r="A136" s="76" t="s">
        <v>280</v>
      </c>
      <c r="F136" s="76" t="s">
        <v>266</v>
      </c>
      <c r="G136" s="73" t="s">
        <v>412</v>
      </c>
      <c r="H136" s="74" t="s">
        <v>130</v>
      </c>
      <c r="I136" s="77">
        <v>3234.09</v>
      </c>
      <c r="J136" s="77">
        <v>0</v>
      </c>
      <c r="K136" s="77">
        <v>3234.09</v>
      </c>
    </row>
    <row r="137" spans="1:11" ht="12.75">
      <c r="A137" s="76" t="s">
        <v>280</v>
      </c>
      <c r="F137" s="76" t="s">
        <v>266</v>
      </c>
      <c r="G137" s="73" t="s">
        <v>413</v>
      </c>
      <c r="H137" s="74" t="s">
        <v>131</v>
      </c>
      <c r="I137" s="77">
        <v>5033</v>
      </c>
      <c r="J137" s="77">
        <v>0</v>
      </c>
      <c r="K137" s="77">
        <v>5033</v>
      </c>
    </row>
    <row r="138" spans="1:11" ht="12.75">
      <c r="A138" s="76" t="s">
        <v>280</v>
      </c>
      <c r="F138" s="76" t="s">
        <v>266</v>
      </c>
      <c r="G138" s="73" t="s">
        <v>414</v>
      </c>
      <c r="H138" s="78" t="s">
        <v>132</v>
      </c>
      <c r="I138" s="77">
        <v>466</v>
      </c>
      <c r="J138" s="77">
        <v>0</v>
      </c>
      <c r="K138" s="77">
        <v>466</v>
      </c>
    </row>
    <row r="139" spans="1:11" ht="12.75">
      <c r="A139" s="76" t="s">
        <v>280</v>
      </c>
      <c r="F139" s="76" t="s">
        <v>264</v>
      </c>
      <c r="G139" s="73" t="s">
        <v>415</v>
      </c>
      <c r="H139" s="74" t="s">
        <v>133</v>
      </c>
      <c r="I139" s="77">
        <v>25319.5</v>
      </c>
      <c r="J139" s="77">
        <v>0</v>
      </c>
      <c r="K139" s="77">
        <v>25319.5</v>
      </c>
    </row>
    <row r="140" spans="1:11" ht="12.75">
      <c r="A140" s="76" t="s">
        <v>280</v>
      </c>
      <c r="F140" s="76" t="s">
        <v>265</v>
      </c>
      <c r="G140" s="73" t="s">
        <v>415</v>
      </c>
      <c r="H140" s="74" t="s">
        <v>133</v>
      </c>
      <c r="I140" s="77">
        <v>9377.69</v>
      </c>
      <c r="J140" s="77">
        <v>0</v>
      </c>
      <c r="K140" s="77">
        <v>9377.69</v>
      </c>
    </row>
    <row r="141" spans="1:11" ht="12.75">
      <c r="A141" s="76" t="s">
        <v>280</v>
      </c>
      <c r="F141" s="76" t="s">
        <v>266</v>
      </c>
      <c r="G141" s="73" t="s">
        <v>416</v>
      </c>
      <c r="H141" s="74" t="s">
        <v>134</v>
      </c>
      <c r="I141" s="77">
        <v>5680.15</v>
      </c>
      <c r="J141" s="77">
        <v>0</v>
      </c>
      <c r="K141" s="77">
        <v>5680.15</v>
      </c>
    </row>
    <row r="142" spans="1:11" ht="12.75">
      <c r="A142" s="76" t="s">
        <v>280</v>
      </c>
      <c r="F142" s="76" t="s">
        <v>266</v>
      </c>
      <c r="G142" s="73" t="s">
        <v>417</v>
      </c>
      <c r="H142" s="74" t="s">
        <v>135</v>
      </c>
      <c r="I142" s="77">
        <v>11449.11</v>
      </c>
      <c r="J142" s="77">
        <v>0</v>
      </c>
      <c r="K142" s="77">
        <v>11449.11</v>
      </c>
    </row>
    <row r="143" spans="1:11" ht="12.75">
      <c r="A143" s="76" t="s">
        <v>280</v>
      </c>
      <c r="F143" s="76" t="s">
        <v>266</v>
      </c>
      <c r="G143" s="73" t="s">
        <v>418</v>
      </c>
      <c r="H143" s="74" t="s">
        <v>136</v>
      </c>
      <c r="I143" s="77">
        <v>1226.03</v>
      </c>
      <c r="J143" s="77">
        <v>0</v>
      </c>
      <c r="K143" s="77">
        <v>1226.03</v>
      </c>
    </row>
    <row r="144" spans="1:11" ht="12.75">
      <c r="A144" s="76" t="s">
        <v>280</v>
      </c>
      <c r="F144" s="76" t="s">
        <v>266</v>
      </c>
      <c r="G144" s="73" t="s">
        <v>419</v>
      </c>
      <c r="H144" s="74" t="s">
        <v>227</v>
      </c>
      <c r="I144" s="77">
        <v>0</v>
      </c>
      <c r="J144" s="77">
        <v>0</v>
      </c>
      <c r="K144" s="77">
        <v>0</v>
      </c>
    </row>
    <row r="145" spans="1:11" ht="12.75">
      <c r="A145" s="76" t="s">
        <v>280</v>
      </c>
      <c r="F145" s="76" t="s">
        <v>266</v>
      </c>
      <c r="G145" s="73" t="s">
        <v>420</v>
      </c>
      <c r="H145" s="74" t="s">
        <v>137</v>
      </c>
      <c r="I145" s="77">
        <v>2446.55</v>
      </c>
      <c r="J145" s="77">
        <v>0</v>
      </c>
      <c r="K145" s="77">
        <v>2446.55</v>
      </c>
    </row>
    <row r="146" spans="1:11" ht="12.75">
      <c r="A146" s="76" t="s">
        <v>280</v>
      </c>
      <c r="F146" s="76" t="s">
        <v>266</v>
      </c>
      <c r="G146" s="73" t="s">
        <v>421</v>
      </c>
      <c r="H146" s="74" t="s">
        <v>138</v>
      </c>
      <c r="I146" s="77">
        <v>255.42</v>
      </c>
      <c r="J146" s="77">
        <v>0</v>
      </c>
      <c r="K146" s="77">
        <v>255.42</v>
      </c>
    </row>
    <row r="147" spans="1:11" ht="12.75">
      <c r="A147" s="76" t="s">
        <v>280</v>
      </c>
      <c r="F147" s="76" t="s">
        <v>266</v>
      </c>
      <c r="G147" s="73" t="s">
        <v>422</v>
      </c>
      <c r="H147" s="74" t="s">
        <v>139</v>
      </c>
      <c r="I147" s="77">
        <v>10</v>
      </c>
      <c r="J147" s="77">
        <v>0</v>
      </c>
      <c r="K147" s="77">
        <v>10</v>
      </c>
    </row>
    <row r="148" spans="1:11" ht="12.75">
      <c r="A148" s="76" t="s">
        <v>280</v>
      </c>
      <c r="F148" s="76" t="s">
        <v>266</v>
      </c>
      <c r="G148" s="73" t="s">
        <v>423</v>
      </c>
      <c r="H148" s="74" t="s">
        <v>140</v>
      </c>
      <c r="I148" s="77">
        <v>4346.72</v>
      </c>
      <c r="J148" s="77">
        <v>0</v>
      </c>
      <c r="K148" s="77">
        <v>4346.72</v>
      </c>
    </row>
    <row r="149" spans="1:11" ht="12.75">
      <c r="A149" s="76" t="s">
        <v>280</v>
      </c>
      <c r="F149" s="76" t="s">
        <v>266</v>
      </c>
      <c r="G149" s="73" t="s">
        <v>424</v>
      </c>
      <c r="H149" s="74" t="s">
        <v>141</v>
      </c>
      <c r="I149" s="77">
        <v>3389.25</v>
      </c>
      <c r="J149" s="77">
        <v>0</v>
      </c>
      <c r="K149" s="77">
        <v>3389.25</v>
      </c>
    </row>
    <row r="150" spans="1:11" ht="12.75">
      <c r="A150" s="76" t="s">
        <v>280</v>
      </c>
      <c r="F150" s="76" t="s">
        <v>266</v>
      </c>
      <c r="G150" s="73" t="s">
        <v>425</v>
      </c>
      <c r="H150" s="74" t="s">
        <v>142</v>
      </c>
      <c r="I150" s="77">
        <v>943.22</v>
      </c>
      <c r="J150" s="77">
        <v>0</v>
      </c>
      <c r="K150" s="77">
        <v>943.22</v>
      </c>
    </row>
    <row r="151" spans="1:11" ht="12.75">
      <c r="A151" s="76" t="s">
        <v>280</v>
      </c>
      <c r="F151" s="76" t="s">
        <v>266</v>
      </c>
      <c r="G151" s="73" t="s">
        <v>426</v>
      </c>
      <c r="H151" s="74" t="s">
        <v>143</v>
      </c>
      <c r="I151" s="77">
        <v>2582.44</v>
      </c>
      <c r="J151" s="77">
        <v>0</v>
      </c>
      <c r="K151" s="77">
        <v>2582.44</v>
      </c>
    </row>
    <row r="152" spans="1:11" ht="12.75">
      <c r="A152" s="76" t="s">
        <v>280</v>
      </c>
      <c r="F152" s="76" t="s">
        <v>266</v>
      </c>
      <c r="G152" s="73" t="s">
        <v>427</v>
      </c>
      <c r="H152" s="74" t="s">
        <v>144</v>
      </c>
      <c r="I152" s="77">
        <v>34.28</v>
      </c>
      <c r="J152" s="77">
        <v>0</v>
      </c>
      <c r="K152" s="77">
        <v>34.28</v>
      </c>
    </row>
    <row r="153" spans="1:11" ht="12.75">
      <c r="A153" s="76" t="s">
        <v>280</v>
      </c>
      <c r="F153" s="76" t="s">
        <v>266</v>
      </c>
      <c r="G153" s="73" t="s">
        <v>428</v>
      </c>
      <c r="H153" s="74" t="s">
        <v>145</v>
      </c>
      <c r="I153" s="77">
        <v>3820.17</v>
      </c>
      <c r="J153" s="77">
        <v>0</v>
      </c>
      <c r="K153" s="77">
        <v>3820.17</v>
      </c>
    </row>
    <row r="154" spans="1:11" ht="12.75">
      <c r="A154" s="76" t="s">
        <v>280</v>
      </c>
      <c r="F154" s="76" t="s">
        <v>266</v>
      </c>
      <c r="G154" s="73" t="s">
        <v>429</v>
      </c>
      <c r="H154" s="74" t="s">
        <v>146</v>
      </c>
      <c r="I154" s="77">
        <v>465.63</v>
      </c>
      <c r="J154" s="77">
        <v>0</v>
      </c>
      <c r="K154" s="77">
        <v>465.63</v>
      </c>
    </row>
    <row r="155" spans="1:11" ht="12.75">
      <c r="A155" s="76" t="s">
        <v>280</v>
      </c>
      <c r="F155" s="76" t="s">
        <v>266</v>
      </c>
      <c r="G155" s="73" t="s">
        <v>430</v>
      </c>
      <c r="H155" s="74" t="s">
        <v>147</v>
      </c>
      <c r="I155" s="77">
        <v>4152.72</v>
      </c>
      <c r="J155" s="77">
        <v>0</v>
      </c>
      <c r="K155" s="77">
        <v>4152.72</v>
      </c>
    </row>
    <row r="156" spans="1:11" ht="12.75">
      <c r="A156" s="76" t="s">
        <v>280</v>
      </c>
      <c r="F156" s="76" t="s">
        <v>266</v>
      </c>
      <c r="G156" s="73" t="s">
        <v>431</v>
      </c>
      <c r="H156" s="74" t="s">
        <v>148</v>
      </c>
      <c r="I156" s="77">
        <v>836.07</v>
      </c>
      <c r="J156" s="77">
        <v>0</v>
      </c>
      <c r="K156" s="77">
        <v>836.07</v>
      </c>
    </row>
    <row r="157" spans="1:11" ht="12.75">
      <c r="A157" s="76" t="s">
        <v>280</v>
      </c>
      <c r="F157" s="76" t="s">
        <v>266</v>
      </c>
      <c r="G157" s="73" t="s">
        <v>432</v>
      </c>
      <c r="H157" s="74" t="s">
        <v>149</v>
      </c>
      <c r="I157" s="77">
        <v>4578.04</v>
      </c>
      <c r="J157" s="77">
        <v>0</v>
      </c>
      <c r="K157" s="77">
        <v>4578.04</v>
      </c>
    </row>
    <row r="158" spans="1:11" ht="12.75">
      <c r="A158" s="76" t="s">
        <v>280</v>
      </c>
      <c r="F158" s="76" t="s">
        <v>266</v>
      </c>
      <c r="G158" s="73" t="s">
        <v>433</v>
      </c>
      <c r="H158" s="74" t="s">
        <v>150</v>
      </c>
      <c r="I158" s="77">
        <v>1720.74</v>
      </c>
      <c r="J158" s="77">
        <v>0</v>
      </c>
      <c r="K158" s="77">
        <v>1720.74</v>
      </c>
    </row>
    <row r="159" spans="1:11" ht="12.75">
      <c r="A159" s="76" t="s">
        <v>280</v>
      </c>
      <c r="F159" s="76" t="s">
        <v>266</v>
      </c>
      <c r="G159" s="73" t="s">
        <v>434</v>
      </c>
      <c r="H159" s="74" t="s">
        <v>228</v>
      </c>
      <c r="I159" s="77">
        <v>0</v>
      </c>
      <c r="J159" s="77">
        <v>0</v>
      </c>
      <c r="K159" s="77">
        <v>0</v>
      </c>
    </row>
    <row r="160" spans="1:11" ht="12.75">
      <c r="A160" s="76" t="s">
        <v>280</v>
      </c>
      <c r="F160" s="76" t="s">
        <v>266</v>
      </c>
      <c r="G160" s="73" t="s">
        <v>435</v>
      </c>
      <c r="H160" s="74" t="s">
        <v>151</v>
      </c>
      <c r="I160" s="77">
        <v>-453.27</v>
      </c>
      <c r="J160" s="77">
        <v>0</v>
      </c>
      <c r="K160" s="77">
        <v>-453.27</v>
      </c>
    </row>
    <row r="161" spans="1:11" ht="12.75">
      <c r="A161" s="76" t="s">
        <v>280</v>
      </c>
      <c r="F161" s="76" t="s">
        <v>266</v>
      </c>
      <c r="G161" s="73" t="s">
        <v>436</v>
      </c>
      <c r="H161" s="74" t="s">
        <v>152</v>
      </c>
      <c r="I161" s="77">
        <v>571.4</v>
      </c>
      <c r="J161" s="77">
        <v>0</v>
      </c>
      <c r="K161" s="77">
        <v>571.4</v>
      </c>
    </row>
    <row r="162" spans="1:11" ht="12.75">
      <c r="A162" s="76" t="s">
        <v>280</v>
      </c>
      <c r="F162" s="76" t="s">
        <v>266</v>
      </c>
      <c r="G162" s="73" t="s">
        <v>437</v>
      </c>
      <c r="H162" s="74" t="s">
        <v>153</v>
      </c>
      <c r="I162" s="77">
        <v>2442.66</v>
      </c>
      <c r="J162" s="77">
        <v>0</v>
      </c>
      <c r="K162" s="77">
        <v>2442.66</v>
      </c>
    </row>
    <row r="163" spans="1:11" ht="12.75">
      <c r="A163" s="76" t="s">
        <v>280</v>
      </c>
      <c r="F163" s="76" t="s">
        <v>266</v>
      </c>
      <c r="G163" s="73" t="s">
        <v>438</v>
      </c>
      <c r="H163" s="74" t="s">
        <v>229</v>
      </c>
      <c r="I163" s="77">
        <v>0</v>
      </c>
      <c r="J163" s="77">
        <v>0</v>
      </c>
      <c r="K163" s="77">
        <v>0</v>
      </c>
    </row>
    <row r="164" spans="1:11" ht="12.75">
      <c r="A164" s="76" t="s">
        <v>280</v>
      </c>
      <c r="F164" s="76" t="s">
        <v>266</v>
      </c>
      <c r="G164" s="73" t="s">
        <v>439</v>
      </c>
      <c r="H164" s="78" t="s">
        <v>154</v>
      </c>
      <c r="I164" s="77">
        <v>302.7</v>
      </c>
      <c r="J164" s="77">
        <v>0</v>
      </c>
      <c r="K164" s="77">
        <v>302.7</v>
      </c>
    </row>
    <row r="165" spans="1:11" ht="12.75">
      <c r="A165" s="76" t="s">
        <v>280</v>
      </c>
      <c r="F165" s="76" t="s">
        <v>266</v>
      </c>
      <c r="G165" s="73" t="s">
        <v>440</v>
      </c>
      <c r="H165" s="74" t="s">
        <v>155</v>
      </c>
      <c r="I165" s="77">
        <v>2537.24</v>
      </c>
      <c r="J165" s="77">
        <v>0</v>
      </c>
      <c r="K165" s="77">
        <v>2537.24</v>
      </c>
    </row>
    <row r="166" spans="1:11" ht="12.75">
      <c r="A166" s="76" t="s">
        <v>280</v>
      </c>
      <c r="F166" s="76" t="s">
        <v>264</v>
      </c>
      <c r="G166" s="73" t="s">
        <v>441</v>
      </c>
      <c r="H166" s="74" t="s">
        <v>156</v>
      </c>
      <c r="I166" s="77">
        <v>-22170.52</v>
      </c>
      <c r="J166" s="77">
        <v>0</v>
      </c>
      <c r="K166" s="77">
        <v>-22170.52</v>
      </c>
    </row>
    <row r="167" spans="1:11" ht="12.75">
      <c r="A167" s="76" t="s">
        <v>280</v>
      </c>
      <c r="F167" s="76" t="s">
        <v>265</v>
      </c>
      <c r="G167" s="73" t="s">
        <v>441</v>
      </c>
      <c r="H167" s="74" t="s">
        <v>156</v>
      </c>
      <c r="I167" s="77">
        <v>5383.4</v>
      </c>
      <c r="J167" s="77">
        <v>0</v>
      </c>
      <c r="K167" s="77">
        <v>5383.4</v>
      </c>
    </row>
    <row r="168" spans="1:11" ht="12.75">
      <c r="A168" s="76" t="s">
        <v>280</v>
      </c>
      <c r="F168" s="76" t="s">
        <v>266</v>
      </c>
      <c r="G168" s="73" t="s">
        <v>442</v>
      </c>
      <c r="H168" s="74" t="s">
        <v>230</v>
      </c>
      <c r="I168" s="77">
        <v>0</v>
      </c>
      <c r="J168" s="77">
        <v>0</v>
      </c>
      <c r="K168" s="77">
        <v>0</v>
      </c>
    </row>
    <row r="169" spans="1:11" ht="12.75">
      <c r="A169" s="76" t="s">
        <v>280</v>
      </c>
      <c r="F169" s="76" t="s">
        <v>266</v>
      </c>
      <c r="G169" s="73" t="s">
        <v>443</v>
      </c>
      <c r="H169" s="78" t="s">
        <v>157</v>
      </c>
      <c r="I169" s="77">
        <v>1306.75</v>
      </c>
      <c r="J169" s="77">
        <v>0</v>
      </c>
      <c r="K169" s="77">
        <v>1306.75</v>
      </c>
    </row>
    <row r="170" spans="1:11" ht="12.75">
      <c r="A170" s="76" t="s">
        <v>280</v>
      </c>
      <c r="F170" s="76" t="s">
        <v>266</v>
      </c>
      <c r="G170" s="73" t="s">
        <v>444</v>
      </c>
      <c r="H170" s="74" t="s">
        <v>158</v>
      </c>
      <c r="I170" s="77">
        <v>5012.39</v>
      </c>
      <c r="J170" s="77">
        <v>0</v>
      </c>
      <c r="K170" s="77">
        <v>5012.39</v>
      </c>
    </row>
    <row r="171" spans="1:11" ht="12.75">
      <c r="A171" s="76" t="s">
        <v>280</v>
      </c>
      <c r="F171" s="76" t="s">
        <v>266</v>
      </c>
      <c r="G171" s="73" t="s">
        <v>445</v>
      </c>
      <c r="H171" s="74" t="s">
        <v>159</v>
      </c>
      <c r="I171" s="77">
        <v>120.92</v>
      </c>
      <c r="J171" s="77">
        <v>0</v>
      </c>
      <c r="K171" s="77">
        <v>120.92</v>
      </c>
    </row>
    <row r="172" spans="1:11" ht="12.75">
      <c r="A172" s="76" t="s">
        <v>280</v>
      </c>
      <c r="F172" s="76" t="s">
        <v>266</v>
      </c>
      <c r="G172" s="73" t="s">
        <v>446</v>
      </c>
      <c r="H172" s="74" t="s">
        <v>160</v>
      </c>
      <c r="I172" s="77">
        <v>1657.7</v>
      </c>
      <c r="J172" s="77">
        <v>0</v>
      </c>
      <c r="K172" s="77">
        <v>1657.7</v>
      </c>
    </row>
    <row r="173" spans="1:11" ht="12.75">
      <c r="A173" s="76" t="s">
        <v>280</v>
      </c>
      <c r="F173" s="76" t="s">
        <v>266</v>
      </c>
      <c r="G173" s="73" t="s">
        <v>447</v>
      </c>
      <c r="H173" s="74" t="s">
        <v>161</v>
      </c>
      <c r="I173" s="77">
        <v>784.66</v>
      </c>
      <c r="J173" s="77">
        <v>0</v>
      </c>
      <c r="K173" s="77">
        <v>784.66</v>
      </c>
    </row>
    <row r="174" spans="1:11" ht="12.75">
      <c r="A174" s="76" t="s">
        <v>280</v>
      </c>
      <c r="F174" s="76" t="s">
        <v>266</v>
      </c>
      <c r="G174" s="73" t="s">
        <v>448</v>
      </c>
      <c r="H174" s="74" t="s">
        <v>162</v>
      </c>
      <c r="I174" s="77">
        <v>1840.08</v>
      </c>
      <c r="J174" s="77">
        <v>0</v>
      </c>
      <c r="K174" s="77">
        <v>1840.08</v>
      </c>
    </row>
    <row r="175" spans="1:11" ht="12.75">
      <c r="A175" s="76" t="s">
        <v>280</v>
      </c>
      <c r="F175" s="76" t="s">
        <v>266</v>
      </c>
      <c r="G175" s="73" t="s">
        <v>449</v>
      </c>
      <c r="H175" s="74" t="s">
        <v>231</v>
      </c>
      <c r="I175" s="77">
        <v>601.2</v>
      </c>
      <c r="J175" s="77">
        <v>0</v>
      </c>
      <c r="K175" s="77">
        <v>601.2</v>
      </c>
    </row>
    <row r="176" spans="1:11" ht="12.75">
      <c r="A176" s="76" t="s">
        <v>280</v>
      </c>
      <c r="F176" s="76" t="s">
        <v>266</v>
      </c>
      <c r="G176" s="73" t="s">
        <v>450</v>
      </c>
      <c r="H176" s="74" t="s">
        <v>163</v>
      </c>
      <c r="I176" s="77">
        <v>2182.35</v>
      </c>
      <c r="J176" s="77">
        <v>0</v>
      </c>
      <c r="K176" s="77">
        <v>2182.35</v>
      </c>
    </row>
    <row r="177" spans="1:11" ht="12.75">
      <c r="A177" s="76" t="s">
        <v>280</v>
      </c>
      <c r="F177" s="76" t="s">
        <v>266</v>
      </c>
      <c r="G177" s="73" t="s">
        <v>451</v>
      </c>
      <c r="H177" s="74" t="s">
        <v>164</v>
      </c>
      <c r="I177" s="77">
        <v>1683.89</v>
      </c>
      <c r="J177" s="77">
        <v>0</v>
      </c>
      <c r="K177" s="77">
        <v>1683.89</v>
      </c>
    </row>
    <row r="178" spans="1:11" ht="12.75">
      <c r="A178" s="76" t="s">
        <v>280</v>
      </c>
      <c r="F178" s="76" t="s">
        <v>266</v>
      </c>
      <c r="G178" s="73" t="s">
        <v>452</v>
      </c>
      <c r="H178" s="74" t="s">
        <v>165</v>
      </c>
      <c r="I178" s="77">
        <v>1506.31</v>
      </c>
      <c r="J178" s="77">
        <v>0</v>
      </c>
      <c r="K178" s="77">
        <v>1506.31</v>
      </c>
    </row>
    <row r="179" spans="1:11" ht="12.75">
      <c r="A179" s="76" t="s">
        <v>280</v>
      </c>
      <c r="F179" s="76" t="s">
        <v>266</v>
      </c>
      <c r="G179" s="73" t="s">
        <v>453</v>
      </c>
      <c r="H179" s="74" t="s">
        <v>166</v>
      </c>
      <c r="I179" s="77">
        <v>121.81</v>
      </c>
      <c r="J179" s="77">
        <v>0</v>
      </c>
      <c r="K179" s="77">
        <v>121.81</v>
      </c>
    </row>
    <row r="180" spans="1:11" ht="12.75">
      <c r="A180" s="76" t="s">
        <v>280</v>
      </c>
      <c r="F180" s="76" t="s">
        <v>266</v>
      </c>
      <c r="G180" s="73" t="s">
        <v>454</v>
      </c>
      <c r="H180" s="74" t="s">
        <v>167</v>
      </c>
      <c r="I180" s="77">
        <v>884</v>
      </c>
      <c r="J180" s="77">
        <v>0</v>
      </c>
      <c r="K180" s="77">
        <v>884</v>
      </c>
    </row>
    <row r="181" spans="1:11" ht="12.75">
      <c r="A181" s="76" t="s">
        <v>280</v>
      </c>
      <c r="F181" s="76" t="s">
        <v>266</v>
      </c>
      <c r="G181" s="73" t="s">
        <v>455</v>
      </c>
      <c r="H181" s="74" t="s">
        <v>168</v>
      </c>
      <c r="I181" s="77">
        <v>184.21</v>
      </c>
      <c r="J181" s="77">
        <v>0</v>
      </c>
      <c r="K181" s="77">
        <v>184.21</v>
      </c>
    </row>
    <row r="182" spans="1:11" ht="12.75">
      <c r="A182" s="76" t="s">
        <v>280</v>
      </c>
      <c r="F182" s="76" t="s">
        <v>266</v>
      </c>
      <c r="G182" s="73" t="s">
        <v>456</v>
      </c>
      <c r="H182" s="74" t="s">
        <v>169</v>
      </c>
      <c r="I182" s="77">
        <v>710.9</v>
      </c>
      <c r="J182" s="77">
        <v>0</v>
      </c>
      <c r="K182" s="77">
        <v>710.9</v>
      </c>
    </row>
    <row r="183" spans="1:11" ht="12.75">
      <c r="A183" s="76" t="s">
        <v>280</v>
      </c>
      <c r="F183" s="76" t="s">
        <v>266</v>
      </c>
      <c r="G183" s="73" t="s">
        <v>457</v>
      </c>
      <c r="H183" s="74" t="s">
        <v>170</v>
      </c>
      <c r="I183" s="77">
        <v>1326.79</v>
      </c>
      <c r="J183" s="77">
        <v>0</v>
      </c>
      <c r="K183" s="77">
        <v>1326.79</v>
      </c>
    </row>
    <row r="184" spans="1:11" ht="12.75">
      <c r="A184" s="76" t="s">
        <v>280</v>
      </c>
      <c r="F184" s="76" t="s">
        <v>266</v>
      </c>
      <c r="G184" s="73" t="s">
        <v>458</v>
      </c>
      <c r="H184" s="74" t="s">
        <v>232</v>
      </c>
      <c r="I184" s="77">
        <v>0</v>
      </c>
      <c r="J184" s="77">
        <v>0</v>
      </c>
      <c r="K184" s="77">
        <v>0</v>
      </c>
    </row>
    <row r="185" spans="1:11" ht="12.75">
      <c r="A185" s="76" t="s">
        <v>280</v>
      </c>
      <c r="F185" s="76" t="s">
        <v>266</v>
      </c>
      <c r="G185" s="73" t="s">
        <v>459</v>
      </c>
      <c r="H185" s="74" t="s">
        <v>171</v>
      </c>
      <c r="I185" s="77">
        <v>251.84</v>
      </c>
      <c r="J185" s="77">
        <v>0</v>
      </c>
      <c r="K185" s="77">
        <v>251.84</v>
      </c>
    </row>
    <row r="186" spans="1:11" ht="12.75">
      <c r="A186" s="76" t="s">
        <v>280</v>
      </c>
      <c r="F186" s="76" t="s">
        <v>266</v>
      </c>
      <c r="G186" s="73" t="s">
        <v>460</v>
      </c>
      <c r="H186" s="78" t="s">
        <v>172</v>
      </c>
      <c r="I186" s="77">
        <v>151.94</v>
      </c>
      <c r="J186" s="77">
        <v>0</v>
      </c>
      <c r="K186" s="77">
        <v>151.94</v>
      </c>
    </row>
    <row r="187" spans="1:11" ht="12.75">
      <c r="A187" s="76" t="s">
        <v>280</v>
      </c>
      <c r="F187" s="76" t="s">
        <v>266</v>
      </c>
      <c r="G187" s="73" t="s">
        <v>461</v>
      </c>
      <c r="H187" s="74" t="s">
        <v>173</v>
      </c>
      <c r="I187" s="77">
        <v>227.03</v>
      </c>
      <c r="J187" s="77">
        <v>0</v>
      </c>
      <c r="K187" s="77">
        <v>227.03</v>
      </c>
    </row>
    <row r="188" spans="1:11" ht="12.75">
      <c r="A188" s="76" t="s">
        <v>280</v>
      </c>
      <c r="F188" s="76" t="s">
        <v>266</v>
      </c>
      <c r="G188" s="73" t="s">
        <v>462</v>
      </c>
      <c r="H188" s="74" t="s">
        <v>174</v>
      </c>
      <c r="I188" s="77">
        <v>2886.54</v>
      </c>
      <c r="J188" s="77">
        <v>0</v>
      </c>
      <c r="K188" s="77">
        <v>2886.54</v>
      </c>
    </row>
    <row r="189" spans="1:11" ht="12.75">
      <c r="A189" s="76" t="s">
        <v>280</v>
      </c>
      <c r="F189" s="76" t="s">
        <v>266</v>
      </c>
      <c r="G189" s="73" t="s">
        <v>463</v>
      </c>
      <c r="H189" s="74" t="s">
        <v>175</v>
      </c>
      <c r="I189" s="77">
        <v>2672.25</v>
      </c>
      <c r="J189" s="77">
        <v>0</v>
      </c>
      <c r="K189" s="77">
        <v>2672.25</v>
      </c>
    </row>
    <row r="190" spans="1:11" ht="12.75">
      <c r="A190" s="76" t="s">
        <v>280</v>
      </c>
      <c r="F190" s="76" t="s">
        <v>266</v>
      </c>
      <c r="G190" s="73" t="s">
        <v>464</v>
      </c>
      <c r="H190" s="74" t="s">
        <v>176</v>
      </c>
      <c r="I190" s="77">
        <v>1766.15</v>
      </c>
      <c r="J190" s="77">
        <v>0</v>
      </c>
      <c r="K190" s="77">
        <v>1766.15</v>
      </c>
    </row>
    <row r="191" spans="1:11" ht="12.75">
      <c r="A191" s="76" t="s">
        <v>280</v>
      </c>
      <c r="F191" s="76" t="s">
        <v>266</v>
      </c>
      <c r="G191" s="73" t="s">
        <v>465</v>
      </c>
      <c r="H191" s="74" t="s">
        <v>177</v>
      </c>
      <c r="I191" s="77">
        <v>2250.72</v>
      </c>
      <c r="J191" s="77">
        <v>0</v>
      </c>
      <c r="K191" s="77">
        <v>2250.72</v>
      </c>
    </row>
    <row r="192" spans="1:11" ht="12.75">
      <c r="A192" s="76" t="s">
        <v>280</v>
      </c>
      <c r="F192" s="76" t="s">
        <v>266</v>
      </c>
      <c r="G192" s="73" t="s">
        <v>466</v>
      </c>
      <c r="H192" s="74" t="s">
        <v>178</v>
      </c>
      <c r="I192" s="77">
        <v>8538.28</v>
      </c>
      <c r="J192" s="77">
        <v>0</v>
      </c>
      <c r="K192" s="77">
        <v>8538.28</v>
      </c>
    </row>
    <row r="193" spans="1:11" ht="12.75">
      <c r="A193" s="76" t="s">
        <v>280</v>
      </c>
      <c r="F193" s="76" t="s">
        <v>266</v>
      </c>
      <c r="G193" s="73" t="s">
        <v>467</v>
      </c>
      <c r="H193" s="74" t="s">
        <v>179</v>
      </c>
      <c r="I193" s="77">
        <v>148.57</v>
      </c>
      <c r="J193" s="77">
        <v>0</v>
      </c>
      <c r="K193" s="77">
        <v>148.57</v>
      </c>
    </row>
    <row r="194" spans="1:11" ht="12.75">
      <c r="A194" s="76" t="s">
        <v>280</v>
      </c>
      <c r="F194" s="76" t="s">
        <v>266</v>
      </c>
      <c r="G194" s="73" t="s">
        <v>468</v>
      </c>
      <c r="H194" s="74" t="s">
        <v>181</v>
      </c>
      <c r="I194" s="77">
        <v>11721</v>
      </c>
      <c r="J194" s="77">
        <v>0</v>
      </c>
      <c r="K194" s="77">
        <v>11721</v>
      </c>
    </row>
    <row r="195" spans="1:11" ht="12.75">
      <c r="A195" s="76" t="s">
        <v>280</v>
      </c>
      <c r="F195" s="76" t="s">
        <v>266</v>
      </c>
      <c r="G195" s="73" t="s">
        <v>469</v>
      </c>
      <c r="H195" s="78" t="s">
        <v>180</v>
      </c>
      <c r="I195" s="77">
        <v>12235</v>
      </c>
      <c r="J195" s="77">
        <v>0</v>
      </c>
      <c r="K195" s="77">
        <v>12235</v>
      </c>
    </row>
    <row r="196" spans="1:11" ht="12.75">
      <c r="A196" s="76" t="s">
        <v>280</v>
      </c>
      <c r="F196" s="76" t="s">
        <v>266</v>
      </c>
      <c r="G196" s="73" t="s">
        <v>470</v>
      </c>
      <c r="H196" s="78" t="s">
        <v>182</v>
      </c>
      <c r="I196" s="77">
        <v>7835</v>
      </c>
      <c r="J196" s="77">
        <v>0</v>
      </c>
      <c r="K196" s="77">
        <v>7835</v>
      </c>
    </row>
    <row r="197" spans="1:11" ht="12.75">
      <c r="A197" s="76" t="s">
        <v>280</v>
      </c>
      <c r="F197" s="76" t="s">
        <v>264</v>
      </c>
      <c r="G197" s="73" t="s">
        <v>471</v>
      </c>
      <c r="H197" s="74" t="s">
        <v>183</v>
      </c>
      <c r="I197" s="77">
        <v>591.95</v>
      </c>
      <c r="J197" s="77">
        <v>0</v>
      </c>
      <c r="K197" s="77">
        <v>591.95</v>
      </c>
    </row>
    <row r="198" spans="1:11" ht="12.75">
      <c r="A198" s="76" t="s">
        <v>280</v>
      </c>
      <c r="F198" s="76" t="s">
        <v>265</v>
      </c>
      <c r="G198" s="73" t="s">
        <v>471</v>
      </c>
      <c r="H198" s="74" t="s">
        <v>183</v>
      </c>
      <c r="I198" s="77">
        <v>4478.62</v>
      </c>
      <c r="J198" s="77">
        <v>0</v>
      </c>
      <c r="K198" s="77">
        <v>4478.62</v>
      </c>
    </row>
    <row r="199" spans="1:11" ht="12.75">
      <c r="A199" s="76" t="s">
        <v>280</v>
      </c>
      <c r="F199" s="76" t="s">
        <v>266</v>
      </c>
      <c r="G199" s="73" t="s">
        <v>472</v>
      </c>
      <c r="H199" s="74" t="s">
        <v>184</v>
      </c>
      <c r="I199" s="77">
        <v>279.68</v>
      </c>
      <c r="J199" s="77">
        <v>0</v>
      </c>
      <c r="K199" s="77">
        <v>279.68</v>
      </c>
    </row>
    <row r="200" spans="1:11" ht="12.75">
      <c r="A200" s="76" t="s">
        <v>280</v>
      </c>
      <c r="F200" s="76" t="s">
        <v>266</v>
      </c>
      <c r="G200" s="73" t="s">
        <v>473</v>
      </c>
      <c r="H200" s="74" t="s">
        <v>185</v>
      </c>
      <c r="I200" s="77">
        <v>202.14</v>
      </c>
      <c r="J200" s="77">
        <v>0</v>
      </c>
      <c r="K200" s="77">
        <v>202.14</v>
      </c>
    </row>
    <row r="201" spans="1:11" ht="12.75">
      <c r="A201" s="76" t="s">
        <v>280</v>
      </c>
      <c r="F201" s="76" t="s">
        <v>266</v>
      </c>
      <c r="G201" s="73" t="s">
        <v>474</v>
      </c>
      <c r="H201" s="74" t="s">
        <v>186</v>
      </c>
      <c r="I201" s="77">
        <v>51.55</v>
      </c>
      <c r="J201" s="77">
        <v>0</v>
      </c>
      <c r="K201" s="77">
        <v>51.55</v>
      </c>
    </row>
    <row r="202" spans="1:11" ht="12.75">
      <c r="A202" s="76" t="s">
        <v>280</v>
      </c>
      <c r="F202" s="76" t="s">
        <v>266</v>
      </c>
      <c r="G202" s="73" t="s">
        <v>475</v>
      </c>
      <c r="H202" s="74" t="s">
        <v>187</v>
      </c>
      <c r="I202" s="77">
        <v>1550.85</v>
      </c>
      <c r="J202" s="77">
        <v>0</v>
      </c>
      <c r="K202" s="77">
        <v>1550.85</v>
      </c>
    </row>
    <row r="203" spans="1:11" ht="12.75">
      <c r="A203" s="76" t="s">
        <v>280</v>
      </c>
      <c r="F203" s="76" t="s">
        <v>266</v>
      </c>
      <c r="G203" s="73" t="s">
        <v>476</v>
      </c>
      <c r="H203" s="74" t="s">
        <v>188</v>
      </c>
      <c r="I203" s="77">
        <v>1439.21</v>
      </c>
      <c r="J203" s="77">
        <v>0</v>
      </c>
      <c r="K203" s="77">
        <v>1439.21</v>
      </c>
    </row>
    <row r="204" spans="1:11" ht="12.75">
      <c r="A204" s="76" t="s">
        <v>280</v>
      </c>
      <c r="F204" s="76" t="s">
        <v>266</v>
      </c>
      <c r="G204" s="73" t="s">
        <v>477</v>
      </c>
      <c r="H204" s="74" t="s">
        <v>189</v>
      </c>
      <c r="I204" s="77">
        <v>833.38</v>
      </c>
      <c r="J204" s="77">
        <v>0</v>
      </c>
      <c r="K204" s="77">
        <v>833.38</v>
      </c>
    </row>
    <row r="205" spans="1:11" ht="12.75">
      <c r="A205" s="76" t="s">
        <v>280</v>
      </c>
      <c r="F205" s="76" t="s">
        <v>266</v>
      </c>
      <c r="G205" s="73" t="s">
        <v>478</v>
      </c>
      <c r="H205" s="74" t="s">
        <v>190</v>
      </c>
      <c r="I205" s="77">
        <v>248.71</v>
      </c>
      <c r="J205" s="77">
        <v>0</v>
      </c>
      <c r="K205" s="77">
        <v>248.71</v>
      </c>
    </row>
    <row r="206" spans="1:11" ht="12.75">
      <c r="A206" s="76" t="s">
        <v>280</v>
      </c>
      <c r="F206" s="76" t="s">
        <v>266</v>
      </c>
      <c r="G206" s="73" t="s">
        <v>479</v>
      </c>
      <c r="H206" s="74" t="s">
        <v>233</v>
      </c>
      <c r="I206" s="77">
        <v>0</v>
      </c>
      <c r="J206" s="77">
        <v>0</v>
      </c>
      <c r="K206" s="77">
        <v>0</v>
      </c>
    </row>
    <row r="207" spans="1:11" ht="12.75">
      <c r="A207" s="76" t="s">
        <v>280</v>
      </c>
      <c r="F207" s="76" t="s">
        <v>266</v>
      </c>
      <c r="G207" s="73" t="s">
        <v>480</v>
      </c>
      <c r="H207" s="74" t="s">
        <v>191</v>
      </c>
      <c r="I207" s="77">
        <v>1043.63</v>
      </c>
      <c r="J207" s="77">
        <v>0</v>
      </c>
      <c r="K207" s="77">
        <v>1043.63</v>
      </c>
    </row>
    <row r="208" spans="1:11" ht="12.75">
      <c r="A208" s="76" t="s">
        <v>280</v>
      </c>
      <c r="F208" s="76" t="s">
        <v>266</v>
      </c>
      <c r="G208" s="73" t="s">
        <v>481</v>
      </c>
      <c r="H208" s="74" t="s">
        <v>192</v>
      </c>
      <c r="I208" s="77">
        <v>271.38</v>
      </c>
      <c r="J208" s="77">
        <v>0</v>
      </c>
      <c r="K208" s="77">
        <v>271.38</v>
      </c>
    </row>
    <row r="209" spans="1:11" ht="12.75">
      <c r="A209" s="76" t="s">
        <v>280</v>
      </c>
      <c r="F209" s="76" t="s">
        <v>266</v>
      </c>
      <c r="G209" s="73" t="s">
        <v>482</v>
      </c>
      <c r="H209" s="74" t="s">
        <v>193</v>
      </c>
      <c r="I209" s="77">
        <v>266.43</v>
      </c>
      <c r="J209" s="77">
        <v>0</v>
      </c>
      <c r="K209" s="77">
        <v>266.43</v>
      </c>
    </row>
    <row r="210" spans="1:11" ht="12.75">
      <c r="A210" s="76" t="s">
        <v>280</v>
      </c>
      <c r="F210" s="76" t="s">
        <v>266</v>
      </c>
      <c r="G210" s="73" t="s">
        <v>483</v>
      </c>
      <c r="H210" s="74" t="s">
        <v>194</v>
      </c>
      <c r="I210" s="77">
        <v>1000</v>
      </c>
      <c r="J210" s="77">
        <v>0</v>
      </c>
      <c r="K210" s="77">
        <v>1000</v>
      </c>
    </row>
    <row r="211" spans="1:11" ht="12.75">
      <c r="A211" s="76" t="s">
        <v>280</v>
      </c>
      <c r="F211" s="76" t="s">
        <v>266</v>
      </c>
      <c r="G211" s="73" t="s">
        <v>484</v>
      </c>
      <c r="H211" s="74" t="s">
        <v>195</v>
      </c>
      <c r="I211" s="77">
        <v>1789.56</v>
      </c>
      <c r="J211" s="77">
        <v>0</v>
      </c>
      <c r="K211" s="77">
        <v>1789.56</v>
      </c>
    </row>
    <row r="212" spans="1:11" ht="12.75">
      <c r="A212" s="76" t="s">
        <v>280</v>
      </c>
      <c r="F212" s="76" t="s">
        <v>266</v>
      </c>
      <c r="G212" s="73" t="s">
        <v>485</v>
      </c>
      <c r="H212" s="74" t="s">
        <v>196</v>
      </c>
      <c r="I212" s="77">
        <v>2108.26</v>
      </c>
      <c r="J212" s="77">
        <v>0</v>
      </c>
      <c r="K212" s="77">
        <v>2108.26</v>
      </c>
    </row>
    <row r="213" spans="1:11" ht="12.75">
      <c r="A213" s="76" t="s">
        <v>280</v>
      </c>
      <c r="F213" s="76" t="s">
        <v>266</v>
      </c>
      <c r="G213" s="73" t="s">
        <v>486</v>
      </c>
      <c r="H213" s="74" t="s">
        <v>197</v>
      </c>
      <c r="I213" s="77">
        <v>9557.51</v>
      </c>
      <c r="J213" s="77">
        <v>0</v>
      </c>
      <c r="K213" s="77">
        <v>9557.51</v>
      </c>
    </row>
    <row r="214" spans="1:11" ht="12.75">
      <c r="A214" s="76" t="s">
        <v>280</v>
      </c>
      <c r="F214" s="76" t="s">
        <v>266</v>
      </c>
      <c r="G214" s="73" t="s">
        <v>487</v>
      </c>
      <c r="H214" s="74" t="s">
        <v>198</v>
      </c>
      <c r="I214" s="77">
        <v>1267.77</v>
      </c>
      <c r="J214" s="77">
        <v>0</v>
      </c>
      <c r="K214" s="77">
        <v>1267.77</v>
      </c>
    </row>
    <row r="215" spans="1:11" ht="12.75">
      <c r="A215" s="76" t="s">
        <v>280</v>
      </c>
      <c r="F215" s="76" t="s">
        <v>266</v>
      </c>
      <c r="G215" s="73" t="s">
        <v>488</v>
      </c>
      <c r="H215" s="74" t="s">
        <v>199</v>
      </c>
      <c r="I215" s="77">
        <v>1771.48</v>
      </c>
      <c r="J215" s="77">
        <v>0</v>
      </c>
      <c r="K215" s="77">
        <v>1771.48</v>
      </c>
    </row>
    <row r="216" spans="1:11" ht="12.75">
      <c r="A216" s="76" t="s">
        <v>280</v>
      </c>
      <c r="F216" s="76" t="s">
        <v>266</v>
      </c>
      <c r="G216" s="73" t="s">
        <v>489</v>
      </c>
      <c r="H216" s="74" t="s">
        <v>234</v>
      </c>
      <c r="I216" s="77">
        <v>0</v>
      </c>
      <c r="J216" s="77">
        <v>0</v>
      </c>
      <c r="K216" s="77">
        <v>0</v>
      </c>
    </row>
    <row r="217" spans="1:11" ht="12.75">
      <c r="A217" s="76" t="s">
        <v>280</v>
      </c>
      <c r="F217" s="76" t="s">
        <v>266</v>
      </c>
      <c r="G217" s="73" t="s">
        <v>490</v>
      </c>
      <c r="H217" s="74" t="s">
        <v>200</v>
      </c>
      <c r="I217" s="77">
        <v>4324.19</v>
      </c>
      <c r="J217" s="77">
        <v>0</v>
      </c>
      <c r="K217" s="77">
        <v>4324.19</v>
      </c>
    </row>
    <row r="218" spans="1:11" ht="12.75">
      <c r="A218" s="76" t="s">
        <v>280</v>
      </c>
      <c r="F218" s="76" t="s">
        <v>266</v>
      </c>
      <c r="G218" s="73" t="s">
        <v>491</v>
      </c>
      <c r="H218" s="74" t="s">
        <v>201</v>
      </c>
      <c r="I218" s="77">
        <v>619.34</v>
      </c>
      <c r="J218" s="77">
        <v>0</v>
      </c>
      <c r="K218" s="77">
        <v>619.34</v>
      </c>
    </row>
    <row r="219" spans="1:11" ht="12.75">
      <c r="A219" s="76" t="s">
        <v>280</v>
      </c>
      <c r="F219" s="76" t="s">
        <v>266</v>
      </c>
      <c r="G219" s="73" t="s">
        <v>492</v>
      </c>
      <c r="H219" s="74" t="s">
        <v>202</v>
      </c>
      <c r="I219" s="77">
        <v>729.15</v>
      </c>
      <c r="J219" s="77">
        <v>0</v>
      </c>
      <c r="K219" s="77">
        <v>729.15</v>
      </c>
    </row>
    <row r="220" spans="1:11" ht="12.75">
      <c r="A220" s="76" t="s">
        <v>280</v>
      </c>
      <c r="F220" s="76" t="s">
        <v>266</v>
      </c>
      <c r="G220" s="73" t="s">
        <v>493</v>
      </c>
      <c r="H220" s="74" t="s">
        <v>235</v>
      </c>
      <c r="I220" s="77">
        <v>1523.98</v>
      </c>
      <c r="J220" s="77">
        <v>0</v>
      </c>
      <c r="K220" s="77">
        <v>1523.98</v>
      </c>
    </row>
    <row r="221" spans="1:11" ht="12.75">
      <c r="A221" s="76" t="s">
        <v>280</v>
      </c>
      <c r="F221" s="76" t="s">
        <v>266</v>
      </c>
      <c r="G221" s="73" t="s">
        <v>494</v>
      </c>
      <c r="H221" s="74" t="s">
        <v>203</v>
      </c>
      <c r="I221" s="77">
        <v>212.4</v>
      </c>
      <c r="J221" s="77">
        <v>0</v>
      </c>
      <c r="K221" s="77">
        <v>212.4</v>
      </c>
    </row>
    <row r="222" spans="1:11" ht="12.75">
      <c r="A222" s="76" t="s">
        <v>280</v>
      </c>
      <c r="F222" s="76" t="s">
        <v>266</v>
      </c>
      <c r="G222" s="73" t="s">
        <v>495</v>
      </c>
      <c r="H222" s="74" t="s">
        <v>204</v>
      </c>
      <c r="I222" s="77">
        <v>8475.39</v>
      </c>
      <c r="J222" s="77">
        <v>0</v>
      </c>
      <c r="K222" s="77">
        <v>8475.39</v>
      </c>
    </row>
    <row r="223" spans="1:11" ht="12.75">
      <c r="A223" s="76" t="s">
        <v>280</v>
      </c>
      <c r="F223" s="76" t="s">
        <v>266</v>
      </c>
      <c r="G223" s="73" t="s">
        <v>496</v>
      </c>
      <c r="H223" s="74" t="s">
        <v>205</v>
      </c>
      <c r="I223" s="77">
        <v>105.93</v>
      </c>
      <c r="J223" s="77">
        <v>0</v>
      </c>
      <c r="K223" s="77">
        <v>105.93</v>
      </c>
    </row>
    <row r="224" spans="1:11" ht="12.75">
      <c r="A224" s="76" t="s">
        <v>280</v>
      </c>
      <c r="F224" s="76" t="s">
        <v>266</v>
      </c>
      <c r="G224" s="73" t="s">
        <v>497</v>
      </c>
      <c r="H224" s="78" t="s">
        <v>206</v>
      </c>
      <c r="I224" s="77">
        <v>42.37</v>
      </c>
      <c r="J224" s="77">
        <v>0</v>
      </c>
      <c r="K224" s="77">
        <v>42.37</v>
      </c>
    </row>
    <row r="225" spans="1:11" ht="12.75">
      <c r="A225" s="76" t="s">
        <v>280</v>
      </c>
      <c r="F225" s="76" t="s">
        <v>264</v>
      </c>
      <c r="G225" s="73" t="s">
        <v>498</v>
      </c>
      <c r="H225" s="74" t="s">
        <v>207</v>
      </c>
      <c r="I225" s="77">
        <v>5478.88</v>
      </c>
      <c r="J225" s="77">
        <v>0</v>
      </c>
      <c r="K225" s="77">
        <v>5478.88</v>
      </c>
    </row>
    <row r="226" spans="1:11" ht="12.75">
      <c r="A226" s="76" t="s">
        <v>280</v>
      </c>
      <c r="F226" s="76" t="s">
        <v>265</v>
      </c>
      <c r="G226" s="73" t="s">
        <v>498</v>
      </c>
      <c r="H226" s="74" t="s">
        <v>207</v>
      </c>
      <c r="I226" s="77">
        <v>2070.64</v>
      </c>
      <c r="J226" s="77">
        <v>0</v>
      </c>
      <c r="K226" s="77">
        <v>2070.64</v>
      </c>
    </row>
    <row r="227" spans="1:11" ht="12.75">
      <c r="A227" s="76" t="s">
        <v>280</v>
      </c>
      <c r="F227" s="76" t="s">
        <v>266</v>
      </c>
      <c r="G227" s="73" t="s">
        <v>499</v>
      </c>
      <c r="H227" s="74" t="s">
        <v>208</v>
      </c>
      <c r="I227" s="77">
        <v>1811.32</v>
      </c>
      <c r="J227" s="77">
        <v>0</v>
      </c>
      <c r="K227" s="77">
        <v>1811.32</v>
      </c>
    </row>
    <row r="228" spans="1:11" ht="12.75">
      <c r="A228" s="76" t="s">
        <v>280</v>
      </c>
      <c r="F228" s="76" t="s">
        <v>266</v>
      </c>
      <c r="G228" s="73" t="s">
        <v>500</v>
      </c>
      <c r="H228" s="74" t="s">
        <v>209</v>
      </c>
      <c r="I228" s="77">
        <v>691.29</v>
      </c>
      <c r="J228" s="77">
        <v>0</v>
      </c>
      <c r="K228" s="77">
        <v>691.29</v>
      </c>
    </row>
    <row r="229" spans="1:11" ht="12.75">
      <c r="A229" s="76" t="s">
        <v>280</v>
      </c>
      <c r="F229" s="76" t="s">
        <v>266</v>
      </c>
      <c r="G229" s="73" t="s">
        <v>501</v>
      </c>
      <c r="H229" s="74" t="s">
        <v>210</v>
      </c>
      <c r="I229" s="77">
        <v>817.27</v>
      </c>
      <c r="J229" s="77">
        <v>0</v>
      </c>
      <c r="K229" s="77">
        <v>817.27</v>
      </c>
    </row>
    <row r="230" spans="1:11" ht="12.75">
      <c r="A230" s="76" t="s">
        <v>280</v>
      </c>
      <c r="F230" s="76" t="s">
        <v>266</v>
      </c>
      <c r="G230" s="73" t="s">
        <v>502</v>
      </c>
      <c r="H230" s="74" t="s">
        <v>211</v>
      </c>
      <c r="I230" s="77">
        <v>1151.37</v>
      </c>
      <c r="J230" s="77">
        <v>0</v>
      </c>
      <c r="K230" s="77">
        <v>1151.37</v>
      </c>
    </row>
    <row r="231" spans="1:11" ht="12.75">
      <c r="A231" s="76" t="s">
        <v>280</v>
      </c>
      <c r="F231" s="76" t="s">
        <v>266</v>
      </c>
      <c r="G231" s="73" t="s">
        <v>503</v>
      </c>
      <c r="H231" s="74" t="s">
        <v>236</v>
      </c>
      <c r="I231" s="77">
        <v>0</v>
      </c>
      <c r="J231" s="77">
        <v>0</v>
      </c>
      <c r="K231" s="77">
        <v>0</v>
      </c>
    </row>
    <row r="232" spans="1:11" ht="12.75">
      <c r="A232" s="76" t="s">
        <v>280</v>
      </c>
      <c r="F232" s="76" t="s">
        <v>266</v>
      </c>
      <c r="G232" s="73" t="s">
        <v>504</v>
      </c>
      <c r="H232" s="74" t="s">
        <v>212</v>
      </c>
      <c r="I232" s="77">
        <v>62.86</v>
      </c>
      <c r="J232" s="77">
        <v>0</v>
      </c>
      <c r="K232" s="77">
        <v>62.86</v>
      </c>
    </row>
    <row r="233" spans="1:11" ht="12.75">
      <c r="A233" s="76" t="s">
        <v>280</v>
      </c>
      <c r="F233" s="76" t="s">
        <v>266</v>
      </c>
      <c r="G233" s="73" t="s">
        <v>505</v>
      </c>
      <c r="H233" s="74" t="s">
        <v>213</v>
      </c>
      <c r="I233" s="77">
        <v>2094.3</v>
      </c>
      <c r="J233" s="77">
        <v>0</v>
      </c>
      <c r="K233" s="77">
        <v>2094.3</v>
      </c>
    </row>
    <row r="234" spans="1:11" ht="12.75">
      <c r="A234" s="76" t="s">
        <v>280</v>
      </c>
      <c r="F234" s="76" t="s">
        <v>266</v>
      </c>
      <c r="G234" s="73" t="s">
        <v>506</v>
      </c>
      <c r="H234" s="74" t="s">
        <v>214</v>
      </c>
      <c r="I234" s="77">
        <v>2224.65</v>
      </c>
      <c r="J234" s="77">
        <v>0</v>
      </c>
      <c r="K234" s="77">
        <v>2224.65</v>
      </c>
    </row>
    <row r="235" spans="1:11" ht="12.75">
      <c r="A235" s="76" t="s">
        <v>280</v>
      </c>
      <c r="F235" s="76" t="s">
        <v>266</v>
      </c>
      <c r="G235" s="73" t="s">
        <v>507</v>
      </c>
      <c r="H235" s="74" t="s">
        <v>215</v>
      </c>
      <c r="I235" s="77">
        <v>485</v>
      </c>
      <c r="J235" s="77">
        <v>0</v>
      </c>
      <c r="K235" s="77">
        <v>485</v>
      </c>
    </row>
    <row r="236" spans="1:11" ht="12.75">
      <c r="A236" s="76" t="s">
        <v>280</v>
      </c>
      <c r="F236" s="76" t="s">
        <v>266</v>
      </c>
      <c r="G236" s="73" t="s">
        <v>508</v>
      </c>
      <c r="H236" s="74" t="s">
        <v>216</v>
      </c>
      <c r="I236" s="77">
        <v>43.37</v>
      </c>
      <c r="J236" s="77">
        <v>0</v>
      </c>
      <c r="K236" s="77">
        <v>43.37</v>
      </c>
    </row>
    <row r="237" spans="1:11" ht="12.75">
      <c r="A237" s="76" t="s">
        <v>280</v>
      </c>
      <c r="F237" s="76" t="s">
        <v>266</v>
      </c>
      <c r="G237" s="73" t="s">
        <v>509</v>
      </c>
      <c r="H237" s="74" t="s">
        <v>217</v>
      </c>
      <c r="I237" s="77">
        <v>410.4</v>
      </c>
      <c r="J237" s="77">
        <v>0</v>
      </c>
      <c r="K237" s="77">
        <v>410.4</v>
      </c>
    </row>
    <row r="238" spans="1:11" ht="12.75">
      <c r="A238" s="76" t="s">
        <v>280</v>
      </c>
      <c r="F238" s="76" t="s">
        <v>266</v>
      </c>
      <c r="G238" s="73" t="s">
        <v>510</v>
      </c>
      <c r="H238" s="74" t="s">
        <v>237</v>
      </c>
      <c r="I238" s="77">
        <v>0</v>
      </c>
      <c r="J238" s="77">
        <v>0</v>
      </c>
      <c r="K238" s="77">
        <v>0</v>
      </c>
    </row>
    <row r="239" spans="1:11" ht="12.75">
      <c r="A239" s="76" t="s">
        <v>280</v>
      </c>
      <c r="F239" s="76" t="s">
        <v>266</v>
      </c>
      <c r="G239" s="73" t="s">
        <v>511</v>
      </c>
      <c r="H239" s="74" t="s">
        <v>218</v>
      </c>
      <c r="I239" s="77">
        <v>3365.21</v>
      </c>
      <c r="J239" s="77">
        <v>0</v>
      </c>
      <c r="K239" s="77">
        <v>3365.21</v>
      </c>
    </row>
    <row r="240" spans="1:11" ht="12.75">
      <c r="A240" s="76" t="s">
        <v>280</v>
      </c>
      <c r="F240" s="76" t="s">
        <v>266</v>
      </c>
      <c r="G240" s="73" t="s">
        <v>512</v>
      </c>
      <c r="H240" s="74" t="s">
        <v>219</v>
      </c>
      <c r="I240" s="77">
        <v>11401.74</v>
      </c>
      <c r="J240" s="77">
        <v>0</v>
      </c>
      <c r="K240" s="77">
        <v>11401.74</v>
      </c>
    </row>
    <row r="241" spans="1:11" ht="12.75">
      <c r="A241" s="76" t="s">
        <v>280</v>
      </c>
      <c r="F241" s="76" t="s">
        <v>266</v>
      </c>
      <c r="G241" s="73" t="s">
        <v>513</v>
      </c>
      <c r="H241" s="74" t="s">
        <v>238</v>
      </c>
      <c r="I241" s="77">
        <v>45.83</v>
      </c>
      <c r="J241" s="77">
        <v>0</v>
      </c>
      <c r="K241" s="77">
        <v>45.83</v>
      </c>
    </row>
    <row r="242" spans="1:11" ht="12.75">
      <c r="A242" s="76" t="s">
        <v>280</v>
      </c>
      <c r="F242" s="76" t="s">
        <v>266</v>
      </c>
      <c r="G242" s="73" t="s">
        <v>514</v>
      </c>
      <c r="H242" s="74" t="s">
        <v>220</v>
      </c>
      <c r="I242" s="77">
        <v>49437.89</v>
      </c>
      <c r="J242" s="77">
        <v>0</v>
      </c>
      <c r="K242" s="77">
        <v>49437.89</v>
      </c>
    </row>
    <row r="243" spans="1:11" ht="12.75">
      <c r="A243" s="76" t="s">
        <v>280</v>
      </c>
      <c r="F243" s="76" t="s">
        <v>266</v>
      </c>
      <c r="G243" s="73" t="s">
        <v>515</v>
      </c>
      <c r="H243" s="74" t="s">
        <v>239</v>
      </c>
      <c r="I243" s="77">
        <v>0</v>
      </c>
      <c r="J243" s="77">
        <v>0</v>
      </c>
      <c r="K243" s="77">
        <v>0</v>
      </c>
    </row>
    <row r="244" spans="1:11" ht="12.75">
      <c r="A244" s="76" t="s">
        <v>280</v>
      </c>
      <c r="F244" s="76" t="s">
        <v>267</v>
      </c>
      <c r="G244" s="73" t="s">
        <v>282</v>
      </c>
      <c r="H244" s="74" t="s">
        <v>5</v>
      </c>
      <c r="I244" s="77">
        <v>0</v>
      </c>
      <c r="J244" s="77">
        <v>8258.84</v>
      </c>
      <c r="K244" s="77">
        <v>8258.84</v>
      </c>
    </row>
    <row r="245" spans="1:11" ht="12.75">
      <c r="A245" s="76" t="s">
        <v>280</v>
      </c>
      <c r="F245" s="76" t="s">
        <v>267</v>
      </c>
      <c r="G245" s="73" t="s">
        <v>334</v>
      </c>
      <c r="H245" s="74" t="s">
        <v>54</v>
      </c>
      <c r="I245" s="77">
        <v>0</v>
      </c>
      <c r="J245" s="77">
        <v>6101.64</v>
      </c>
      <c r="K245" s="77">
        <v>6101.64</v>
      </c>
    </row>
    <row r="246" spans="1:11" ht="12.75">
      <c r="A246" s="76" t="s">
        <v>280</v>
      </c>
      <c r="F246" s="76" t="s">
        <v>267</v>
      </c>
      <c r="G246" s="73" t="s">
        <v>371</v>
      </c>
      <c r="H246" s="74" t="s">
        <v>89</v>
      </c>
      <c r="I246" s="77">
        <v>0</v>
      </c>
      <c r="J246" s="77">
        <v>13437.46</v>
      </c>
      <c r="K246" s="77">
        <v>13437.46</v>
      </c>
    </row>
    <row r="247" spans="1:11" ht="12.75">
      <c r="A247" s="76" t="s">
        <v>280</v>
      </c>
      <c r="F247" s="76" t="s">
        <v>267</v>
      </c>
      <c r="G247" s="73" t="s">
        <v>415</v>
      </c>
      <c r="H247" s="74" t="s">
        <v>133</v>
      </c>
      <c r="I247" s="77">
        <v>0</v>
      </c>
      <c r="J247" s="77">
        <v>5499.7</v>
      </c>
      <c r="K247" s="77">
        <v>5499.7</v>
      </c>
    </row>
    <row r="248" spans="1:11" ht="12.75">
      <c r="A248" s="76" t="s">
        <v>280</v>
      </c>
      <c r="F248" s="76" t="s">
        <v>267</v>
      </c>
      <c r="G248" s="73" t="s">
        <v>441</v>
      </c>
      <c r="H248" s="74" t="s">
        <v>156</v>
      </c>
      <c r="I248" s="77">
        <v>0</v>
      </c>
      <c r="J248" s="77">
        <v>6355.7</v>
      </c>
      <c r="K248" s="77">
        <v>6355.7</v>
      </c>
    </row>
    <row r="249" spans="1:11" ht="12.75">
      <c r="A249" s="76" t="s">
        <v>280</v>
      </c>
      <c r="F249" s="76" t="s">
        <v>267</v>
      </c>
      <c r="G249" s="73" t="s">
        <v>471</v>
      </c>
      <c r="H249" s="74" t="s">
        <v>183</v>
      </c>
      <c r="I249" s="77">
        <v>0</v>
      </c>
      <c r="J249" s="77">
        <v>3154.38</v>
      </c>
      <c r="K249" s="77">
        <v>3154.38</v>
      </c>
    </row>
    <row r="250" spans="1:11" ht="12.75">
      <c r="A250" s="76" t="s">
        <v>280</v>
      </c>
      <c r="F250" s="76" t="s">
        <v>267</v>
      </c>
      <c r="G250" s="73" t="s">
        <v>498</v>
      </c>
      <c r="H250" s="75" t="s">
        <v>207</v>
      </c>
      <c r="I250" s="77">
        <v>0</v>
      </c>
      <c r="J250" s="77">
        <v>2580.16</v>
      </c>
      <c r="K250" s="77">
        <v>2580.16</v>
      </c>
    </row>
    <row r="252" spans="9:11" ht="12.75">
      <c r="I252" s="77">
        <f>SUM(I2:I251)</f>
        <v>964353.9500000003</v>
      </c>
      <c r="J252" s="77">
        <f>SUM(J2:J251)</f>
        <v>45387.87999999999</v>
      </c>
      <c r="K252" s="77">
        <f>SUM(K2:K251)</f>
        <v>1009741.8300000002</v>
      </c>
    </row>
  </sheetData>
  <sheetProtection/>
  <printOptions gridLines="1" horizontalCentered="1"/>
  <pageMargins left="0.25" right="0.25" top="1" bottom="1" header="0.5" footer="0.5"/>
  <pageSetup fitToHeight="55" fitToWidth="1" horizontalDpi="600" verticalDpi="600" orientation="landscape" paperSize="5" r:id="rId1"/>
  <headerFooter alignWithMargins="0">
    <oddHeader>&amp;C&amp;"Arial,Regular"&amp;10Attachment 8
DOE-Facilities</oddHeader>
    <oddFooter>&amp;C8-&amp;P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gfukuhara</dc:creator>
  <cp:keywords/>
  <dc:description/>
  <cp:lastModifiedBy>Arthur Buto</cp:lastModifiedBy>
  <cp:lastPrinted>2007-12-24T19:36:25Z</cp:lastPrinted>
  <dcterms:created xsi:type="dcterms:W3CDTF">2007-10-17T02:12:57Z</dcterms:created>
  <dcterms:modified xsi:type="dcterms:W3CDTF">2007-12-24T19:36:28Z</dcterms:modified>
  <cp:category/>
  <cp:version/>
  <cp:contentType/>
  <cp:contentStatus/>
</cp:coreProperties>
</file>