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thly Reports\Liquor Tax Collections and Permits\2026\"/>
    </mc:Choice>
  </mc:AlternateContent>
  <xr:revisionPtr revIDLastSave="0" documentId="8_{AA31D66D-AF2E-4840-B4FC-198BB1C757FF}" xr6:coauthVersionLast="47" xr6:coauthVersionMax="47" xr10:uidLastSave="{00000000-0000-0000-0000-000000000000}"/>
  <bookViews>
    <workbookView xWindow="-108" yWindow="-108" windowWidth="23256" windowHeight="12456" xr2:uid="{8AE3EB89-BB9F-4080-8FA3-68D6F3A722F5}"/>
  </bookViews>
  <sheets>
    <sheet name="FYR" sheetId="1" r:id="rId1"/>
  </sheets>
  <externalReferences>
    <externalReference r:id="rId2"/>
  </externalReferences>
  <definedNames>
    <definedName name="_xlnm.Print_Area" localSheetId="0">FYR!$A$1:$H$17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  <c r="H9" i="1"/>
  <c r="H10" i="1"/>
  <c r="B11" i="1"/>
  <c r="C11" i="1"/>
  <c r="D11" i="1"/>
  <c r="E11" i="1"/>
  <c r="F11" i="1"/>
  <c r="G11" i="1"/>
  <c r="H11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<sst xmlns="http://schemas.openxmlformats.org/spreadsheetml/2006/main" count="25" uniqueCount="22">
  <si>
    <t>STATE OF HAWAII</t>
  </si>
  <si>
    <t xml:space="preserve"> </t>
  </si>
  <si>
    <t>DEPARTMENT OF TAXATION</t>
  </si>
  <si>
    <t>LIQUOR TAX COLLECTIONS AND PERMITS</t>
  </si>
  <si>
    <t>FISCAL YEAR ENDING JUNE 30, 2026</t>
  </si>
  <si>
    <t>OAHU</t>
  </si>
  <si>
    <t>MAUI</t>
  </si>
  <si>
    <t>HAWAII</t>
  </si>
  <si>
    <t>KAUAI</t>
  </si>
  <si>
    <t>TOTAL - FISCAL YEAR ENDING</t>
  </si>
  <si>
    <t>DISTRICT</t>
  </si>
  <si>
    <t>06/30/26</t>
  </si>
  <si>
    <t>6/30/25</t>
  </si>
  <si>
    <t>DIFFERENCE</t>
  </si>
  <si>
    <t xml:space="preserve">   AMOUNT OF TAX</t>
  </si>
  <si>
    <t>Wholesale</t>
  </si>
  <si>
    <t xml:space="preserve">   Penalties and Interest</t>
  </si>
  <si>
    <t xml:space="preserve">   Permit Fees</t>
  </si>
  <si>
    <t xml:space="preserve">     TOTAL COLLECTIONS</t>
  </si>
  <si>
    <t>Due to rounding, details may not add to total.</t>
  </si>
  <si>
    <t>Tax Research &amp; Planning</t>
  </si>
  <si>
    <t>Fiscal Year Summary 07-20-26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</si>
</sst>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</font>
    <font>
      <sz val="18"/>
      <color indexed="8"/>
      <name val="Arial"/>
      <family val="2"/>
    </font>
    <font>
      <b/>
      <sz val="18"/>
      <color indexed="8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9">
    <xf numFmtId="39" fontId="0" fillId="0" borderId="0" xfId="0"/>
    <xf numFmtId="39" fontId="1" fillId="0" borderId="0" xfId="0" applyFont="1"/>
    <xf numFmtId="39" fontId="1" fillId="0" borderId="0" xfId="0" applyFont="1" applyAlignment="1">
      <alignment horizontal="centerContinuous"/>
    </xf>
    <xf numFmtId="39" fontId="1" fillId="0" borderId="0" xfId="0" applyFont="1" applyAlignment="1">
      <alignment horizontal="center"/>
    </xf>
    <xf numFmtId="39" fontId="1" fillId="0" borderId="0" xfId="0" quotePrefix="1" applyFont="1" applyAlignment="1">
      <alignment horizontal="center"/>
    </xf>
    <xf numFmtId="39" fontId="1" fillId="0" borderId="1" xfId="0" applyFont="1" applyBorder="1"/>
    <xf numFmtId="39" fontId="2" fillId="0" borderId="1" xfId="0" applyFont="1" applyBorder="1"/>
    <xf numFmtId="39" fontId="2" fillId="0" borderId="2" xfId="0" applyFont="1" applyBorder="1"/>
    <xf numFmtId="39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Monthly%20Reports\Liquor%20Tax%20Collections%20and%20Permits\2026\2026.xlsx" TargetMode="External"/><Relationship Id="rId1" Type="http://schemas.openxmlformats.org/officeDocument/2006/relationships/externalLinkPath" Target="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-PREV"/>
      <sheetName val="FEB-PREV"/>
      <sheetName val="MAR-PREV"/>
      <sheetName val="APR-PREV"/>
      <sheetName val="MAY-PREV"/>
      <sheetName val="JUN-PREV"/>
      <sheetName val="JUL-PREV"/>
      <sheetName val="AUG-PREV"/>
      <sheetName val="SEP-PREV"/>
      <sheetName val="OCT-PREV"/>
      <sheetName val="NOV-PREV"/>
      <sheetName val="DEC-PREV"/>
      <sheetName val="MAR"/>
      <sheetName val="JAN"/>
      <sheetName val="FEB"/>
      <sheetName val="APR"/>
      <sheetName val="MAY"/>
      <sheetName val="JUN"/>
      <sheetName val="FYR"/>
      <sheetName val="JUL"/>
      <sheetName val="AUG"/>
      <sheetName val="SEP"/>
      <sheetName val="OCT"/>
      <sheetName val="NOV"/>
      <sheetName val="DEC"/>
      <sheetName val="CYR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B8">
            <v>3838144.32</v>
          </cell>
          <cell r="C8">
            <v>131255.26</v>
          </cell>
          <cell r="D8">
            <v>134758.9</v>
          </cell>
          <cell r="E8">
            <v>48348.31</v>
          </cell>
        </row>
        <row r="10">
          <cell r="B10">
            <v>17.5</v>
          </cell>
          <cell r="C10">
            <v>5</v>
          </cell>
          <cell r="D10">
            <v>2.5</v>
          </cell>
          <cell r="E10">
            <v>7.5</v>
          </cell>
        </row>
      </sheetData>
      <sheetData sheetId="7">
        <row r="8">
          <cell r="B8">
            <v>4136074.63</v>
          </cell>
          <cell r="C8">
            <v>120668.72</v>
          </cell>
          <cell r="D8">
            <v>124468.84</v>
          </cell>
          <cell r="E8">
            <v>50795.58</v>
          </cell>
        </row>
        <row r="10">
          <cell r="B10">
            <v>15</v>
          </cell>
          <cell r="C10">
            <v>0</v>
          </cell>
          <cell r="D10">
            <v>5</v>
          </cell>
          <cell r="E10">
            <v>2.5</v>
          </cell>
        </row>
      </sheetData>
      <sheetData sheetId="8">
        <row r="8">
          <cell r="B8">
            <v>3825300.4</v>
          </cell>
          <cell r="C8">
            <v>121142.38</v>
          </cell>
          <cell r="D8">
            <v>125985.2</v>
          </cell>
          <cell r="E8">
            <v>42044.05</v>
          </cell>
        </row>
        <row r="10">
          <cell r="B10">
            <v>0</v>
          </cell>
          <cell r="C10">
            <v>2.5</v>
          </cell>
          <cell r="D10">
            <v>0</v>
          </cell>
          <cell r="E10">
            <v>0</v>
          </cell>
        </row>
      </sheetData>
      <sheetData sheetId="9">
        <row r="8">
          <cell r="B8">
            <v>3671080.19</v>
          </cell>
          <cell r="C8">
            <v>111829.07</v>
          </cell>
          <cell r="D8">
            <v>114627.88</v>
          </cell>
          <cell r="E8">
            <v>39333.129999999997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</sheetData>
      <sheetData sheetId="10">
        <row r="8">
          <cell r="B8">
            <v>4045600.89</v>
          </cell>
          <cell r="C8">
            <v>119189.44</v>
          </cell>
          <cell r="D8">
            <v>120952.71</v>
          </cell>
          <cell r="E8">
            <v>45549.5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</sheetData>
      <sheetData sheetId="11">
        <row r="8">
          <cell r="B8">
            <v>3731755.44</v>
          </cell>
          <cell r="C8">
            <v>123887.65</v>
          </cell>
          <cell r="D8">
            <v>129159.5</v>
          </cell>
          <cell r="E8">
            <v>35732.160000000003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</sheetData>
      <sheetData sheetId="12">
        <row r="8">
          <cell r="B8">
            <v>3550254.14</v>
          </cell>
          <cell r="C8">
            <v>122667.42</v>
          </cell>
          <cell r="D8">
            <v>135051.38</v>
          </cell>
          <cell r="E8">
            <v>36739.120000000003</v>
          </cell>
        </row>
        <row r="10">
          <cell r="B10">
            <v>5</v>
          </cell>
          <cell r="C10">
            <v>0</v>
          </cell>
          <cell r="D10">
            <v>0</v>
          </cell>
          <cell r="E10">
            <v>0</v>
          </cell>
        </row>
      </sheetData>
      <sheetData sheetId="13">
        <row r="8">
          <cell r="D8">
            <v>4673863.58</v>
          </cell>
          <cell r="E8">
            <v>144568.22</v>
          </cell>
          <cell r="F8">
            <v>162838.06</v>
          </cell>
          <cell r="G8">
            <v>43747.28</v>
          </cell>
        </row>
        <row r="10">
          <cell r="D10">
            <v>2.5</v>
          </cell>
          <cell r="E10">
            <v>0</v>
          </cell>
          <cell r="F10">
            <v>0</v>
          </cell>
          <cell r="G10">
            <v>0</v>
          </cell>
        </row>
      </sheetData>
      <sheetData sheetId="14">
        <row r="8">
          <cell r="B8">
            <v>3589120.9</v>
          </cell>
          <cell r="C8">
            <v>133195.22</v>
          </cell>
          <cell r="D8">
            <v>132468.75</v>
          </cell>
          <cell r="E8">
            <v>41602.32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</sheetData>
      <sheetData sheetId="15">
        <row r="8">
          <cell r="B8">
            <v>3795112.46</v>
          </cell>
          <cell r="C8">
            <v>142725.01999999999</v>
          </cell>
          <cell r="D8">
            <v>164422.26999999999</v>
          </cell>
          <cell r="E8">
            <v>45794.54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2.5</v>
          </cell>
        </row>
      </sheetData>
      <sheetData sheetId="16">
        <row r="8">
          <cell r="B8">
            <v>3859790.76</v>
          </cell>
          <cell r="C8">
            <v>136590.10999999999</v>
          </cell>
          <cell r="D8">
            <v>132494.65</v>
          </cell>
          <cell r="E8">
            <v>44289.4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</sheetData>
      <sheetData sheetId="17">
        <row r="8">
          <cell r="B8">
            <v>3793633.55</v>
          </cell>
          <cell r="C8">
            <v>131362.57999999999</v>
          </cell>
          <cell r="D8">
            <v>137793.32</v>
          </cell>
          <cell r="E8">
            <v>45244.06</v>
          </cell>
          <cell r="I8">
            <v>50148360.440000005</v>
          </cell>
        </row>
        <row r="10">
          <cell r="B10">
            <v>35</v>
          </cell>
          <cell r="C10">
            <v>12.5</v>
          </cell>
          <cell r="D10">
            <v>7.5</v>
          </cell>
          <cell r="E10">
            <v>2.5</v>
          </cell>
          <cell r="I10">
            <v>140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A6E6-CDF9-45EA-A99B-33509C590247}">
  <sheetPr transitionEvaluation="1">
    <pageSetUpPr fitToPage="1"/>
  </sheetPr>
  <dimension ref="A1:H17"/>
  <sheetViews>
    <sheetView tabSelected="1" defaultGridColor="0" colorId="22" zoomScale="60" zoomScaleNormal="60" workbookViewId="0">
      <selection activeCell="C25" sqref="C25"/>
    </sheetView>
  </sheetViews>
  <sheetFormatPr defaultColWidth="9.81640625" defaultRowHeight="15" x14ac:dyDescent="0.25"/>
  <cols>
    <col min="1" max="1" width="45.453125" customWidth="1"/>
    <col min="2" max="34" width="28.81640625" customWidth="1"/>
  </cols>
  <sheetData>
    <row r="1" spans="1:8" ht="22.8" x14ac:dyDescent="0.4">
      <c r="A1" s="1" t="s">
        <v>0</v>
      </c>
      <c r="B1" s="1"/>
      <c r="C1" s="1"/>
      <c r="D1" s="1"/>
      <c r="E1" s="1"/>
      <c r="F1" s="1" t="s">
        <v>1</v>
      </c>
      <c r="G1" s="1"/>
      <c r="H1" s="1"/>
    </row>
    <row r="2" spans="1:8" ht="22.8" x14ac:dyDescent="0.4">
      <c r="A2" s="1" t="s">
        <v>2</v>
      </c>
      <c r="B2" s="1"/>
      <c r="C2" s="1"/>
      <c r="D2" s="1"/>
      <c r="E2" s="1"/>
      <c r="F2" s="1"/>
      <c r="G2" s="1"/>
      <c r="H2" s="1"/>
    </row>
    <row r="3" spans="1:8" ht="22.8" x14ac:dyDescent="0.4">
      <c r="A3" s="2" t="s">
        <v>3</v>
      </c>
      <c r="B3" s="2"/>
      <c r="C3" s="2"/>
      <c r="D3" s="2"/>
      <c r="E3" s="2"/>
      <c r="F3" s="2"/>
      <c r="G3" s="2"/>
      <c r="H3" s="2"/>
    </row>
    <row r="4" spans="1:8" ht="22.8" x14ac:dyDescent="0.4">
      <c r="A4" s="2" t="s">
        <v>4</v>
      </c>
      <c r="B4" s="2"/>
      <c r="C4" s="2"/>
      <c r="D4" s="2"/>
      <c r="E4" s="2"/>
      <c r="F4" s="2"/>
      <c r="G4" s="2"/>
      <c r="H4" s="2"/>
    </row>
    <row r="5" spans="1:8" ht="22.8" x14ac:dyDescent="0.4">
      <c r="A5" s="2"/>
      <c r="B5" s="2"/>
      <c r="C5" s="2"/>
      <c r="D5" s="2"/>
      <c r="E5" s="2"/>
      <c r="F5" s="2"/>
      <c r="G5" s="2"/>
      <c r="H5" s="2"/>
    </row>
    <row r="6" spans="1:8" ht="22.8" x14ac:dyDescent="0.4">
      <c r="A6" s="1"/>
      <c r="B6" s="3" t="s">
        <v>5</v>
      </c>
      <c r="C6" s="3" t="s">
        <v>6</v>
      </c>
      <c r="D6" s="3" t="s">
        <v>7</v>
      </c>
      <c r="E6" s="3" t="s">
        <v>8</v>
      </c>
      <c r="F6" s="2" t="s">
        <v>9</v>
      </c>
      <c r="G6" s="2"/>
      <c r="H6" s="1"/>
    </row>
    <row r="7" spans="1:8" ht="22.8" x14ac:dyDescent="0.4">
      <c r="A7" s="1"/>
      <c r="B7" s="3" t="s">
        <v>10</v>
      </c>
      <c r="C7" s="3" t="s">
        <v>10</v>
      </c>
      <c r="D7" s="3" t="s">
        <v>10</v>
      </c>
      <c r="E7" s="3" t="s">
        <v>10</v>
      </c>
      <c r="F7" s="4" t="s">
        <v>11</v>
      </c>
      <c r="G7" s="4" t="s">
        <v>12</v>
      </c>
      <c r="H7" s="3" t="s">
        <v>13</v>
      </c>
    </row>
    <row r="8" spans="1:8" ht="22.8" x14ac:dyDescent="0.4">
      <c r="A8" s="1" t="s">
        <v>14</v>
      </c>
      <c r="B8" s="1"/>
      <c r="C8" s="1"/>
      <c r="D8" s="1"/>
      <c r="E8" s="1"/>
      <c r="F8" s="1"/>
      <c r="G8" s="1"/>
      <c r="H8" s="1"/>
    </row>
    <row r="9" spans="1:8" ht="24" x14ac:dyDescent="0.5">
      <c r="A9" s="5" t="s">
        <v>15</v>
      </c>
      <c r="B9" s="6">
        <f>'[1]JUL-PREV'!B8+'[1]AUG-PREV'!B8+'[1]SEP-PREV'!B8+'[1]OCT-PREV'!B8+'[1]NOV-PREV'!B8+'[1]DEC-PREV'!B8+[1]JAN!D8+[1]FEB!B8+[1]MAR!B8+[1]APR!B8+[1]MAY!B8+[1]JUN!B8</f>
        <v>46509731.259999998</v>
      </c>
      <c r="C9" s="6">
        <f>'[1]JUL-PREV'!C8+'[1]AUG-PREV'!C8+'[1]SEP-PREV'!C8+'[1]OCT-PREV'!C8+'[1]NOV-PREV'!C8+'[1]DEC-PREV'!C8+[1]JAN!E8+[1]FEB!C8+[1]MAR!C8+[1]APR!C8+[1]MAY!C8+[1]JUN!C8</f>
        <v>1539081.0899999999</v>
      </c>
      <c r="D9" s="6">
        <f>'[1]JUL-PREV'!D8+'[1]AUG-PREV'!D8+'[1]SEP-PREV'!D8+'[1]OCT-PREV'!D8+'[1]NOV-PREV'!D8+'[1]DEC-PREV'!D8+[1]JAN!F8+[1]FEB!D8+[1]MAR!D8+[1]APR!D8+[1]MAY!D8+[1]JUN!D8</f>
        <v>1615021.4600000002</v>
      </c>
      <c r="E9" s="6">
        <f>'[1]JUL-PREV'!E8+'[1]AUG-PREV'!E8+'[1]SEP-PREV'!E8+'[1]OCT-PREV'!E8+'[1]NOV-PREV'!E8+'[1]DEC-PREV'!E8+[1]JAN!G8+[1]FEB!E8+[1]MAR!E8+[1]APR!E8+[1]MAY!E8+[1]JUN!E8</f>
        <v>519219.45</v>
      </c>
      <c r="F9" s="6">
        <f>SUM(B9:E9)</f>
        <v>50183053.259999998</v>
      </c>
      <c r="G9" s="6">
        <f>[1]JUN!I8</f>
        <v>50148360.440000005</v>
      </c>
      <c r="H9" s="6">
        <f>F9-G9</f>
        <v>34692.819999992847</v>
      </c>
    </row>
    <row r="10" spans="1:8" ht="24" hidden="1" x14ac:dyDescent="0.5">
      <c r="A10" s="5" t="s">
        <v>16</v>
      </c>
      <c r="B10" s="6"/>
      <c r="C10" s="6"/>
      <c r="D10" s="6"/>
      <c r="E10" s="6"/>
      <c r="F10" s="6"/>
      <c r="G10" s="6">
        <v>0</v>
      </c>
      <c r="H10" s="6">
        <f>F10-G10</f>
        <v>0</v>
      </c>
    </row>
    <row r="11" spans="1:8" ht="24.6" thickBot="1" x14ac:dyDescent="0.55000000000000004">
      <c r="A11" s="5" t="s">
        <v>17</v>
      </c>
      <c r="B11" s="7">
        <f>'[1]JUL-PREV'!B10+'[1]AUG-PREV'!B10+'[1]SEP-PREV'!B10+'[1]OCT-PREV'!B10+'[1]NOV-PREV'!B10+'[1]DEC-PREV'!B10+[1]JAN!D10+[1]FEB!B10+[1]MAR!B10+[1]APR!B10+[1]MAY!B10+[1]JUN!B10</f>
        <v>75</v>
      </c>
      <c r="C11" s="7">
        <f>'[1]JUL-PREV'!C10+'[1]AUG-PREV'!C10+'[1]SEP-PREV'!C10+'[1]OCT-PREV'!C10+'[1]NOV-PREV'!C10+'[1]DEC-PREV'!C10+[1]JAN!E10+[1]FEB!C10+[1]MAR!C10+[1]APR!C10+[1]MAY!C10+[1]JUN!C10</f>
        <v>20</v>
      </c>
      <c r="D11" s="7">
        <f>'[1]JUL-PREV'!D10+'[1]AUG-PREV'!D10+'[1]SEP-PREV'!D10+'[1]OCT-PREV'!D10+'[1]NOV-PREV'!D10+'[1]DEC-PREV'!D10+[1]JAN!F10+[1]FEB!D10+[1]MAR!D10+[1]APR!D10+[1]MAY!D10+[1]JUN!D10</f>
        <v>15</v>
      </c>
      <c r="E11" s="7">
        <f>'[1]JUL-PREV'!E10+'[1]AUG-PREV'!E10+'[1]SEP-PREV'!E10+'[1]OCT-PREV'!E10+'[1]NOV-PREV'!E10+'[1]DEC-PREV'!E10+[1]JAN!G10+[1]FEB!E10+[1]MAR!E10+[1]APR!E10+[1]MAY!E10+[1]JUN!E10</f>
        <v>15</v>
      </c>
      <c r="F11" s="7">
        <f>SUM(B11:E11)</f>
        <v>125</v>
      </c>
      <c r="G11" s="7">
        <f>[1]JUN!I10</f>
        <v>140</v>
      </c>
      <c r="H11" s="7">
        <f>F11-G11</f>
        <v>-15</v>
      </c>
    </row>
    <row r="12" spans="1:8" ht="24.6" thickBot="1" x14ac:dyDescent="0.55000000000000004">
      <c r="A12" s="5" t="s">
        <v>18</v>
      </c>
      <c r="B12" s="8">
        <f>SUM(B9:B11)</f>
        <v>46509806.259999998</v>
      </c>
      <c r="C12" s="8">
        <f t="shared" ref="C12:H12" si="0">SUM(C9:C11)</f>
        <v>1539101.0899999999</v>
      </c>
      <c r="D12" s="8">
        <f t="shared" si="0"/>
        <v>1615036.4600000002</v>
      </c>
      <c r="E12" s="8">
        <f>SUM(E9:E11)</f>
        <v>519234.45</v>
      </c>
      <c r="F12" s="8">
        <f>SUM(F9:F11)</f>
        <v>50183178.259999998</v>
      </c>
      <c r="G12" s="8">
        <f>SUM(G9:G11)</f>
        <v>50148500.440000005</v>
      </c>
      <c r="H12" s="8">
        <f t="shared" si="0"/>
        <v>34677.819999992847</v>
      </c>
    </row>
    <row r="13" spans="1:8" ht="23.4" thickTop="1" x14ac:dyDescent="0.4">
      <c r="A13" s="1"/>
      <c r="B13" s="1"/>
      <c r="C13" s="1"/>
      <c r="D13" s="1"/>
      <c r="E13" s="1"/>
      <c r="F13" s="1"/>
      <c r="G13" s="1"/>
      <c r="H13" s="1"/>
    </row>
    <row r="14" spans="1:8" ht="22.8" x14ac:dyDescent="0.4">
      <c r="A14" s="1" t="s">
        <v>19</v>
      </c>
      <c r="B14" s="1"/>
      <c r="C14" s="1"/>
      <c r="D14" s="1"/>
      <c r="E14" s="1"/>
      <c r="F14" s="1"/>
      <c r="G14" s="1"/>
      <c r="H14" s="1"/>
    </row>
    <row r="15" spans="1:8" ht="22.8" x14ac:dyDescent="0.4">
      <c r="A15" s="1"/>
      <c r="B15" s="1"/>
      <c r="C15" s="1"/>
      <c r="D15" s="1"/>
      <c r="E15" s="1"/>
      <c r="F15" s="1"/>
      <c r="G15" s="1"/>
      <c r="H15" s="1"/>
    </row>
    <row r="16" spans="1:8" ht="22.8" x14ac:dyDescent="0.4">
      <c r="A16" s="1" t="s">
        <v>20</v>
      </c>
      <c r="B16" s="1"/>
      <c r="C16" s="1"/>
      <c r="D16" s="1"/>
      <c r="E16" s="1"/>
      <c r="F16" s="1"/>
      <c r="G16" s="1"/>
      <c r="H16" s="1"/>
    </row>
    <row r="17" spans="1:8" ht="22.8" x14ac:dyDescent="0.4">
      <c r="A17" s="1" t="s">
        <v>21</v>
      </c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5" scale="5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FYR</vt:lpstr>
      <vt:lpstr>FYR!Print_Area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Shi</dc:creator>
  <cp:lastModifiedBy>Fu, Shi</cp:lastModifiedBy>
  <dcterms:created xsi:type="dcterms:W3CDTF">2026-07-21T01:39:11Z</dcterms:created>
  <dcterms:modified xsi:type="dcterms:W3CDTF">2026-07-21T01:40:11Z</dcterms:modified>
</cp:coreProperties>
</file>