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TAX DATA_CONFIDENTIAL\Stats Reports &amp; Data Files Prior TY 2007 &amp; Misc\REP\BUSINESS\2016\"/>
    </mc:Choice>
  </mc:AlternateContent>
  <xr:revisionPtr revIDLastSave="0" documentId="13_ncr:1_{4C22271E-BDA9-46CD-BBD3-CCDE1A744E4C}" xr6:coauthVersionLast="44" xr6:coauthVersionMax="44" xr10:uidLastSave="{00000000-0000-0000-0000-000000000000}"/>
  <bookViews>
    <workbookView xWindow="-28920" yWindow="-120" windowWidth="29040" windowHeight="15840" tabRatio="665" xr2:uid="{00000000-000D-0000-FFFF-FFFF00000000}"/>
  </bookViews>
  <sheets>
    <sheet name="Table 1-1" sheetId="1" r:id="rId1"/>
    <sheet name="Table 1-2" sheetId="34" r:id="rId2"/>
    <sheet name="Table 1-3" sheetId="3" r:id="rId3"/>
    <sheet name="Table 1-4" sheetId="5" r:id="rId4"/>
    <sheet name="Table 1-5" sheetId="6" r:id="rId5"/>
    <sheet name="Table 1-6" sheetId="7" r:id="rId6"/>
    <sheet name="Table 1-7" sheetId="8" r:id="rId7"/>
    <sheet name="Table 1-8" sheetId="9" r:id="rId8"/>
    <sheet name="Table 1-9" sheetId="10" r:id="rId9"/>
    <sheet name="Table 2-1" sheetId="14" r:id="rId10"/>
    <sheet name="Table 2-2" sheetId="15" r:id="rId11"/>
    <sheet name="Table 2-3" sheetId="16" r:id="rId12"/>
    <sheet name="Table 2-4" sheetId="17" r:id="rId13"/>
    <sheet name="Table 2-5" sheetId="18" r:id="rId14"/>
    <sheet name="Table 2-6" sheetId="38" r:id="rId15"/>
    <sheet name="Table 2-7" sheetId="19" r:id="rId16"/>
    <sheet name="Table 2-8" sheetId="39" r:id="rId17"/>
    <sheet name="Table 2-9" sheetId="20" r:id="rId18"/>
    <sheet name="Table 2-10" sheetId="21" r:id="rId19"/>
    <sheet name="Table 2-11" sheetId="40" r:id="rId20"/>
    <sheet name="Table 2-12" sheetId="4" r:id="rId21"/>
    <sheet name="Table 3-1" sheetId="22" r:id="rId22"/>
    <sheet name="Table 3-2" sheetId="23" r:id="rId23"/>
    <sheet name="Table 4-1" sheetId="41" r:id="rId24"/>
    <sheet name="Table 4-2" sheetId="42" r:id="rId25"/>
    <sheet name="Table 4-3" sheetId="43" r:id="rId26"/>
    <sheet name="Table 4-4" sheetId="44" r:id="rId27"/>
    <sheet name="Table 4-5" sheetId="45" r:id="rId28"/>
    <sheet name="Table 4-6" sheetId="48" r:id="rId29"/>
    <sheet name="Table 5-1" sheetId="46" r:id="rId30"/>
    <sheet name="Table 5-2" sheetId="47" r:id="rId31"/>
  </sheets>
  <definedNames>
    <definedName name="_xlnm.Print_Area" localSheetId="0">'Table 1-1'!$A$1:$H$41</definedName>
    <definedName name="_xlnm.Print_Area" localSheetId="1">'Table 1-2'!$A$1:$F$48</definedName>
    <definedName name="_xlnm.Print_Area" localSheetId="2">'Table 1-3'!$A$1:$F$49</definedName>
    <definedName name="_xlnm.Print_Area" localSheetId="3">'Table 1-4'!$A$1:$J$31</definedName>
    <definedName name="_xlnm.Print_Area" localSheetId="4">'Table 1-5'!$A$1:$I$23</definedName>
    <definedName name="_xlnm.Print_Area" localSheetId="5">'Table 1-6'!$A$1:$G$20</definedName>
    <definedName name="_xlnm.Print_Area" localSheetId="6">'Table 1-7'!$A$1:$I$49</definedName>
    <definedName name="_xlnm.Print_Area" localSheetId="7">'Table 1-8'!$A$1:$H$49</definedName>
    <definedName name="_xlnm.Print_Area" localSheetId="8">'Table 1-9'!$A$1:$I$24</definedName>
    <definedName name="_xlnm.Print_Area" localSheetId="9">'Table 2-1'!$A$1:$F$47</definedName>
    <definedName name="_xlnm.Print_Area" localSheetId="18">'Table 2-10'!$A$1:$F$27</definedName>
    <definedName name="_xlnm.Print_Area" localSheetId="19">'Table 2-11'!$A$1:$K$28</definedName>
    <definedName name="_xlnm.Print_Area" localSheetId="20">'Table 2-12'!$A$1:$J$384</definedName>
    <definedName name="_xlnm.Print_Area" localSheetId="10">'Table 2-2'!$A$1:$F$33</definedName>
    <definedName name="_xlnm.Print_Area" localSheetId="11">'Table 2-3'!$A$1:$K$29</definedName>
    <definedName name="_xlnm.Print_Area" localSheetId="12">'Table 2-4'!$A$1:$K$19</definedName>
    <definedName name="_xlnm.Print_Area" localSheetId="13">'Table 2-5'!$A$1:$I$40</definedName>
    <definedName name="_xlnm.Print_Area" localSheetId="14">'Table 2-6'!$A$1:$I$40</definedName>
    <definedName name="_xlnm.Print_Area" localSheetId="15">'Table 2-7'!$A$1:$K$25</definedName>
    <definedName name="_xlnm.Print_Area" localSheetId="16">'Table 2-8'!$A$1:$E$26</definedName>
    <definedName name="_xlnm.Print_Area" localSheetId="17">'Table 2-9'!$A$1:$J$30</definedName>
    <definedName name="_xlnm.Print_Area" localSheetId="21">'Table 3-1'!$A$1:$I$17</definedName>
    <definedName name="_xlnm.Print_Area" localSheetId="22">'Table 3-2'!$A$1:$F$19</definedName>
    <definedName name="_xlnm.Print_Area" localSheetId="23">'Table 4-1'!$A$1:$F$27</definedName>
    <definedName name="_xlnm.Print_Area" localSheetId="24">'Table 4-2'!$A$1:$F$23</definedName>
    <definedName name="_xlnm.Print_Area" localSheetId="25">'Table 4-3'!$A$1:$J$39</definedName>
    <definedName name="_xlnm.Print_Area" localSheetId="26">'Table 4-4'!$A$1:$G$28</definedName>
    <definedName name="_xlnm.Print_Area" localSheetId="27">'Table 4-5'!$A$1:$K$24</definedName>
    <definedName name="_xlnm.Print_Area" localSheetId="28">'Table 4-6'!$A$1:$J$20</definedName>
    <definedName name="_xlnm.Print_Area" localSheetId="29">'Table 5-1'!$A$1:$F$23</definedName>
    <definedName name="_xlnm.Print_Area" localSheetId="30">'Table 5-2'!$A$1:$C$23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9" l="1"/>
  <c r="B18" i="10" l="1"/>
  <c r="G18" i="10"/>
  <c r="B19" i="10"/>
  <c r="G19" i="10"/>
  <c r="B20" i="10"/>
  <c r="G20" i="10"/>
  <c r="H20" i="10"/>
  <c r="G21" i="10"/>
  <c r="G16" i="10"/>
  <c r="D16" i="10"/>
  <c r="C18" i="10"/>
  <c r="B16" i="10"/>
  <c r="D30" i="9"/>
  <c r="C30" i="9"/>
  <c r="C31" i="9"/>
  <c r="D31" i="9"/>
  <c r="D32" i="9"/>
  <c r="E32" i="9"/>
  <c r="E33" i="9"/>
  <c r="F33" i="9"/>
  <c r="F34" i="9"/>
  <c r="G34" i="9"/>
  <c r="B36" i="9"/>
  <c r="C36" i="9"/>
  <c r="C37" i="9"/>
  <c r="D37" i="9"/>
  <c r="D38" i="9"/>
  <c r="E38" i="9"/>
  <c r="C27" i="9"/>
  <c r="D27" i="9"/>
  <c r="H29" i="8"/>
  <c r="I29" i="8"/>
  <c r="I30" i="8"/>
  <c r="H32" i="8"/>
  <c r="I32" i="8"/>
  <c r="H33" i="8"/>
  <c r="I33" i="8"/>
  <c r="H34" i="8"/>
  <c r="I34" i="8"/>
  <c r="H35" i="8"/>
  <c r="I35" i="8"/>
  <c r="H36" i="8"/>
  <c r="I36" i="8"/>
  <c r="H37" i="8"/>
  <c r="I37" i="8"/>
  <c r="I38" i="8"/>
  <c r="E40" i="8"/>
  <c r="F40" i="8"/>
  <c r="E41" i="8"/>
  <c r="F41" i="8"/>
  <c r="F42" i="8"/>
  <c r="G42" i="8"/>
  <c r="G43" i="8"/>
  <c r="H43" i="8"/>
  <c r="F27" i="8"/>
  <c r="G27" i="8"/>
  <c r="E33" i="3"/>
  <c r="F33" i="3"/>
  <c r="D35" i="3"/>
  <c r="B37" i="3"/>
  <c r="B41" i="3"/>
  <c r="F41" i="3"/>
  <c r="F42" i="3"/>
  <c r="D43" i="3"/>
  <c r="D29" i="3"/>
  <c r="E29" i="3"/>
  <c r="F29" i="3"/>
  <c r="C33" i="3"/>
  <c r="B33" i="3"/>
  <c r="D31" i="3"/>
  <c r="E31" i="3"/>
  <c r="F31" i="3"/>
  <c r="D33" i="3"/>
  <c r="F34" i="3"/>
  <c r="F36" i="3"/>
  <c r="D37" i="3"/>
  <c r="E37" i="3"/>
  <c r="F37" i="3"/>
  <c r="D40" i="3"/>
  <c r="E40" i="3"/>
  <c r="F40" i="3"/>
  <c r="D42" i="3"/>
  <c r="E42" i="3"/>
  <c r="F43" i="3"/>
  <c r="B8" i="16"/>
  <c r="C16" i="48"/>
  <c r="D16" i="48"/>
  <c r="E16" i="48"/>
  <c r="F16" i="48"/>
  <c r="G16" i="48"/>
  <c r="H16" i="48"/>
  <c r="I16" i="48"/>
  <c r="J16" i="48"/>
  <c r="C17" i="48"/>
  <c r="D17" i="48"/>
  <c r="E17" i="48"/>
  <c r="F17" i="48"/>
  <c r="G17" i="48"/>
  <c r="H17" i="48"/>
  <c r="I17" i="48"/>
  <c r="J17" i="48"/>
  <c r="B17" i="48"/>
  <c r="B16" i="48"/>
  <c r="C23" i="20"/>
  <c r="C9" i="20"/>
  <c r="C20" i="20"/>
  <c r="B23" i="20"/>
  <c r="B9" i="20"/>
  <c r="B20" i="20"/>
  <c r="C16" i="17"/>
  <c r="C9" i="17"/>
  <c r="B16" i="17"/>
  <c r="B9" i="17"/>
  <c r="C8" i="16"/>
  <c r="B17" i="1"/>
  <c r="H18" i="1" s="1"/>
  <c r="B8" i="1"/>
  <c r="C9" i="1" s="1"/>
  <c r="B25" i="1"/>
  <c r="B11" i="20"/>
  <c r="C11" i="20"/>
  <c r="D11" i="20"/>
  <c r="B12" i="20"/>
  <c r="C12" i="20"/>
  <c r="D12" i="20"/>
  <c r="B13" i="20"/>
  <c r="C13" i="20"/>
  <c r="D13" i="20"/>
  <c r="B14" i="20"/>
  <c r="C14" i="20"/>
  <c r="D14" i="20"/>
  <c r="B15" i="20"/>
  <c r="C15" i="20"/>
  <c r="D15" i="20"/>
  <c r="B16" i="20"/>
  <c r="C16" i="20"/>
  <c r="D16" i="20"/>
  <c r="B17" i="20"/>
  <c r="C17" i="20"/>
  <c r="D17" i="20"/>
  <c r="B18" i="20"/>
  <c r="C18" i="20"/>
  <c r="D18" i="20"/>
  <c r="B19" i="20"/>
  <c r="C19" i="20"/>
  <c r="D19" i="20"/>
  <c r="D20" i="20"/>
  <c r="B22" i="20"/>
  <c r="C22" i="20"/>
  <c r="D22" i="20"/>
  <c r="D23" i="20"/>
  <c r="B24" i="20"/>
  <c r="C24" i="20"/>
  <c r="D24" i="20"/>
  <c r="B25" i="20"/>
  <c r="C25" i="20"/>
  <c r="D25" i="20"/>
  <c r="D9" i="20"/>
  <c r="B11" i="17"/>
  <c r="B12" i="17"/>
  <c r="B13" i="17"/>
  <c r="B14" i="17"/>
  <c r="B15" i="17"/>
  <c r="C11" i="17"/>
  <c r="C12" i="17"/>
  <c r="C13" i="17"/>
  <c r="C14" i="17"/>
  <c r="C15" i="17"/>
  <c r="B10" i="16"/>
  <c r="B11" i="16"/>
  <c r="B12" i="16"/>
  <c r="B13" i="16"/>
  <c r="B14" i="16"/>
  <c r="B15" i="16"/>
  <c r="B16" i="16"/>
  <c r="B17" i="16"/>
  <c r="B18" i="16"/>
  <c r="B19" i="16"/>
  <c r="B21" i="16"/>
  <c r="B22" i="16"/>
  <c r="B24" i="16"/>
  <c r="C10" i="16"/>
  <c r="C11" i="16"/>
  <c r="C12" i="16"/>
  <c r="C13" i="16"/>
  <c r="C14" i="16"/>
  <c r="C15" i="16"/>
  <c r="C16" i="16"/>
  <c r="C17" i="16"/>
  <c r="C18" i="16"/>
  <c r="C19" i="16"/>
  <c r="C21" i="16"/>
  <c r="C22" i="16"/>
  <c r="C23" i="16"/>
  <c r="C24" i="16"/>
  <c r="C43" i="9"/>
  <c r="D43" i="9"/>
  <c r="E43" i="9"/>
  <c r="F43" i="9"/>
  <c r="B31" i="9"/>
  <c r="E31" i="9"/>
  <c r="F31" i="9"/>
  <c r="G31" i="9"/>
  <c r="H31" i="9"/>
  <c r="B32" i="9"/>
  <c r="C32" i="9"/>
  <c r="F32" i="9"/>
  <c r="G32" i="9"/>
  <c r="H32" i="9"/>
  <c r="B33" i="9"/>
  <c r="C33" i="9"/>
  <c r="D33" i="9"/>
  <c r="G33" i="9"/>
  <c r="H33" i="9"/>
  <c r="B34" i="9"/>
  <c r="C34" i="9"/>
  <c r="D34" i="9"/>
  <c r="E34" i="9"/>
  <c r="H34" i="9"/>
  <c r="B35" i="9"/>
  <c r="C35" i="9"/>
  <c r="D35" i="9"/>
  <c r="E35" i="9"/>
  <c r="F35" i="9"/>
  <c r="H36" i="9"/>
  <c r="B37" i="9"/>
  <c r="E37" i="9"/>
  <c r="F37" i="9"/>
  <c r="G37" i="9"/>
  <c r="H37" i="9"/>
  <c r="B38" i="9"/>
  <c r="C38" i="9"/>
  <c r="F38" i="9"/>
  <c r="G38" i="9"/>
  <c r="H38" i="9"/>
  <c r="B40" i="9"/>
  <c r="C40" i="9"/>
  <c r="D40" i="9"/>
  <c r="E40" i="9"/>
  <c r="F40" i="9"/>
  <c r="G40" i="9"/>
  <c r="H40" i="9"/>
  <c r="B41" i="9"/>
  <c r="C41" i="9"/>
  <c r="D41" i="9"/>
  <c r="E41" i="9"/>
  <c r="F41" i="9"/>
  <c r="G41" i="9"/>
  <c r="H41" i="9"/>
  <c r="B42" i="9"/>
  <c r="C42" i="9"/>
  <c r="D42" i="9"/>
  <c r="E42" i="9"/>
  <c r="F42" i="9"/>
  <c r="B43" i="9"/>
  <c r="H30" i="9"/>
  <c r="F29" i="9"/>
  <c r="E29" i="9"/>
  <c r="C29" i="9"/>
  <c r="C30" i="8"/>
  <c r="D30" i="8"/>
  <c r="E30" i="8"/>
  <c r="F30" i="8"/>
  <c r="G30" i="8"/>
  <c r="H30" i="8"/>
  <c r="C31" i="8"/>
  <c r="D31" i="8"/>
  <c r="E31" i="8"/>
  <c r="F31" i="8"/>
  <c r="G31" i="8"/>
  <c r="H31" i="8"/>
  <c r="I31" i="8"/>
  <c r="C32" i="8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H38" i="8"/>
  <c r="C40" i="8"/>
  <c r="D40" i="8"/>
  <c r="G40" i="8"/>
  <c r="H40" i="8"/>
  <c r="I40" i="8"/>
  <c r="C41" i="8"/>
  <c r="D41" i="8"/>
  <c r="G41" i="8"/>
  <c r="H41" i="8"/>
  <c r="I41" i="8"/>
  <c r="D42" i="8"/>
  <c r="E42" i="8"/>
  <c r="H42" i="8"/>
  <c r="C43" i="8"/>
  <c r="D43" i="8"/>
  <c r="E43" i="8"/>
  <c r="F43" i="8"/>
  <c r="I43" i="8"/>
  <c r="G29" i="8"/>
  <c r="F29" i="8"/>
  <c r="E29" i="8"/>
  <c r="D29" i="8"/>
  <c r="C29" i="8"/>
  <c r="B10" i="34"/>
  <c r="B31" i="34" s="1"/>
  <c r="B11" i="34"/>
  <c r="C32" i="34" s="1"/>
  <c r="B32" i="34"/>
  <c r="B12" i="34"/>
  <c r="B33" i="34"/>
  <c r="B13" i="34"/>
  <c r="B34" i="34" s="1"/>
  <c r="B14" i="34"/>
  <c r="B35" i="34" s="1"/>
  <c r="B15" i="34"/>
  <c r="C36" i="34" s="1"/>
  <c r="B36" i="34"/>
  <c r="B16" i="34"/>
  <c r="B37" i="34"/>
  <c r="B17" i="34"/>
  <c r="B38" i="34" s="1"/>
  <c r="B18" i="34"/>
  <c r="B39" i="34" s="1"/>
  <c r="B20" i="34"/>
  <c r="C41" i="34" s="1"/>
  <c r="B41" i="34"/>
  <c r="B21" i="34"/>
  <c r="C42" i="34" s="1"/>
  <c r="B42" i="34"/>
  <c r="B22" i="34"/>
  <c r="B43" i="34" s="1"/>
  <c r="B23" i="34"/>
  <c r="B44" i="34" s="1"/>
  <c r="C31" i="34"/>
  <c r="D31" i="34"/>
  <c r="E31" i="34"/>
  <c r="F31" i="34"/>
  <c r="C33" i="34"/>
  <c r="D33" i="34"/>
  <c r="E33" i="34"/>
  <c r="F33" i="34"/>
  <c r="C34" i="34"/>
  <c r="C35" i="34"/>
  <c r="D35" i="34"/>
  <c r="E35" i="34"/>
  <c r="F35" i="34"/>
  <c r="C37" i="34"/>
  <c r="D37" i="34"/>
  <c r="E37" i="34"/>
  <c r="F37" i="34"/>
  <c r="C38" i="34"/>
  <c r="C39" i="34"/>
  <c r="D39" i="34"/>
  <c r="E39" i="34"/>
  <c r="F39" i="34"/>
  <c r="E42" i="34"/>
  <c r="F42" i="34"/>
  <c r="C43" i="34"/>
  <c r="D43" i="34"/>
  <c r="E43" i="34"/>
  <c r="C44" i="34"/>
  <c r="D44" i="34"/>
  <c r="E44" i="34"/>
  <c r="F44" i="34"/>
  <c r="B9" i="34"/>
  <c r="C30" i="34" s="1"/>
  <c r="B7" i="34"/>
  <c r="B28" i="34" s="1"/>
  <c r="C28" i="34"/>
  <c r="D28" i="34"/>
  <c r="E28" i="34"/>
  <c r="F28" i="34"/>
  <c r="B28" i="1"/>
  <c r="B23" i="1"/>
  <c r="F22" i="1" s="1"/>
  <c r="G22" i="1"/>
  <c r="H22" i="1"/>
  <c r="B21" i="1"/>
  <c r="E18" i="1"/>
  <c r="B15" i="1"/>
  <c r="B14" i="1"/>
  <c r="B13" i="1"/>
  <c r="B12" i="1"/>
  <c r="D9" i="1"/>
  <c r="E9" i="1"/>
  <c r="F9" i="1"/>
  <c r="B33" i="1"/>
  <c r="C34" i="1" s="1"/>
  <c r="B30" i="1"/>
  <c r="D31" i="1" s="1"/>
  <c r="D28" i="1"/>
  <c r="E28" i="1"/>
  <c r="F28" i="1"/>
  <c r="D26" i="1"/>
  <c r="E26" i="1"/>
  <c r="F26" i="1"/>
  <c r="D22" i="1"/>
  <c r="D18" i="1"/>
  <c r="E19" i="10"/>
  <c r="E20" i="10"/>
  <c r="E21" i="10"/>
  <c r="B30" i="3"/>
  <c r="B32" i="3"/>
  <c r="B30" i="9"/>
  <c r="B29" i="9"/>
  <c r="B30" i="8"/>
  <c r="B31" i="8"/>
  <c r="B32" i="8"/>
  <c r="B33" i="8"/>
  <c r="B34" i="8"/>
  <c r="B35" i="8"/>
  <c r="B36" i="8"/>
  <c r="B37" i="8"/>
  <c r="B38" i="8"/>
  <c r="B40" i="8"/>
  <c r="B41" i="8"/>
  <c r="B42" i="8"/>
  <c r="B43" i="8"/>
  <c r="B29" i="8"/>
  <c r="C27" i="8"/>
  <c r="D27" i="8"/>
  <c r="E27" i="8"/>
  <c r="H27" i="8"/>
  <c r="I27" i="8"/>
  <c r="B27" i="8"/>
  <c r="F21" i="10"/>
  <c r="B21" i="10"/>
  <c r="F20" i="10"/>
  <c r="F19" i="10"/>
  <c r="F18" i="10"/>
  <c r="E18" i="10"/>
  <c r="D18" i="10"/>
  <c r="E16" i="10"/>
  <c r="F16" i="10"/>
  <c r="H16" i="10"/>
  <c r="I16" i="10"/>
  <c r="C31" i="1"/>
  <c r="B31" i="1"/>
  <c r="C28" i="1"/>
  <c r="C26" i="1"/>
  <c r="B26" i="1"/>
  <c r="C22" i="1"/>
  <c r="B22" i="1"/>
  <c r="B18" i="1"/>
  <c r="B9" i="1"/>
  <c r="B8" i="3"/>
  <c r="H27" i="9" l="1"/>
  <c r="B42" i="3"/>
  <c r="D42" i="34"/>
  <c r="F36" i="34"/>
  <c r="F34" i="34"/>
  <c r="F32" i="34"/>
  <c r="G30" i="9"/>
  <c r="G36" i="9"/>
  <c r="G27" i="9"/>
  <c r="F31" i="1"/>
  <c r="F30" i="34"/>
  <c r="E36" i="34"/>
  <c r="E34" i="34"/>
  <c r="E32" i="34"/>
  <c r="F30" i="9"/>
  <c r="F36" i="9"/>
  <c r="E30" i="3"/>
  <c r="F27" i="9"/>
  <c r="B38" i="3"/>
  <c r="C21" i="10"/>
  <c r="E31" i="1"/>
  <c r="E30" i="34"/>
  <c r="F43" i="34"/>
  <c r="F41" i="34"/>
  <c r="F38" i="34"/>
  <c r="D36" i="34"/>
  <c r="D34" i="34"/>
  <c r="D32" i="34"/>
  <c r="F8" i="3"/>
  <c r="E30" i="9"/>
  <c r="E36" i="9"/>
  <c r="D30" i="3"/>
  <c r="E43" i="3"/>
  <c r="E34" i="3"/>
  <c r="D21" i="10"/>
  <c r="D19" i="10"/>
  <c r="B27" i="9"/>
  <c r="E27" i="9"/>
  <c r="C20" i="10"/>
  <c r="B30" i="34"/>
  <c r="D30" i="34"/>
  <c r="E41" i="34"/>
  <c r="E8" i="3"/>
  <c r="D36" i="9"/>
  <c r="C40" i="3"/>
  <c r="B36" i="3"/>
  <c r="D34" i="3"/>
  <c r="F32" i="3"/>
  <c r="C31" i="3"/>
  <c r="H19" i="10"/>
  <c r="C16" i="10"/>
  <c r="B35" i="3"/>
  <c r="C19" i="10"/>
  <c r="D41" i="34"/>
  <c r="B29" i="3"/>
  <c r="C43" i="3"/>
  <c r="E41" i="3"/>
  <c r="B40" i="3"/>
  <c r="F35" i="3"/>
  <c r="C34" i="3"/>
  <c r="E32" i="3"/>
  <c r="B31" i="3"/>
  <c r="D20" i="10"/>
  <c r="B43" i="3"/>
  <c r="D41" i="3"/>
  <c r="F38" i="3"/>
  <c r="C37" i="3"/>
  <c r="E35" i="3"/>
  <c r="B34" i="3"/>
  <c r="D32" i="3"/>
  <c r="F30" i="3"/>
  <c r="I21" i="10"/>
  <c r="I20" i="10"/>
  <c r="I19" i="10"/>
  <c r="I18" i="10"/>
  <c r="H18" i="10"/>
  <c r="H21" i="10"/>
  <c r="C29" i="3"/>
  <c r="C36" i="3"/>
  <c r="D8" i="3"/>
  <c r="D38" i="3"/>
  <c r="D36" i="3"/>
  <c r="C8" i="3"/>
  <c r="C41" i="3"/>
  <c r="E38" i="3"/>
  <c r="E36" i="3"/>
  <c r="C38" i="3"/>
  <c r="C30" i="3"/>
  <c r="C32" i="3"/>
  <c r="C42" i="3"/>
  <c r="C35" i="3"/>
  <c r="C18" i="1"/>
  <c r="B34" i="1"/>
  <c r="F18" i="1"/>
  <c r="G18" i="1"/>
  <c r="E22" i="1"/>
  <c r="G9" i="1"/>
  <c r="D34" i="1"/>
  <c r="H9" i="1"/>
  <c r="E34" i="1"/>
  <c r="F34" i="1"/>
</calcChain>
</file>

<file path=xl/sharedStrings.xml><?xml version="1.0" encoding="utf-8"?>
<sst xmlns="http://schemas.openxmlformats.org/spreadsheetml/2006/main" count="2428" uniqueCount="478">
  <si>
    <t>Table 1-1</t>
  </si>
  <si>
    <t>(Dollar Amounts in $1,000)</t>
  </si>
  <si>
    <t/>
  </si>
  <si>
    <t>All Entities</t>
  </si>
  <si>
    <t>C Corporations
(N-30)</t>
  </si>
  <si>
    <t>Number of Businesses</t>
  </si>
  <si>
    <t>OAHU</t>
  </si>
  <si>
    <t>MAUI</t>
  </si>
  <si>
    <t>HAWAII</t>
  </si>
  <si>
    <t>KAUAI</t>
  </si>
  <si>
    <t>Number</t>
  </si>
  <si>
    <t>Amount</t>
  </si>
  <si>
    <t>Business Receipts</t>
  </si>
  <si>
    <t>Net Profit</t>
  </si>
  <si>
    <t>Net Loss</t>
  </si>
  <si>
    <t>Wages Paid</t>
  </si>
  <si>
    <t>Table 1-2</t>
  </si>
  <si>
    <t>Distribution of Businesses by Type of Return</t>
  </si>
  <si>
    <t>All
Entities</t>
  </si>
  <si>
    <t>C
Corporations
(N-30)</t>
  </si>
  <si>
    <t>Financial
Corporations
(F-1)</t>
  </si>
  <si>
    <t>All Industries</t>
  </si>
  <si>
    <t>Agriculture &amp; Fishing</t>
  </si>
  <si>
    <t>Mining, Utilities &amp; 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</si>
  <si>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</si>
  <si>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</si>
  <si>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</si>
  <si>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</si>
  <si>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</si>
  <si>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</si>
  <si>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&amp; Rental</t>
  </si>
  <si>
    <t>Business Services</t>
  </si>
  <si>
    <t>Education</t>
  </si>
  <si>
    <t>Health &amp; Care Services</t>
  </si>
  <si>
    <t>Entertainment &amp; Hospitality</t>
  </si>
  <si>
    <t>Repair &amp; Maintenance</t>
  </si>
  <si>
    <t>Personal &amp; Other Services</t>
  </si>
  <si>
    <t>Table 1-3</t>
  </si>
  <si>
    <t>All</t>
  </si>
  <si>
    <t>Taxation District</t>
  </si>
  <si>
    <t>Table 1-4</t>
  </si>
  <si>
    <t>Distribution of Businesses, Business Receipts, Net Income, and Wages Paid</t>
  </si>
  <si>
    <t>No. of
Entities</t>
  </si>
  <si>
    <t>Crops &amp; Ornamentals</t>
  </si>
  <si>
    <t>Livestock</t>
  </si>
  <si>
    <t>Aquaculture</t>
  </si>
  <si>
    <t>Other Animal Specialties</t>
  </si>
  <si>
    <t>Forestry and Logging</t>
  </si>
  <si>
    <t>Agricultural Services</t>
  </si>
  <si>
    <t>Mining</t>
  </si>
  <si>
    <t>Utilities</t>
  </si>
  <si>
    <t>Construction of Buildings</t>
  </si>
  <si>
    <t>Heavy and Civil Engineering Construction</t>
  </si>
  <si>
    <t>Electrical Work</t>
  </si>
  <si>
    <t>Other Building Equipment Contractors</t>
  </si>
  <si>
    <t>Building Finishing Contractors</t>
  </si>
  <si>
    <t>Other Specialty Trade Contractors</t>
  </si>
  <si>
    <t>Food &amp; Beverages</t>
  </si>
  <si>
    <t>Apparel &amp; Textiles</t>
  </si>
  <si>
    <t>Leather and Allied Product</t>
  </si>
  <si>
    <t>Wood Product</t>
  </si>
  <si>
    <t>Commercial Printing</t>
  </si>
  <si>
    <t>Petroleum and Coal Products</t>
  </si>
  <si>
    <t>Chemicals</t>
  </si>
  <si>
    <t>Plastics and Rubber</t>
  </si>
  <si>
    <t>Concrete</t>
  </si>
  <si>
    <t>Metals &amp; Metal Products</t>
  </si>
  <si>
    <t>Machinery Manufacturing</t>
  </si>
  <si>
    <t>Electronic &amp; Electrical Products</t>
  </si>
  <si>
    <t>Ship Building &amp; Repair</t>
  </si>
  <si>
    <t>Furniture</t>
  </si>
  <si>
    <t>Motor Vehicle and Parts</t>
  </si>
  <si>
    <t>Furniture and Home Furnishing</t>
  </si>
  <si>
    <t>Construction Materials</t>
  </si>
  <si>
    <t>Photographic Equipment</t>
  </si>
  <si>
    <t>Office Equipment</t>
  </si>
  <si>
    <t>Computer Equipment and Software</t>
  </si>
  <si>
    <t>Other Commercial Equipment</t>
  </si>
  <si>
    <t>Medical Equipment</t>
  </si>
  <si>
    <t>Metal &amp; Mineral (except Petroleum)</t>
  </si>
  <si>
    <t>Home Electronics &amp; Appliances</t>
  </si>
  <si>
    <t>Hardware</t>
  </si>
  <si>
    <t>Machinery, Equipment &amp; Supplies</t>
  </si>
  <si>
    <t>Sporting Goods</t>
  </si>
  <si>
    <t>Toy and Hobby Goods</t>
  </si>
  <si>
    <t>Recyclable Material</t>
  </si>
  <si>
    <t>Jewelry</t>
  </si>
  <si>
    <t>Paper Product</t>
  </si>
  <si>
    <t>Drugs &amp; Cosmetics</t>
  </si>
  <si>
    <t>Apparel, Piece Goods, and Notions</t>
  </si>
  <si>
    <t>Food &amp; Farm Products</t>
  </si>
  <si>
    <t>Chemical and Allied Products</t>
  </si>
  <si>
    <t>Petroleum Products</t>
  </si>
  <si>
    <t>Alcoholic Beverages</t>
  </si>
  <si>
    <t>Book, Periodical, and Newspaper</t>
  </si>
  <si>
    <t>Flower &amp; Florist Supplies</t>
  </si>
  <si>
    <t>Tobacco Product</t>
  </si>
  <si>
    <t>Motor Vehicle &amp; Boat Dealers</t>
  </si>
  <si>
    <t>Automotive Parts Dealers</t>
  </si>
  <si>
    <t>Furniture and Home Furnishings</t>
  </si>
  <si>
    <t>Electronics and Appliance</t>
  </si>
  <si>
    <t>Building Material</t>
  </si>
  <si>
    <t>Garden Equipment and Supplies</t>
  </si>
  <si>
    <t>Grocery Stores</t>
  </si>
  <si>
    <t>Bakeries</t>
  </si>
  <si>
    <t>Liquor Stores</t>
  </si>
  <si>
    <t>Drug Stores</t>
  </si>
  <si>
    <t>Cosmetics Stores</t>
  </si>
  <si>
    <t>Eyeglasses &amp; Medical Goods</t>
  </si>
  <si>
    <t>Gasoline Stations</t>
  </si>
  <si>
    <t>Apparel &amp; Shoes</t>
  </si>
  <si>
    <t>Leather Goods</t>
  </si>
  <si>
    <t>Sporting Goods Stores</t>
  </si>
  <si>
    <t>Hobby, Toy, and Game Stores</t>
  </si>
  <si>
    <t>Sewing &amp; Piece Goods</t>
  </si>
  <si>
    <t>Musical Instrument Stores</t>
  </si>
  <si>
    <t>Book Stores and News Dealers</t>
  </si>
  <si>
    <t>Florists</t>
  </si>
  <si>
    <t>Stationery Stores</t>
  </si>
  <si>
    <t>Gift&amp; Souvenir Shops</t>
  </si>
  <si>
    <t>Used Merchandise</t>
  </si>
  <si>
    <t>Pet Stores</t>
  </si>
  <si>
    <t>Art Dealers</t>
  </si>
  <si>
    <t>Nonstore Retailers</t>
  </si>
  <si>
    <t>Vending Machines</t>
  </si>
  <si>
    <t>Direct Selling</t>
  </si>
  <si>
    <t>Air Transportation</t>
  </si>
  <si>
    <t>Water Transportation</t>
  </si>
  <si>
    <t>Truck Transportation</t>
  </si>
  <si>
    <t>Bus Transportation</t>
  </si>
  <si>
    <t>Taxi &amp; Limousine Service</t>
  </si>
  <si>
    <t>Tour Transportation</t>
  </si>
  <si>
    <t>Aviation Services</t>
  </si>
  <si>
    <t>Marine Cargo &amp; Salvage</t>
  </si>
  <si>
    <t>Freight Forwarding</t>
  </si>
  <si>
    <t>Couriers &amp; Delivery Services</t>
  </si>
  <si>
    <t>Warehousing and Storage</t>
  </si>
  <si>
    <t>Publishing</t>
  </si>
  <si>
    <t>Motion Picture and Video</t>
  </si>
  <si>
    <t>Sound Recording</t>
  </si>
  <si>
    <t>Broadcasting</t>
  </si>
  <si>
    <t>Telecommunications</t>
  </si>
  <si>
    <t>Data Processing Services</t>
  </si>
  <si>
    <t>Banking &amp; Finance</t>
  </si>
  <si>
    <t>Investment Brokers</t>
  </si>
  <si>
    <t>Investors &amp; Investor Groups</t>
  </si>
  <si>
    <t>Insurance Services</t>
  </si>
  <si>
    <t>Real Estate Operators</t>
  </si>
  <si>
    <t>Real Estate Brokers</t>
  </si>
  <si>
    <t>Real Estate Managers</t>
  </si>
  <si>
    <t>Real Estate Appraisers</t>
  </si>
  <si>
    <t>Motor Vehicle Rental</t>
  </si>
  <si>
    <t>Other Consumer Goods Rental</t>
  </si>
  <si>
    <t>Equipment Rental</t>
  </si>
  <si>
    <t>Legal Services</t>
  </si>
  <si>
    <t>Accounting Services</t>
  </si>
  <si>
    <t>Architects</t>
  </si>
  <si>
    <t>Landscape Architects</t>
  </si>
  <si>
    <t>Engineering &amp; Drafting</t>
  </si>
  <si>
    <t>Surveying and Mapping</t>
  </si>
  <si>
    <t>Testing Laboratories</t>
  </si>
  <si>
    <t>Interior, Graphic &amp; Other Design</t>
  </si>
  <si>
    <t>Computer Systems Design</t>
  </si>
  <si>
    <t>Management &amp; Consulting</t>
  </si>
  <si>
    <t>Research and Development</t>
  </si>
  <si>
    <t>Advertising &amp; Public Relations</t>
  </si>
  <si>
    <t>Marketing Research &amp; Polling</t>
  </si>
  <si>
    <t>Photographers</t>
  </si>
  <si>
    <t>Translation Services</t>
  </si>
  <si>
    <t>Veterinary Services</t>
  </si>
  <si>
    <t>Administrative Services</t>
  </si>
  <si>
    <t>Employment Services</t>
  </si>
  <si>
    <t>Secretarial Services</t>
  </si>
  <si>
    <t>Phone Answering &amp; Telemarketing</t>
  </si>
  <si>
    <t>Mailing &amp; Photocopy</t>
  </si>
  <si>
    <t>Collection Agencies</t>
  </si>
  <si>
    <t>Travel &amp; Tour Agencies</t>
  </si>
  <si>
    <t>Investigation and Security</t>
  </si>
  <si>
    <t>Pest Control</t>
  </si>
  <si>
    <t>Janitorial &amp; Maintenance</t>
  </si>
  <si>
    <t>Landscaping Services</t>
  </si>
  <si>
    <t>Carpet Cleaning</t>
  </si>
  <si>
    <t>Waste Management</t>
  </si>
  <si>
    <t>Educational Services</t>
  </si>
  <si>
    <t>Physicians</t>
  </si>
  <si>
    <t>Dentists</t>
  </si>
  <si>
    <t>Chiropractors</t>
  </si>
  <si>
    <t>Optometrists</t>
  </si>
  <si>
    <t>Psychologists</t>
  </si>
  <si>
    <t>Physical Therapists</t>
  </si>
  <si>
    <t>Outpatient Care</t>
  </si>
  <si>
    <t>Medical &amp; Diagnostic Labs</t>
  </si>
  <si>
    <t>Home Health Care</t>
  </si>
  <si>
    <t>Hospitals</t>
  </si>
  <si>
    <t>Nursing &amp; Care Homes</t>
  </si>
  <si>
    <t>Child and Youth Services</t>
  </si>
  <si>
    <t>Child Day Care Services</t>
  </si>
  <si>
    <t>Performing Arts &amp; Spectator Sports</t>
  </si>
  <si>
    <t>Museums &amp; Historical Sites</t>
  </si>
  <si>
    <t>Amusement Parks</t>
  </si>
  <si>
    <t>Transient Accommodations</t>
  </si>
  <si>
    <t>Special Food Services</t>
  </si>
  <si>
    <t>Drinking Places</t>
  </si>
  <si>
    <t>Restaurants</t>
  </si>
  <si>
    <t>Fast Food</t>
  </si>
  <si>
    <t>Auto Repair and Maintenance</t>
  </si>
  <si>
    <t>Computer &amp; Electronic Repair</t>
  </si>
  <si>
    <t>Industrial Repair</t>
  </si>
  <si>
    <t>Home Appliance Repair</t>
  </si>
  <si>
    <t>Furniture Repair</t>
  </si>
  <si>
    <t>Hair, Nail &amp; Skin Care</t>
  </si>
  <si>
    <t>Death Care Services</t>
  </si>
  <si>
    <t>Self-service laundry</t>
  </si>
  <si>
    <t>Drycleaning and Laundry</t>
  </si>
  <si>
    <t>Animal Care Services</t>
  </si>
  <si>
    <t>Photofinishing</t>
  </si>
  <si>
    <t>Parking Lots and Garages</t>
  </si>
  <si>
    <t>Organized Groups &amp; Clubs</t>
  </si>
  <si>
    <t>Property Owners Associations</t>
  </si>
  <si>
    <t>Table 1-5</t>
  </si>
  <si>
    <t>Total</t>
  </si>
  <si>
    <t>No Business Receipts</t>
  </si>
  <si>
    <t>Under $1,000</t>
  </si>
  <si>
    <t>$1,000 - &lt; $10,000</t>
  </si>
  <si>
    <t>$10,000 - &lt; $50,000</t>
  </si>
  <si>
    <t>$50,000 - &lt; $100,000</t>
  </si>
  <si>
    <t>$100,000 - &lt; $500,000</t>
  </si>
  <si>
    <t>$500,000 - &lt; $1 million</t>
  </si>
  <si>
    <t>$1 million - &lt; $5 million</t>
  </si>
  <si>
    <t>$5 million - &lt; 10 million</t>
  </si>
  <si>
    <t>$10 million and over</t>
  </si>
  <si>
    <t>Table 1-6</t>
  </si>
  <si>
    <t>Net Income</t>
  </si>
  <si>
    <t>No Net Profit</t>
  </si>
  <si>
    <t>Under $25,000</t>
  </si>
  <si>
    <t>$25,000 - &lt; $100,000</t>
  </si>
  <si>
    <t>$1 million and over</t>
  </si>
  <si>
    <t>Table 1-7</t>
  </si>
  <si>
    <t>Distribution of Businesses by Major Industry and</t>
  </si>
  <si>
    <t>Size of Hawaii Business Receipts</t>
  </si>
  <si>
    <t>No
Business
Receipts</t>
  </si>
  <si>
    <t>Under
$10,000</t>
  </si>
  <si>
    <t>$10,000
- &lt;
$100,000</t>
  </si>
  <si>
    <t>$100,000
- &lt;
$500,000</t>
  </si>
  <si>
    <t>$5
million
and over</t>
  </si>
  <si>
    <t>Size of Net Profit</t>
  </si>
  <si>
    <t>No Net
Profit</t>
  </si>
  <si>
    <t>Under
$25,000</t>
  </si>
  <si>
    <t>$25,000
- &lt;
$100,000</t>
  </si>
  <si>
    <t>All Districts</t>
  </si>
  <si>
    <t>Percent of Total</t>
  </si>
  <si>
    <t>Number of Businesses by Taxation District</t>
  </si>
  <si>
    <t>Business with Net Profit</t>
  </si>
  <si>
    <t>Amount of Net Loss</t>
  </si>
  <si>
    <t xml:space="preserve">Business with $1 million or more 
</t>
  </si>
  <si>
    <t>in Business Receipts</t>
  </si>
  <si>
    <t>Oahu</t>
  </si>
  <si>
    <t>Maui</t>
  </si>
  <si>
    <t>Hawaii</t>
  </si>
  <si>
    <t>Kauai</t>
  </si>
  <si>
    <t>Industry Group</t>
  </si>
  <si>
    <t>Percent Distribution by Industry</t>
  </si>
  <si>
    <t>Percent by District</t>
  </si>
  <si>
    <t>Financial Corporations (F-1)</t>
  </si>
  <si>
    <t>Percent Distribution</t>
  </si>
  <si>
    <t>Hawaii Business             Receipts Class</t>
  </si>
  <si>
    <t>Industry</t>
  </si>
  <si>
    <t>Percent by Industry</t>
  </si>
  <si>
    <t xml:space="preserve">
$1 million
- &lt; 
$5 million</t>
  </si>
  <si>
    <t>$500,000
- &lt; 
$1 million</t>
  </si>
  <si>
    <t>Plumbing, Heating &amp; AC Contractors</t>
  </si>
  <si>
    <t>Other Specialty Food Stores</t>
  </si>
  <si>
    <t>General Stores</t>
  </si>
  <si>
    <t>Holding Companies</t>
  </si>
  <si>
    <t>Other Recreational Activities</t>
  </si>
  <si>
    <t>Fishing, Hunting and Trapping</t>
  </si>
  <si>
    <t>Table 1-9</t>
  </si>
  <si>
    <t>Foundation, Structure &amp; Building Exterior Contractors</t>
  </si>
  <si>
    <t>d</t>
  </si>
  <si>
    <r>
      <t>Notes: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were suppressed to avoid potential disclosure of confidential taxpayer information.</t>
    </r>
  </si>
  <si>
    <r>
      <t xml:space="preserve">         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were suppressed to avoid potential disclosure of confidential taxpayer information.</t>
    </r>
  </si>
  <si>
    <t>Department &amp; Super Stores</t>
  </si>
  <si>
    <r>
      <t>Note: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were suppressed to avoid potential disclosure of confidential taxpayer information.</t>
    </r>
  </si>
  <si>
    <t>$1 million
and over</t>
  </si>
  <si>
    <t>Table 2-1</t>
  </si>
  <si>
    <t>Wholesale</t>
  </si>
  <si>
    <t>Retail</t>
  </si>
  <si>
    <t>Real Estate &amp; Rental &amp; Leasing</t>
  </si>
  <si>
    <t>Health Care &amp; Social Assistance</t>
  </si>
  <si>
    <t>Table 2-2</t>
  </si>
  <si>
    <t>$5 million - &lt; $10 million</t>
  </si>
  <si>
    <t xml:space="preserve">         taxpayer information.</t>
  </si>
  <si>
    <t>Table 2-3</t>
  </si>
  <si>
    <t>Industry Groups</t>
  </si>
  <si>
    <t xml:space="preserve">All </t>
  </si>
  <si>
    <t>Table 2-4</t>
  </si>
  <si>
    <t xml:space="preserve">Number of Businesses and Net Income </t>
  </si>
  <si>
    <t xml:space="preserve">ALL </t>
  </si>
  <si>
    <t>Table 2-5</t>
  </si>
  <si>
    <t>Number of Businesses, Hawaii Business Receipts, Net Profit, Net Loss,</t>
  </si>
  <si>
    <t>No of Entities</t>
  </si>
  <si>
    <t>Tax Liability</t>
  </si>
  <si>
    <t>$1,000 &lt; $10,000</t>
  </si>
  <si>
    <t>$10,000 &lt; $50,000</t>
  </si>
  <si>
    <t>$50,000 &lt; $100,000</t>
  </si>
  <si>
    <t>$100,000 &lt; $500,000</t>
  </si>
  <si>
    <t>$500,000 &lt; $1 million</t>
  </si>
  <si>
    <t>$1 million &lt; $5 million</t>
  </si>
  <si>
    <t>$5 million &lt; $10 million</t>
  </si>
  <si>
    <t>Table 2-6</t>
  </si>
  <si>
    <t>Interest</t>
  </si>
  <si>
    <t>Gross Rents</t>
  </si>
  <si>
    <t>Capital Gain Net Income</t>
  </si>
  <si>
    <t xml:space="preserve">         </t>
  </si>
  <si>
    <t>Table 2-7</t>
  </si>
  <si>
    <t>W-2</t>
  </si>
  <si>
    <t>Count</t>
  </si>
  <si>
    <t>Table 2-8</t>
  </si>
  <si>
    <t>No. of Entities</t>
  </si>
  <si>
    <t>Returns and
Allowances</t>
  </si>
  <si>
    <t>Cost of Goods Sold</t>
  </si>
  <si>
    <t>Table 3-1</t>
  </si>
  <si>
    <t>Under $50,000</t>
  </si>
  <si>
    <t>$50,000 -&lt; $100,000</t>
  </si>
  <si>
    <t>$100,000 -&lt; $500,000</t>
  </si>
  <si>
    <t>$500,000 -&lt; $1 million</t>
  </si>
  <si>
    <t>$1 million -&lt; $5 million</t>
  </si>
  <si>
    <t>$5 million and over</t>
  </si>
  <si>
    <t>Table 3-2</t>
  </si>
  <si>
    <t>Total Deduction</t>
  </si>
  <si>
    <t>W-2 Count</t>
  </si>
  <si>
    <t>Other Income</t>
  </si>
  <si>
    <t>Gross Royalties</t>
  </si>
  <si>
    <t>Distribution of Businesses, Net Income, Business Receipts, and Wages Paid</t>
  </si>
  <si>
    <t xml:space="preserve">           only. See North American Industry Classification System for a more detailed explanation of business category.</t>
  </si>
  <si>
    <t xml:space="preserve">Notes: Detail may not add to totals because some detailed categories are not shown. A business with several lines of business is classified under the primary business line </t>
  </si>
  <si>
    <t>Distribution of Businesses, Business Receipts and Net Profits or Loss - 2016</t>
  </si>
  <si>
    <t>among Major Industry Groups - 2016</t>
  </si>
  <si>
    <t>Distribution of Businesses by Industry and District - 2016</t>
  </si>
  <si>
    <t>by Major Industry  - 2016</t>
  </si>
  <si>
    <t>by Major Industry and Selected Detailed Industry Categories - 2016</t>
  </si>
  <si>
    <t>by Size of Hawaii Business Receipts - 2016</t>
  </si>
  <si>
    <t>by Size of Net Profit - 2016</t>
  </si>
  <si>
    <t>By Taxation District - 2016</t>
  </si>
  <si>
    <t>by Size of Net Profit and Corporate Return Type - 2016</t>
  </si>
  <si>
    <t>and Tax Liability for C Corporations by Industry and Size of Business Receipts - 2016</t>
  </si>
  <si>
    <t>Additional Sources of Income for Non-Apportioned C Corporations by Industry - 2016</t>
  </si>
  <si>
    <t>by Major Industry - 2016</t>
  </si>
  <si>
    <t>Selected Expenses of Non-Apportioned C Corporations</t>
  </si>
  <si>
    <t>and Tax Liability for Financial Corporations by Size of Business Receipts - 2016</t>
  </si>
  <si>
    <t>by Size of Business Receipts - 2016</t>
  </si>
  <si>
    <t>Non-Rental (Sch. C &amp; F)</t>
  </si>
  <si>
    <t>Rental   (Sch. E)</t>
  </si>
  <si>
    <r>
      <t xml:space="preserve">S Corporations (N-35) </t>
    </r>
    <r>
      <rPr>
        <vertAlign val="superscript"/>
        <sz val="10"/>
        <color rgb="FF000000"/>
        <rFont val="Arial"/>
        <family val="2"/>
      </rPr>
      <t>1</t>
    </r>
  </si>
  <si>
    <r>
      <t xml:space="preserve">Partnerships (N-20) </t>
    </r>
    <r>
      <rPr>
        <vertAlign val="superscript"/>
        <sz val="10"/>
        <color rgb="FF000000"/>
        <rFont val="Arial"/>
        <family val="2"/>
      </rPr>
      <t>1</t>
    </r>
  </si>
  <si>
    <t xml:space="preserve">Amount of Net Profit </t>
  </si>
  <si>
    <t xml:space="preserve">Percent of Total </t>
  </si>
  <si>
    <t>Unclassified</t>
  </si>
  <si>
    <t>Note: Statistics for S corporations and partnerships were estimated by random sampling,</t>
  </si>
  <si>
    <t xml:space="preserve">         therefore details may not add up to total due to rounding.</t>
  </si>
  <si>
    <t>Table 2-9</t>
  </si>
  <si>
    <t>Table 1-8</t>
  </si>
  <si>
    <t>C Corporations</t>
  </si>
  <si>
    <t>S Corporations</t>
  </si>
  <si>
    <t>Compensation of
Officers</t>
  </si>
  <si>
    <t>Non-Apportioned "C"</t>
  </si>
  <si>
    <t>Apportioned "C"</t>
  </si>
  <si>
    <t>Non-Apportioned "S"</t>
  </si>
  <si>
    <t>Apportioned "S"</t>
  </si>
  <si>
    <t xml:space="preserve">       </t>
  </si>
  <si>
    <t>Distribution of Businesses, Business Receipts, Net Income, and Wages Paid for C Corporations</t>
  </si>
  <si>
    <t>and Tax Liability for S Corporations by Industry and Size of Business Receipts - 2016</t>
  </si>
  <si>
    <t>Additional Sources of Income for Non-Apportioned S Corporations by Industry - 2016</t>
  </si>
  <si>
    <t>Net Gain or Loss from Schedule D-1</t>
  </si>
  <si>
    <t>All Corporations</t>
  </si>
  <si>
    <t>Table 2-10</t>
  </si>
  <si>
    <t>Table 2-11</t>
  </si>
  <si>
    <t>Bad Debts</t>
  </si>
  <si>
    <t>Interest
Expense</t>
  </si>
  <si>
    <t>Selected Expenses of Non-Apportioned S Corporations by Major Industry - 2016</t>
  </si>
  <si>
    <t>Table 2-12</t>
  </si>
  <si>
    <t>Table 2-12 (Continued)</t>
  </si>
  <si>
    <t>Table 4-1</t>
  </si>
  <si>
    <t>Table 4-2</t>
  </si>
  <si>
    <t>Distribution of Partnership Returns by Taxation District and Size of Hawaii Business Receipts - 2016</t>
  </si>
  <si>
    <t>Under $10,000</t>
  </si>
  <si>
    <t>$10,000 &lt; $25,000</t>
  </si>
  <si>
    <t>$25,000 &lt; $50,000</t>
  </si>
  <si>
    <t>$100,000 &lt; $250,000</t>
  </si>
  <si>
    <t>$250,000 &lt; $500,000</t>
  </si>
  <si>
    <t>Table 4-3</t>
  </si>
  <si>
    <t>for Partnerships by Industry and Size of Business Receipts - 2016</t>
  </si>
  <si>
    <t>Table 4-4</t>
  </si>
  <si>
    <r>
      <t>Notes: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denotes that the data were suppressed to avoid potential disclosure of confidential </t>
    </r>
  </si>
  <si>
    <t>Table 4-5</t>
  </si>
  <si>
    <t>Hawaii Business Receipts, Net Profit, Net Loss, and Wages Paid</t>
  </si>
  <si>
    <t>By Number of Partners - 2016</t>
  </si>
  <si>
    <t>Number of</t>
  </si>
  <si>
    <t>Entities</t>
  </si>
  <si>
    <t>Partners</t>
  </si>
  <si>
    <t>Unknown</t>
  </si>
  <si>
    <t>7 to 9</t>
  </si>
  <si>
    <t>10 to 19</t>
  </si>
  <si>
    <t>20 to 49</t>
  </si>
  <si>
    <t>50 to 99</t>
  </si>
  <si>
    <t>100 or more</t>
  </si>
  <si>
    <t>n/a</t>
  </si>
  <si>
    <t>Distribution of Partnership Returns by Taxation District and by Industry - 2016</t>
  </si>
  <si>
    <t>Table 5-1</t>
  </si>
  <si>
    <t>$1,000 - &lt; $5,000</t>
  </si>
  <si>
    <t>$5,000 - &lt; $10,000</t>
  </si>
  <si>
    <t>$10,000 - &lt; $25,000</t>
  </si>
  <si>
    <t>$25,000 - &lt; $50,000</t>
  </si>
  <si>
    <t>$100,000 - &lt; $250,000</t>
  </si>
  <si>
    <t>$250,000 - &lt; $500,000</t>
  </si>
  <si>
    <t>Table 5-2</t>
  </si>
  <si>
    <t xml:space="preserve">  therefore the number of entities are underestimated.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</si>
  <si>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Individual taxpayers with more than one schedule C (E or F) reconcile their gross receipts on form N11, therefore the number of entities are underestimated.</t>
    </r>
  </si>
  <si>
    <t>Note: Statistics for S corporations and partnerships were estimated by random sampling, therefore details may not add up to total due to rounding.</t>
  </si>
  <si>
    <t>Distribution of Corporation Returns by Taxation District and by Industry - 2016</t>
  </si>
  <si>
    <r>
      <t xml:space="preserve">S Corporations </t>
    </r>
    <r>
      <rPr>
        <b/>
        <vertAlign val="superscript"/>
        <sz val="10"/>
        <color rgb="FF000000"/>
        <rFont val="Arial"/>
        <family val="2"/>
      </rPr>
      <t>1</t>
    </r>
  </si>
  <si>
    <t>Distribution of Corporation Returns by Taxation District and Size of Hawaii Business Receipts - 2016</t>
  </si>
  <si>
    <t xml:space="preserve">           Statistics for S corporations were estimated by random sampling,  therefore details may not add up to total due to rounding.</t>
  </si>
  <si>
    <r>
      <t xml:space="preserve">No of Entities </t>
    </r>
    <r>
      <rPr>
        <b/>
        <vertAlign val="superscript"/>
        <sz val="10"/>
        <color rgb="FF000000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</si>
  <si>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Individual taxpayers with more than one schedule C (E or F) reconcile their gross receipts on form N11, </t>
    </r>
  </si>
  <si>
    <t>Number of Businesses and Hawaii Gross Receipts  by Major Industry  and Corporate Return Type - 2016</t>
  </si>
  <si>
    <t>Wages Paid and Number of W-2 Forms by Industry and Corporate Return Type - 2016</t>
  </si>
  <si>
    <t xml:space="preserve">Total Deductions, Wages Paid, and W-2 Count for Financial Corporations </t>
  </si>
  <si>
    <t>Number of Businesses, Hawaii Business Receipts, Net Income, and Wages Paid</t>
  </si>
  <si>
    <r>
      <t xml:space="preserve">Distribution of Proprietorship Returns by Taxation District and Size of Hawaii Business Receipts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- 2016</t>
    </r>
  </si>
  <si>
    <t>Number of Businesses and Business Receipts of Proprietorships by Size of Business Receipts - 2016</t>
  </si>
  <si>
    <t xml:space="preserve">           </t>
  </si>
  <si>
    <r>
      <t xml:space="preserve">S Corporations (N-35) </t>
    </r>
    <r>
      <rPr>
        <vertAlign val="superscript"/>
        <sz val="9"/>
        <color rgb="FF000000"/>
        <rFont val="Arial"/>
        <family val="2"/>
      </rPr>
      <t>1</t>
    </r>
  </si>
  <si>
    <r>
      <t xml:space="preserve">Partnerships (N-20) </t>
    </r>
    <r>
      <rPr>
        <vertAlign val="superscript"/>
        <sz val="9"/>
        <color rgb="FF000000"/>
        <rFont val="Arial"/>
        <family val="2"/>
      </rPr>
      <t>1</t>
    </r>
  </si>
  <si>
    <r>
      <t xml:space="preserve">Proprietors </t>
    </r>
    <r>
      <rPr>
        <vertAlign val="superscript"/>
        <sz val="9"/>
        <color rgb="FF000000"/>
        <rFont val="Arial"/>
        <family val="2"/>
      </rPr>
      <t>2</t>
    </r>
  </si>
  <si>
    <r>
      <t xml:space="preserve">Ratio of Profitable Business to All Business </t>
    </r>
    <r>
      <rPr>
        <b/>
        <vertAlign val="superscript"/>
        <sz val="9"/>
        <color rgb="FF000000"/>
        <rFont val="Arial"/>
        <family val="2"/>
      </rPr>
      <t>3</t>
    </r>
  </si>
  <si>
    <r>
      <t>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were suppressed to avoid potential disclosure of confidential taxpayer information.</t>
    </r>
  </si>
  <si>
    <t>Table 4-6</t>
  </si>
  <si>
    <t>Non--Apportioned</t>
  </si>
  <si>
    <t>Apportioned</t>
  </si>
  <si>
    <t>for Partnerships by Return Type - 2016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</si>
  <si>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Statistics for these types of businesses were estimated by random sampling.</t>
    </r>
  </si>
  <si>
    <r>
      <t xml:space="preserve">      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were suppressed to avoid potential disclosure of confidential taxpayer information.</t>
    </r>
  </si>
  <si>
    <r>
      <t xml:space="preserve">      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denotes that the data were suppressed to avoid potential disclosure of confidential taxpayer information.         </t>
    </r>
  </si>
  <si>
    <t>Selected Expenses of Non-Apportioned Partnerships</t>
  </si>
  <si>
    <r>
      <t xml:space="preserve">Total Expenses </t>
    </r>
    <r>
      <rPr>
        <b/>
        <vertAlign val="superscript"/>
        <sz val="10"/>
        <color rgb="FF000000"/>
        <rFont val="Arial"/>
        <family val="2"/>
      </rPr>
      <t>1</t>
    </r>
  </si>
  <si>
    <t>(Dollar Amount in $1,000)</t>
  </si>
  <si>
    <t>(Dollar Amount in $,1000)</t>
  </si>
  <si>
    <r>
      <t xml:space="preserve">  Note: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denotes that the data were suppressed to avoid potential disclosure of confidential taxpayer information. </t>
    </r>
  </si>
  <si>
    <t>Notes: Statistics for S corporations and partnerships were estimated by random sampling, therefore details may not add up to total due to rounding.</t>
  </si>
  <si>
    <t xml:space="preserve">  sample and subtracted from the total.</t>
  </si>
  <si>
    <t>Notes:  Statistics for S corporations were estimated by random sampling, therefore details may not add up to total due to rounding.</t>
  </si>
  <si>
    <r>
      <t xml:space="preserve">          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were suppressed to avoid potential disclosure of confidential taxpayer information.</t>
    </r>
  </si>
  <si>
    <r>
      <rPr>
        <vertAlign val="superscript"/>
        <sz val="8"/>
        <color rgb="FF000000"/>
        <rFont val="Arial"/>
        <family val="2"/>
      </rPr>
      <t>1</t>
    </r>
    <r>
      <rPr>
        <sz val="10"/>
        <color rgb="FF000000"/>
        <rFont val="ITC Bookman"/>
      </rPr>
      <t xml:space="preserve"> </t>
    </r>
    <r>
      <rPr>
        <sz val="8"/>
        <color rgb="FF000000"/>
        <rFont val="Arial"/>
        <family val="2"/>
      </rPr>
      <t>Numbers of returns without Hawaii activities for these types of businesses were estimated from the sample and subtracted from the total.</t>
    </r>
  </si>
  <si>
    <r>
      <t xml:space="preserve">        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were suppressed to avoid potential disclosure of confidential taxpayer information.</t>
    </r>
  </si>
  <si>
    <t xml:space="preserve">           and subtracted from the total.</t>
  </si>
  <si>
    <t xml:space="preserve">        sample  and subtracted from the total number of returns.</t>
  </si>
  <si>
    <t xml:space="preserve">        </t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</si>
  <si>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Proprietors were excluded for calculating all entities due to data not available.</t>
    </r>
  </si>
  <si>
    <t xml:space="preserve">         sample and subtracted from the total.</t>
  </si>
  <si>
    <t xml:space="preserve">Note: Numbers of returns without Hawaii activities  for S corporations and partnerships were estimated from the </t>
  </si>
  <si>
    <t>Note: Statistics for S corporations were estimated by random sampling, therefore details may not add up to total due to rounding.</t>
  </si>
  <si>
    <t xml:space="preserve">          Statistics for S corporations were estimated by random sampling, therefore details may not add up to total due to rounding.</t>
  </si>
  <si>
    <t xml:space="preserve">           Statistics for S corporations were estimated by random sampling, therefore details may not add up to total due to rounding.</t>
  </si>
  <si>
    <t>Notes:  Statistics for partnerships were estimated by random sampling, details may not add up to total due to rounding. n/a = not available.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</si>
  <si>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Includes total deduction, cost of goods sold and returns and allowances.</t>
    </r>
  </si>
  <si>
    <t>Notes:  Statistics for partnerships were estimated by random sampling, details may not add up to total due to rounding.</t>
  </si>
  <si>
    <t xml:space="preserve">Note:  Statistics for partnerships were estimated by random sampling, details may not add up to total due to rounding. </t>
  </si>
  <si>
    <r>
      <t xml:space="preserve">  Notes: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were suppressed to avoid potential disclosure of confidential taxpayer information. "n/a" denotes "Data Not Available" on form N11.</t>
    </r>
  </si>
  <si>
    <t xml:space="preserve">             Statistics for S corporations and partnerships were estimated by random sampling,</t>
  </si>
  <si>
    <t xml:space="preserve">             therefore details may not add up to total due to rounding.</t>
  </si>
  <si>
    <t xml:space="preserve">           Statistics for S corporations and partnerships were estimated by random sampling,</t>
  </si>
  <si>
    <t xml:space="preserve">           therefore details may not add up to total due to rounding.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</si>
  <si>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Numbers of tax returns without Hawaii activities for S corporations were estimated from the sample and subtracted from the total.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</si>
  <si>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Numbers of tax returns without Hawaii activities for S corporations were estimated from the </t>
    </r>
  </si>
  <si>
    <t xml:space="preserve">Notes:  Numbers of tax returns without Hawaii activities for partnerships were estimated from the sample </t>
  </si>
  <si>
    <t xml:space="preserve">        Numbers of tax returns without Hawaii activities for partnerships were estimated from the</t>
  </si>
  <si>
    <t>Note:  Numbers of tax returns without Hawaii activities for partnerships were estimated from the sample  and subtracted from the total number of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</si>
</sst>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#,###,##0"/>
    <numFmt numFmtId="165" formatCode="#####0"/>
    <numFmt numFmtId="166" formatCode="##################0"/>
    <numFmt numFmtId="167" formatCode="###############################0"/>
    <numFmt numFmtId="168" formatCode="####################################################0"/>
    <numFmt numFmtId="169" formatCode="########################0"/>
    <numFmt numFmtId="170" formatCode="######################0"/>
    <numFmt numFmtId="171" formatCode="0.0%"/>
    <numFmt numFmtId="172" formatCode="#,###,##0\ \ "/>
    <numFmt numFmtId="173" formatCode="0.0%\ \ "/>
    <numFmt numFmtId="174" formatCode="&quot;$&quot;#,##0\ \ "/>
    <numFmt numFmtId="175" formatCode="#,##0\ \ "/>
    <numFmt numFmtId="176" formatCode="&quot;$&quot;#,##0_);\(&quot;$&quot;#,##0\)\ \ "/>
    <numFmt numFmtId="177" formatCode="#,###,##0\ \ \ \ \ \ \ \ \ \ "/>
    <numFmt numFmtId="178" formatCode="#,###,##0\ \ \ \ \ \ \ "/>
    <numFmt numFmtId="179" formatCode="0.0%\ \ \ \ \ \ \ "/>
    <numFmt numFmtId="180" formatCode="0.0%\ \ \ \ \ \ \ \ \ \ "/>
    <numFmt numFmtId="181" formatCode="#,###,##0\ "/>
    <numFmt numFmtId="182" formatCode="0.0%\ "/>
    <numFmt numFmtId="183" formatCode="@\ \ "/>
    <numFmt numFmtId="184" formatCode="##,###,##0\ \ "/>
    <numFmt numFmtId="185" formatCode="##,###,##0"/>
    <numFmt numFmtId="186" formatCode="#######################0"/>
    <numFmt numFmtId="187" formatCode="&quot;$&quot;#,##0_)\ \ ;\(&quot;$&quot;#,##0\)\ \ "/>
    <numFmt numFmtId="188" formatCode="&quot;$&quot;#,##0_)\ \ ;\(&quot;$&quot;#,##0\)\ \ \ "/>
    <numFmt numFmtId="189" formatCode="####################0"/>
    <numFmt numFmtId="190" formatCode="&quot;$&quot;#,##0_);\(&quot;$&quot;#,##0\)\ \ \ "/>
    <numFmt numFmtId="191" formatCode="&quot;$&quot;#,##0_)\ \ ;[Red]\(&quot;$&quot;#,##0\)\ \ "/>
    <numFmt numFmtId="192" formatCode="&quot;$&quot;#,##0_);\(&quot;$&quot;#,##0\)\ "/>
    <numFmt numFmtId="193" formatCode="##,###,##0\ \ \ \ "/>
    <numFmt numFmtId="194" formatCode="###,##0\ \ "/>
    <numFmt numFmtId="195" formatCode="###,##0\ \ \ \ "/>
    <numFmt numFmtId="196" formatCode="###,##0\ \ \ "/>
    <numFmt numFmtId="197" formatCode="@\ \ \ \ "/>
    <numFmt numFmtId="198" formatCode="#,###,###,###,##0\ \ \ \ "/>
    <numFmt numFmtId="199" formatCode="&quot;$&quot;#,##0_)\ \ ;[Red]\(&quot;$&quot;#,##0\)"/>
    <numFmt numFmtId="200" formatCode="&quot;$&quot;#,##0\ \ \ "/>
    <numFmt numFmtId="201" formatCode="###,###,###,##0\ \ \ \ \ \ "/>
    <numFmt numFmtId="202" formatCode="&quot;$&quot;#,##0_)\ \ \ ;[Red]\(&quot;$&quot;#,##0\)"/>
    <numFmt numFmtId="203" formatCode="###,###,###,##0\ \ \ \ \ \ \ \ "/>
    <numFmt numFmtId="204" formatCode="@\ \ \ \ \ \ "/>
    <numFmt numFmtId="205" formatCode="@\ "/>
    <numFmt numFmtId="206" formatCode="#,###,##0\ \ \ \ \ \ "/>
    <numFmt numFmtId="207" formatCode="0.0%\ \ \ \ \ \ "/>
    <numFmt numFmtId="208" formatCode="@\ \ \ "/>
    <numFmt numFmtId="209" formatCode="0.0%\ \ \ "/>
    <numFmt numFmtId="210" formatCode="&quot;$&quot;#,##0\ \ \ \ \ \ "/>
    <numFmt numFmtId="211" formatCode="&quot;$&quot;#,##0\ "/>
    <numFmt numFmtId="212" formatCode="@\ \ \ \ \ \ \ "/>
    <numFmt numFmtId="213" formatCode="@\ \ \ \ \ \ \ \ "/>
  </numFmts>
  <fonts count="31">
    <font>
      <sz val="10"/>
      <color rgb="FF000000"/>
      <name val="ITC Bookman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3333FF"/>
      <name val="Arial"/>
      <family val="2"/>
    </font>
    <font>
      <sz val="12"/>
      <color rgb="FF3333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ITC Bookman"/>
    </font>
    <font>
      <b/>
      <sz val="11"/>
      <color rgb="FF3333FF"/>
      <name val="Arial"/>
      <family val="2"/>
    </font>
    <font>
      <sz val="11"/>
      <color rgb="FF3333FF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71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6" fontId="1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/>
    </xf>
    <xf numFmtId="6" fontId="1" fillId="0" borderId="6" xfId="0" applyNumberFormat="1" applyFont="1" applyFill="1" applyBorder="1" applyAlignment="1">
      <alignment horizontal="right"/>
    </xf>
    <xf numFmtId="6" fontId="1" fillId="0" borderId="4" xfId="0" applyNumberFormat="1" applyFont="1" applyFill="1" applyBorder="1" applyAlignment="1">
      <alignment horizontal="right"/>
    </xf>
    <xf numFmtId="6" fontId="1" fillId="0" borderId="1" xfId="0" applyNumberFormat="1" applyFont="1" applyFill="1" applyBorder="1" applyAlignment="1">
      <alignment horizontal="right"/>
    </xf>
    <xf numFmtId="173" fontId="1" fillId="0" borderId="7" xfId="0" applyNumberFormat="1" applyFont="1" applyFill="1" applyBorder="1" applyAlignment="1">
      <alignment horizontal="right"/>
    </xf>
    <xf numFmtId="173" fontId="1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172" fontId="1" fillId="0" borderId="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/>
    </xf>
    <xf numFmtId="0" fontId="0" fillId="0" borderId="14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6" fontId="1" fillId="0" borderId="17" xfId="0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horizontal="left"/>
    </xf>
    <xf numFmtId="164" fontId="1" fillId="0" borderId="21" xfId="0" applyNumberFormat="1" applyFont="1" applyFill="1" applyBorder="1" applyAlignment="1">
      <alignment horizontal="right"/>
    </xf>
    <xf numFmtId="0" fontId="0" fillId="0" borderId="22" xfId="0" applyFont="1" applyFill="1" applyBorder="1" applyAlignment="1">
      <alignment horizontal="left"/>
    </xf>
    <xf numFmtId="172" fontId="1" fillId="0" borderId="21" xfId="0" applyNumberFormat="1" applyFont="1" applyFill="1" applyBorder="1" applyAlignment="1">
      <alignment horizontal="right"/>
    </xf>
    <xf numFmtId="172" fontId="1" fillId="0" borderId="7" xfId="0" applyNumberFormat="1" applyFont="1" applyFill="1" applyBorder="1" applyAlignment="1">
      <alignment horizontal="right"/>
    </xf>
    <xf numFmtId="173" fontId="1" fillId="0" borderId="21" xfId="0" applyNumberFormat="1" applyFont="1" applyFill="1" applyBorder="1" applyAlignment="1">
      <alignment horizontal="right"/>
    </xf>
    <xf numFmtId="173" fontId="1" fillId="0" borderId="17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174" fontId="1" fillId="0" borderId="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72" fontId="0" fillId="0" borderId="0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6" fontId="1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77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80" fontId="1" fillId="0" borderId="0" xfId="0" applyNumberFormat="1" applyFont="1" applyFill="1" applyBorder="1" applyAlignment="1">
      <alignment horizontal="right"/>
    </xf>
    <xf numFmtId="173" fontId="1" fillId="0" borderId="5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167" fontId="1" fillId="0" borderId="0" xfId="0" applyNumberFormat="1" applyFont="1" applyFill="1" applyBorder="1" applyAlignment="1">
      <alignment horizontal="left" vertical="top"/>
    </xf>
    <xf numFmtId="167" fontId="5" fillId="0" borderId="0" xfId="0" applyNumberFormat="1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left" vertical="top" indent="1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 vertical="top"/>
    </xf>
    <xf numFmtId="168" fontId="1" fillId="0" borderId="0" xfId="0" applyNumberFormat="1" applyFont="1" applyFill="1" applyBorder="1" applyAlignment="1">
      <alignment horizontal="left" vertical="top" indent="2"/>
    </xf>
    <xf numFmtId="0" fontId="1" fillId="0" borderId="13" xfId="0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left" vertical="top" indent="2"/>
    </xf>
    <xf numFmtId="164" fontId="1" fillId="0" borderId="1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left" vertical="top" indent="2"/>
    </xf>
    <xf numFmtId="168" fontId="11" fillId="0" borderId="0" xfId="0" applyNumberFormat="1" applyFont="1" applyFill="1" applyBorder="1" applyAlignment="1">
      <alignment vertical="top"/>
    </xf>
    <xf numFmtId="164" fontId="1" fillId="0" borderId="14" xfId="0" applyNumberFormat="1" applyFont="1" applyFill="1" applyBorder="1" applyAlignment="1">
      <alignment horizontal="right"/>
    </xf>
    <xf numFmtId="164" fontId="1" fillId="0" borderId="22" xfId="0" applyNumberFormat="1" applyFont="1" applyFill="1" applyBorder="1" applyAlignment="1">
      <alignment horizontal="right"/>
    </xf>
    <xf numFmtId="6" fontId="1" fillId="0" borderId="18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81" fontId="11" fillId="0" borderId="21" xfId="0" applyNumberFormat="1" applyFont="1" applyFill="1" applyBorder="1" applyAlignment="1">
      <alignment horizontal="right"/>
    </xf>
    <xf numFmtId="181" fontId="11" fillId="0" borderId="0" xfId="0" applyNumberFormat="1" applyFont="1" applyFill="1" applyBorder="1" applyAlignment="1">
      <alignment horizontal="right"/>
    </xf>
    <xf numFmtId="6" fontId="11" fillId="0" borderId="0" xfId="0" applyNumberFormat="1" applyFont="1" applyFill="1" applyBorder="1" applyAlignment="1">
      <alignment horizontal="right"/>
    </xf>
    <xf numFmtId="181" fontId="11" fillId="0" borderId="7" xfId="0" applyNumberFormat="1" applyFont="1" applyFill="1" applyBorder="1" applyAlignment="1">
      <alignment horizontal="right"/>
    </xf>
    <xf numFmtId="6" fontId="11" fillId="0" borderId="17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left" vertical="top" indent="1"/>
    </xf>
    <xf numFmtId="164" fontId="11" fillId="0" borderId="21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left" vertical="top" indent="1"/>
    </xf>
    <xf numFmtId="0" fontId="13" fillId="0" borderId="1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vertical="top"/>
    </xf>
    <xf numFmtId="0" fontId="13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167" fontId="1" fillId="0" borderId="0" xfId="0" applyNumberFormat="1" applyFont="1" applyFill="1" applyBorder="1" applyAlignment="1">
      <alignment horizontal="left" indent="1"/>
    </xf>
    <xf numFmtId="167" fontId="1" fillId="0" borderId="0" xfId="0" applyNumberFormat="1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left"/>
    </xf>
    <xf numFmtId="167" fontId="12" fillId="0" borderId="0" xfId="0" applyNumberFormat="1" applyFont="1" applyFill="1" applyBorder="1" applyAlignment="1">
      <alignment horizontal="left" indent="1"/>
    </xf>
    <xf numFmtId="168" fontId="11" fillId="0" borderId="0" xfId="0" applyNumberFormat="1" applyFont="1" applyFill="1" applyBorder="1" applyAlignment="1">
      <alignment horizontal="left" indent="2"/>
    </xf>
    <xf numFmtId="167" fontId="12" fillId="0" borderId="0" xfId="0" applyNumberFormat="1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2"/>
    </xf>
    <xf numFmtId="169" fontId="1" fillId="0" borderId="0" xfId="0" applyNumberFormat="1" applyFont="1" applyFill="1" applyBorder="1" applyAlignment="1">
      <alignment horizontal="left" indent="1"/>
    </xf>
    <xf numFmtId="170" fontId="1" fillId="0" borderId="0" xfId="0" applyNumberFormat="1" applyFont="1" applyFill="1" applyBorder="1" applyAlignment="1">
      <alignment horizontal="left" indent="1"/>
    </xf>
    <xf numFmtId="0" fontId="10" fillId="0" borderId="9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181" fontId="10" fillId="0" borderId="5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/>
    </xf>
    <xf numFmtId="167" fontId="10" fillId="0" borderId="0" xfId="0" applyNumberFormat="1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/>
    </xf>
    <xf numFmtId="17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top"/>
    </xf>
    <xf numFmtId="172" fontId="10" fillId="0" borderId="5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173" fontId="10" fillId="0" borderId="5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indent="1"/>
    </xf>
    <xf numFmtId="183" fontId="18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64" fontId="20" fillId="0" borderId="7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/>
    <xf numFmtId="173" fontId="10" fillId="0" borderId="3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183" fontId="19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4" fontId="1" fillId="0" borderId="5" xfId="0" applyNumberFormat="1" applyFont="1" applyFill="1" applyBorder="1" applyAlignment="1">
      <alignment horizontal="right"/>
    </xf>
    <xf numFmtId="184" fontId="1" fillId="0" borderId="0" xfId="0" applyNumberFormat="1" applyFont="1" applyFill="1" applyBorder="1" applyAlignment="1">
      <alignment horizontal="right"/>
    </xf>
    <xf numFmtId="185" fontId="1" fillId="0" borderId="5" xfId="0" applyNumberFormat="1" applyFont="1" applyFill="1" applyBorder="1" applyAlignment="1">
      <alignment horizontal="right"/>
    </xf>
    <xf numFmtId="185" fontId="1" fillId="0" borderId="0" xfId="0" applyNumberFormat="1" applyFont="1" applyFill="1" applyBorder="1" applyAlignment="1">
      <alignment horizontal="right"/>
    </xf>
    <xf numFmtId="186" fontId="1" fillId="0" borderId="0" xfId="0" applyNumberFormat="1" applyFont="1" applyFill="1" applyBorder="1" applyAlignment="1">
      <alignment horizontal="left" indent="1"/>
    </xf>
    <xf numFmtId="184" fontId="0" fillId="0" borderId="0" xfId="0" applyNumberFormat="1" applyFont="1" applyFill="1" applyBorder="1" applyAlignment="1">
      <alignment horizontal="left"/>
    </xf>
    <xf numFmtId="184" fontId="1" fillId="0" borderId="7" xfId="0" applyNumberFormat="1" applyFont="1" applyFill="1" applyBorder="1" applyAlignment="1">
      <alignment horizontal="right"/>
    </xf>
    <xf numFmtId="184" fontId="1" fillId="0" borderId="3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/>
    </xf>
    <xf numFmtId="187" fontId="1" fillId="0" borderId="31" xfId="0" applyNumberFormat="1" applyFont="1" applyFill="1" applyBorder="1" applyAlignment="1">
      <alignment horizontal="right"/>
    </xf>
    <xf numFmtId="188" fontId="1" fillId="0" borderId="0" xfId="0" applyNumberFormat="1" applyFont="1" applyFill="1" applyBorder="1" applyAlignment="1">
      <alignment horizontal="right"/>
    </xf>
    <xf numFmtId="187" fontId="1" fillId="0" borderId="0" xfId="0" applyNumberFormat="1" applyFont="1" applyFill="1" applyBorder="1" applyAlignment="1">
      <alignment horizontal="right"/>
    </xf>
    <xf numFmtId="185" fontId="1" fillId="0" borderId="7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89" fontId="1" fillId="0" borderId="0" xfId="0" applyNumberFormat="1" applyFont="1" applyFill="1" applyBorder="1" applyAlignment="1">
      <alignment horizontal="left" vertical="top" indent="1"/>
    </xf>
    <xf numFmtId="190" fontId="1" fillId="0" borderId="0" xfId="0" applyNumberFormat="1" applyFont="1" applyFill="1" applyBorder="1" applyAlignment="1">
      <alignment horizontal="right"/>
    </xf>
    <xf numFmtId="0" fontId="0" fillId="0" borderId="3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184" fontId="1" fillId="0" borderId="21" xfId="0" applyNumberFormat="1" applyFont="1" applyFill="1" applyBorder="1" applyAlignment="1">
      <alignment horizontal="right"/>
    </xf>
    <xf numFmtId="191" fontId="1" fillId="0" borderId="21" xfId="0" applyNumberFormat="1" applyFont="1" applyFill="1" applyBorder="1" applyAlignment="1">
      <alignment horizontal="right"/>
    </xf>
    <xf numFmtId="191" fontId="1" fillId="0" borderId="17" xfId="0" applyNumberFormat="1" applyFont="1" applyFill="1" applyBorder="1" applyAlignment="1">
      <alignment horizontal="right"/>
    </xf>
    <xf numFmtId="191" fontId="1" fillId="0" borderId="0" xfId="0" applyNumberFormat="1" applyFont="1" applyFill="1" applyBorder="1" applyAlignment="1">
      <alignment horizontal="right"/>
    </xf>
    <xf numFmtId="185" fontId="1" fillId="0" borderId="21" xfId="0" applyNumberFormat="1" applyFont="1" applyFill="1" applyBorder="1" applyAlignment="1">
      <alignment horizontal="right"/>
    </xf>
    <xf numFmtId="6" fontId="1" fillId="0" borderId="21" xfId="0" applyNumberFormat="1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184" fontId="1" fillId="0" borderId="17" xfId="0" applyNumberFormat="1" applyFont="1" applyFill="1" applyBorder="1" applyAlignment="1">
      <alignment horizontal="right"/>
    </xf>
    <xf numFmtId="186" fontId="1" fillId="0" borderId="0" xfId="0" applyNumberFormat="1" applyFont="1" applyFill="1" applyBorder="1" applyAlignment="1">
      <alignment horizontal="left" vertical="top" indent="1"/>
    </xf>
    <xf numFmtId="183" fontId="18" fillId="0" borderId="7" xfId="0" applyNumberFormat="1" applyFont="1" applyFill="1" applyBorder="1" applyAlignment="1">
      <alignment horizontal="right"/>
    </xf>
    <xf numFmtId="192" fontId="1" fillId="0" borderId="17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93" fontId="1" fillId="0" borderId="7" xfId="0" applyNumberFormat="1" applyFont="1" applyFill="1" applyBorder="1" applyAlignment="1">
      <alignment horizontal="right"/>
    </xf>
    <xf numFmtId="194" fontId="1" fillId="0" borderId="21" xfId="0" applyNumberFormat="1" applyFont="1" applyFill="1" applyBorder="1" applyAlignment="1">
      <alignment horizontal="right"/>
    </xf>
    <xf numFmtId="195" fontId="1" fillId="0" borderId="7" xfId="0" applyNumberFormat="1" applyFont="1" applyFill="1" applyBorder="1" applyAlignment="1">
      <alignment horizontal="right"/>
    </xf>
    <xf numFmtId="196" fontId="1" fillId="0" borderId="7" xfId="0" applyNumberFormat="1" applyFont="1" applyFill="1" applyBorder="1" applyAlignment="1">
      <alignment horizontal="right"/>
    </xf>
    <xf numFmtId="197" fontId="18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 indent="1"/>
    </xf>
    <xf numFmtId="198" fontId="1" fillId="0" borderId="21" xfId="0" applyNumberFormat="1" applyFont="1" applyFill="1" applyBorder="1" applyAlignment="1">
      <alignment horizontal="right"/>
    </xf>
    <xf numFmtId="199" fontId="1" fillId="0" borderId="21" xfId="0" applyNumberFormat="1" applyFont="1" applyFill="1" applyBorder="1" applyAlignment="1">
      <alignment horizontal="right"/>
    </xf>
    <xf numFmtId="198" fontId="1" fillId="0" borderId="7" xfId="0" applyNumberFormat="1" applyFont="1" applyFill="1" applyBorder="1" applyAlignment="1">
      <alignment horizontal="right"/>
    </xf>
    <xf numFmtId="199" fontId="1" fillId="0" borderId="17" xfId="0" applyNumberFormat="1" applyFont="1" applyFill="1" applyBorder="1" applyAlignment="1">
      <alignment horizontal="right"/>
    </xf>
    <xf numFmtId="200" fontId="1" fillId="0" borderId="17" xfId="0" applyNumberFormat="1" applyFont="1" applyFill="1" applyBorder="1" applyAlignment="1">
      <alignment horizontal="right"/>
    </xf>
    <xf numFmtId="198" fontId="1" fillId="0" borderId="0" xfId="0" applyNumberFormat="1" applyFont="1" applyFill="1" applyBorder="1" applyAlignment="1">
      <alignment horizontal="right"/>
    </xf>
    <xf numFmtId="199" fontId="1" fillId="0" borderId="0" xfId="0" applyNumberFormat="1" applyFont="1" applyFill="1" applyBorder="1" applyAlignment="1">
      <alignment horizontal="right"/>
    </xf>
    <xf numFmtId="201" fontId="1" fillId="0" borderId="7" xfId="0" applyNumberFormat="1" applyFont="1" applyFill="1" applyBorder="1" applyAlignment="1">
      <alignment horizontal="right"/>
    </xf>
    <xf numFmtId="202" fontId="1" fillId="0" borderId="17" xfId="0" applyNumberFormat="1" applyFont="1" applyFill="1" applyBorder="1" applyAlignment="1">
      <alignment horizontal="right"/>
    </xf>
    <xf numFmtId="203" fontId="1" fillId="0" borderId="0" xfId="0" applyNumberFormat="1" applyFont="1" applyFill="1" applyBorder="1" applyAlignment="1">
      <alignment horizontal="right"/>
    </xf>
    <xf numFmtId="204" fontId="18" fillId="0" borderId="7" xfId="0" applyNumberFormat="1" applyFont="1" applyFill="1" applyBorder="1" applyAlignment="1">
      <alignment horizontal="right"/>
    </xf>
    <xf numFmtId="5" fontId="1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right"/>
    </xf>
    <xf numFmtId="205" fontId="20" fillId="0" borderId="21" xfId="0" applyNumberFormat="1" applyFont="1" applyFill="1" applyBorder="1" applyAlignment="1">
      <alignment horizontal="right"/>
    </xf>
    <xf numFmtId="205" fontId="20" fillId="0" borderId="0" xfId="0" applyNumberFormat="1" applyFont="1" applyFill="1" applyBorder="1" applyAlignment="1">
      <alignment horizontal="right"/>
    </xf>
    <xf numFmtId="205" fontId="20" fillId="0" borderId="7" xfId="0" applyNumberFormat="1" applyFont="1" applyFill="1" applyBorder="1" applyAlignment="1">
      <alignment horizontal="right"/>
    </xf>
    <xf numFmtId="179" fontId="1" fillId="0" borderId="3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left"/>
    </xf>
    <xf numFmtId="173" fontId="0" fillId="0" borderId="0" xfId="0" applyNumberFormat="1" applyFont="1" applyFill="1" applyBorder="1" applyAlignment="1">
      <alignment horizontal="left"/>
    </xf>
    <xf numFmtId="173" fontId="10" fillId="0" borderId="7" xfId="0" applyNumberFormat="1" applyFont="1" applyFill="1" applyBorder="1" applyAlignment="1">
      <alignment horizontal="right"/>
    </xf>
    <xf numFmtId="187" fontId="4" fillId="0" borderId="21" xfId="0" applyNumberFormat="1" applyFont="1" applyFill="1" applyBorder="1" applyAlignment="1">
      <alignment horizontal="right"/>
    </xf>
    <xf numFmtId="6" fontId="0" fillId="0" borderId="0" xfId="0" applyNumberFormat="1" applyFont="1" applyFill="1" applyBorder="1" applyAlignment="1">
      <alignment horizontal="left"/>
    </xf>
    <xf numFmtId="171" fontId="0" fillId="0" borderId="0" xfId="0" applyNumberForma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81" fontId="1" fillId="0" borderId="0" xfId="0" applyNumberFormat="1" applyFont="1" applyFill="1" applyBorder="1" applyAlignment="1">
      <alignment horizontal="center"/>
    </xf>
    <xf numFmtId="206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79" fontId="0" fillId="0" borderId="0" xfId="0" applyNumberFormat="1" applyFont="1" applyFill="1" applyBorder="1" applyAlignment="1">
      <alignment horizontal="left"/>
    </xf>
    <xf numFmtId="207" fontId="1" fillId="0" borderId="0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172" fontId="10" fillId="0" borderId="3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83" fontId="19" fillId="0" borderId="3" xfId="0" applyNumberFormat="1" applyFont="1" applyFill="1" applyBorder="1" applyAlignment="1">
      <alignment horizontal="right"/>
    </xf>
    <xf numFmtId="182" fontId="10" fillId="0" borderId="7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172" fontId="10" fillId="0" borderId="7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184" fontId="10" fillId="0" borderId="7" xfId="0" applyNumberFormat="1" applyFont="1" applyFill="1" applyBorder="1" applyAlignment="1">
      <alignment horizontal="right"/>
    </xf>
    <xf numFmtId="174" fontId="10" fillId="0" borderId="0" xfId="0" applyNumberFormat="1" applyFont="1" applyFill="1" applyBorder="1" applyAlignment="1">
      <alignment horizontal="right"/>
    </xf>
    <xf numFmtId="184" fontId="10" fillId="0" borderId="3" xfId="0" applyNumberFormat="1" applyFont="1" applyFill="1" applyBorder="1" applyAlignment="1">
      <alignment horizontal="right"/>
    </xf>
    <xf numFmtId="174" fontId="10" fillId="0" borderId="1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wrapText="1"/>
    </xf>
    <xf numFmtId="188" fontId="1" fillId="0" borderId="17" xfId="0" applyNumberFormat="1" applyFont="1" applyFill="1" applyBorder="1" applyAlignment="1">
      <alignment horizontal="right"/>
    </xf>
    <xf numFmtId="185" fontId="1" fillId="0" borderId="3" xfId="0" applyNumberFormat="1" applyFont="1" applyFill="1" applyBorder="1" applyAlignment="1">
      <alignment horizontal="right"/>
    </xf>
    <xf numFmtId="176" fontId="1" fillId="0" borderId="17" xfId="0" applyNumberFormat="1" applyFont="1" applyFill="1" applyBorder="1" applyAlignment="1">
      <alignment horizontal="right"/>
    </xf>
    <xf numFmtId="190" fontId="1" fillId="0" borderId="17" xfId="0" applyNumberFormat="1" applyFont="1" applyFill="1" applyBorder="1" applyAlignment="1">
      <alignment horizontal="right"/>
    </xf>
    <xf numFmtId="187" fontId="1" fillId="0" borderId="1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208" fontId="18" fillId="0" borderId="7" xfId="0" applyNumberFormat="1" applyFont="1" applyFill="1" applyBorder="1" applyAlignment="1">
      <alignment horizontal="right"/>
    </xf>
    <xf numFmtId="194" fontId="1" fillId="0" borderId="7" xfId="0" applyNumberFormat="1" applyFont="1" applyFill="1" applyBorder="1" applyAlignment="1">
      <alignment horizontal="right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183" fontId="1" fillId="0" borderId="7" xfId="0" applyNumberFormat="1" applyFont="1" applyFill="1" applyBorder="1" applyAlignment="1">
      <alignment horizontal="right"/>
    </xf>
    <xf numFmtId="0" fontId="1" fillId="0" borderId="36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wrapText="1"/>
    </xf>
    <xf numFmtId="206" fontId="0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3" fontId="0" fillId="0" borderId="7" xfId="0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72" fontId="10" fillId="0" borderId="5" xfId="0" applyNumberFormat="1" applyFont="1" applyFill="1" applyBorder="1" applyAlignment="1"/>
    <xf numFmtId="175" fontId="10" fillId="0" borderId="3" xfId="0" applyNumberFormat="1" applyFont="1" applyFill="1" applyBorder="1" applyAlignment="1">
      <alignment horizontal="right"/>
    </xf>
    <xf numFmtId="175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indent="1"/>
    </xf>
    <xf numFmtId="173" fontId="10" fillId="0" borderId="5" xfId="0" applyNumberFormat="1" applyFont="1" applyFill="1" applyBorder="1" applyAlignment="1"/>
    <xf numFmtId="171" fontId="10" fillId="0" borderId="5" xfId="0" applyNumberFormat="1" applyFont="1" applyFill="1" applyBorder="1" applyAlignment="1"/>
    <xf numFmtId="171" fontId="10" fillId="0" borderId="3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left" vertical="top" indent="1"/>
    </xf>
    <xf numFmtId="175" fontId="10" fillId="0" borderId="3" xfId="0" applyNumberFormat="1" applyFont="1" applyFill="1" applyBorder="1" applyAlignment="1" applyProtection="1">
      <alignment horizontal="right"/>
    </xf>
    <xf numFmtId="164" fontId="10" fillId="0" borderId="5" xfId="0" applyNumberFormat="1" applyFont="1" applyFill="1" applyBorder="1" applyAlignment="1"/>
    <xf numFmtId="164" fontId="10" fillId="0" borderId="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74" fontId="10" fillId="0" borderId="5" xfId="0" applyNumberFormat="1" applyFont="1" applyFill="1" applyBorder="1" applyAlignment="1">
      <alignment horizontal="right"/>
    </xf>
    <xf numFmtId="174" fontId="10" fillId="0" borderId="3" xfId="0" applyNumberFormat="1" applyFont="1" applyFill="1" applyBorder="1" applyAlignment="1">
      <alignment horizontal="right"/>
    </xf>
    <xf numFmtId="173" fontId="10" fillId="0" borderId="7" xfId="0" applyNumberFormat="1" applyFont="1" applyFill="1" applyBorder="1" applyAlignment="1"/>
    <xf numFmtId="0" fontId="10" fillId="0" borderId="0" xfId="0" applyFont="1" applyFill="1" applyBorder="1" applyAlignment="1">
      <alignment horizontal="left" vertical="top" wrapText="1" indent="1"/>
    </xf>
    <xf numFmtId="166" fontId="10" fillId="0" borderId="3" xfId="0" applyNumberFormat="1" applyFont="1" applyFill="1" applyBorder="1" applyAlignment="1">
      <alignment horizontal="right"/>
    </xf>
    <xf numFmtId="6" fontId="10" fillId="0" borderId="5" xfId="0" applyNumberFormat="1" applyFont="1" applyFill="1" applyBorder="1" applyAlignment="1"/>
    <xf numFmtId="6" fontId="10" fillId="0" borderId="3" xfId="0" applyNumberFormat="1" applyFont="1" applyFill="1" applyBorder="1" applyAlignment="1">
      <alignment horizontal="right"/>
    </xf>
    <xf numFmtId="6" fontId="1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7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209" fontId="1" fillId="0" borderId="21" xfId="0" applyNumberFormat="1" applyFont="1" applyFill="1" applyBorder="1" applyAlignment="1">
      <alignment horizontal="right"/>
    </xf>
    <xf numFmtId="209" fontId="1" fillId="0" borderId="17" xfId="0" applyNumberFormat="1" applyFont="1" applyFill="1" applyBorder="1" applyAlignment="1">
      <alignment horizontal="right"/>
    </xf>
    <xf numFmtId="175" fontId="1" fillId="0" borderId="7" xfId="0" applyNumberFormat="1" applyFont="1" applyFill="1" applyBorder="1" applyAlignment="1">
      <alignment horizontal="right"/>
    </xf>
    <xf numFmtId="210" fontId="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74" fontId="1" fillId="0" borderId="17" xfId="0" applyNumberFormat="1" applyFont="1" applyFill="1" applyBorder="1" applyAlignment="1">
      <alignment horizontal="right"/>
    </xf>
    <xf numFmtId="0" fontId="1" fillId="0" borderId="37" xfId="0" applyFont="1" applyFill="1" applyBorder="1" applyAlignment="1">
      <alignment horizontal="center"/>
    </xf>
    <xf numFmtId="183" fontId="19" fillId="0" borderId="7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72" fontId="10" fillId="0" borderId="0" xfId="0" applyNumberFormat="1" applyFont="1" applyFill="1" applyBorder="1" applyAlignment="1"/>
    <xf numFmtId="164" fontId="10" fillId="0" borderId="5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167" fontId="17" fillId="0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6" fontId="10" fillId="0" borderId="17" xfId="0" applyNumberFormat="1" applyFont="1" applyFill="1" applyBorder="1" applyAlignment="1">
      <alignment horizontal="right"/>
    </xf>
    <xf numFmtId="5" fontId="10" fillId="0" borderId="0" xfId="0" applyNumberFormat="1" applyFont="1" applyFill="1" applyBorder="1" applyAlignment="1">
      <alignment horizontal="right"/>
    </xf>
    <xf numFmtId="192" fontId="10" fillId="0" borderId="17" xfId="0" applyNumberFormat="1" applyFont="1" applyFill="1" applyBorder="1" applyAlignment="1">
      <alignment horizontal="right"/>
    </xf>
    <xf numFmtId="211" fontId="1" fillId="0" borderId="7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204" fontId="18" fillId="0" borderId="0" xfId="0" applyNumberFormat="1" applyFont="1" applyFill="1" applyBorder="1" applyAlignment="1">
      <alignment horizontal="right"/>
    </xf>
    <xf numFmtId="183" fontId="18" fillId="0" borderId="5" xfId="0" applyNumberFormat="1" applyFont="1" applyFill="1" applyBorder="1" applyAlignment="1">
      <alignment horizontal="right"/>
    </xf>
    <xf numFmtId="172" fontId="10" fillId="0" borderId="7" xfId="0" applyNumberFormat="1" applyFont="1" applyFill="1" applyBorder="1" applyAlignment="1"/>
    <xf numFmtId="212" fontId="18" fillId="0" borderId="0" xfId="0" applyNumberFormat="1" applyFont="1" applyFill="1" applyBorder="1" applyAlignment="1">
      <alignment horizontal="right"/>
    </xf>
    <xf numFmtId="183" fontId="19" fillId="0" borderId="5" xfId="0" applyNumberFormat="1" applyFont="1" applyFill="1" applyBorder="1" applyAlignment="1">
      <alignment horizontal="right"/>
    </xf>
    <xf numFmtId="5" fontId="1" fillId="0" borderId="7" xfId="0" applyNumberFormat="1" applyFont="1" applyFill="1" applyBorder="1" applyAlignment="1">
      <alignment horizontal="right"/>
    </xf>
    <xf numFmtId="205" fontId="19" fillId="0" borderId="5" xfId="0" applyNumberFormat="1" applyFont="1" applyFill="1" applyBorder="1" applyAlignment="1">
      <alignment horizontal="right"/>
    </xf>
    <xf numFmtId="213" fontId="18" fillId="0" borderId="7" xfId="0" applyNumberFormat="1" applyFont="1" applyFill="1" applyBorder="1" applyAlignment="1">
      <alignment horizontal="right"/>
    </xf>
    <xf numFmtId="192" fontId="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205" fontId="18" fillId="0" borderId="0" xfId="0" applyNumberFormat="1" applyFont="1" applyFill="1" applyBorder="1" applyAlignment="1">
      <alignment horizontal="right"/>
    </xf>
    <xf numFmtId="205" fontId="18" fillId="0" borderId="17" xfId="0" applyNumberFormat="1" applyFont="1" applyFill="1" applyBorder="1" applyAlignment="1">
      <alignment horizontal="right"/>
    </xf>
    <xf numFmtId="183" fontId="19" fillId="0" borderId="31" xfId="0" applyNumberFormat="1" applyFont="1" applyFill="1" applyBorder="1" applyAlignment="1">
      <alignment horizontal="right"/>
    </xf>
    <xf numFmtId="174" fontId="10" fillId="0" borderId="31" xfId="0" applyNumberFormat="1" applyFont="1" applyFill="1" applyBorder="1" applyAlignment="1">
      <alignment horizontal="right"/>
    </xf>
    <xf numFmtId="183" fontId="19" fillId="0" borderId="17" xfId="0" applyNumberFormat="1" applyFont="1" applyFill="1" applyBorder="1" applyAlignment="1">
      <alignment horizontal="right"/>
    </xf>
    <xf numFmtId="208" fontId="18" fillId="0" borderId="0" xfId="0" applyNumberFormat="1" applyFont="1" applyFill="1" applyBorder="1" applyAlignment="1">
      <alignment horizontal="right"/>
    </xf>
    <xf numFmtId="208" fontId="18" fillId="0" borderId="21" xfId="0" applyNumberFormat="1" applyFont="1" applyFill="1" applyBorder="1" applyAlignment="1">
      <alignment horizontal="right"/>
    </xf>
    <xf numFmtId="208" fontId="18" fillId="0" borderId="17" xfId="0" applyNumberFormat="1" applyFont="1" applyFill="1" applyBorder="1" applyAlignment="1">
      <alignment horizontal="right"/>
    </xf>
    <xf numFmtId="197" fontId="18" fillId="0" borderId="17" xfId="0" applyNumberFormat="1" applyFont="1" applyFill="1" applyBorder="1" applyAlignment="1">
      <alignment horizontal="right"/>
    </xf>
    <xf numFmtId="205" fontId="20" fillId="0" borderId="17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6" fontId="17" fillId="0" borderId="27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66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66" fontId="5" fillId="0" borderId="27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center"/>
    </xf>
    <xf numFmtId="0" fontId="17" fillId="0" borderId="16" xfId="0" applyFont="1" applyFill="1" applyBorder="1" applyAlignment="1"/>
    <xf numFmtId="0" fontId="17" fillId="0" borderId="12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2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68" fontId="11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sqref="A1:H1"/>
    </sheetView>
  </sheetViews>
  <sheetFormatPr defaultColWidth="11.42578125" defaultRowHeight="12.95" customHeight="1"/>
  <cols>
    <col min="1" max="1" width="32.42578125" customWidth="1"/>
    <col min="2" max="2" width="13.42578125" customWidth="1"/>
    <col min="3" max="3" width="12.42578125" customWidth="1"/>
    <col min="4" max="4" width="12.140625" customWidth="1"/>
    <col min="5" max="5" width="11.7109375" customWidth="1"/>
    <col min="6" max="6" width="12.28515625" customWidth="1"/>
    <col min="7" max="7" width="11.28515625" customWidth="1"/>
    <col min="8" max="8" width="11" customWidth="1"/>
  </cols>
  <sheetData>
    <row r="1" spans="1:8" ht="18.95" customHeight="1">
      <c r="A1" s="363" t="s">
        <v>0</v>
      </c>
      <c r="B1" s="363"/>
      <c r="C1" s="363"/>
      <c r="D1" s="363"/>
      <c r="E1" s="363"/>
      <c r="F1" s="363"/>
      <c r="G1" s="363"/>
      <c r="H1" s="363"/>
    </row>
    <row r="2" spans="1:8" ht="18.75" customHeight="1">
      <c r="A2" s="364" t="s">
        <v>336</v>
      </c>
      <c r="B2" s="364"/>
      <c r="C2" s="364"/>
      <c r="D2" s="364"/>
      <c r="E2" s="364"/>
      <c r="F2" s="364"/>
      <c r="G2" s="364"/>
      <c r="H2" s="364"/>
    </row>
    <row r="3" spans="1:8" ht="15.75" customHeight="1">
      <c r="A3" s="364" t="s">
        <v>1</v>
      </c>
      <c r="B3" s="364"/>
      <c r="C3" s="364"/>
      <c r="D3" s="364"/>
      <c r="E3" s="364"/>
      <c r="F3" s="364"/>
      <c r="G3" s="364"/>
      <c r="H3" s="364"/>
    </row>
    <row r="4" spans="1:8" ht="5.25" customHeight="1" thickBot="1">
      <c r="A4" s="7"/>
      <c r="B4" s="7"/>
      <c r="C4" s="7"/>
      <c r="D4" s="7"/>
    </row>
    <row r="5" spans="1:8" ht="15.75" customHeight="1" thickTop="1">
      <c r="A5" s="287"/>
      <c r="B5" s="369" t="s">
        <v>3</v>
      </c>
      <c r="C5" s="367" t="s">
        <v>4</v>
      </c>
      <c r="D5" s="365" t="s">
        <v>432</v>
      </c>
      <c r="E5" s="365" t="s">
        <v>263</v>
      </c>
      <c r="F5" s="365" t="s">
        <v>433</v>
      </c>
      <c r="G5" s="362" t="s">
        <v>434</v>
      </c>
      <c r="H5" s="362"/>
    </row>
    <row r="6" spans="1:8" s="21" customFormat="1" ht="29.25" customHeight="1">
      <c r="A6" s="288" t="s">
        <v>2</v>
      </c>
      <c r="B6" s="370"/>
      <c r="C6" s="368"/>
      <c r="D6" s="366"/>
      <c r="E6" s="366"/>
      <c r="F6" s="366"/>
      <c r="G6" s="114" t="s">
        <v>351</v>
      </c>
      <c r="H6" s="114" t="s">
        <v>352</v>
      </c>
    </row>
    <row r="7" spans="1:8" s="4" customFormat="1" ht="9" customHeight="1">
      <c r="A7" s="115"/>
      <c r="B7" s="289"/>
      <c r="C7" s="251"/>
      <c r="D7" s="127"/>
      <c r="E7" s="127"/>
      <c r="F7" s="127"/>
      <c r="G7" s="127"/>
      <c r="H7" s="127"/>
    </row>
    <row r="8" spans="1:8" ht="15" customHeight="1">
      <c r="A8" s="128" t="s">
        <v>5</v>
      </c>
      <c r="B8" s="290">
        <f>SUM(C8:H8)</f>
        <v>195190</v>
      </c>
      <c r="C8" s="291">
        <v>15944</v>
      </c>
      <c r="D8" s="292">
        <v>15905</v>
      </c>
      <c r="E8" s="292">
        <v>212</v>
      </c>
      <c r="F8" s="292">
        <v>10443</v>
      </c>
      <c r="G8" s="292">
        <v>96386</v>
      </c>
      <c r="H8" s="292">
        <v>56300</v>
      </c>
    </row>
    <row r="9" spans="1:8" s="3" customFormat="1" ht="15" customHeight="1">
      <c r="A9" s="293" t="s">
        <v>250</v>
      </c>
      <c r="B9" s="294">
        <f>B8/$B$8</f>
        <v>1</v>
      </c>
      <c r="C9" s="140">
        <f t="shared" ref="C9:H9" si="0">C8/$B$8</f>
        <v>8.168451252625647E-2</v>
      </c>
      <c r="D9" s="124">
        <f t="shared" si="0"/>
        <v>8.1484707208361082E-2</v>
      </c>
      <c r="E9" s="124">
        <f t="shared" si="0"/>
        <v>1.08612121522619E-3</v>
      </c>
      <c r="F9" s="124">
        <f t="shared" si="0"/>
        <v>5.3501716276448591E-2</v>
      </c>
      <c r="G9" s="124">
        <f t="shared" si="0"/>
        <v>0.49380603514524307</v>
      </c>
      <c r="H9" s="124">
        <f t="shared" si="0"/>
        <v>0.28843690762846458</v>
      </c>
    </row>
    <row r="10" spans="1:8" s="4" customFormat="1" ht="6" customHeight="1">
      <c r="A10" s="293"/>
      <c r="B10" s="295"/>
      <c r="C10" s="296"/>
      <c r="D10" s="297"/>
      <c r="E10" s="297"/>
      <c r="F10" s="297"/>
      <c r="G10" s="297"/>
      <c r="H10" s="297"/>
    </row>
    <row r="11" spans="1:8" s="3" customFormat="1" ht="29.25" customHeight="1">
      <c r="A11" s="298" t="s">
        <v>251</v>
      </c>
      <c r="B11" s="295"/>
      <c r="C11" s="296"/>
      <c r="D11" s="297"/>
      <c r="E11" s="297"/>
      <c r="F11" s="297"/>
      <c r="G11" s="297"/>
      <c r="H11" s="297"/>
    </row>
    <row r="12" spans="1:8" ht="15" customHeight="1">
      <c r="A12" s="299" t="s">
        <v>6</v>
      </c>
      <c r="B12" s="290">
        <f>SUM(C12:H12)</f>
        <v>131238</v>
      </c>
      <c r="C12" s="300">
        <v>13572</v>
      </c>
      <c r="D12" s="292">
        <v>11076</v>
      </c>
      <c r="E12" s="292">
        <v>198</v>
      </c>
      <c r="F12" s="292">
        <v>8274</v>
      </c>
      <c r="G12" s="292">
        <v>58971</v>
      </c>
      <c r="H12" s="292">
        <v>39147</v>
      </c>
    </row>
    <row r="13" spans="1:8" ht="15" customHeight="1">
      <c r="A13" s="299" t="s">
        <v>7</v>
      </c>
      <c r="B13" s="290">
        <f>979+D13+821+G13+H13</f>
        <v>26169</v>
      </c>
      <c r="C13" s="300">
        <v>974</v>
      </c>
      <c r="D13" s="292">
        <v>2353</v>
      </c>
      <c r="E13" s="143" t="s">
        <v>278</v>
      </c>
      <c r="F13" s="143" t="s">
        <v>278</v>
      </c>
      <c r="G13" s="292">
        <v>14328</v>
      </c>
      <c r="H13" s="292">
        <v>7688</v>
      </c>
    </row>
    <row r="14" spans="1:8" ht="15" customHeight="1">
      <c r="A14" s="299" t="s">
        <v>8</v>
      </c>
      <c r="B14" s="290">
        <f>SUM(C14:H14)</f>
        <v>25864</v>
      </c>
      <c r="C14" s="300">
        <v>1073</v>
      </c>
      <c r="D14" s="292">
        <v>1654</v>
      </c>
      <c r="E14" s="143" t="s">
        <v>278</v>
      </c>
      <c r="F14" s="143" t="s">
        <v>278</v>
      </c>
      <c r="G14" s="292">
        <v>16844</v>
      </c>
      <c r="H14" s="292">
        <v>6293</v>
      </c>
    </row>
    <row r="15" spans="1:8" ht="15" customHeight="1">
      <c r="A15" s="299" t="s">
        <v>9</v>
      </c>
      <c r="B15" s="290">
        <f>327+D15+495+G15+H15</f>
        <v>11059</v>
      </c>
      <c r="C15" s="300">
        <v>325</v>
      </c>
      <c r="D15" s="292">
        <v>822</v>
      </c>
      <c r="E15" s="143" t="s">
        <v>278</v>
      </c>
      <c r="F15" s="143" t="s">
        <v>278</v>
      </c>
      <c r="G15" s="292">
        <v>6243</v>
      </c>
      <c r="H15" s="292">
        <v>3172</v>
      </c>
    </row>
    <row r="16" spans="1:8" s="4" customFormat="1" ht="7.5" customHeight="1">
      <c r="A16" s="299"/>
      <c r="B16" s="301"/>
      <c r="C16" s="302"/>
      <c r="D16" s="303"/>
      <c r="E16" s="303"/>
      <c r="F16" s="303"/>
      <c r="G16" s="303"/>
      <c r="H16" s="303"/>
    </row>
    <row r="17" spans="1:8" s="3" customFormat="1" ht="15" customHeight="1">
      <c r="A17" s="128" t="s">
        <v>12</v>
      </c>
      <c r="B17" s="304">
        <f>SUM(C17:H17)</f>
        <v>123668234</v>
      </c>
      <c r="C17" s="305">
        <v>71872890</v>
      </c>
      <c r="D17" s="254">
        <v>23854488</v>
      </c>
      <c r="E17" s="254">
        <v>2672979</v>
      </c>
      <c r="F17" s="254">
        <v>16588823</v>
      </c>
      <c r="G17" s="254">
        <v>6527915</v>
      </c>
      <c r="H17" s="254">
        <v>2151139</v>
      </c>
    </row>
    <row r="18" spans="1:8" s="3" customFormat="1" ht="15" customHeight="1">
      <c r="A18" s="293" t="s">
        <v>250</v>
      </c>
      <c r="B18" s="306">
        <f>B17/$B$17</f>
        <v>1</v>
      </c>
      <c r="C18" s="140">
        <f t="shared" ref="C18:H18" si="1">C17/$B$17</f>
        <v>0.58117503319405373</v>
      </c>
      <c r="D18" s="124">
        <f t="shared" si="1"/>
        <v>0.19289098928994167</v>
      </c>
      <c r="E18" s="124">
        <f t="shared" si="1"/>
        <v>2.1614111510640639E-2</v>
      </c>
      <c r="F18" s="124">
        <f t="shared" si="1"/>
        <v>0.13413972580865027</v>
      </c>
      <c r="G18" s="124">
        <f t="shared" si="1"/>
        <v>5.2785705664722279E-2</v>
      </c>
      <c r="H18" s="124">
        <f t="shared" si="1"/>
        <v>1.7394434531991458E-2</v>
      </c>
    </row>
    <row r="19" spans="1:8" s="4" customFormat="1" ht="7.5" customHeight="1">
      <c r="A19" s="293"/>
      <c r="B19" s="295"/>
      <c r="C19" s="296"/>
      <c r="D19" s="297"/>
      <c r="E19" s="297"/>
      <c r="F19" s="297"/>
      <c r="G19" s="297"/>
      <c r="H19" s="297"/>
    </row>
    <row r="20" spans="1:8" s="3" customFormat="1" ht="15" customHeight="1">
      <c r="A20" s="298" t="s">
        <v>254</v>
      </c>
      <c r="B20" s="295"/>
      <c r="C20" s="296"/>
      <c r="D20" s="297"/>
      <c r="E20" s="297"/>
      <c r="F20" s="297"/>
      <c r="G20" s="297"/>
      <c r="H20" s="297"/>
    </row>
    <row r="21" spans="1:8" s="4" customFormat="1" ht="15" customHeight="1">
      <c r="A21" s="298" t="s">
        <v>255</v>
      </c>
      <c r="B21" s="290">
        <f>SUM(C21:H21)</f>
        <v>9532</v>
      </c>
      <c r="C21" s="291">
        <v>4027</v>
      </c>
      <c r="D21" s="292">
        <v>3131</v>
      </c>
      <c r="E21" s="292">
        <v>78</v>
      </c>
      <c r="F21" s="292">
        <v>1550</v>
      </c>
      <c r="G21" s="292">
        <v>703</v>
      </c>
      <c r="H21" s="292">
        <v>43</v>
      </c>
    </row>
    <row r="22" spans="1:8" ht="15" customHeight="1">
      <c r="A22" s="293" t="s">
        <v>250</v>
      </c>
      <c r="B22" s="306">
        <f>B23/$B$23</f>
        <v>1</v>
      </c>
      <c r="C22" s="140">
        <f>C23/$B$23</f>
        <v>0.62736521042826621</v>
      </c>
      <c r="D22" s="124">
        <f t="shared" ref="D22" si="2">D23/$B$23</f>
        <v>0.18965147379515596</v>
      </c>
      <c r="E22" s="124">
        <f t="shared" ref="E22" si="3">E23/$B$23</f>
        <v>2.370936240096326E-2</v>
      </c>
      <c r="F22" s="124">
        <f t="shared" ref="F22" si="4">F23/$B$23</f>
        <v>0.13958449800187173</v>
      </c>
      <c r="G22" s="124">
        <f t="shared" ref="G22" si="5">G23/$B$23</f>
        <v>1.7613398442896083E-2</v>
      </c>
      <c r="H22" s="124">
        <f t="shared" ref="H22" si="6">H23/$B$23</f>
        <v>2.0760569308467419E-3</v>
      </c>
    </row>
    <row r="23" spans="1:8" ht="15" customHeight="1">
      <c r="A23" s="307" t="s">
        <v>11</v>
      </c>
      <c r="B23" s="304">
        <f>SUM(C23:H23)</f>
        <v>111075952</v>
      </c>
      <c r="C23" s="305">
        <v>69685188</v>
      </c>
      <c r="D23" s="254">
        <v>21065718</v>
      </c>
      <c r="E23" s="254">
        <v>2633540</v>
      </c>
      <c r="F23" s="254">
        <v>15504481</v>
      </c>
      <c r="G23" s="254">
        <v>1956425</v>
      </c>
      <c r="H23" s="254">
        <v>230600</v>
      </c>
    </row>
    <row r="24" spans="1:8" s="4" customFormat="1" ht="7.5" customHeight="1">
      <c r="A24" s="307"/>
      <c r="B24" s="301"/>
      <c r="C24" s="308"/>
      <c r="D24" s="303"/>
      <c r="E24" s="303"/>
      <c r="F24" s="303"/>
      <c r="G24" s="303"/>
      <c r="H24" s="303"/>
    </row>
    <row r="25" spans="1:8" ht="15" customHeight="1">
      <c r="A25" s="128" t="s">
        <v>252</v>
      </c>
      <c r="B25" s="290">
        <f>SUM(C25:F25)</f>
        <v>22092</v>
      </c>
      <c r="C25" s="291">
        <v>5452</v>
      </c>
      <c r="D25" s="292">
        <v>11038</v>
      </c>
      <c r="E25" s="292">
        <v>141</v>
      </c>
      <c r="F25" s="292">
        <v>5461</v>
      </c>
      <c r="G25" s="143" t="s">
        <v>406</v>
      </c>
      <c r="H25" s="143" t="s">
        <v>406</v>
      </c>
    </row>
    <row r="26" spans="1:8" s="4" customFormat="1" ht="15" customHeight="1">
      <c r="A26" s="293" t="s">
        <v>250</v>
      </c>
      <c r="B26" s="294">
        <f>B25/$B$25</f>
        <v>1</v>
      </c>
      <c r="C26" s="140">
        <f>C25/$B$25</f>
        <v>0.24678616693825819</v>
      </c>
      <c r="D26" s="124">
        <f t="shared" ref="D26:F26" si="7">D25/$B$25</f>
        <v>0.49963787796487419</v>
      </c>
      <c r="E26" s="124">
        <f t="shared" si="7"/>
        <v>6.3824008690928843E-3</v>
      </c>
      <c r="F26" s="124">
        <f t="shared" si="7"/>
        <v>0.24719355422777475</v>
      </c>
      <c r="G26" s="143" t="s">
        <v>406</v>
      </c>
      <c r="H26" s="143" t="s">
        <v>406</v>
      </c>
    </row>
    <row r="27" spans="1:8" s="4" customFormat="1" ht="6.75" customHeight="1">
      <c r="A27" s="293"/>
      <c r="B27" s="295"/>
      <c r="C27" s="296"/>
      <c r="D27" s="297"/>
      <c r="E27" s="297"/>
      <c r="F27" s="297"/>
      <c r="G27" s="143"/>
      <c r="H27" s="143"/>
    </row>
    <row r="28" spans="1:8" s="4" customFormat="1" ht="27.75" customHeight="1">
      <c r="A28" s="298" t="s">
        <v>435</v>
      </c>
      <c r="B28" s="294">
        <f>B25/SUM(C8:F8)</f>
        <v>0.51976284584980237</v>
      </c>
      <c r="C28" s="140">
        <f>C25/C8</f>
        <v>0.34194681384846964</v>
      </c>
      <c r="D28" s="124">
        <f t="shared" ref="D28:F28" si="8">D25/D8</f>
        <v>0.69399559886828044</v>
      </c>
      <c r="E28" s="124">
        <f t="shared" si="8"/>
        <v>0.66509433962264153</v>
      </c>
      <c r="F28" s="124">
        <f t="shared" si="8"/>
        <v>0.52293402279038592</v>
      </c>
      <c r="G28" s="143" t="s">
        <v>406</v>
      </c>
      <c r="H28" s="143" t="s">
        <v>406</v>
      </c>
    </row>
    <row r="29" spans="1:8" s="4" customFormat="1" ht="5.25" customHeight="1">
      <c r="A29" s="128"/>
      <c r="B29" s="295"/>
      <c r="C29" s="296"/>
      <c r="D29" s="297"/>
      <c r="E29" s="297"/>
      <c r="F29" s="297"/>
      <c r="G29" s="143"/>
      <c r="H29" s="143"/>
    </row>
    <row r="30" spans="1:8" ht="15" customHeight="1">
      <c r="A30" s="128" t="s">
        <v>355</v>
      </c>
      <c r="B30" s="304">
        <f>SUM(C30:F30)</f>
        <v>6883637</v>
      </c>
      <c r="C30" s="305">
        <v>2914682</v>
      </c>
      <c r="D30" s="254">
        <v>1623123</v>
      </c>
      <c r="E30" s="254">
        <v>512304</v>
      </c>
      <c r="F30" s="254">
        <v>1833528</v>
      </c>
      <c r="G30" s="143" t="s">
        <v>406</v>
      </c>
      <c r="H30" s="143" t="s">
        <v>406</v>
      </c>
    </row>
    <row r="31" spans="1:8" s="4" customFormat="1" ht="15" customHeight="1">
      <c r="A31" s="293" t="s">
        <v>356</v>
      </c>
      <c r="B31" s="294">
        <f>B30/$B$30</f>
        <v>1</v>
      </c>
      <c r="C31" s="140">
        <f t="shared" ref="C31:F31" si="9">C30/$B$30</f>
        <v>0.4234218044908527</v>
      </c>
      <c r="D31" s="124">
        <f t="shared" si="9"/>
        <v>0.23579439183094633</v>
      </c>
      <c r="E31" s="124">
        <f t="shared" si="9"/>
        <v>7.442344795345833E-2</v>
      </c>
      <c r="F31" s="124">
        <f t="shared" si="9"/>
        <v>0.26636035572474259</v>
      </c>
      <c r="G31" s="143" t="s">
        <v>406</v>
      </c>
      <c r="H31" s="143" t="s">
        <v>406</v>
      </c>
    </row>
    <row r="32" spans="1:8" s="4" customFormat="1" ht="6" customHeight="1">
      <c r="A32" s="128"/>
      <c r="B32" s="309"/>
      <c r="C32" s="310"/>
      <c r="D32" s="311"/>
      <c r="E32" s="311"/>
      <c r="F32" s="311"/>
      <c r="G32" s="143"/>
      <c r="H32" s="143"/>
    </row>
    <row r="33" spans="1:8" ht="15" customHeight="1">
      <c r="A33" s="128" t="s">
        <v>253</v>
      </c>
      <c r="B33" s="304">
        <f>SUM(C33:F33)</f>
        <v>2943850</v>
      </c>
      <c r="C33" s="305">
        <v>1432969</v>
      </c>
      <c r="D33" s="254">
        <v>241983</v>
      </c>
      <c r="E33" s="254">
        <v>25968</v>
      </c>
      <c r="F33" s="254">
        <v>1242930</v>
      </c>
      <c r="G33" s="143" t="s">
        <v>406</v>
      </c>
      <c r="H33" s="143" t="s">
        <v>406</v>
      </c>
    </row>
    <row r="34" spans="1:8" ht="15" customHeight="1">
      <c r="A34" s="293" t="s">
        <v>250</v>
      </c>
      <c r="B34" s="306">
        <f>B33/$B$33</f>
        <v>1</v>
      </c>
      <c r="C34" s="140">
        <f t="shared" ref="C34:F34" si="10">C33/$B$33</f>
        <v>0.48676698880717428</v>
      </c>
      <c r="D34" s="124">
        <f t="shared" si="10"/>
        <v>8.2199500653905605E-2</v>
      </c>
      <c r="E34" s="124">
        <f t="shared" si="10"/>
        <v>8.821101618628667E-3</v>
      </c>
      <c r="F34" s="124">
        <f t="shared" si="10"/>
        <v>0.42221240892029144</v>
      </c>
      <c r="G34" s="143" t="s">
        <v>406</v>
      </c>
      <c r="H34" s="143" t="s">
        <v>406</v>
      </c>
    </row>
    <row r="35" spans="1:8" ht="6" customHeight="1" thickBot="1">
      <c r="A35" s="12"/>
      <c r="B35" s="13"/>
      <c r="C35" s="14"/>
      <c r="D35" s="15"/>
      <c r="E35" s="15"/>
      <c r="F35" s="15"/>
      <c r="G35" s="15"/>
      <c r="H35" s="15"/>
    </row>
    <row r="36" spans="1:8" ht="7.5" customHeight="1" thickTop="1"/>
    <row r="37" spans="1:8" ht="15" customHeight="1">
      <c r="A37" s="312" t="s">
        <v>441</v>
      </c>
    </row>
    <row r="38" spans="1:8" s="45" customFormat="1" ht="14.25" customHeight="1">
      <c r="A38" s="225" t="s">
        <v>417</v>
      </c>
    </row>
    <row r="39" spans="1:8" ht="12.95" customHeight="1">
      <c r="A39" s="341" t="s">
        <v>458</v>
      </c>
    </row>
    <row r="40" spans="1:8" ht="12.95" customHeight="1">
      <c r="A40" s="351" t="s">
        <v>468</v>
      </c>
    </row>
    <row r="41" spans="1:8" ht="12.95" customHeight="1">
      <c r="A41" s="276" t="s">
        <v>431</v>
      </c>
    </row>
  </sheetData>
  <mergeCells count="9">
    <mergeCell ref="G5:H5"/>
    <mergeCell ref="A1:H1"/>
    <mergeCell ref="A2:H2"/>
    <mergeCell ref="A3:H3"/>
    <mergeCell ref="E5:E6"/>
    <mergeCell ref="F5:F6"/>
    <mergeCell ref="C5:C6"/>
    <mergeCell ref="D5:D6"/>
    <mergeCell ref="B5:B6"/>
  </mergeCells>
  <pageMargins left="1" right="1" top="1" bottom="1" header="0" footer="0"/>
  <pageSetup orientation="landscape" r:id="rId1"/>
  <ignoredErrors>
    <ignoredError sqref="B22 B13" formula="1"/>
    <ignoredError sqref="B2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zoomScale="80" zoomScaleNormal="80" workbookViewId="0">
      <selection activeCell="O32" sqref="O32"/>
    </sheetView>
  </sheetViews>
  <sheetFormatPr defaultColWidth="11.42578125" defaultRowHeight="12.95" customHeight="1"/>
  <cols>
    <col min="1" max="1" width="30.5703125" style="45" customWidth="1"/>
    <col min="2" max="6" width="8.7109375" style="45" customWidth="1"/>
    <col min="7" max="16384" width="11.42578125" style="45"/>
  </cols>
  <sheetData>
    <row r="1" spans="1:6" ht="15.75">
      <c r="A1" s="404" t="s">
        <v>284</v>
      </c>
      <c r="B1" s="405"/>
      <c r="C1" s="405"/>
      <c r="D1" s="405"/>
      <c r="E1" s="405"/>
      <c r="F1" s="405"/>
    </row>
    <row r="2" spans="1:6" ht="32.25" customHeight="1">
      <c r="A2" s="372" t="s">
        <v>419</v>
      </c>
      <c r="B2" s="374"/>
      <c r="C2" s="374"/>
      <c r="D2" s="374"/>
      <c r="E2" s="374"/>
      <c r="F2" s="374"/>
    </row>
    <row r="3" spans="1:6" ht="7.5" customHeight="1" thickBot="1">
      <c r="A3" s="7"/>
      <c r="B3" s="7"/>
      <c r="C3" s="7"/>
      <c r="D3" s="7"/>
      <c r="E3" s="7"/>
      <c r="F3" s="7"/>
    </row>
    <row r="4" spans="1:6" ht="13.5" thickTop="1">
      <c r="A4" s="406" t="s">
        <v>260</v>
      </c>
      <c r="B4" s="380" t="s">
        <v>39</v>
      </c>
      <c r="C4" s="381"/>
      <c r="D4" s="381"/>
      <c r="E4" s="381"/>
      <c r="F4" s="381"/>
    </row>
    <row r="5" spans="1:6" ht="12.75">
      <c r="A5" s="407"/>
      <c r="B5" s="146" t="s">
        <v>38</v>
      </c>
      <c r="C5" s="62" t="s">
        <v>256</v>
      </c>
      <c r="D5" s="62" t="s">
        <v>257</v>
      </c>
      <c r="E5" s="62" t="s">
        <v>258</v>
      </c>
      <c r="F5" s="62" t="s">
        <v>259</v>
      </c>
    </row>
    <row r="6" spans="1:6" ht="5.25" customHeight="1">
      <c r="A6" s="52"/>
      <c r="B6" s="149"/>
      <c r="C6" s="150"/>
      <c r="D6" s="150"/>
      <c r="E6" s="150"/>
      <c r="F6" s="150"/>
    </row>
    <row r="7" spans="1:6" ht="15" customHeight="1">
      <c r="A7" s="67" t="s">
        <v>362</v>
      </c>
      <c r="B7" s="151">
        <v>15944</v>
      </c>
      <c r="C7" s="152">
        <v>13572</v>
      </c>
      <c r="D7" s="152">
        <v>974</v>
      </c>
      <c r="E7" s="152">
        <v>1073</v>
      </c>
      <c r="F7" s="152">
        <v>325</v>
      </c>
    </row>
    <row r="8" spans="1:6" ht="6" customHeight="1">
      <c r="A8" s="44"/>
      <c r="B8" s="153"/>
      <c r="C8" s="154"/>
      <c r="D8" s="154"/>
      <c r="E8" s="154"/>
      <c r="F8" s="154"/>
    </row>
    <row r="9" spans="1:6" ht="15" customHeight="1">
      <c r="A9" s="104" t="s">
        <v>22</v>
      </c>
      <c r="B9" s="151">
        <v>219</v>
      </c>
      <c r="C9" s="152">
        <v>95</v>
      </c>
      <c r="D9" s="136" t="s">
        <v>278</v>
      </c>
      <c r="E9" s="152">
        <v>85</v>
      </c>
      <c r="F9" s="136" t="s">
        <v>278</v>
      </c>
    </row>
    <row r="10" spans="1:6" ht="15" customHeight="1">
      <c r="A10" s="104" t="s">
        <v>23</v>
      </c>
      <c r="B10" s="151">
        <v>1027</v>
      </c>
      <c r="C10" s="152">
        <v>804</v>
      </c>
      <c r="D10" s="152">
        <v>83</v>
      </c>
      <c r="E10" s="152">
        <v>103</v>
      </c>
      <c r="F10" s="152">
        <v>37</v>
      </c>
    </row>
    <row r="11" spans="1:6" ht="15" customHeight="1">
      <c r="A11" s="104" t="s">
        <v>24</v>
      </c>
      <c r="B11" s="151">
        <v>229</v>
      </c>
      <c r="C11" s="152">
        <v>176</v>
      </c>
      <c r="D11" s="136" t="s">
        <v>278</v>
      </c>
      <c r="E11" s="152">
        <v>29</v>
      </c>
      <c r="F11" s="136" t="s">
        <v>278</v>
      </c>
    </row>
    <row r="12" spans="1:6" ht="15" customHeight="1">
      <c r="A12" s="104" t="s">
        <v>285</v>
      </c>
      <c r="B12" s="151">
        <v>1600</v>
      </c>
      <c r="C12" s="152">
        <v>1520</v>
      </c>
      <c r="D12" s="136" t="s">
        <v>278</v>
      </c>
      <c r="E12" s="152">
        <v>41</v>
      </c>
      <c r="F12" s="136" t="s">
        <v>278</v>
      </c>
    </row>
    <row r="13" spans="1:6" ht="15" customHeight="1">
      <c r="A13" s="104" t="s">
        <v>286</v>
      </c>
      <c r="B13" s="151">
        <v>1188</v>
      </c>
      <c r="C13" s="152">
        <v>932</v>
      </c>
      <c r="D13" s="152">
        <v>98</v>
      </c>
      <c r="E13" s="152">
        <v>123</v>
      </c>
      <c r="F13" s="152">
        <v>35</v>
      </c>
    </row>
    <row r="14" spans="1:6" ht="15" customHeight="1">
      <c r="A14" s="104" t="s">
        <v>27</v>
      </c>
      <c r="B14" s="151">
        <v>342</v>
      </c>
      <c r="C14" s="152">
        <v>267</v>
      </c>
      <c r="D14" s="136" t="s">
        <v>278</v>
      </c>
      <c r="E14" s="152">
        <v>36</v>
      </c>
      <c r="F14" s="136" t="s">
        <v>278</v>
      </c>
    </row>
    <row r="15" spans="1:6" ht="15" customHeight="1">
      <c r="A15" s="104" t="s">
        <v>28</v>
      </c>
      <c r="B15" s="151">
        <v>394</v>
      </c>
      <c r="C15" s="152">
        <v>376</v>
      </c>
      <c r="D15" s="136" t="s">
        <v>278</v>
      </c>
      <c r="E15" s="136" t="s">
        <v>278</v>
      </c>
      <c r="F15" s="136" t="s">
        <v>278</v>
      </c>
    </row>
    <row r="16" spans="1:6" ht="15" customHeight="1">
      <c r="A16" s="104" t="s">
        <v>29</v>
      </c>
      <c r="B16" s="151">
        <v>1078</v>
      </c>
      <c r="C16" s="152">
        <v>1044</v>
      </c>
      <c r="D16" s="136" t="s">
        <v>278</v>
      </c>
      <c r="E16" s="136" t="s">
        <v>278</v>
      </c>
      <c r="F16" s="136" t="s">
        <v>278</v>
      </c>
    </row>
    <row r="17" spans="1:6" ht="15" customHeight="1">
      <c r="A17" s="104" t="s">
        <v>287</v>
      </c>
      <c r="B17" s="151">
        <v>2916</v>
      </c>
      <c r="C17" s="152">
        <v>2439</v>
      </c>
      <c r="D17" s="152">
        <v>223</v>
      </c>
      <c r="E17" s="152">
        <v>178</v>
      </c>
      <c r="F17" s="152">
        <v>76</v>
      </c>
    </row>
    <row r="18" spans="1:6" ht="15" customHeight="1">
      <c r="A18" s="104" t="s">
        <v>31</v>
      </c>
      <c r="B18" s="151">
        <v>3033</v>
      </c>
      <c r="C18" s="152">
        <v>2815</v>
      </c>
      <c r="D18" s="152">
        <v>77</v>
      </c>
      <c r="E18" s="152">
        <v>105</v>
      </c>
      <c r="F18" s="152">
        <v>36</v>
      </c>
    </row>
    <row r="19" spans="1:6" ht="15" customHeight="1">
      <c r="A19" s="104" t="s">
        <v>32</v>
      </c>
      <c r="B19" s="151">
        <v>133</v>
      </c>
      <c r="C19" s="152">
        <v>122</v>
      </c>
      <c r="D19" s="136" t="s">
        <v>278</v>
      </c>
      <c r="E19" s="136" t="s">
        <v>278</v>
      </c>
      <c r="F19" s="136" t="s">
        <v>278</v>
      </c>
    </row>
    <row r="20" spans="1:6" ht="15" customHeight="1">
      <c r="A20" s="104" t="s">
        <v>288</v>
      </c>
      <c r="B20" s="151">
        <v>747</v>
      </c>
      <c r="C20" s="152">
        <v>627</v>
      </c>
      <c r="D20" s="136" t="s">
        <v>278</v>
      </c>
      <c r="E20" s="152">
        <v>75</v>
      </c>
      <c r="F20" s="136" t="s">
        <v>278</v>
      </c>
    </row>
    <row r="21" spans="1:6" ht="15" customHeight="1">
      <c r="A21" s="104" t="s">
        <v>34</v>
      </c>
      <c r="B21" s="151">
        <v>1049</v>
      </c>
      <c r="C21" s="152">
        <v>834</v>
      </c>
      <c r="D21" s="152">
        <v>103</v>
      </c>
      <c r="E21" s="152">
        <v>88</v>
      </c>
      <c r="F21" s="152">
        <v>24</v>
      </c>
    </row>
    <row r="22" spans="1:6" ht="15" customHeight="1">
      <c r="A22" s="104" t="s">
        <v>35</v>
      </c>
      <c r="B22" s="151">
        <v>226</v>
      </c>
      <c r="C22" s="152">
        <v>179</v>
      </c>
      <c r="D22" s="136" t="s">
        <v>278</v>
      </c>
      <c r="E22" s="152">
        <v>24</v>
      </c>
      <c r="F22" s="136" t="s">
        <v>278</v>
      </c>
    </row>
    <row r="23" spans="1:6" ht="15" customHeight="1">
      <c r="A23" s="104" t="s">
        <v>36</v>
      </c>
      <c r="B23" s="151">
        <v>1763</v>
      </c>
      <c r="C23" s="152">
        <v>1342</v>
      </c>
      <c r="D23" s="152">
        <v>212</v>
      </c>
      <c r="E23" s="152">
        <v>161</v>
      </c>
      <c r="F23" s="152">
        <v>48</v>
      </c>
    </row>
    <row r="24" spans="1:6" ht="7.5" customHeight="1">
      <c r="A24" s="104"/>
      <c r="B24" s="151"/>
      <c r="C24" s="152"/>
      <c r="D24" s="152"/>
      <c r="E24" s="152"/>
      <c r="F24" s="152"/>
    </row>
    <row r="25" spans="1:6" ht="15" customHeight="1">
      <c r="A25" s="67" t="s">
        <v>420</v>
      </c>
      <c r="B25" s="151">
        <v>15905</v>
      </c>
      <c r="C25" s="152">
        <v>11076</v>
      </c>
      <c r="D25" s="152">
        <v>2353</v>
      </c>
      <c r="E25" s="152">
        <v>1654</v>
      </c>
      <c r="F25" s="152">
        <v>822</v>
      </c>
    </row>
    <row r="26" spans="1:6" ht="7.5" customHeight="1">
      <c r="A26" s="44"/>
      <c r="B26" s="153"/>
      <c r="C26" s="154"/>
      <c r="D26" s="154"/>
      <c r="E26" s="154"/>
      <c r="F26" s="154"/>
    </row>
    <row r="27" spans="1:6" ht="15" customHeight="1">
      <c r="A27" s="104" t="s">
        <v>22</v>
      </c>
      <c r="B27" s="151">
        <v>430</v>
      </c>
      <c r="C27" s="152">
        <v>154</v>
      </c>
      <c r="D27" s="152">
        <v>82</v>
      </c>
      <c r="E27" s="152">
        <v>163</v>
      </c>
      <c r="F27" s="152">
        <v>31</v>
      </c>
    </row>
    <row r="28" spans="1:6" ht="15" customHeight="1">
      <c r="A28" s="104" t="s">
        <v>23</v>
      </c>
      <c r="B28" s="151">
        <v>2102</v>
      </c>
      <c r="C28" s="152">
        <v>1331</v>
      </c>
      <c r="D28" s="152">
        <v>377</v>
      </c>
      <c r="E28" s="152">
        <v>193</v>
      </c>
      <c r="F28" s="152">
        <v>202</v>
      </c>
    </row>
    <row r="29" spans="1:6" ht="15" customHeight="1">
      <c r="A29" s="104" t="s">
        <v>24</v>
      </c>
      <c r="B29" s="151">
        <v>360</v>
      </c>
      <c r="C29" s="152">
        <v>221</v>
      </c>
      <c r="D29" s="152">
        <v>50</v>
      </c>
      <c r="E29" s="152">
        <v>59</v>
      </c>
      <c r="F29" s="152">
        <v>30</v>
      </c>
    </row>
    <row r="30" spans="1:6" ht="15" customHeight="1">
      <c r="A30" s="104" t="s">
        <v>285</v>
      </c>
      <c r="B30" s="151">
        <v>941</v>
      </c>
      <c r="C30" s="152">
        <v>797</v>
      </c>
      <c r="D30" s="152">
        <v>103</v>
      </c>
      <c r="E30" s="152">
        <v>21</v>
      </c>
      <c r="F30" s="152">
        <v>21</v>
      </c>
    </row>
    <row r="31" spans="1:6" ht="15" customHeight="1">
      <c r="A31" s="104" t="s">
        <v>286</v>
      </c>
      <c r="B31" s="151">
        <v>1584</v>
      </c>
      <c r="C31" s="152">
        <v>1134</v>
      </c>
      <c r="D31" s="152">
        <v>190</v>
      </c>
      <c r="E31" s="152">
        <v>179</v>
      </c>
      <c r="F31" s="152">
        <v>81</v>
      </c>
    </row>
    <row r="32" spans="1:6" ht="15" customHeight="1">
      <c r="A32" s="104" t="s">
        <v>27</v>
      </c>
      <c r="B32" s="151">
        <v>320</v>
      </c>
      <c r="C32" s="152">
        <v>201</v>
      </c>
      <c r="D32" s="152">
        <v>50</v>
      </c>
      <c r="E32" s="152">
        <v>50</v>
      </c>
      <c r="F32" s="152">
        <v>20</v>
      </c>
    </row>
    <row r="33" spans="1:6" ht="15" customHeight="1">
      <c r="A33" s="104" t="s">
        <v>28</v>
      </c>
      <c r="B33" s="151">
        <v>292</v>
      </c>
      <c r="C33" s="152">
        <v>231</v>
      </c>
      <c r="D33" s="152">
        <v>20</v>
      </c>
      <c r="E33" s="152">
        <v>21</v>
      </c>
      <c r="F33" s="152">
        <v>20</v>
      </c>
    </row>
    <row r="34" spans="1:6" ht="15" customHeight="1">
      <c r="A34" s="104" t="s">
        <v>29</v>
      </c>
      <c r="B34" s="151">
        <v>450</v>
      </c>
      <c r="C34" s="152">
        <v>379</v>
      </c>
      <c r="D34" s="152">
        <v>30</v>
      </c>
      <c r="E34" s="136" t="s">
        <v>278</v>
      </c>
      <c r="F34" s="136" t="s">
        <v>278</v>
      </c>
    </row>
    <row r="35" spans="1:6" ht="15" customHeight="1">
      <c r="A35" s="104" t="s">
        <v>287</v>
      </c>
      <c r="B35" s="151">
        <v>1320</v>
      </c>
      <c r="C35" s="152">
        <v>906</v>
      </c>
      <c r="D35" s="152">
        <v>193</v>
      </c>
      <c r="E35" s="152">
        <v>161</v>
      </c>
      <c r="F35" s="152">
        <v>61</v>
      </c>
    </row>
    <row r="36" spans="1:6" ht="15" customHeight="1">
      <c r="A36" s="104" t="s">
        <v>31</v>
      </c>
      <c r="B36" s="151">
        <v>3780</v>
      </c>
      <c r="C36" s="152">
        <v>2887</v>
      </c>
      <c r="D36" s="152">
        <v>490</v>
      </c>
      <c r="E36" s="152">
        <v>351</v>
      </c>
      <c r="F36" s="152">
        <v>52</v>
      </c>
    </row>
    <row r="37" spans="1:6" ht="15" customHeight="1">
      <c r="A37" s="104" t="s">
        <v>32</v>
      </c>
      <c r="B37" s="343" t="s">
        <v>278</v>
      </c>
      <c r="C37" s="136" t="s">
        <v>278</v>
      </c>
      <c r="D37" s="136" t="s">
        <v>278</v>
      </c>
      <c r="E37" s="136" t="s">
        <v>278</v>
      </c>
      <c r="F37" s="136" t="s">
        <v>278</v>
      </c>
    </row>
    <row r="38" spans="1:6" ht="15" customHeight="1">
      <c r="A38" s="104" t="s">
        <v>288</v>
      </c>
      <c r="B38" s="151">
        <v>1273</v>
      </c>
      <c r="C38" s="152">
        <v>896</v>
      </c>
      <c r="D38" s="152">
        <v>189</v>
      </c>
      <c r="E38" s="152">
        <v>129</v>
      </c>
      <c r="F38" s="152">
        <v>60</v>
      </c>
    </row>
    <row r="39" spans="1:6" ht="15" customHeight="1">
      <c r="A39" s="104" t="s">
        <v>34</v>
      </c>
      <c r="B39" s="151">
        <v>1744</v>
      </c>
      <c r="C39" s="152">
        <v>1040</v>
      </c>
      <c r="D39" s="152">
        <v>334</v>
      </c>
      <c r="E39" s="152">
        <v>200</v>
      </c>
      <c r="F39" s="152">
        <v>170</v>
      </c>
    </row>
    <row r="40" spans="1:6" ht="15" customHeight="1">
      <c r="A40" s="104" t="s">
        <v>35</v>
      </c>
      <c r="B40" s="151">
        <v>444</v>
      </c>
      <c r="C40" s="152">
        <v>273</v>
      </c>
      <c r="D40" s="152">
        <v>131</v>
      </c>
      <c r="E40" s="136" t="s">
        <v>278</v>
      </c>
      <c r="F40" s="136" t="s">
        <v>278</v>
      </c>
    </row>
    <row r="41" spans="1:6" ht="15" customHeight="1">
      <c r="A41" s="104" t="s">
        <v>36</v>
      </c>
      <c r="B41" s="151">
        <v>712</v>
      </c>
      <c r="C41" s="152">
        <v>502</v>
      </c>
      <c r="D41" s="152">
        <v>100</v>
      </c>
      <c r="E41" s="152">
        <v>80</v>
      </c>
      <c r="F41" s="152">
        <v>30</v>
      </c>
    </row>
    <row r="42" spans="1:6" ht="15" customHeight="1">
      <c r="A42" s="104" t="s">
        <v>357</v>
      </c>
      <c r="B42" s="343" t="s">
        <v>278</v>
      </c>
      <c r="C42" s="136" t="s">
        <v>278</v>
      </c>
      <c r="D42" s="136" t="s">
        <v>278</v>
      </c>
      <c r="E42" s="136" t="s">
        <v>278</v>
      </c>
      <c r="F42" s="136" t="s">
        <v>278</v>
      </c>
    </row>
    <row r="43" spans="1:6" ht="7.5" customHeight="1" thickBot="1">
      <c r="A43" s="22"/>
      <c r="B43" s="50"/>
      <c r="C43" s="22"/>
      <c r="D43" s="22"/>
      <c r="E43" s="22"/>
      <c r="F43" s="22"/>
    </row>
    <row r="44" spans="1:6" ht="6.75" customHeight="1" thickTop="1"/>
    <row r="45" spans="1:6" ht="12.75">
      <c r="A45" s="351" t="s">
        <v>473</v>
      </c>
    </row>
    <row r="46" spans="1:6" ht="12.95" customHeight="1">
      <c r="A46" s="284" t="s">
        <v>436</v>
      </c>
    </row>
    <row r="47" spans="1:6" ht="10.5" customHeight="1">
      <c r="A47" s="284" t="s">
        <v>313</v>
      </c>
    </row>
  </sheetData>
  <mergeCells count="4">
    <mergeCell ref="A1:F1"/>
    <mergeCell ref="A2:F2"/>
    <mergeCell ref="A4:A5"/>
    <mergeCell ref="B4:F4"/>
  </mergeCells>
  <pageMargins left="1" right="1" top="1" bottom="1" header="0" footer="0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zoomScaleNormal="100" workbookViewId="0">
      <selection activeCell="H23" sqref="H23"/>
    </sheetView>
  </sheetViews>
  <sheetFormatPr defaultColWidth="11.42578125" defaultRowHeight="12.95" customHeight="1"/>
  <cols>
    <col min="1" max="1" width="23.42578125" style="45" customWidth="1"/>
    <col min="2" max="6" width="8.7109375" style="45" customWidth="1"/>
    <col min="7" max="16384" width="11.42578125" style="45"/>
  </cols>
  <sheetData>
    <row r="1" spans="1:6" ht="15.75">
      <c r="A1" s="404" t="s">
        <v>289</v>
      </c>
      <c r="B1" s="405"/>
      <c r="C1" s="405"/>
      <c r="D1" s="405"/>
      <c r="E1" s="405"/>
      <c r="F1" s="405"/>
    </row>
    <row r="2" spans="1:6" ht="34.5" customHeight="1">
      <c r="A2" s="372" t="s">
        <v>421</v>
      </c>
      <c r="B2" s="374"/>
      <c r="C2" s="374"/>
      <c r="D2" s="374"/>
      <c r="E2" s="374"/>
      <c r="F2" s="374"/>
    </row>
    <row r="3" spans="1:6" ht="9.75" customHeight="1" thickBot="1">
      <c r="A3" s="7"/>
      <c r="B3" s="44"/>
      <c r="C3" s="44"/>
      <c r="D3" s="44"/>
      <c r="E3" s="44"/>
      <c r="F3" s="44"/>
    </row>
    <row r="4" spans="1:6" ht="17.100000000000001" customHeight="1" thickTop="1">
      <c r="A4" s="386" t="s">
        <v>239</v>
      </c>
      <c r="B4" s="380" t="s">
        <v>39</v>
      </c>
      <c r="C4" s="381"/>
      <c r="D4" s="381"/>
      <c r="E4" s="381"/>
      <c r="F4" s="381"/>
    </row>
    <row r="5" spans="1:6" ht="17.100000000000001" customHeight="1">
      <c r="A5" s="387"/>
      <c r="B5" s="221" t="s">
        <v>38</v>
      </c>
      <c r="C5" s="62" t="s">
        <v>256</v>
      </c>
      <c r="D5" s="62" t="s">
        <v>257</v>
      </c>
      <c r="E5" s="62" t="s">
        <v>258</v>
      </c>
      <c r="F5" s="62" t="s">
        <v>259</v>
      </c>
    </row>
    <row r="6" spans="1:6" ht="9" customHeight="1">
      <c r="A6" s="52"/>
      <c r="B6" s="149"/>
      <c r="C6" s="65"/>
      <c r="D6" s="65"/>
      <c r="E6" s="65"/>
      <c r="F6" s="65"/>
    </row>
    <row r="7" spans="1:6" ht="15" customHeight="1">
      <c r="A7" s="67" t="s">
        <v>362</v>
      </c>
      <c r="B7" s="151">
        <v>15944</v>
      </c>
      <c r="C7" s="152">
        <v>13572</v>
      </c>
      <c r="D7" s="152">
        <v>974</v>
      </c>
      <c r="E7" s="152">
        <v>1073</v>
      </c>
      <c r="F7" s="152">
        <v>325</v>
      </c>
    </row>
    <row r="8" spans="1:6" ht="9.75" customHeight="1">
      <c r="A8" s="67"/>
      <c r="B8" s="151"/>
      <c r="C8" s="152"/>
      <c r="D8" s="152"/>
      <c r="E8" s="152"/>
      <c r="F8" s="152"/>
    </row>
    <row r="9" spans="1:6" ht="15" customHeight="1">
      <c r="A9" s="155" t="s">
        <v>222</v>
      </c>
      <c r="B9" s="151">
        <v>3051</v>
      </c>
      <c r="C9" s="152">
        <v>2603</v>
      </c>
      <c r="D9" s="152">
        <v>211</v>
      </c>
      <c r="E9" s="152">
        <v>192</v>
      </c>
      <c r="F9" s="152">
        <v>45</v>
      </c>
    </row>
    <row r="10" spans="1:6" ht="15" customHeight="1">
      <c r="A10" s="155" t="s">
        <v>223</v>
      </c>
      <c r="B10" s="151">
        <v>996</v>
      </c>
      <c r="C10" s="152">
        <v>852</v>
      </c>
      <c r="D10" s="152">
        <v>51</v>
      </c>
      <c r="E10" s="152">
        <v>71</v>
      </c>
      <c r="F10" s="152">
        <v>22</v>
      </c>
    </row>
    <row r="11" spans="1:6" ht="15" customHeight="1">
      <c r="A11" s="155" t="s">
        <v>224</v>
      </c>
      <c r="B11" s="151">
        <v>1690</v>
      </c>
      <c r="C11" s="152">
        <v>1447</v>
      </c>
      <c r="D11" s="152">
        <v>88</v>
      </c>
      <c r="E11" s="152">
        <v>121</v>
      </c>
      <c r="F11" s="152">
        <v>34</v>
      </c>
    </row>
    <row r="12" spans="1:6" ht="15" customHeight="1">
      <c r="A12" s="155" t="s">
        <v>225</v>
      </c>
      <c r="B12" s="151">
        <v>1123</v>
      </c>
      <c r="C12" s="152">
        <v>949</v>
      </c>
      <c r="D12" s="152">
        <v>77</v>
      </c>
      <c r="E12" s="152">
        <v>73</v>
      </c>
      <c r="F12" s="152">
        <v>24</v>
      </c>
    </row>
    <row r="13" spans="1:6" ht="15" customHeight="1">
      <c r="A13" s="155" t="s">
        <v>226</v>
      </c>
      <c r="B13" s="151">
        <v>3405</v>
      </c>
      <c r="C13" s="152">
        <v>2891</v>
      </c>
      <c r="D13" s="152">
        <v>211</v>
      </c>
      <c r="E13" s="152">
        <v>227</v>
      </c>
      <c r="F13" s="152">
        <v>76</v>
      </c>
    </row>
    <row r="14" spans="1:6" ht="15" customHeight="1">
      <c r="A14" s="155" t="s">
        <v>227</v>
      </c>
      <c r="B14" s="151">
        <v>1651</v>
      </c>
      <c r="C14" s="152">
        <v>1346</v>
      </c>
      <c r="D14" s="152">
        <v>114</v>
      </c>
      <c r="E14" s="152">
        <v>149</v>
      </c>
      <c r="F14" s="152">
        <v>42</v>
      </c>
    </row>
    <row r="15" spans="1:6" ht="15" customHeight="1">
      <c r="A15" s="155" t="s">
        <v>228</v>
      </c>
      <c r="B15" s="151">
        <v>2551</v>
      </c>
      <c r="C15" s="152">
        <v>2151</v>
      </c>
      <c r="D15" s="152">
        <v>167</v>
      </c>
      <c r="E15" s="152">
        <v>176</v>
      </c>
      <c r="F15" s="152">
        <v>57</v>
      </c>
    </row>
    <row r="16" spans="1:6" ht="15" customHeight="1">
      <c r="A16" s="155" t="s">
        <v>290</v>
      </c>
      <c r="B16" s="151">
        <v>593</v>
      </c>
      <c r="C16" s="152">
        <v>515</v>
      </c>
      <c r="D16" s="136" t="s">
        <v>278</v>
      </c>
      <c r="E16" s="152">
        <v>36</v>
      </c>
      <c r="F16" s="136" t="s">
        <v>278</v>
      </c>
    </row>
    <row r="17" spans="1:6" ht="15" customHeight="1">
      <c r="A17" s="155" t="s">
        <v>230</v>
      </c>
      <c r="B17" s="151">
        <v>884</v>
      </c>
      <c r="C17" s="152">
        <v>818</v>
      </c>
      <c r="D17" s="136" t="s">
        <v>278</v>
      </c>
      <c r="E17" s="152">
        <v>28</v>
      </c>
      <c r="F17" s="136" t="s">
        <v>278</v>
      </c>
    </row>
    <row r="18" spans="1:6" ht="15" customHeight="1">
      <c r="A18" s="155"/>
      <c r="B18" s="151"/>
      <c r="C18" s="152"/>
      <c r="D18" s="152"/>
      <c r="E18" s="152"/>
      <c r="F18" s="152"/>
    </row>
    <row r="19" spans="1:6" ht="15" customHeight="1">
      <c r="A19" s="67" t="s">
        <v>420</v>
      </c>
      <c r="B19" s="151">
        <v>15905</v>
      </c>
      <c r="C19" s="152">
        <v>11076</v>
      </c>
      <c r="D19" s="152">
        <v>2353</v>
      </c>
      <c r="E19" s="152">
        <v>1654</v>
      </c>
      <c r="F19" s="152">
        <v>822</v>
      </c>
    </row>
    <row r="20" spans="1:6" ht="9.75" customHeight="1">
      <c r="A20" s="67"/>
      <c r="B20" s="151"/>
      <c r="C20" s="152"/>
      <c r="D20" s="152"/>
      <c r="E20" s="152"/>
      <c r="F20" s="152"/>
    </row>
    <row r="21" spans="1:6" ht="15" customHeight="1">
      <c r="A21" s="155" t="s">
        <v>222</v>
      </c>
      <c r="B21" s="151">
        <v>1381</v>
      </c>
      <c r="C21" s="152">
        <v>1060</v>
      </c>
      <c r="D21" s="152">
        <v>231</v>
      </c>
      <c r="E21" s="136" t="s">
        <v>278</v>
      </c>
      <c r="F21" s="136" t="s">
        <v>278</v>
      </c>
    </row>
    <row r="22" spans="1:6" ht="15" customHeight="1">
      <c r="A22" s="155" t="s">
        <v>223</v>
      </c>
      <c r="B22" s="151">
        <v>1006</v>
      </c>
      <c r="C22" s="152">
        <v>819</v>
      </c>
      <c r="D22" s="152">
        <v>50</v>
      </c>
      <c r="E22" s="152">
        <v>96</v>
      </c>
      <c r="F22" s="152">
        <v>41</v>
      </c>
    </row>
    <row r="23" spans="1:6" ht="15" customHeight="1">
      <c r="A23" s="155" t="s">
        <v>224</v>
      </c>
      <c r="B23" s="151">
        <v>1908</v>
      </c>
      <c r="C23" s="152">
        <v>1407</v>
      </c>
      <c r="D23" s="152">
        <v>231</v>
      </c>
      <c r="E23" s="152">
        <v>171</v>
      </c>
      <c r="F23" s="152">
        <v>100</v>
      </c>
    </row>
    <row r="24" spans="1:6" ht="15" customHeight="1">
      <c r="A24" s="155" t="s">
        <v>225</v>
      </c>
      <c r="B24" s="151">
        <v>1612</v>
      </c>
      <c r="C24" s="152">
        <v>1150</v>
      </c>
      <c r="D24" s="152">
        <v>226</v>
      </c>
      <c r="E24" s="152">
        <v>211</v>
      </c>
      <c r="F24" s="152">
        <v>25</v>
      </c>
    </row>
    <row r="25" spans="1:6" ht="15" customHeight="1">
      <c r="A25" s="155" t="s">
        <v>226</v>
      </c>
      <c r="B25" s="151">
        <v>4822</v>
      </c>
      <c r="C25" s="152">
        <v>3168</v>
      </c>
      <c r="D25" s="152">
        <v>824</v>
      </c>
      <c r="E25" s="152">
        <v>509</v>
      </c>
      <c r="F25" s="152">
        <v>320</v>
      </c>
    </row>
    <row r="26" spans="1:6" ht="15" customHeight="1">
      <c r="A26" s="155" t="s">
        <v>227</v>
      </c>
      <c r="B26" s="151">
        <v>2045</v>
      </c>
      <c r="C26" s="152">
        <v>1292</v>
      </c>
      <c r="D26" s="152">
        <v>335</v>
      </c>
      <c r="E26" s="152">
        <v>249</v>
      </c>
      <c r="F26" s="152">
        <v>169</v>
      </c>
    </row>
    <row r="27" spans="1:6" ht="15" customHeight="1">
      <c r="A27" s="155" t="s">
        <v>228</v>
      </c>
      <c r="B27" s="151">
        <v>2652</v>
      </c>
      <c r="C27" s="152">
        <v>1823</v>
      </c>
      <c r="D27" s="152">
        <v>408</v>
      </c>
      <c r="E27" s="152">
        <v>301</v>
      </c>
      <c r="F27" s="152">
        <v>120</v>
      </c>
    </row>
    <row r="28" spans="1:6" ht="15" customHeight="1">
      <c r="A28" s="155" t="s">
        <v>290</v>
      </c>
      <c r="B28" s="151">
        <v>183</v>
      </c>
      <c r="C28" s="152">
        <v>123</v>
      </c>
      <c r="D28" s="152">
        <v>20</v>
      </c>
      <c r="E28" s="136" t="s">
        <v>278</v>
      </c>
      <c r="F28" s="136" t="s">
        <v>278</v>
      </c>
    </row>
    <row r="29" spans="1:6" ht="15" customHeight="1">
      <c r="A29" s="155" t="s">
        <v>230</v>
      </c>
      <c r="B29" s="151">
        <v>296</v>
      </c>
      <c r="C29" s="152">
        <v>233</v>
      </c>
      <c r="D29" s="152">
        <v>28</v>
      </c>
      <c r="E29" s="136" t="s">
        <v>278</v>
      </c>
      <c r="F29" s="136" t="s">
        <v>278</v>
      </c>
    </row>
    <row r="30" spans="1:6" ht="8.25" customHeight="1" thickBot="1">
      <c r="A30" s="22"/>
      <c r="B30" s="50"/>
      <c r="C30" s="22"/>
      <c r="D30" s="22"/>
      <c r="E30" s="22"/>
      <c r="F30" s="22"/>
    </row>
    <row r="31" spans="1:6" ht="8.25" customHeight="1" thickTop="1"/>
    <row r="32" spans="1:6" ht="12.95" customHeight="1">
      <c r="A32" s="351" t="s">
        <v>474</v>
      </c>
    </row>
    <row r="33" spans="1:6" ht="11.25" customHeight="1">
      <c r="A33" s="319" t="s">
        <v>450</v>
      </c>
    </row>
    <row r="34" spans="1:6" ht="10.5" customHeight="1">
      <c r="A34" s="225"/>
      <c r="B34" s="156"/>
      <c r="C34" s="156"/>
      <c r="D34" s="156"/>
      <c r="E34" s="156"/>
      <c r="F34" s="156"/>
    </row>
    <row r="35" spans="1:6" ht="12.95" customHeight="1">
      <c r="A35" s="225"/>
    </row>
    <row r="40" spans="1:6" ht="12.95" customHeight="1">
      <c r="F40" s="5"/>
    </row>
  </sheetData>
  <mergeCells count="4">
    <mergeCell ref="A1:F1"/>
    <mergeCell ref="A2:F2"/>
    <mergeCell ref="A4:A5"/>
    <mergeCell ref="B4:F4"/>
  </mergeCells>
  <pageMargins left="1" right="1" top="1" bottom="1" header="0" footer="0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"/>
  <sheetViews>
    <sheetView zoomScaleNormal="100" workbookViewId="0">
      <selection activeCell="P19" sqref="P19"/>
    </sheetView>
  </sheetViews>
  <sheetFormatPr defaultColWidth="11.42578125" defaultRowHeight="12.95" customHeight="1"/>
  <cols>
    <col min="1" max="1" width="29.140625" style="45" customWidth="1"/>
    <col min="2" max="2" width="7.28515625" style="45" customWidth="1"/>
    <col min="3" max="3" width="11.7109375" style="45" bestFit="1" customWidth="1"/>
    <col min="4" max="4" width="7.28515625" style="45" bestFit="1" customWidth="1"/>
    <col min="5" max="5" width="11.7109375" style="45" bestFit="1" customWidth="1"/>
    <col min="6" max="6" width="6.85546875" style="45" bestFit="1" customWidth="1"/>
    <col min="7" max="7" width="11.7109375" style="45" bestFit="1" customWidth="1"/>
    <col min="8" max="8" width="7.7109375" style="45" bestFit="1" customWidth="1"/>
    <col min="9" max="9" width="11.7109375" style="45" bestFit="1" customWidth="1"/>
    <col min="10" max="10" width="6.85546875" style="45" bestFit="1" customWidth="1"/>
    <col min="11" max="11" width="10.7109375" style="45" bestFit="1" customWidth="1"/>
    <col min="12" max="16384" width="11.42578125" style="45"/>
  </cols>
  <sheetData>
    <row r="1" spans="1:11" ht="15.75">
      <c r="A1" s="404" t="s">
        <v>292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</row>
    <row r="2" spans="1:11" ht="15.75" customHeight="1">
      <c r="A2" s="372" t="s">
        <v>425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spans="1:11" ht="15.75">
      <c r="A3" s="372" t="s">
        <v>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7.5" customHeight="1" thickBot="1">
      <c r="A4" s="7"/>
      <c r="B4" s="7"/>
      <c r="C4" s="7"/>
      <c r="D4" s="7"/>
      <c r="E4" s="7"/>
      <c r="F4" s="7"/>
      <c r="G4" s="7"/>
    </row>
    <row r="5" spans="1:11" ht="17.100000000000001" customHeight="1" thickTop="1">
      <c r="A5" s="393" t="s">
        <v>293</v>
      </c>
      <c r="B5" s="411" t="s">
        <v>294</v>
      </c>
      <c r="C5" s="379"/>
      <c r="D5" s="408" t="s">
        <v>365</v>
      </c>
      <c r="E5" s="409"/>
      <c r="F5" s="410" t="s">
        <v>366</v>
      </c>
      <c r="G5" s="379"/>
      <c r="H5" s="408" t="s">
        <v>367</v>
      </c>
      <c r="I5" s="409"/>
      <c r="J5" s="410" t="s">
        <v>368</v>
      </c>
      <c r="K5" s="379"/>
    </row>
    <row r="6" spans="1:11" ht="33.950000000000003" customHeight="1">
      <c r="A6" s="394"/>
      <c r="B6" s="247" t="s">
        <v>42</v>
      </c>
      <c r="C6" s="114" t="s">
        <v>12</v>
      </c>
      <c r="D6" s="248" t="s">
        <v>42</v>
      </c>
      <c r="E6" s="249" t="s">
        <v>12</v>
      </c>
      <c r="F6" s="247" t="s">
        <v>42</v>
      </c>
      <c r="G6" s="114" t="s">
        <v>12</v>
      </c>
      <c r="H6" s="248" t="s">
        <v>42</v>
      </c>
      <c r="I6" s="249" t="s">
        <v>12</v>
      </c>
      <c r="J6" s="247" t="s">
        <v>42</v>
      </c>
      <c r="K6" s="114" t="s">
        <v>12</v>
      </c>
    </row>
    <row r="7" spans="1:11" ht="9" customHeight="1">
      <c r="A7" s="115"/>
      <c r="B7" s="250"/>
      <c r="C7" s="127"/>
      <c r="D7" s="251"/>
      <c r="E7" s="252"/>
      <c r="F7" s="250"/>
      <c r="G7" s="127"/>
      <c r="H7" s="251"/>
      <c r="I7" s="252"/>
      <c r="J7" s="250"/>
      <c r="K7" s="127"/>
    </row>
    <row r="8" spans="1:11" ht="17.100000000000001" customHeight="1">
      <c r="A8" s="118" t="s">
        <v>21</v>
      </c>
      <c r="B8" s="253">
        <f>D8+F8+H8+J8</f>
        <v>31849</v>
      </c>
      <c r="C8" s="254">
        <f>E8+G8+I8+K8</f>
        <v>95731840</v>
      </c>
      <c r="D8" s="255">
        <v>11160</v>
      </c>
      <c r="E8" s="256">
        <v>19920936</v>
      </c>
      <c r="F8" s="253">
        <v>4784</v>
      </c>
      <c r="G8" s="254">
        <v>51956416</v>
      </c>
      <c r="H8" s="255">
        <v>13090</v>
      </c>
      <c r="I8" s="256">
        <v>15133720</v>
      </c>
      <c r="J8" s="253">
        <v>2815</v>
      </c>
      <c r="K8" s="254">
        <v>8720768</v>
      </c>
    </row>
    <row r="9" spans="1:11" ht="6.75" customHeight="1">
      <c r="A9" s="130"/>
      <c r="B9" s="253"/>
      <c r="C9" s="254"/>
      <c r="D9" s="255"/>
      <c r="E9" s="254"/>
      <c r="F9" s="253"/>
      <c r="G9" s="254"/>
      <c r="H9" s="255"/>
      <c r="I9" s="254"/>
      <c r="J9" s="253"/>
      <c r="K9" s="254"/>
    </row>
    <row r="10" spans="1:11" ht="15" customHeight="1">
      <c r="A10" s="257" t="s">
        <v>22</v>
      </c>
      <c r="B10" s="253">
        <f t="shared" ref="B10:B24" si="0">D10+F10+H10+J10</f>
        <v>649</v>
      </c>
      <c r="C10" s="254">
        <f t="shared" ref="C10:C24" si="1">E10+G10+I10+K10</f>
        <v>762361</v>
      </c>
      <c r="D10" s="255">
        <v>200</v>
      </c>
      <c r="E10" s="256">
        <v>185298</v>
      </c>
      <c r="F10" s="253">
        <v>19</v>
      </c>
      <c r="G10" s="254">
        <v>440585</v>
      </c>
      <c r="H10" s="255">
        <v>430</v>
      </c>
      <c r="I10" s="256">
        <v>136478</v>
      </c>
      <c r="J10" s="253">
        <v>0</v>
      </c>
      <c r="K10" s="254">
        <v>0</v>
      </c>
    </row>
    <row r="11" spans="1:11" ht="15" customHeight="1">
      <c r="A11" s="257" t="s">
        <v>23</v>
      </c>
      <c r="B11" s="253">
        <f t="shared" si="0"/>
        <v>3130</v>
      </c>
      <c r="C11" s="254">
        <f t="shared" si="1"/>
        <v>13342822</v>
      </c>
      <c r="D11" s="255">
        <v>824</v>
      </c>
      <c r="E11" s="256">
        <v>2844633</v>
      </c>
      <c r="F11" s="253">
        <v>203</v>
      </c>
      <c r="G11" s="254">
        <v>6286749</v>
      </c>
      <c r="H11" s="255">
        <v>1759</v>
      </c>
      <c r="I11" s="256">
        <v>3863703</v>
      </c>
      <c r="J11" s="253">
        <v>344</v>
      </c>
      <c r="K11" s="254">
        <v>347737</v>
      </c>
    </row>
    <row r="12" spans="1:11" ht="15" customHeight="1">
      <c r="A12" s="257" t="s">
        <v>24</v>
      </c>
      <c r="B12" s="253">
        <f t="shared" si="0"/>
        <v>590</v>
      </c>
      <c r="C12" s="254">
        <f t="shared" si="1"/>
        <v>2633771</v>
      </c>
      <c r="D12" s="255">
        <v>210</v>
      </c>
      <c r="E12" s="256">
        <v>774077</v>
      </c>
      <c r="F12" s="253">
        <v>19</v>
      </c>
      <c r="G12" s="254">
        <v>1473105</v>
      </c>
      <c r="H12" s="255">
        <v>330</v>
      </c>
      <c r="I12" s="256">
        <v>368946</v>
      </c>
      <c r="J12" s="253">
        <v>31</v>
      </c>
      <c r="K12" s="254">
        <v>17643</v>
      </c>
    </row>
    <row r="13" spans="1:11" ht="15" customHeight="1">
      <c r="A13" s="257" t="s">
        <v>285</v>
      </c>
      <c r="B13" s="253">
        <f t="shared" si="0"/>
        <v>2540</v>
      </c>
      <c r="C13" s="254">
        <f t="shared" si="1"/>
        <v>14320761</v>
      </c>
      <c r="D13" s="255">
        <v>532</v>
      </c>
      <c r="E13" s="256">
        <v>1824466</v>
      </c>
      <c r="F13" s="253">
        <v>1068</v>
      </c>
      <c r="G13" s="254">
        <v>9722461</v>
      </c>
      <c r="H13" s="255">
        <v>609</v>
      </c>
      <c r="I13" s="256">
        <v>899529</v>
      </c>
      <c r="J13" s="253">
        <v>331</v>
      </c>
      <c r="K13" s="254">
        <v>1874305</v>
      </c>
    </row>
    <row r="14" spans="1:11" ht="15" customHeight="1">
      <c r="A14" s="257" t="s">
        <v>286</v>
      </c>
      <c r="B14" s="253">
        <f t="shared" si="0"/>
        <v>2772</v>
      </c>
      <c r="C14" s="254">
        <f t="shared" si="1"/>
        <v>18007965</v>
      </c>
      <c r="D14" s="255">
        <v>914</v>
      </c>
      <c r="E14" s="256">
        <v>3522270</v>
      </c>
      <c r="F14" s="253">
        <v>274</v>
      </c>
      <c r="G14" s="254">
        <v>11017442</v>
      </c>
      <c r="H14" s="255">
        <v>1451</v>
      </c>
      <c r="I14" s="256">
        <v>3105499</v>
      </c>
      <c r="J14" s="253">
        <v>133</v>
      </c>
      <c r="K14" s="254">
        <v>362754</v>
      </c>
    </row>
    <row r="15" spans="1:11" ht="15" customHeight="1">
      <c r="A15" s="257" t="s">
        <v>27</v>
      </c>
      <c r="B15" s="253">
        <f t="shared" si="0"/>
        <v>663</v>
      </c>
      <c r="C15" s="254">
        <f t="shared" si="1"/>
        <v>2485661</v>
      </c>
      <c r="D15" s="255">
        <v>250</v>
      </c>
      <c r="E15" s="256">
        <v>894671</v>
      </c>
      <c r="F15" s="253">
        <v>92</v>
      </c>
      <c r="G15" s="254">
        <v>1227210</v>
      </c>
      <c r="H15" s="255">
        <v>280</v>
      </c>
      <c r="I15" s="256">
        <v>275337</v>
      </c>
      <c r="J15" s="253">
        <v>41</v>
      </c>
      <c r="K15" s="254">
        <v>88443</v>
      </c>
    </row>
    <row r="16" spans="1:11" ht="15" customHeight="1">
      <c r="A16" s="257" t="s">
        <v>28</v>
      </c>
      <c r="B16" s="253">
        <f t="shared" si="0"/>
        <v>686</v>
      </c>
      <c r="C16" s="254">
        <f t="shared" si="1"/>
        <v>2068173</v>
      </c>
      <c r="D16" s="255">
        <v>111</v>
      </c>
      <c r="E16" s="256">
        <v>109995</v>
      </c>
      <c r="F16" s="253">
        <v>283</v>
      </c>
      <c r="G16" s="254">
        <v>1727272</v>
      </c>
      <c r="H16" s="255">
        <v>211</v>
      </c>
      <c r="I16" s="256">
        <v>109132</v>
      </c>
      <c r="J16" s="253">
        <v>81</v>
      </c>
      <c r="K16" s="254">
        <v>121774</v>
      </c>
    </row>
    <row r="17" spans="1:11" ht="15" customHeight="1">
      <c r="A17" s="257" t="s">
        <v>29</v>
      </c>
      <c r="B17" s="253">
        <f t="shared" si="0"/>
        <v>1528</v>
      </c>
      <c r="C17" s="254">
        <f t="shared" si="1"/>
        <v>2464637</v>
      </c>
      <c r="D17" s="255">
        <v>559</v>
      </c>
      <c r="E17" s="256">
        <v>436373</v>
      </c>
      <c r="F17" s="253">
        <v>519</v>
      </c>
      <c r="G17" s="254">
        <v>1691379</v>
      </c>
      <c r="H17" s="255">
        <v>339</v>
      </c>
      <c r="I17" s="256">
        <v>296305</v>
      </c>
      <c r="J17" s="253">
        <v>111</v>
      </c>
      <c r="K17" s="254">
        <v>40580</v>
      </c>
    </row>
    <row r="18" spans="1:11" ht="15" customHeight="1">
      <c r="A18" s="257" t="s">
        <v>287</v>
      </c>
      <c r="B18" s="253">
        <f t="shared" si="0"/>
        <v>4237</v>
      </c>
      <c r="C18" s="254">
        <f t="shared" si="1"/>
        <v>8326139</v>
      </c>
      <c r="D18" s="255">
        <v>2561</v>
      </c>
      <c r="E18" s="256">
        <v>1338449</v>
      </c>
      <c r="F18" s="253">
        <v>355</v>
      </c>
      <c r="G18" s="254">
        <v>3635316</v>
      </c>
      <c r="H18" s="255">
        <v>1130</v>
      </c>
      <c r="I18" s="256">
        <v>621908</v>
      </c>
      <c r="J18" s="253">
        <v>191</v>
      </c>
      <c r="K18" s="254">
        <v>2730466</v>
      </c>
    </row>
    <row r="19" spans="1:11" ht="15" customHeight="1">
      <c r="A19" s="257" t="s">
        <v>31</v>
      </c>
      <c r="B19" s="253">
        <f t="shared" si="0"/>
        <v>6813</v>
      </c>
      <c r="C19" s="254">
        <f t="shared" si="1"/>
        <v>19809185</v>
      </c>
      <c r="D19" s="255">
        <v>1381</v>
      </c>
      <c r="E19" s="256">
        <v>4727022</v>
      </c>
      <c r="F19" s="253">
        <v>1652</v>
      </c>
      <c r="G19" s="254">
        <v>10780208</v>
      </c>
      <c r="H19" s="255">
        <v>2595</v>
      </c>
      <c r="I19" s="256">
        <v>2409911</v>
      </c>
      <c r="J19" s="253">
        <v>1185</v>
      </c>
      <c r="K19" s="254">
        <v>1892044</v>
      </c>
    </row>
    <row r="20" spans="1:11" ht="15" customHeight="1">
      <c r="A20" s="257" t="s">
        <v>32</v>
      </c>
      <c r="B20" s="322" t="s">
        <v>278</v>
      </c>
      <c r="C20" s="354" t="s">
        <v>278</v>
      </c>
      <c r="D20" s="255">
        <v>82</v>
      </c>
      <c r="E20" s="256">
        <v>43595</v>
      </c>
      <c r="F20" s="253">
        <v>51</v>
      </c>
      <c r="G20" s="254">
        <v>88402</v>
      </c>
      <c r="H20" s="240" t="s">
        <v>278</v>
      </c>
      <c r="I20" s="356" t="s">
        <v>278</v>
      </c>
      <c r="J20" s="143" t="s">
        <v>278</v>
      </c>
      <c r="K20" s="143" t="s">
        <v>278</v>
      </c>
    </row>
    <row r="21" spans="1:11" ht="15" customHeight="1">
      <c r="A21" s="257" t="s">
        <v>288</v>
      </c>
      <c r="B21" s="253">
        <f t="shared" si="0"/>
        <v>2021</v>
      </c>
      <c r="C21" s="355">
        <f t="shared" si="1"/>
        <v>2562625</v>
      </c>
      <c r="D21" s="255">
        <v>694</v>
      </c>
      <c r="E21" s="256">
        <v>912837</v>
      </c>
      <c r="F21" s="253">
        <v>53</v>
      </c>
      <c r="G21" s="254">
        <v>528104</v>
      </c>
      <c r="H21" s="255">
        <v>1214</v>
      </c>
      <c r="I21" s="256">
        <v>867435</v>
      </c>
      <c r="J21" s="253">
        <v>60</v>
      </c>
      <c r="K21" s="254">
        <v>254249</v>
      </c>
    </row>
    <row r="22" spans="1:11" ht="15" customHeight="1">
      <c r="A22" s="257" t="s">
        <v>34</v>
      </c>
      <c r="B22" s="253">
        <f t="shared" si="0"/>
        <v>2793</v>
      </c>
      <c r="C22" s="355">
        <f t="shared" si="1"/>
        <v>7186777</v>
      </c>
      <c r="D22" s="255">
        <v>945</v>
      </c>
      <c r="E22" s="256">
        <v>1517541</v>
      </c>
      <c r="F22" s="253">
        <v>104</v>
      </c>
      <c r="G22" s="254">
        <v>3191296</v>
      </c>
      <c r="H22" s="255">
        <v>1542</v>
      </c>
      <c r="I22" s="256">
        <v>1593001</v>
      </c>
      <c r="J22" s="253">
        <v>202</v>
      </c>
      <c r="K22" s="254">
        <v>884939</v>
      </c>
    </row>
    <row r="23" spans="1:11" ht="15" customHeight="1">
      <c r="A23" s="257" t="s">
        <v>35</v>
      </c>
      <c r="B23" s="253">
        <v>670</v>
      </c>
      <c r="C23" s="355">
        <f t="shared" si="1"/>
        <v>582699</v>
      </c>
      <c r="D23" s="255">
        <v>190</v>
      </c>
      <c r="E23" s="256">
        <v>182659</v>
      </c>
      <c r="F23" s="253">
        <v>36</v>
      </c>
      <c r="G23" s="254">
        <v>33569</v>
      </c>
      <c r="H23" s="255">
        <v>424</v>
      </c>
      <c r="I23" s="256">
        <v>363726</v>
      </c>
      <c r="J23" s="253">
        <v>20</v>
      </c>
      <c r="K23" s="254">
        <v>2745</v>
      </c>
    </row>
    <row r="24" spans="1:11" ht="15" customHeight="1">
      <c r="A24" s="257" t="s">
        <v>36</v>
      </c>
      <c r="B24" s="253">
        <f t="shared" si="0"/>
        <v>2475</v>
      </c>
      <c r="C24" s="355">
        <f t="shared" si="1"/>
        <v>1018565</v>
      </c>
      <c r="D24" s="255">
        <v>1707</v>
      </c>
      <c r="E24" s="256">
        <v>607051</v>
      </c>
      <c r="F24" s="253">
        <v>56</v>
      </c>
      <c r="G24" s="254">
        <v>113317</v>
      </c>
      <c r="H24" s="255">
        <v>661</v>
      </c>
      <c r="I24" s="256">
        <v>201470</v>
      </c>
      <c r="J24" s="253">
        <v>51</v>
      </c>
      <c r="K24" s="254">
        <v>96727</v>
      </c>
    </row>
    <row r="25" spans="1:11" ht="15" customHeight="1">
      <c r="A25" s="257" t="s">
        <v>357</v>
      </c>
      <c r="B25" s="322" t="s">
        <v>278</v>
      </c>
      <c r="C25" s="354" t="s">
        <v>278</v>
      </c>
      <c r="D25" s="255">
        <v>0</v>
      </c>
      <c r="E25" s="256">
        <v>0</v>
      </c>
      <c r="F25" s="253">
        <v>0</v>
      </c>
      <c r="G25" s="254">
        <v>0</v>
      </c>
      <c r="H25" s="240" t="s">
        <v>278</v>
      </c>
      <c r="I25" s="356" t="s">
        <v>278</v>
      </c>
      <c r="J25" s="322" t="s">
        <v>278</v>
      </c>
      <c r="K25" s="143" t="s">
        <v>278</v>
      </c>
    </row>
    <row r="26" spans="1:11" ht="9.75" customHeight="1" thickBot="1">
      <c r="A26" s="101"/>
      <c r="B26" s="103"/>
      <c r="C26" s="101"/>
      <c r="D26" s="142"/>
      <c r="E26" s="258"/>
      <c r="F26" s="103"/>
      <c r="G26" s="101"/>
      <c r="H26" s="142"/>
      <c r="I26" s="258"/>
      <c r="J26" s="103"/>
      <c r="K26" s="101"/>
    </row>
    <row r="27" spans="1:11" ht="6.75" customHeight="1" thickTop="1"/>
    <row r="28" spans="1:11" ht="12.95" customHeight="1">
      <c r="A28" s="225" t="s">
        <v>279</v>
      </c>
    </row>
    <row r="29" spans="1:11" ht="12.95" customHeight="1">
      <c r="A29" s="225" t="s">
        <v>422</v>
      </c>
    </row>
    <row r="32" spans="1:11" ht="12.95" customHeight="1">
      <c r="H32" s="156"/>
      <c r="J32" s="156"/>
    </row>
  </sheetData>
  <mergeCells count="9">
    <mergeCell ref="H5:I5"/>
    <mergeCell ref="J5:K5"/>
    <mergeCell ref="A1:K1"/>
    <mergeCell ref="A2:K2"/>
    <mergeCell ref="A3:K3"/>
    <mergeCell ref="A5:A6"/>
    <mergeCell ref="B5:C5"/>
    <mergeCell ref="D5:E5"/>
    <mergeCell ref="F5:G5"/>
  </mergeCells>
  <printOptions horizontalCentered="1"/>
  <pageMargins left="0.25" right="0.25" top="0.5" bottom="0.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2"/>
  <sheetViews>
    <sheetView zoomScaleNormal="100" workbookViewId="0">
      <selection activeCell="K28" sqref="K28"/>
    </sheetView>
  </sheetViews>
  <sheetFormatPr defaultColWidth="11.42578125" defaultRowHeight="12.95" customHeight="1"/>
  <cols>
    <col min="1" max="1" width="21.42578125" style="45" customWidth="1"/>
    <col min="2" max="2" width="7.7109375" style="45" bestFit="1" customWidth="1"/>
    <col min="3" max="3" width="12.42578125" style="45" bestFit="1" customWidth="1"/>
    <col min="4" max="4" width="7.7109375" style="45" bestFit="1" customWidth="1"/>
    <col min="5" max="5" width="11.42578125" style="45" bestFit="1" customWidth="1"/>
    <col min="6" max="6" width="7.28515625" style="45" bestFit="1" customWidth="1"/>
    <col min="7" max="7" width="11.85546875" style="45" bestFit="1" customWidth="1"/>
    <col min="8" max="8" width="7.7109375" style="45" bestFit="1" customWidth="1"/>
    <col min="9" max="9" width="11.85546875" style="45" customWidth="1"/>
    <col min="10" max="10" width="7.28515625" style="45" bestFit="1" customWidth="1"/>
    <col min="11" max="11" width="10.42578125" style="45" bestFit="1" customWidth="1"/>
    <col min="12" max="16384" width="11.42578125" style="45"/>
  </cols>
  <sheetData>
    <row r="1" spans="1:11" ht="15.75">
      <c r="A1" s="404" t="s">
        <v>295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</row>
    <row r="2" spans="1:11" ht="15.75" customHeight="1">
      <c r="A2" s="372" t="s">
        <v>296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spans="1:11" ht="15.75" customHeight="1">
      <c r="A3" s="372" t="s">
        <v>344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15.75" customHeight="1">
      <c r="A4" s="372" t="s">
        <v>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</row>
    <row r="5" spans="1:11" ht="8.25" customHeight="1" thickBot="1">
      <c r="A5" s="7"/>
      <c r="B5" s="7"/>
      <c r="C5" s="7"/>
      <c r="D5" s="7"/>
      <c r="E5" s="7"/>
      <c r="F5" s="7"/>
      <c r="G5" s="7"/>
      <c r="H5" s="44"/>
      <c r="I5" s="44"/>
    </row>
    <row r="6" spans="1:11" ht="17.100000000000001" customHeight="1" thickTop="1">
      <c r="A6" s="382" t="s">
        <v>245</v>
      </c>
      <c r="B6" s="380" t="s">
        <v>297</v>
      </c>
      <c r="C6" s="414"/>
      <c r="D6" s="415" t="s">
        <v>365</v>
      </c>
      <c r="E6" s="381"/>
      <c r="F6" s="413" t="s">
        <v>366</v>
      </c>
      <c r="G6" s="381"/>
      <c r="H6" s="412" t="s">
        <v>367</v>
      </c>
      <c r="I6" s="390"/>
      <c r="J6" s="413" t="s">
        <v>368</v>
      </c>
      <c r="K6" s="381"/>
    </row>
    <row r="7" spans="1:11" ht="27.75" customHeight="1">
      <c r="A7" s="383"/>
      <c r="B7" s="148" t="s">
        <v>42</v>
      </c>
      <c r="C7" s="160" t="s">
        <v>232</v>
      </c>
      <c r="D7" s="145" t="s">
        <v>42</v>
      </c>
      <c r="E7" s="62" t="s">
        <v>232</v>
      </c>
      <c r="F7" s="148" t="s">
        <v>42</v>
      </c>
      <c r="G7" s="62" t="s">
        <v>232</v>
      </c>
      <c r="H7" s="220" t="s">
        <v>42</v>
      </c>
      <c r="I7" s="68" t="s">
        <v>232</v>
      </c>
      <c r="J7" s="223" t="s">
        <v>42</v>
      </c>
      <c r="K7" s="62" t="s">
        <v>232</v>
      </c>
    </row>
    <row r="8" spans="1:11" ht="9.75" customHeight="1">
      <c r="A8" s="52"/>
      <c r="B8" s="161"/>
      <c r="C8" s="162"/>
      <c r="D8" s="54"/>
      <c r="E8" s="150"/>
      <c r="F8" s="161"/>
      <c r="G8" s="150"/>
      <c r="H8" s="259"/>
      <c r="I8" s="172"/>
      <c r="J8" s="161"/>
      <c r="K8" s="150"/>
    </row>
    <row r="9" spans="1:11" ht="17.100000000000001" customHeight="1">
      <c r="A9" s="67" t="s">
        <v>220</v>
      </c>
      <c r="B9" s="157">
        <f>D9+F9+H9+J9</f>
        <v>31849</v>
      </c>
      <c r="C9" s="163">
        <f>E9+G9+I9+K9</f>
        <v>2862852</v>
      </c>
      <c r="D9" s="152">
        <v>11160</v>
      </c>
      <c r="E9" s="164">
        <v>339656</v>
      </c>
      <c r="F9" s="157">
        <v>4784</v>
      </c>
      <c r="G9" s="165">
        <v>1142057</v>
      </c>
      <c r="H9" s="158">
        <v>13090</v>
      </c>
      <c r="I9" s="260">
        <v>1076530</v>
      </c>
      <c r="J9" s="157">
        <v>2815</v>
      </c>
      <c r="K9" s="165">
        <v>304609</v>
      </c>
    </row>
    <row r="10" spans="1:11" ht="7.5" customHeight="1">
      <c r="A10" s="144"/>
      <c r="B10" s="157"/>
      <c r="C10" s="163"/>
      <c r="D10" s="154"/>
      <c r="E10" s="167"/>
      <c r="F10" s="166"/>
      <c r="G10" s="167"/>
      <c r="H10" s="261"/>
      <c r="I10" s="262"/>
      <c r="J10" s="166"/>
      <c r="K10" s="167"/>
    </row>
    <row r="11" spans="1:11" ht="15" customHeight="1">
      <c r="A11" s="168" t="s">
        <v>233</v>
      </c>
      <c r="B11" s="157">
        <f t="shared" ref="B11:B16" si="0">D11+F11+H11+J11</f>
        <v>15359</v>
      </c>
      <c r="C11" s="163">
        <f t="shared" ref="C11:C16" si="1">E11+G11+I11+K11</f>
        <v>-1674953</v>
      </c>
      <c r="D11" s="152">
        <v>7881</v>
      </c>
      <c r="E11" s="169">
        <v>-592754</v>
      </c>
      <c r="F11" s="157">
        <v>2611</v>
      </c>
      <c r="G11" s="169">
        <v>-840215</v>
      </c>
      <c r="H11" s="158">
        <v>4192</v>
      </c>
      <c r="I11" s="263">
        <v>-205011</v>
      </c>
      <c r="J11" s="157">
        <v>675</v>
      </c>
      <c r="K11" s="169">
        <v>-36973</v>
      </c>
    </row>
    <row r="12" spans="1:11" ht="15" customHeight="1">
      <c r="A12" s="168" t="s">
        <v>234</v>
      </c>
      <c r="B12" s="157">
        <f t="shared" si="0"/>
        <v>7415</v>
      </c>
      <c r="C12" s="163">
        <f t="shared" si="1"/>
        <v>61225</v>
      </c>
      <c r="D12" s="152">
        <v>1550</v>
      </c>
      <c r="E12" s="165">
        <v>12953</v>
      </c>
      <c r="F12" s="157">
        <v>1126</v>
      </c>
      <c r="G12" s="165">
        <v>6839</v>
      </c>
      <c r="H12" s="158">
        <v>3245</v>
      </c>
      <c r="I12" s="264">
        <v>33564</v>
      </c>
      <c r="J12" s="157">
        <v>1494</v>
      </c>
      <c r="K12" s="165">
        <v>7869</v>
      </c>
    </row>
    <row r="13" spans="1:11" ht="15" customHeight="1">
      <c r="A13" s="168" t="s">
        <v>235</v>
      </c>
      <c r="B13" s="157">
        <f t="shared" si="0"/>
        <v>4791</v>
      </c>
      <c r="C13" s="163">
        <f t="shared" si="1"/>
        <v>261009</v>
      </c>
      <c r="D13" s="152">
        <v>916</v>
      </c>
      <c r="E13" s="165">
        <v>48969</v>
      </c>
      <c r="F13" s="157">
        <v>399</v>
      </c>
      <c r="G13" s="165">
        <v>20806</v>
      </c>
      <c r="H13" s="158">
        <v>3181</v>
      </c>
      <c r="I13" s="264">
        <v>175243</v>
      </c>
      <c r="J13" s="157">
        <v>295</v>
      </c>
      <c r="K13" s="165">
        <v>15991</v>
      </c>
    </row>
    <row r="14" spans="1:11" ht="15" customHeight="1">
      <c r="A14" s="168" t="s">
        <v>226</v>
      </c>
      <c r="B14" s="157">
        <f t="shared" si="0"/>
        <v>3160</v>
      </c>
      <c r="C14" s="163">
        <f t="shared" si="1"/>
        <v>689836</v>
      </c>
      <c r="D14" s="152">
        <v>565</v>
      </c>
      <c r="E14" s="165">
        <v>124811</v>
      </c>
      <c r="F14" s="157">
        <v>348</v>
      </c>
      <c r="G14" s="165">
        <v>82376</v>
      </c>
      <c r="H14" s="158">
        <v>2029</v>
      </c>
      <c r="I14" s="264">
        <v>436692</v>
      </c>
      <c r="J14" s="157">
        <v>218</v>
      </c>
      <c r="K14" s="165">
        <v>45957</v>
      </c>
    </row>
    <row r="15" spans="1:11" ht="15" customHeight="1">
      <c r="A15" s="168" t="s">
        <v>227</v>
      </c>
      <c r="B15" s="157">
        <f t="shared" si="0"/>
        <v>553</v>
      </c>
      <c r="C15" s="163">
        <f t="shared" si="1"/>
        <v>380103</v>
      </c>
      <c r="D15" s="152">
        <v>113</v>
      </c>
      <c r="E15" s="165">
        <v>78893</v>
      </c>
      <c r="F15" s="157">
        <v>109</v>
      </c>
      <c r="G15" s="165">
        <v>77575</v>
      </c>
      <c r="H15" s="158">
        <v>269</v>
      </c>
      <c r="I15" s="264">
        <v>182373</v>
      </c>
      <c r="J15" s="157">
        <v>62</v>
      </c>
      <c r="K15" s="165">
        <v>41262</v>
      </c>
    </row>
    <row r="16" spans="1:11" ht="15" customHeight="1">
      <c r="A16" s="168" t="s">
        <v>236</v>
      </c>
      <c r="B16" s="157">
        <f t="shared" si="0"/>
        <v>571</v>
      </c>
      <c r="C16" s="163">
        <f t="shared" si="1"/>
        <v>3145633</v>
      </c>
      <c r="D16" s="152">
        <v>135</v>
      </c>
      <c r="E16" s="165">
        <v>666784</v>
      </c>
      <c r="F16" s="157">
        <v>191</v>
      </c>
      <c r="G16" s="165">
        <v>1794677</v>
      </c>
      <c r="H16" s="158">
        <v>173</v>
      </c>
      <c r="I16" s="264">
        <v>453670</v>
      </c>
      <c r="J16" s="157">
        <v>72</v>
      </c>
      <c r="K16" s="165">
        <v>230502</v>
      </c>
    </row>
    <row r="17" spans="1:11" ht="8.25" customHeight="1" thickBot="1">
      <c r="A17" s="22"/>
      <c r="B17" s="26"/>
      <c r="C17" s="170"/>
      <c r="D17" s="22"/>
      <c r="E17" s="22"/>
      <c r="F17" s="26"/>
      <c r="G17" s="22"/>
      <c r="H17" s="159"/>
      <c r="I17" s="29"/>
      <c r="J17" s="26"/>
      <c r="K17" s="22"/>
    </row>
    <row r="18" spans="1:11" ht="7.5" customHeight="1" thickTop="1"/>
    <row r="19" spans="1:11" ht="12.95" customHeight="1">
      <c r="A19" s="341" t="s">
        <v>461</v>
      </c>
    </row>
    <row r="20" spans="1:11" ht="12.95" customHeight="1">
      <c r="A20" s="225" t="s">
        <v>369</v>
      </c>
    </row>
    <row r="21" spans="1:11" ht="12.95" customHeight="1">
      <c r="C21" s="1"/>
      <c r="E21" s="313"/>
    </row>
    <row r="22" spans="1:11" ht="12.95" customHeight="1">
      <c r="C22" s="217"/>
    </row>
  </sheetData>
  <mergeCells count="10">
    <mergeCell ref="H6:I6"/>
    <mergeCell ref="J6:K6"/>
    <mergeCell ref="A1:K1"/>
    <mergeCell ref="A2:K2"/>
    <mergeCell ref="A3:K3"/>
    <mergeCell ref="A4:K4"/>
    <mergeCell ref="A6:A7"/>
    <mergeCell ref="B6:C6"/>
    <mergeCell ref="D6:E6"/>
    <mergeCell ref="F6:G6"/>
  </mergeCells>
  <printOptions horizontalCentered="1"/>
  <pageMargins left="1" right="1" top="1" bottom="1" header="0" footer="0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1"/>
  <sheetViews>
    <sheetView zoomScaleNormal="100" workbookViewId="0">
      <selection activeCell="G20" sqref="G20"/>
    </sheetView>
  </sheetViews>
  <sheetFormatPr defaultColWidth="11.42578125" defaultRowHeight="12.95" customHeight="1"/>
  <cols>
    <col min="1" max="1" width="30.5703125" style="45" customWidth="1"/>
    <col min="2" max="2" width="8.7109375" style="45" customWidth="1"/>
    <col min="3" max="3" width="14.42578125" style="45" customWidth="1"/>
    <col min="4" max="4" width="8.7109375" style="45" customWidth="1"/>
    <col min="5" max="5" width="11.7109375" style="45" customWidth="1"/>
    <col min="6" max="6" width="8.7109375" style="45" customWidth="1"/>
    <col min="7" max="7" width="11.7109375" style="45" customWidth="1"/>
    <col min="8" max="8" width="8.7109375" style="45" customWidth="1"/>
    <col min="9" max="9" width="11.7109375" style="45" customWidth="1"/>
    <col min="10" max="16384" width="11.42578125" style="45"/>
  </cols>
  <sheetData>
    <row r="1" spans="1:9" ht="15.75">
      <c r="A1" s="404" t="s">
        <v>298</v>
      </c>
      <c r="B1" s="405"/>
      <c r="C1" s="405"/>
      <c r="D1" s="405"/>
      <c r="E1" s="405"/>
      <c r="F1" s="405"/>
      <c r="G1" s="416"/>
      <c r="H1" s="416"/>
      <c r="I1" s="416"/>
    </row>
    <row r="2" spans="1:9" ht="15.75" customHeight="1">
      <c r="A2" s="372" t="s">
        <v>299</v>
      </c>
      <c r="B2" s="374"/>
      <c r="C2" s="374"/>
      <c r="D2" s="374"/>
      <c r="E2" s="374"/>
      <c r="F2" s="374"/>
      <c r="G2" s="417"/>
      <c r="H2" s="417"/>
      <c r="I2" s="417"/>
    </row>
    <row r="3" spans="1:9" ht="15.75">
      <c r="A3" s="372" t="s">
        <v>345</v>
      </c>
      <c r="B3" s="374"/>
      <c r="C3" s="374"/>
      <c r="D3" s="374"/>
      <c r="E3" s="374"/>
      <c r="F3" s="374"/>
      <c r="G3" s="374"/>
      <c r="H3" s="374"/>
      <c r="I3" s="374"/>
    </row>
    <row r="4" spans="1:9" ht="15.75">
      <c r="A4" s="372" t="s">
        <v>1</v>
      </c>
      <c r="B4" s="374"/>
      <c r="C4" s="374"/>
      <c r="D4" s="374"/>
      <c r="E4" s="374"/>
      <c r="F4" s="374"/>
      <c r="G4" s="372"/>
      <c r="H4" s="372"/>
      <c r="I4" s="372"/>
    </row>
    <row r="5" spans="1:9" ht="8.25" customHeight="1" thickBot="1">
      <c r="A5" s="7"/>
      <c r="B5" s="7"/>
      <c r="C5" s="7"/>
      <c r="D5" s="7"/>
      <c r="E5" s="7"/>
      <c r="F5" s="7"/>
      <c r="G5" s="7"/>
      <c r="H5" s="7"/>
      <c r="I5" s="7"/>
    </row>
    <row r="6" spans="1:9" ht="17.100000000000001" customHeight="1" thickTop="1">
      <c r="A6" s="418"/>
      <c r="B6" s="400" t="s">
        <v>300</v>
      </c>
      <c r="C6" s="421" t="s">
        <v>12</v>
      </c>
      <c r="D6" s="380" t="s">
        <v>13</v>
      </c>
      <c r="E6" s="390"/>
      <c r="F6" s="380" t="s">
        <v>14</v>
      </c>
      <c r="G6" s="390"/>
      <c r="H6" s="381" t="s">
        <v>301</v>
      </c>
      <c r="I6" s="381"/>
    </row>
    <row r="7" spans="1:9" ht="15.75" customHeight="1">
      <c r="A7" s="419"/>
      <c r="B7" s="420"/>
      <c r="C7" s="422"/>
      <c r="D7" s="147" t="s">
        <v>10</v>
      </c>
      <c r="E7" s="68" t="s">
        <v>11</v>
      </c>
      <c r="F7" s="147" t="s">
        <v>10</v>
      </c>
      <c r="G7" s="68" t="s">
        <v>11</v>
      </c>
      <c r="H7" s="62" t="s">
        <v>10</v>
      </c>
      <c r="I7" s="62" t="s">
        <v>11</v>
      </c>
    </row>
    <row r="8" spans="1:9" ht="9.75" customHeight="1">
      <c r="A8" s="52"/>
      <c r="B8" s="171"/>
      <c r="C8" s="171"/>
      <c r="D8" s="63"/>
      <c r="E8" s="172"/>
      <c r="F8" s="63"/>
      <c r="G8" s="172"/>
      <c r="H8" s="150"/>
      <c r="I8" s="150"/>
    </row>
    <row r="9" spans="1:9" ht="17.100000000000001" customHeight="1">
      <c r="A9" s="67" t="s">
        <v>220</v>
      </c>
      <c r="B9" s="173">
        <v>15944</v>
      </c>
      <c r="C9" s="174">
        <v>71877352</v>
      </c>
      <c r="D9" s="157">
        <v>5452</v>
      </c>
      <c r="E9" s="175">
        <v>2914682</v>
      </c>
      <c r="F9" s="157">
        <v>6462</v>
      </c>
      <c r="G9" s="175">
        <v>1432969</v>
      </c>
      <c r="H9" s="152">
        <v>5426</v>
      </c>
      <c r="I9" s="176">
        <v>174176</v>
      </c>
    </row>
    <row r="10" spans="1:9" ht="7.5" customHeight="1">
      <c r="A10" s="144"/>
      <c r="B10" s="177"/>
      <c r="C10" s="178"/>
      <c r="D10" s="166"/>
      <c r="E10" s="28"/>
      <c r="F10" s="166"/>
      <c r="G10" s="28"/>
      <c r="H10" s="154"/>
      <c r="I10" s="11"/>
    </row>
    <row r="11" spans="1:9" ht="17.25" customHeight="1">
      <c r="A11" s="67" t="s">
        <v>293</v>
      </c>
      <c r="B11" s="177"/>
      <c r="C11" s="178"/>
      <c r="D11" s="166"/>
      <c r="E11" s="28"/>
      <c r="F11" s="166"/>
      <c r="G11" s="28"/>
      <c r="H11" s="154"/>
      <c r="I11" s="11"/>
    </row>
    <row r="12" spans="1:9" ht="6.75" customHeight="1">
      <c r="A12" s="144"/>
      <c r="B12" s="177"/>
      <c r="C12" s="178"/>
      <c r="D12" s="166"/>
      <c r="E12" s="28"/>
      <c r="F12" s="166"/>
      <c r="G12" s="28"/>
      <c r="H12" s="154"/>
      <c r="I12" s="11"/>
    </row>
    <row r="13" spans="1:9" ht="12.95" customHeight="1">
      <c r="A13" s="104" t="s">
        <v>22</v>
      </c>
      <c r="B13" s="173">
        <v>219</v>
      </c>
      <c r="C13" s="174">
        <v>625883</v>
      </c>
      <c r="D13" s="157">
        <v>60</v>
      </c>
      <c r="E13" s="175">
        <v>24204</v>
      </c>
      <c r="F13" s="157">
        <v>115</v>
      </c>
      <c r="G13" s="175">
        <v>45495</v>
      </c>
      <c r="H13" s="152">
        <v>61</v>
      </c>
      <c r="I13" s="176">
        <v>1429</v>
      </c>
    </row>
    <row r="14" spans="1:9" ht="12.95" customHeight="1">
      <c r="A14" s="104" t="s">
        <v>23</v>
      </c>
      <c r="B14" s="173">
        <v>1027</v>
      </c>
      <c r="C14" s="174">
        <v>9131382</v>
      </c>
      <c r="D14" s="157">
        <v>408</v>
      </c>
      <c r="E14" s="175">
        <v>229683</v>
      </c>
      <c r="F14" s="157">
        <v>373</v>
      </c>
      <c r="G14" s="175">
        <v>202973</v>
      </c>
      <c r="H14" s="152">
        <v>409</v>
      </c>
      <c r="I14" s="176">
        <v>13971</v>
      </c>
    </row>
    <row r="15" spans="1:9" ht="12.95" customHeight="1">
      <c r="A15" s="104" t="s">
        <v>24</v>
      </c>
      <c r="B15" s="173">
        <v>229</v>
      </c>
      <c r="C15" s="174">
        <v>2247182</v>
      </c>
      <c r="D15" s="157">
        <v>92</v>
      </c>
      <c r="E15" s="175">
        <v>39750</v>
      </c>
      <c r="F15" s="157">
        <v>90</v>
      </c>
      <c r="G15" s="175">
        <v>37517</v>
      </c>
      <c r="H15" s="152">
        <v>96</v>
      </c>
      <c r="I15" s="176">
        <v>2497</v>
      </c>
    </row>
    <row r="16" spans="1:9" ht="12.95" customHeight="1">
      <c r="A16" s="104" t="s">
        <v>285</v>
      </c>
      <c r="B16" s="173">
        <v>1600</v>
      </c>
      <c r="C16" s="174">
        <v>11546928</v>
      </c>
      <c r="D16" s="157">
        <v>755</v>
      </c>
      <c r="E16" s="175">
        <v>272431</v>
      </c>
      <c r="F16" s="157">
        <v>498</v>
      </c>
      <c r="G16" s="175">
        <v>158899</v>
      </c>
      <c r="H16" s="152">
        <v>749</v>
      </c>
      <c r="I16" s="176">
        <v>17023</v>
      </c>
    </row>
    <row r="17" spans="1:9" ht="12.95" customHeight="1">
      <c r="A17" s="104" t="s">
        <v>286</v>
      </c>
      <c r="B17" s="173">
        <v>1188</v>
      </c>
      <c r="C17" s="174">
        <v>14539712</v>
      </c>
      <c r="D17" s="157">
        <v>451</v>
      </c>
      <c r="E17" s="175">
        <v>519054</v>
      </c>
      <c r="F17" s="157">
        <v>505</v>
      </c>
      <c r="G17" s="175">
        <v>80848</v>
      </c>
      <c r="H17" s="152">
        <v>449</v>
      </c>
      <c r="I17" s="176">
        <v>32572</v>
      </c>
    </row>
    <row r="18" spans="1:9" ht="12.95" customHeight="1">
      <c r="A18" s="104" t="s">
        <v>27</v>
      </c>
      <c r="B18" s="173">
        <v>342</v>
      </c>
      <c r="C18" s="174">
        <v>2121881</v>
      </c>
      <c r="D18" s="157">
        <v>141</v>
      </c>
      <c r="E18" s="175">
        <v>77014</v>
      </c>
      <c r="F18" s="157">
        <v>125</v>
      </c>
      <c r="G18" s="175">
        <v>39518</v>
      </c>
      <c r="H18" s="152">
        <v>139</v>
      </c>
      <c r="I18" s="176">
        <v>4810</v>
      </c>
    </row>
    <row r="19" spans="1:9" ht="12.95" customHeight="1">
      <c r="A19" s="104" t="s">
        <v>28</v>
      </c>
      <c r="B19" s="173">
        <v>394</v>
      </c>
      <c r="C19" s="174">
        <v>1837267</v>
      </c>
      <c r="D19" s="157">
        <v>134</v>
      </c>
      <c r="E19" s="175">
        <v>186636</v>
      </c>
      <c r="F19" s="157">
        <v>174</v>
      </c>
      <c r="G19" s="175">
        <v>141992</v>
      </c>
      <c r="H19" s="152">
        <v>135</v>
      </c>
      <c r="I19" s="176">
        <v>11911</v>
      </c>
    </row>
    <row r="20" spans="1:9" ht="12.95" customHeight="1">
      <c r="A20" s="104" t="s">
        <v>29</v>
      </c>
      <c r="B20" s="173">
        <v>1078</v>
      </c>
      <c r="C20" s="174">
        <v>2127752</v>
      </c>
      <c r="D20" s="157">
        <v>332</v>
      </c>
      <c r="E20" s="175">
        <v>113318</v>
      </c>
      <c r="F20" s="157">
        <v>374</v>
      </c>
      <c r="G20" s="175">
        <v>148366</v>
      </c>
      <c r="H20" s="152">
        <v>326</v>
      </c>
      <c r="I20" s="176">
        <v>4673</v>
      </c>
    </row>
    <row r="21" spans="1:9" ht="12.95" customHeight="1">
      <c r="A21" s="104" t="s">
        <v>287</v>
      </c>
      <c r="B21" s="173">
        <v>2916</v>
      </c>
      <c r="C21" s="174">
        <v>4973766</v>
      </c>
      <c r="D21" s="157">
        <v>862</v>
      </c>
      <c r="E21" s="175">
        <v>329759</v>
      </c>
      <c r="F21" s="157">
        <v>1219</v>
      </c>
      <c r="G21" s="175">
        <v>204516</v>
      </c>
      <c r="H21" s="152">
        <v>863</v>
      </c>
      <c r="I21" s="176">
        <v>18294</v>
      </c>
    </row>
    <row r="22" spans="1:9" ht="12.95" customHeight="1">
      <c r="A22" s="104" t="s">
        <v>31</v>
      </c>
      <c r="B22" s="173">
        <v>3033</v>
      </c>
      <c r="C22" s="174">
        <v>15507229</v>
      </c>
      <c r="D22" s="157">
        <v>1208</v>
      </c>
      <c r="E22" s="175">
        <v>745169</v>
      </c>
      <c r="F22" s="157">
        <v>1106</v>
      </c>
      <c r="G22" s="175">
        <v>232766</v>
      </c>
      <c r="H22" s="152">
        <v>1189</v>
      </c>
      <c r="I22" s="176">
        <v>43523</v>
      </c>
    </row>
    <row r="23" spans="1:9" ht="12.95" customHeight="1">
      <c r="A23" s="104" t="s">
        <v>32</v>
      </c>
      <c r="B23" s="173">
        <v>133</v>
      </c>
      <c r="C23" s="174">
        <v>131997</v>
      </c>
      <c r="D23" s="157">
        <v>47</v>
      </c>
      <c r="E23" s="175">
        <v>2225</v>
      </c>
      <c r="F23" s="157">
        <v>61</v>
      </c>
      <c r="G23" s="175">
        <v>3842</v>
      </c>
      <c r="H23" s="152">
        <v>46</v>
      </c>
      <c r="I23" s="176">
        <v>117</v>
      </c>
    </row>
    <row r="24" spans="1:9" ht="12.95" customHeight="1">
      <c r="A24" s="104" t="s">
        <v>288</v>
      </c>
      <c r="B24" s="173">
        <v>747</v>
      </c>
      <c r="C24" s="174">
        <v>1440941</v>
      </c>
      <c r="D24" s="157">
        <v>229</v>
      </c>
      <c r="E24" s="175">
        <v>15779</v>
      </c>
      <c r="F24" s="157">
        <v>303</v>
      </c>
      <c r="G24" s="175">
        <v>17314</v>
      </c>
      <c r="H24" s="152">
        <v>231</v>
      </c>
      <c r="I24" s="176">
        <v>913</v>
      </c>
    </row>
    <row r="25" spans="1:9" ht="12.95" customHeight="1">
      <c r="A25" s="104" t="s">
        <v>34</v>
      </c>
      <c r="B25" s="173">
        <v>1049</v>
      </c>
      <c r="C25" s="174">
        <v>4708836</v>
      </c>
      <c r="D25" s="157">
        <v>307</v>
      </c>
      <c r="E25" s="175">
        <v>326173</v>
      </c>
      <c r="F25" s="157">
        <v>484</v>
      </c>
      <c r="G25" s="175">
        <v>87849</v>
      </c>
      <c r="H25" s="152">
        <v>309</v>
      </c>
      <c r="I25" s="176">
        <v>20497</v>
      </c>
    </row>
    <row r="26" spans="1:9" ht="12.95" customHeight="1">
      <c r="A26" s="104" t="s">
        <v>35</v>
      </c>
      <c r="B26" s="173">
        <v>226</v>
      </c>
      <c r="C26" s="174">
        <v>216228</v>
      </c>
      <c r="D26" s="157">
        <v>84</v>
      </c>
      <c r="E26" s="175">
        <v>4983</v>
      </c>
      <c r="F26" s="157">
        <v>97</v>
      </c>
      <c r="G26" s="175">
        <v>2845</v>
      </c>
      <c r="H26" s="152">
        <v>85</v>
      </c>
      <c r="I26" s="176">
        <v>278</v>
      </c>
    </row>
    <row r="27" spans="1:9" ht="12.95" customHeight="1">
      <c r="A27" s="104" t="s">
        <v>36</v>
      </c>
      <c r="B27" s="173">
        <v>1763</v>
      </c>
      <c r="C27" s="174">
        <v>720368</v>
      </c>
      <c r="D27" s="157">
        <v>342</v>
      </c>
      <c r="E27" s="175">
        <v>28505</v>
      </c>
      <c r="F27" s="157">
        <v>938</v>
      </c>
      <c r="G27" s="175">
        <v>28231</v>
      </c>
      <c r="H27" s="152">
        <v>339</v>
      </c>
      <c r="I27" s="176">
        <v>1667</v>
      </c>
    </row>
    <row r="28" spans="1:9" ht="8.25" customHeight="1">
      <c r="A28" s="44"/>
      <c r="B28" s="173"/>
      <c r="C28" s="174"/>
      <c r="D28" s="157"/>
      <c r="E28" s="175"/>
      <c r="F28" s="157"/>
      <c r="G28" s="175"/>
      <c r="H28" s="152"/>
      <c r="I28" s="176"/>
    </row>
    <row r="29" spans="1:9" ht="12.95" customHeight="1">
      <c r="A29" s="218" t="s">
        <v>239</v>
      </c>
      <c r="B29" s="179"/>
      <c r="C29" s="179"/>
      <c r="D29" s="180"/>
      <c r="E29" s="181"/>
      <c r="F29" s="180"/>
      <c r="G29" s="181"/>
    </row>
    <row r="30" spans="1:9" ht="8.25" customHeight="1">
      <c r="A30" s="55"/>
      <c r="B30" s="173"/>
      <c r="C30" s="173"/>
      <c r="D30" s="157"/>
      <c r="E30" s="152"/>
      <c r="F30" s="157"/>
      <c r="G30" s="182"/>
      <c r="H30" s="152"/>
      <c r="I30" s="152"/>
    </row>
    <row r="31" spans="1:9" ht="12.95" customHeight="1">
      <c r="A31" s="183" t="s">
        <v>222</v>
      </c>
      <c r="B31" s="173">
        <v>3051</v>
      </c>
      <c r="C31" s="215">
        <v>177</v>
      </c>
      <c r="D31" s="157">
        <v>522</v>
      </c>
      <c r="E31" s="175">
        <v>129866</v>
      </c>
      <c r="F31" s="157">
        <v>1695</v>
      </c>
      <c r="G31" s="175">
        <v>180290</v>
      </c>
      <c r="H31" s="152">
        <v>497</v>
      </c>
      <c r="I31" s="176">
        <v>6354</v>
      </c>
    </row>
    <row r="32" spans="1:9" ht="12.95" customHeight="1">
      <c r="A32" s="183" t="s">
        <v>302</v>
      </c>
      <c r="B32" s="173">
        <v>996</v>
      </c>
      <c r="C32" s="174">
        <v>4631</v>
      </c>
      <c r="D32" s="157">
        <v>223</v>
      </c>
      <c r="E32" s="175">
        <v>6812</v>
      </c>
      <c r="F32" s="157">
        <v>452</v>
      </c>
      <c r="G32" s="175">
        <v>24214</v>
      </c>
      <c r="H32" s="152">
        <v>219</v>
      </c>
      <c r="I32" s="176">
        <v>358</v>
      </c>
    </row>
    <row r="33" spans="1:9" ht="12.95" customHeight="1">
      <c r="A33" s="183" t="s">
        <v>303</v>
      </c>
      <c r="B33" s="173">
        <v>1690</v>
      </c>
      <c r="C33" s="174">
        <v>45467</v>
      </c>
      <c r="D33" s="157">
        <v>432</v>
      </c>
      <c r="E33" s="175">
        <v>12407</v>
      </c>
      <c r="F33" s="157">
        <v>742</v>
      </c>
      <c r="G33" s="175">
        <v>33462</v>
      </c>
      <c r="H33" s="152">
        <v>428</v>
      </c>
      <c r="I33" s="176">
        <v>607</v>
      </c>
    </row>
    <row r="34" spans="1:9" ht="12.95" customHeight="1">
      <c r="A34" s="183" t="s">
        <v>304</v>
      </c>
      <c r="B34" s="173">
        <v>1123</v>
      </c>
      <c r="C34" s="174">
        <v>81663</v>
      </c>
      <c r="D34" s="157">
        <v>342</v>
      </c>
      <c r="E34" s="175">
        <v>10761</v>
      </c>
      <c r="F34" s="157">
        <v>454</v>
      </c>
      <c r="G34" s="175">
        <v>41891</v>
      </c>
      <c r="H34" s="152">
        <v>340</v>
      </c>
      <c r="I34" s="176">
        <v>533</v>
      </c>
    </row>
    <row r="35" spans="1:9" ht="12.95" customHeight="1">
      <c r="A35" s="183" t="s">
        <v>305</v>
      </c>
      <c r="B35" s="173">
        <v>3405</v>
      </c>
      <c r="C35" s="174">
        <v>870899</v>
      </c>
      <c r="D35" s="157">
        <v>1176</v>
      </c>
      <c r="E35" s="175">
        <v>51109</v>
      </c>
      <c r="F35" s="157">
        <v>1370</v>
      </c>
      <c r="G35" s="175">
        <v>132711</v>
      </c>
      <c r="H35" s="152">
        <v>1174</v>
      </c>
      <c r="I35" s="176">
        <v>2457</v>
      </c>
    </row>
    <row r="36" spans="1:9" ht="12.95" customHeight="1">
      <c r="A36" s="183" t="s">
        <v>306</v>
      </c>
      <c r="B36" s="173">
        <v>1651</v>
      </c>
      <c r="C36" s="174">
        <v>1184756</v>
      </c>
      <c r="D36" s="157">
        <v>645</v>
      </c>
      <c r="E36" s="175">
        <v>43281</v>
      </c>
      <c r="F36" s="157">
        <v>586</v>
      </c>
      <c r="G36" s="175">
        <v>93681</v>
      </c>
      <c r="H36" s="152">
        <v>642</v>
      </c>
      <c r="I36" s="176">
        <v>2255</v>
      </c>
    </row>
    <row r="37" spans="1:9" ht="12.95" customHeight="1">
      <c r="A37" s="183" t="s">
        <v>307</v>
      </c>
      <c r="B37" s="173">
        <v>2551</v>
      </c>
      <c r="C37" s="174">
        <v>5773418</v>
      </c>
      <c r="D37" s="157">
        <v>1241</v>
      </c>
      <c r="E37" s="175">
        <v>232362</v>
      </c>
      <c r="F37" s="157">
        <v>809</v>
      </c>
      <c r="G37" s="175">
        <v>175870</v>
      </c>
      <c r="H37" s="152">
        <v>1243</v>
      </c>
      <c r="I37" s="176">
        <v>13311</v>
      </c>
    </row>
    <row r="38" spans="1:9" ht="12.95" customHeight="1">
      <c r="A38" s="183" t="s">
        <v>308</v>
      </c>
      <c r="B38" s="173">
        <v>593</v>
      </c>
      <c r="C38" s="174">
        <v>4151715</v>
      </c>
      <c r="D38" s="157">
        <v>337</v>
      </c>
      <c r="E38" s="175">
        <v>177547</v>
      </c>
      <c r="F38" s="157">
        <v>157</v>
      </c>
      <c r="G38" s="175">
        <v>122842</v>
      </c>
      <c r="H38" s="152">
        <v>337</v>
      </c>
      <c r="I38" s="176">
        <v>8599</v>
      </c>
    </row>
    <row r="39" spans="1:9" ht="12.95" customHeight="1">
      <c r="A39" s="183" t="s">
        <v>230</v>
      </c>
      <c r="B39" s="173">
        <v>884</v>
      </c>
      <c r="C39" s="174">
        <v>59764627</v>
      </c>
      <c r="D39" s="157">
        <v>534</v>
      </c>
      <c r="E39" s="175">
        <v>2250536</v>
      </c>
      <c r="F39" s="157">
        <v>197</v>
      </c>
      <c r="G39" s="175">
        <v>628008</v>
      </c>
      <c r="H39" s="152">
        <v>546</v>
      </c>
      <c r="I39" s="176">
        <v>139701</v>
      </c>
    </row>
    <row r="40" spans="1:9" ht="8.25" customHeight="1" thickBot="1">
      <c r="A40" s="22"/>
      <c r="B40" s="31"/>
      <c r="C40" s="31"/>
      <c r="D40" s="26"/>
      <c r="E40" s="29"/>
      <c r="F40" s="26"/>
      <c r="G40" s="29"/>
      <c r="H40" s="22"/>
      <c r="I40" s="22"/>
    </row>
    <row r="41" spans="1:9" ht="12.95" customHeight="1" thickTop="1"/>
  </sheetData>
  <mergeCells count="10"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3"/>
  <sheetViews>
    <sheetView zoomScaleNormal="100" workbookViewId="0">
      <selection activeCell="K26" sqref="K26"/>
    </sheetView>
  </sheetViews>
  <sheetFormatPr defaultColWidth="11.42578125" defaultRowHeight="12.95" customHeight="1"/>
  <cols>
    <col min="1" max="1" width="30.5703125" style="45" customWidth="1"/>
    <col min="2" max="2" width="8.7109375" style="45" customWidth="1"/>
    <col min="3" max="3" width="14.42578125" style="45" customWidth="1"/>
    <col min="4" max="4" width="8.7109375" style="45" customWidth="1"/>
    <col min="5" max="5" width="11.7109375" style="45" customWidth="1"/>
    <col min="6" max="6" width="8.7109375" style="45" customWidth="1"/>
    <col min="7" max="7" width="11.7109375" style="45" customWidth="1"/>
    <col min="8" max="8" width="8.7109375" style="45" customWidth="1"/>
    <col min="9" max="9" width="11.7109375" style="45" customWidth="1"/>
    <col min="10" max="16384" width="11.42578125" style="45"/>
  </cols>
  <sheetData>
    <row r="1" spans="1:9" ht="15.75">
      <c r="A1" s="404" t="s">
        <v>309</v>
      </c>
      <c r="B1" s="405"/>
      <c r="C1" s="405"/>
      <c r="D1" s="405"/>
      <c r="E1" s="405"/>
      <c r="F1" s="405"/>
      <c r="G1" s="416"/>
      <c r="H1" s="416"/>
      <c r="I1" s="416"/>
    </row>
    <row r="2" spans="1:9" ht="15.75" customHeight="1">
      <c r="A2" s="372" t="s">
        <v>299</v>
      </c>
      <c r="B2" s="374"/>
      <c r="C2" s="374"/>
      <c r="D2" s="374"/>
      <c r="E2" s="374"/>
      <c r="F2" s="374"/>
      <c r="G2" s="417"/>
      <c r="H2" s="417"/>
      <c r="I2" s="417"/>
    </row>
    <row r="3" spans="1:9" ht="15.75">
      <c r="A3" s="372" t="s">
        <v>371</v>
      </c>
      <c r="B3" s="374"/>
      <c r="C3" s="374"/>
      <c r="D3" s="374"/>
      <c r="E3" s="374"/>
      <c r="F3" s="374"/>
      <c r="G3" s="374"/>
      <c r="H3" s="374"/>
      <c r="I3" s="374"/>
    </row>
    <row r="4" spans="1:9" ht="15.75">
      <c r="A4" s="372" t="s">
        <v>1</v>
      </c>
      <c r="B4" s="374"/>
      <c r="C4" s="374"/>
      <c r="D4" s="374"/>
      <c r="E4" s="374"/>
      <c r="F4" s="374"/>
      <c r="G4" s="372"/>
      <c r="H4" s="372"/>
      <c r="I4" s="372"/>
    </row>
    <row r="5" spans="1:9" ht="8.25" customHeight="1" thickBot="1">
      <c r="A5" s="7"/>
      <c r="B5" s="7"/>
      <c r="C5" s="7"/>
      <c r="D5" s="7"/>
      <c r="E5" s="7"/>
      <c r="F5" s="7"/>
      <c r="G5" s="7"/>
      <c r="H5" s="7"/>
      <c r="I5" s="7"/>
    </row>
    <row r="6" spans="1:9" ht="17.100000000000001" customHeight="1" thickTop="1">
      <c r="A6" s="418"/>
      <c r="B6" s="400" t="s">
        <v>300</v>
      </c>
      <c r="C6" s="421" t="s">
        <v>12</v>
      </c>
      <c r="D6" s="380" t="s">
        <v>13</v>
      </c>
      <c r="E6" s="390"/>
      <c r="F6" s="380" t="s">
        <v>14</v>
      </c>
      <c r="G6" s="390"/>
      <c r="H6" s="381" t="s">
        <v>301</v>
      </c>
      <c r="I6" s="381"/>
    </row>
    <row r="7" spans="1:9" ht="15.75" customHeight="1">
      <c r="A7" s="419"/>
      <c r="B7" s="420"/>
      <c r="C7" s="422"/>
      <c r="D7" s="222" t="s">
        <v>10</v>
      </c>
      <c r="E7" s="68" t="s">
        <v>11</v>
      </c>
      <c r="F7" s="222" t="s">
        <v>10</v>
      </c>
      <c r="G7" s="68" t="s">
        <v>11</v>
      </c>
      <c r="H7" s="62" t="s">
        <v>10</v>
      </c>
      <c r="I7" s="62" t="s">
        <v>11</v>
      </c>
    </row>
    <row r="8" spans="1:9" ht="5.25" customHeight="1">
      <c r="A8" s="52"/>
      <c r="B8" s="171"/>
      <c r="C8" s="171"/>
      <c r="D8" s="63"/>
      <c r="E8" s="172"/>
      <c r="F8" s="63"/>
      <c r="G8" s="172"/>
      <c r="H8" s="150"/>
      <c r="I8" s="150"/>
    </row>
    <row r="9" spans="1:9" ht="12.75" customHeight="1">
      <c r="A9" s="67" t="s">
        <v>220</v>
      </c>
      <c r="B9" s="173">
        <v>15905</v>
      </c>
      <c r="C9" s="174">
        <v>23854488</v>
      </c>
      <c r="D9" s="157">
        <v>11038</v>
      </c>
      <c r="E9" s="175">
        <v>1623123</v>
      </c>
      <c r="F9" s="157">
        <v>4847</v>
      </c>
      <c r="G9" s="175">
        <v>241983</v>
      </c>
      <c r="H9" s="152">
        <v>21</v>
      </c>
      <c r="I9" s="176">
        <v>143</v>
      </c>
    </row>
    <row r="10" spans="1:9" ht="17.25" customHeight="1">
      <c r="A10" s="67" t="s">
        <v>293</v>
      </c>
      <c r="B10" s="177"/>
      <c r="C10" s="178"/>
      <c r="D10" s="166"/>
      <c r="E10" s="28"/>
      <c r="F10" s="166"/>
      <c r="G10" s="28"/>
      <c r="H10" s="154"/>
      <c r="I10" s="11"/>
    </row>
    <row r="11" spans="1:9" ht="12.95" customHeight="1">
      <c r="A11" s="104" t="s">
        <v>22</v>
      </c>
      <c r="B11" s="173">
        <v>430</v>
      </c>
      <c r="C11" s="174">
        <v>136478</v>
      </c>
      <c r="D11" s="157">
        <v>226</v>
      </c>
      <c r="E11" s="175">
        <v>9719</v>
      </c>
      <c r="F11" s="157">
        <v>204</v>
      </c>
      <c r="G11" s="175">
        <v>6458</v>
      </c>
      <c r="H11" s="152">
        <v>0</v>
      </c>
      <c r="I11" s="176">
        <v>0</v>
      </c>
    </row>
    <row r="12" spans="1:9" ht="12.95" customHeight="1">
      <c r="A12" s="104" t="s">
        <v>23</v>
      </c>
      <c r="B12" s="173">
        <v>2102</v>
      </c>
      <c r="C12" s="174">
        <v>4211441</v>
      </c>
      <c r="D12" s="157">
        <v>1608</v>
      </c>
      <c r="E12" s="175">
        <v>301668</v>
      </c>
      <c r="F12" s="157">
        <v>494</v>
      </c>
      <c r="G12" s="175">
        <v>22493</v>
      </c>
      <c r="H12" s="152">
        <v>0</v>
      </c>
      <c r="I12" s="176">
        <v>0</v>
      </c>
    </row>
    <row r="13" spans="1:9" ht="12.95" customHeight="1">
      <c r="A13" s="104" t="s">
        <v>24</v>
      </c>
      <c r="B13" s="173">
        <v>360</v>
      </c>
      <c r="C13" s="174">
        <v>386589</v>
      </c>
      <c r="D13" s="157">
        <v>261</v>
      </c>
      <c r="E13" s="175">
        <v>27224</v>
      </c>
      <c r="F13" s="157">
        <v>100</v>
      </c>
      <c r="G13" s="175">
        <v>2669</v>
      </c>
      <c r="H13" s="152">
        <v>0</v>
      </c>
      <c r="I13" s="176">
        <v>0</v>
      </c>
    </row>
    <row r="14" spans="1:9" ht="12.95" customHeight="1">
      <c r="A14" s="104" t="s">
        <v>285</v>
      </c>
      <c r="B14" s="173">
        <v>941</v>
      </c>
      <c r="C14" s="174">
        <v>2773834</v>
      </c>
      <c r="D14" s="157">
        <v>611</v>
      </c>
      <c r="E14" s="175">
        <v>76532</v>
      </c>
      <c r="F14" s="157">
        <v>329</v>
      </c>
      <c r="G14" s="175">
        <v>7548</v>
      </c>
      <c r="H14" s="152">
        <v>0</v>
      </c>
      <c r="I14" s="176">
        <v>0</v>
      </c>
    </row>
    <row r="15" spans="1:9" ht="12.95" customHeight="1">
      <c r="A15" s="104" t="s">
        <v>286</v>
      </c>
      <c r="B15" s="173">
        <v>1584</v>
      </c>
      <c r="C15" s="174">
        <v>3468253</v>
      </c>
      <c r="D15" s="157">
        <v>1061</v>
      </c>
      <c r="E15" s="175">
        <v>178494</v>
      </c>
      <c r="F15" s="157">
        <v>523</v>
      </c>
      <c r="G15" s="175">
        <v>28272</v>
      </c>
      <c r="H15" s="152">
        <v>0</v>
      </c>
      <c r="I15" s="176">
        <v>0</v>
      </c>
    </row>
    <row r="16" spans="1:9" ht="12.95" customHeight="1">
      <c r="A16" s="104" t="s">
        <v>27</v>
      </c>
      <c r="B16" s="173">
        <v>320</v>
      </c>
      <c r="C16" s="174">
        <v>363780</v>
      </c>
      <c r="D16" s="157">
        <v>221</v>
      </c>
      <c r="E16" s="175">
        <v>23888</v>
      </c>
      <c r="F16" s="157">
        <v>99</v>
      </c>
      <c r="G16" s="175">
        <v>2904</v>
      </c>
      <c r="H16" s="152">
        <v>0</v>
      </c>
      <c r="I16" s="176">
        <v>0</v>
      </c>
    </row>
    <row r="17" spans="1:9" ht="12.95" customHeight="1">
      <c r="A17" s="104" t="s">
        <v>28</v>
      </c>
      <c r="B17" s="173">
        <v>292</v>
      </c>
      <c r="C17" s="174">
        <v>230906</v>
      </c>
      <c r="D17" s="157">
        <v>212</v>
      </c>
      <c r="E17" s="175">
        <v>27287</v>
      </c>
      <c r="F17" s="157">
        <v>80</v>
      </c>
      <c r="G17" s="175">
        <v>841</v>
      </c>
      <c r="H17" s="152">
        <v>0</v>
      </c>
      <c r="I17" s="176">
        <v>0</v>
      </c>
    </row>
    <row r="18" spans="1:9" ht="12.95" customHeight="1">
      <c r="A18" s="104" t="s">
        <v>29</v>
      </c>
      <c r="B18" s="173">
        <v>450</v>
      </c>
      <c r="C18" s="174">
        <v>336885</v>
      </c>
      <c r="D18" s="157">
        <v>349</v>
      </c>
      <c r="E18" s="175">
        <v>55852</v>
      </c>
      <c r="F18" s="157">
        <v>101</v>
      </c>
      <c r="G18" s="175">
        <v>6026</v>
      </c>
      <c r="H18" s="152">
        <v>0</v>
      </c>
      <c r="I18" s="176">
        <v>0</v>
      </c>
    </row>
    <row r="19" spans="1:9" ht="12.95" customHeight="1">
      <c r="A19" s="104" t="s">
        <v>287</v>
      </c>
      <c r="B19" s="173">
        <v>1320</v>
      </c>
      <c r="C19" s="174">
        <v>3352374</v>
      </c>
      <c r="D19" s="157">
        <v>728</v>
      </c>
      <c r="E19" s="175">
        <v>153793</v>
      </c>
      <c r="F19" s="157">
        <v>592</v>
      </c>
      <c r="G19" s="175">
        <v>61250</v>
      </c>
      <c r="H19" s="184" t="s">
        <v>278</v>
      </c>
      <c r="I19" s="357" t="s">
        <v>278</v>
      </c>
    </row>
    <row r="20" spans="1:9" ht="12.95" customHeight="1">
      <c r="A20" s="104" t="s">
        <v>31</v>
      </c>
      <c r="B20" s="173">
        <v>3780</v>
      </c>
      <c r="C20" s="174">
        <v>4301956</v>
      </c>
      <c r="D20" s="157">
        <v>2738</v>
      </c>
      <c r="E20" s="175">
        <v>349383</v>
      </c>
      <c r="F20" s="157">
        <v>1032</v>
      </c>
      <c r="G20" s="175">
        <v>64032</v>
      </c>
      <c r="H20" s="184" t="s">
        <v>278</v>
      </c>
      <c r="I20" s="357" t="s">
        <v>278</v>
      </c>
    </row>
    <row r="21" spans="1:9" ht="12.95" customHeight="1">
      <c r="A21" s="104" t="s">
        <v>32</v>
      </c>
      <c r="B21" s="184" t="s">
        <v>278</v>
      </c>
      <c r="C21" s="358" t="s">
        <v>278</v>
      </c>
      <c r="D21" s="184" t="s">
        <v>278</v>
      </c>
      <c r="E21" s="359" t="s">
        <v>278</v>
      </c>
      <c r="F21" s="184" t="s">
        <v>278</v>
      </c>
      <c r="G21" s="359" t="s">
        <v>278</v>
      </c>
      <c r="H21" s="152">
        <v>0</v>
      </c>
      <c r="I21" s="176">
        <v>0</v>
      </c>
    </row>
    <row r="22" spans="1:9" ht="12.95" customHeight="1">
      <c r="A22" s="104" t="s">
        <v>288</v>
      </c>
      <c r="B22" s="173">
        <v>1273</v>
      </c>
      <c r="C22" s="174">
        <v>1121683</v>
      </c>
      <c r="D22" s="157">
        <v>955</v>
      </c>
      <c r="E22" s="175">
        <v>171540</v>
      </c>
      <c r="F22" s="157">
        <v>318</v>
      </c>
      <c r="G22" s="175">
        <v>7489</v>
      </c>
      <c r="H22" s="152">
        <v>0</v>
      </c>
      <c r="I22" s="176">
        <v>0</v>
      </c>
    </row>
    <row r="23" spans="1:9" ht="12.95" customHeight="1">
      <c r="A23" s="104" t="s">
        <v>34</v>
      </c>
      <c r="B23" s="173">
        <v>1744</v>
      </c>
      <c r="C23" s="174">
        <v>2477940</v>
      </c>
      <c r="D23" s="157">
        <v>1163</v>
      </c>
      <c r="E23" s="175">
        <v>184280</v>
      </c>
      <c r="F23" s="157">
        <v>581</v>
      </c>
      <c r="G23" s="175">
        <v>21335</v>
      </c>
      <c r="H23" s="152">
        <v>0</v>
      </c>
      <c r="I23" s="176">
        <v>0</v>
      </c>
    </row>
    <row r="24" spans="1:9" ht="12.95" customHeight="1">
      <c r="A24" s="104" t="s">
        <v>35</v>
      </c>
      <c r="B24" s="173">
        <v>444</v>
      </c>
      <c r="C24" s="174">
        <v>366471</v>
      </c>
      <c r="D24" s="157">
        <v>303</v>
      </c>
      <c r="E24" s="175">
        <v>25783</v>
      </c>
      <c r="F24" s="157">
        <v>141</v>
      </c>
      <c r="G24" s="175">
        <v>5676</v>
      </c>
      <c r="H24" s="152">
        <v>0</v>
      </c>
      <c r="I24" s="176">
        <v>0</v>
      </c>
    </row>
    <row r="25" spans="1:9" ht="12.95" customHeight="1">
      <c r="A25" s="104" t="s">
        <v>36</v>
      </c>
      <c r="B25" s="173">
        <v>712</v>
      </c>
      <c r="C25" s="174">
        <v>298197</v>
      </c>
      <c r="D25" s="157">
        <v>492</v>
      </c>
      <c r="E25" s="175">
        <v>34139</v>
      </c>
      <c r="F25" s="157">
        <v>210</v>
      </c>
      <c r="G25" s="175">
        <v>3757</v>
      </c>
      <c r="H25" s="152">
        <v>0</v>
      </c>
      <c r="I25" s="176">
        <v>0</v>
      </c>
    </row>
    <row r="26" spans="1:9" ht="12.95" customHeight="1">
      <c r="A26" s="104" t="s">
        <v>357</v>
      </c>
      <c r="B26" s="184" t="s">
        <v>278</v>
      </c>
      <c r="C26" s="358" t="s">
        <v>278</v>
      </c>
      <c r="D26" s="184" t="s">
        <v>278</v>
      </c>
      <c r="E26" s="359" t="s">
        <v>278</v>
      </c>
      <c r="F26" s="184" t="s">
        <v>278</v>
      </c>
      <c r="G26" s="359" t="s">
        <v>278</v>
      </c>
      <c r="H26" s="152">
        <v>0</v>
      </c>
      <c r="I26" s="176">
        <v>0</v>
      </c>
    </row>
    <row r="27" spans="1:9" ht="19.5" customHeight="1">
      <c r="A27" s="67" t="s">
        <v>239</v>
      </c>
      <c r="B27" s="179"/>
      <c r="C27" s="179"/>
      <c r="D27" s="180"/>
      <c r="E27" s="181"/>
      <c r="F27" s="180"/>
      <c r="G27" s="181"/>
    </row>
    <row r="28" spans="1:9" ht="12.95" customHeight="1">
      <c r="A28" s="183" t="s">
        <v>222</v>
      </c>
      <c r="B28" s="173">
        <v>1381</v>
      </c>
      <c r="C28" s="215">
        <v>78</v>
      </c>
      <c r="D28" s="157">
        <v>341</v>
      </c>
      <c r="E28" s="175">
        <v>6917</v>
      </c>
      <c r="F28" s="157">
        <v>1040</v>
      </c>
      <c r="G28" s="175">
        <v>26783</v>
      </c>
      <c r="H28" s="152">
        <v>0</v>
      </c>
      <c r="I28" s="176">
        <v>0</v>
      </c>
    </row>
    <row r="29" spans="1:9" ht="12.95" customHeight="1">
      <c r="A29" s="183" t="s">
        <v>302</v>
      </c>
      <c r="B29" s="173">
        <v>1006</v>
      </c>
      <c r="C29" s="174">
        <v>4896</v>
      </c>
      <c r="D29" s="157">
        <v>440</v>
      </c>
      <c r="E29" s="175">
        <v>1316</v>
      </c>
      <c r="F29" s="157">
        <v>566</v>
      </c>
      <c r="G29" s="175">
        <v>8645</v>
      </c>
      <c r="H29" s="152">
        <v>0</v>
      </c>
      <c r="I29" s="176">
        <v>0</v>
      </c>
    </row>
    <row r="30" spans="1:9" ht="12.95" customHeight="1">
      <c r="A30" s="183" t="s">
        <v>303</v>
      </c>
      <c r="B30" s="173">
        <v>1908</v>
      </c>
      <c r="C30" s="174">
        <v>53626</v>
      </c>
      <c r="D30" s="157">
        <v>1150</v>
      </c>
      <c r="E30" s="175">
        <v>21096</v>
      </c>
      <c r="F30" s="157">
        <v>758</v>
      </c>
      <c r="G30" s="175">
        <v>12876</v>
      </c>
      <c r="H30" s="152">
        <v>0</v>
      </c>
      <c r="I30" s="176">
        <v>0</v>
      </c>
    </row>
    <row r="31" spans="1:9" ht="12.95" customHeight="1">
      <c r="A31" s="183" t="s">
        <v>304</v>
      </c>
      <c r="B31" s="173">
        <v>1612</v>
      </c>
      <c r="C31" s="174">
        <v>118416</v>
      </c>
      <c r="D31" s="157">
        <v>1086</v>
      </c>
      <c r="E31" s="175">
        <v>21976</v>
      </c>
      <c r="F31" s="157">
        <v>516</v>
      </c>
      <c r="G31" s="175">
        <v>8534</v>
      </c>
      <c r="H31" s="152">
        <v>0</v>
      </c>
      <c r="I31" s="176">
        <v>0</v>
      </c>
    </row>
    <row r="32" spans="1:9" ht="12.95" customHeight="1">
      <c r="A32" s="183" t="s">
        <v>305</v>
      </c>
      <c r="B32" s="173">
        <v>4822</v>
      </c>
      <c r="C32" s="174">
        <v>1172571</v>
      </c>
      <c r="D32" s="157">
        <v>3829</v>
      </c>
      <c r="E32" s="175">
        <v>182517</v>
      </c>
      <c r="F32" s="157">
        <v>983</v>
      </c>
      <c r="G32" s="175">
        <v>27751</v>
      </c>
      <c r="H32" s="184" t="s">
        <v>278</v>
      </c>
      <c r="I32" s="357" t="s">
        <v>278</v>
      </c>
    </row>
    <row r="33" spans="1:9" ht="12.95" customHeight="1">
      <c r="A33" s="183" t="s">
        <v>306</v>
      </c>
      <c r="B33" s="173">
        <v>2045</v>
      </c>
      <c r="C33" s="174">
        <v>1439182</v>
      </c>
      <c r="D33" s="157">
        <v>1546</v>
      </c>
      <c r="E33" s="175">
        <v>162850</v>
      </c>
      <c r="F33" s="157">
        <v>499</v>
      </c>
      <c r="G33" s="175">
        <v>48018</v>
      </c>
      <c r="H33" s="152">
        <v>0</v>
      </c>
      <c r="I33" s="176">
        <v>0</v>
      </c>
    </row>
    <row r="34" spans="1:9" ht="12.95" customHeight="1">
      <c r="A34" s="183" t="s">
        <v>307</v>
      </c>
      <c r="B34" s="173">
        <v>2652</v>
      </c>
      <c r="C34" s="174">
        <v>5293085</v>
      </c>
      <c r="D34" s="157">
        <v>2222</v>
      </c>
      <c r="E34" s="175">
        <v>522381</v>
      </c>
      <c r="F34" s="157">
        <v>429</v>
      </c>
      <c r="G34" s="175">
        <v>31931</v>
      </c>
      <c r="H34" s="152">
        <v>0</v>
      </c>
      <c r="I34" s="176">
        <v>0</v>
      </c>
    </row>
    <row r="35" spans="1:9" ht="12.95" customHeight="1">
      <c r="A35" s="183" t="s">
        <v>308</v>
      </c>
      <c r="B35" s="173">
        <v>183</v>
      </c>
      <c r="C35" s="174">
        <v>1235538</v>
      </c>
      <c r="D35" s="157">
        <v>162</v>
      </c>
      <c r="E35" s="175">
        <v>109739</v>
      </c>
      <c r="F35" s="157">
        <v>21</v>
      </c>
      <c r="G35" s="175">
        <v>47119</v>
      </c>
      <c r="H35" s="152">
        <v>0</v>
      </c>
      <c r="I35" s="176">
        <v>0</v>
      </c>
    </row>
    <row r="36" spans="1:9" ht="12.95" customHeight="1">
      <c r="A36" s="183" t="s">
        <v>230</v>
      </c>
      <c r="B36" s="173">
        <v>296</v>
      </c>
      <c r="C36" s="174">
        <v>14537094</v>
      </c>
      <c r="D36" s="157">
        <v>261</v>
      </c>
      <c r="E36" s="175">
        <v>594332</v>
      </c>
      <c r="F36" s="157">
        <v>35</v>
      </c>
      <c r="G36" s="175">
        <v>30327</v>
      </c>
      <c r="H36" s="184" t="s">
        <v>278</v>
      </c>
      <c r="I36" s="357" t="s">
        <v>278</v>
      </c>
    </row>
    <row r="37" spans="1:9" ht="4.5" customHeight="1" thickBot="1">
      <c r="A37" s="22"/>
      <c r="B37" s="31"/>
      <c r="C37" s="31"/>
      <c r="D37" s="26"/>
      <c r="E37" s="29"/>
      <c r="F37" s="26"/>
      <c r="G37" s="29"/>
      <c r="H37" s="22"/>
      <c r="I37" s="22"/>
    </row>
    <row r="38" spans="1:9" ht="5.25" customHeight="1" thickTop="1"/>
    <row r="39" spans="1:9" ht="12.95" customHeight="1">
      <c r="A39" s="225" t="s">
        <v>282</v>
      </c>
    </row>
    <row r="40" spans="1:9" ht="12.95" customHeight="1">
      <c r="A40" s="341" t="s">
        <v>462</v>
      </c>
    </row>
    <row r="43" spans="1:9" ht="12.95" customHeight="1">
      <c r="B43" s="156"/>
      <c r="C43" s="156"/>
      <c r="D43" s="156"/>
      <c r="E43" s="156"/>
      <c r="F43" s="156"/>
      <c r="G43" s="156"/>
      <c r="H43" s="156"/>
      <c r="I43" s="156"/>
    </row>
  </sheetData>
  <mergeCells count="10"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Normal="100" workbookViewId="0">
      <selection activeCell="I30" sqref="I30"/>
    </sheetView>
  </sheetViews>
  <sheetFormatPr defaultColWidth="11.42578125" defaultRowHeight="12.95" customHeight="1"/>
  <cols>
    <col min="1" max="1" width="28.42578125" style="45" customWidth="1"/>
    <col min="2" max="2" width="7.42578125" style="45" bestFit="1" customWidth="1"/>
    <col min="3" max="3" width="12.85546875" style="45" customWidth="1"/>
    <col min="4" max="4" width="6.85546875" style="45" customWidth="1"/>
    <col min="5" max="5" width="9.140625" style="45" customWidth="1"/>
    <col min="6" max="6" width="7" style="45" customWidth="1"/>
    <col min="7" max="7" width="10.7109375" style="45" customWidth="1"/>
    <col min="8" max="8" width="7.42578125" style="45" bestFit="1" customWidth="1"/>
    <col min="9" max="9" width="10.5703125" style="45" customWidth="1"/>
    <col min="10" max="10" width="7.42578125" style="45" bestFit="1" customWidth="1"/>
    <col min="11" max="11" width="10.7109375" style="45" bestFit="1" customWidth="1"/>
    <col min="12" max="16384" width="11.42578125" style="45"/>
  </cols>
  <sheetData>
    <row r="1" spans="1:11" ht="15.75">
      <c r="A1" s="404" t="s">
        <v>314</v>
      </c>
      <c r="B1" s="405"/>
      <c r="C1" s="405"/>
      <c r="D1" s="405"/>
      <c r="E1" s="405"/>
      <c r="F1" s="405"/>
      <c r="G1" s="416"/>
      <c r="H1" s="416"/>
      <c r="I1" s="416"/>
      <c r="J1" s="416"/>
      <c r="K1" s="416"/>
    </row>
    <row r="2" spans="1:11" ht="15.75" customHeight="1">
      <c r="A2" s="372" t="s">
        <v>346</v>
      </c>
      <c r="B2" s="374"/>
      <c r="C2" s="374"/>
      <c r="D2" s="374"/>
      <c r="E2" s="374"/>
      <c r="F2" s="374"/>
      <c r="G2" s="417"/>
      <c r="H2" s="417"/>
      <c r="I2" s="417"/>
      <c r="J2" s="417"/>
      <c r="K2" s="417"/>
    </row>
    <row r="3" spans="1:11" ht="15.75">
      <c r="A3" s="372" t="s">
        <v>447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1" ht="8.2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7" customHeight="1" thickTop="1">
      <c r="A5" s="424" t="s">
        <v>260</v>
      </c>
      <c r="B5" s="411" t="s">
        <v>310</v>
      </c>
      <c r="C5" s="409"/>
      <c r="D5" s="411" t="s">
        <v>311</v>
      </c>
      <c r="E5" s="409"/>
      <c r="F5" s="426" t="s">
        <v>332</v>
      </c>
      <c r="G5" s="427"/>
      <c r="H5" s="426" t="s">
        <v>312</v>
      </c>
      <c r="I5" s="427"/>
      <c r="J5" s="411" t="s">
        <v>331</v>
      </c>
      <c r="K5" s="379"/>
    </row>
    <row r="6" spans="1:11" ht="17.100000000000001" customHeight="1">
      <c r="A6" s="425"/>
      <c r="B6" s="331" t="s">
        <v>10</v>
      </c>
      <c r="C6" s="332" t="s">
        <v>11</v>
      </c>
      <c r="D6" s="331" t="s">
        <v>10</v>
      </c>
      <c r="E6" s="332" t="s">
        <v>11</v>
      </c>
      <c r="F6" s="331" t="s">
        <v>10</v>
      </c>
      <c r="G6" s="332" t="s">
        <v>11</v>
      </c>
      <c r="H6" s="331" t="s">
        <v>10</v>
      </c>
      <c r="I6" s="332" t="s">
        <v>11</v>
      </c>
      <c r="J6" s="331" t="s">
        <v>10</v>
      </c>
      <c r="K6" s="333" t="s">
        <v>11</v>
      </c>
    </row>
    <row r="7" spans="1:11" ht="10.5" customHeight="1">
      <c r="A7" s="115"/>
      <c r="B7" s="334"/>
      <c r="C7" s="335"/>
      <c r="D7" s="334"/>
      <c r="E7" s="335"/>
      <c r="F7" s="334"/>
      <c r="G7" s="335"/>
      <c r="H7" s="334"/>
      <c r="I7" s="335"/>
      <c r="J7" s="334"/>
      <c r="K7" s="336"/>
    </row>
    <row r="8" spans="1:11" ht="12" customHeight="1">
      <c r="A8" s="128" t="s">
        <v>220</v>
      </c>
      <c r="B8" s="253">
        <v>4873</v>
      </c>
      <c r="C8" s="337">
        <v>423405</v>
      </c>
      <c r="D8" s="253">
        <v>1805</v>
      </c>
      <c r="E8" s="337">
        <v>274022</v>
      </c>
      <c r="F8" s="253">
        <v>304</v>
      </c>
      <c r="G8" s="337">
        <v>6415</v>
      </c>
      <c r="H8" s="253">
        <v>800</v>
      </c>
      <c r="I8" s="337">
        <v>1143898</v>
      </c>
      <c r="J8" s="253">
        <v>2439</v>
      </c>
      <c r="K8" s="311">
        <v>72197</v>
      </c>
    </row>
    <row r="9" spans="1:11" ht="20.25" customHeight="1">
      <c r="A9" s="257" t="s">
        <v>22</v>
      </c>
      <c r="B9" s="253">
        <v>64</v>
      </c>
      <c r="C9" s="337">
        <v>850</v>
      </c>
      <c r="D9" s="253">
        <v>29</v>
      </c>
      <c r="E9" s="337">
        <v>5162</v>
      </c>
      <c r="F9" s="322" t="s">
        <v>278</v>
      </c>
      <c r="G9" s="356" t="s">
        <v>278</v>
      </c>
      <c r="H9" s="253">
        <v>15</v>
      </c>
      <c r="I9" s="337">
        <v>29844</v>
      </c>
      <c r="J9" s="253">
        <v>74</v>
      </c>
      <c r="K9" s="311">
        <v>3193</v>
      </c>
    </row>
    <row r="10" spans="1:11" ht="12" customHeight="1">
      <c r="A10" s="257" t="s">
        <v>23</v>
      </c>
      <c r="B10" s="253">
        <v>361</v>
      </c>
      <c r="C10" s="337">
        <v>8286</v>
      </c>
      <c r="D10" s="253">
        <v>78</v>
      </c>
      <c r="E10" s="337">
        <v>12857</v>
      </c>
      <c r="F10" s="322" t="s">
        <v>278</v>
      </c>
      <c r="G10" s="356" t="s">
        <v>278</v>
      </c>
      <c r="H10" s="253">
        <v>61</v>
      </c>
      <c r="I10" s="337">
        <v>26915</v>
      </c>
      <c r="J10" s="253">
        <v>263</v>
      </c>
      <c r="K10" s="311">
        <v>25482</v>
      </c>
    </row>
    <row r="11" spans="1:11" ht="12" customHeight="1">
      <c r="A11" s="257" t="s">
        <v>24</v>
      </c>
      <c r="B11" s="253">
        <v>76</v>
      </c>
      <c r="C11" s="337">
        <v>235</v>
      </c>
      <c r="D11" s="253">
        <v>27</v>
      </c>
      <c r="E11" s="337">
        <v>4154</v>
      </c>
      <c r="F11" s="322" t="s">
        <v>278</v>
      </c>
      <c r="G11" s="356" t="s">
        <v>278</v>
      </c>
      <c r="H11" s="322" t="s">
        <v>278</v>
      </c>
      <c r="I11" s="356" t="s">
        <v>278</v>
      </c>
      <c r="J11" s="253">
        <v>73</v>
      </c>
      <c r="K11" s="311">
        <v>4984</v>
      </c>
    </row>
    <row r="12" spans="1:11" ht="12" customHeight="1">
      <c r="A12" s="257" t="s">
        <v>285</v>
      </c>
      <c r="B12" s="253">
        <v>190</v>
      </c>
      <c r="C12" s="337">
        <v>701</v>
      </c>
      <c r="D12" s="253">
        <v>56</v>
      </c>
      <c r="E12" s="337">
        <v>6541</v>
      </c>
      <c r="F12" s="322" t="s">
        <v>278</v>
      </c>
      <c r="G12" s="356" t="s">
        <v>278</v>
      </c>
      <c r="H12" s="253">
        <v>28</v>
      </c>
      <c r="I12" s="339">
        <v>3054</v>
      </c>
      <c r="J12" s="253">
        <v>171</v>
      </c>
      <c r="K12" s="311">
        <v>15892</v>
      </c>
    </row>
    <row r="13" spans="1:11" ht="12" customHeight="1">
      <c r="A13" s="257" t="s">
        <v>286</v>
      </c>
      <c r="B13" s="253">
        <v>293</v>
      </c>
      <c r="C13" s="337">
        <v>1659</v>
      </c>
      <c r="D13" s="253">
        <v>88</v>
      </c>
      <c r="E13" s="337">
        <v>17624</v>
      </c>
      <c r="F13" s="322" t="s">
        <v>278</v>
      </c>
      <c r="G13" s="356" t="s">
        <v>278</v>
      </c>
      <c r="H13" s="253">
        <v>52</v>
      </c>
      <c r="I13" s="339">
        <v>10527</v>
      </c>
      <c r="J13" s="253">
        <v>276</v>
      </c>
      <c r="K13" s="311">
        <v>41095</v>
      </c>
    </row>
    <row r="14" spans="1:11" ht="12" customHeight="1">
      <c r="A14" s="257" t="s">
        <v>27</v>
      </c>
      <c r="B14" s="253">
        <v>73</v>
      </c>
      <c r="C14" s="337">
        <v>550</v>
      </c>
      <c r="D14" s="253">
        <v>26</v>
      </c>
      <c r="E14" s="337">
        <v>1756</v>
      </c>
      <c r="F14" s="322" t="s">
        <v>278</v>
      </c>
      <c r="G14" s="356" t="s">
        <v>278</v>
      </c>
      <c r="H14" s="253">
        <v>15</v>
      </c>
      <c r="I14" s="337">
        <v>943</v>
      </c>
      <c r="J14" s="253">
        <v>71</v>
      </c>
      <c r="K14" s="311">
        <v>15124</v>
      </c>
    </row>
    <row r="15" spans="1:11" ht="12" customHeight="1">
      <c r="A15" s="257" t="s">
        <v>28</v>
      </c>
      <c r="B15" s="253">
        <v>25</v>
      </c>
      <c r="C15" s="337">
        <v>318</v>
      </c>
      <c r="D15" s="322" t="s">
        <v>278</v>
      </c>
      <c r="E15" s="356" t="s">
        <v>278</v>
      </c>
      <c r="F15" s="322" t="s">
        <v>278</v>
      </c>
      <c r="G15" s="356" t="s">
        <v>278</v>
      </c>
      <c r="H15" s="322" t="s">
        <v>278</v>
      </c>
      <c r="I15" s="356" t="s">
        <v>278</v>
      </c>
      <c r="J15" s="253">
        <v>31</v>
      </c>
      <c r="K15" s="311">
        <v>6502</v>
      </c>
    </row>
    <row r="16" spans="1:11" ht="12" customHeight="1">
      <c r="A16" s="257" t="s">
        <v>29</v>
      </c>
      <c r="B16" s="253">
        <v>332</v>
      </c>
      <c r="C16" s="337">
        <v>123517</v>
      </c>
      <c r="D16" s="253">
        <v>55</v>
      </c>
      <c r="E16" s="337">
        <v>8831</v>
      </c>
      <c r="F16" s="253">
        <v>47</v>
      </c>
      <c r="G16" s="337">
        <v>639</v>
      </c>
      <c r="H16" s="253">
        <v>199</v>
      </c>
      <c r="I16" s="337">
        <v>600540</v>
      </c>
      <c r="J16" s="253">
        <v>92</v>
      </c>
      <c r="K16" s="338">
        <v>-287967</v>
      </c>
    </row>
    <row r="17" spans="1:11" ht="12" customHeight="1">
      <c r="A17" s="257" t="s">
        <v>287</v>
      </c>
      <c r="B17" s="253">
        <v>1112</v>
      </c>
      <c r="C17" s="337">
        <v>50412</v>
      </c>
      <c r="D17" s="253">
        <v>580</v>
      </c>
      <c r="E17" s="337">
        <v>84798</v>
      </c>
      <c r="F17" s="253">
        <v>46</v>
      </c>
      <c r="G17" s="337">
        <v>713</v>
      </c>
      <c r="H17" s="253">
        <v>242</v>
      </c>
      <c r="I17" s="337">
        <v>272716</v>
      </c>
      <c r="J17" s="253">
        <v>448</v>
      </c>
      <c r="K17" s="338">
        <v>-9472</v>
      </c>
    </row>
    <row r="18" spans="1:11" ht="12" customHeight="1">
      <c r="A18" s="257" t="s">
        <v>31</v>
      </c>
      <c r="B18" s="253">
        <v>521</v>
      </c>
      <c r="C18" s="337">
        <v>231319</v>
      </c>
      <c r="D18" s="253">
        <v>100</v>
      </c>
      <c r="E18" s="337">
        <v>44639</v>
      </c>
      <c r="F18" s="322" t="s">
        <v>278</v>
      </c>
      <c r="G18" s="356" t="s">
        <v>278</v>
      </c>
      <c r="H18" s="253">
        <v>68</v>
      </c>
      <c r="I18" s="339">
        <v>179461</v>
      </c>
      <c r="J18" s="253">
        <v>364</v>
      </c>
      <c r="K18" s="311">
        <v>194950</v>
      </c>
    </row>
    <row r="19" spans="1:11" ht="12" customHeight="1">
      <c r="A19" s="257" t="s">
        <v>32</v>
      </c>
      <c r="B19" s="253">
        <v>17</v>
      </c>
      <c r="C19" s="337">
        <v>18</v>
      </c>
      <c r="D19" s="322" t="s">
        <v>278</v>
      </c>
      <c r="E19" s="356" t="s">
        <v>278</v>
      </c>
      <c r="F19" s="322" t="s">
        <v>278</v>
      </c>
      <c r="G19" s="356" t="s">
        <v>278</v>
      </c>
      <c r="H19" s="322" t="s">
        <v>278</v>
      </c>
      <c r="I19" s="356" t="s">
        <v>278</v>
      </c>
      <c r="J19" s="253">
        <v>15</v>
      </c>
      <c r="K19" s="311">
        <v>955</v>
      </c>
    </row>
    <row r="20" spans="1:11" ht="12" customHeight="1">
      <c r="A20" s="257" t="s">
        <v>288</v>
      </c>
      <c r="B20" s="253">
        <v>247</v>
      </c>
      <c r="C20" s="337">
        <v>136</v>
      </c>
      <c r="D20" s="253">
        <v>37</v>
      </c>
      <c r="E20" s="337">
        <v>1747</v>
      </c>
      <c r="F20" s="322" t="s">
        <v>278</v>
      </c>
      <c r="G20" s="356" t="s">
        <v>278</v>
      </c>
      <c r="H20" s="253">
        <v>26</v>
      </c>
      <c r="I20" s="339">
        <v>2235</v>
      </c>
      <c r="J20" s="253">
        <v>251</v>
      </c>
      <c r="K20" s="311">
        <v>18011</v>
      </c>
    </row>
    <row r="21" spans="1:11" ht="12" customHeight="1">
      <c r="A21" s="257" t="s">
        <v>34</v>
      </c>
      <c r="B21" s="253">
        <v>175</v>
      </c>
      <c r="C21" s="337">
        <v>978</v>
      </c>
      <c r="D21" s="253">
        <v>78</v>
      </c>
      <c r="E21" s="337">
        <v>18677</v>
      </c>
      <c r="F21" s="322" t="s">
        <v>278</v>
      </c>
      <c r="G21" s="356" t="s">
        <v>278</v>
      </c>
      <c r="H21" s="253">
        <v>33</v>
      </c>
      <c r="I21" s="339">
        <v>1883</v>
      </c>
      <c r="J21" s="253">
        <v>190</v>
      </c>
      <c r="K21" s="311">
        <v>31079</v>
      </c>
    </row>
    <row r="22" spans="1:11" ht="12" customHeight="1">
      <c r="A22" s="257" t="s">
        <v>35</v>
      </c>
      <c r="B22" s="253">
        <v>65</v>
      </c>
      <c r="C22" s="337">
        <v>95</v>
      </c>
      <c r="D22" s="253">
        <v>24</v>
      </c>
      <c r="E22" s="337">
        <v>2629</v>
      </c>
      <c r="F22" s="253">
        <v>0</v>
      </c>
      <c r="G22" s="337">
        <v>0</v>
      </c>
      <c r="H22" s="253">
        <v>12</v>
      </c>
      <c r="I22" s="337">
        <v>425</v>
      </c>
      <c r="J22" s="253">
        <v>34</v>
      </c>
      <c r="K22" s="311">
        <v>341</v>
      </c>
    </row>
    <row r="23" spans="1:11" ht="12" customHeight="1">
      <c r="A23" s="257" t="s">
        <v>36</v>
      </c>
      <c r="B23" s="253">
        <v>1322</v>
      </c>
      <c r="C23" s="337">
        <v>4329</v>
      </c>
      <c r="D23" s="253">
        <v>616</v>
      </c>
      <c r="E23" s="337">
        <v>38002</v>
      </c>
      <c r="F23" s="253">
        <v>168</v>
      </c>
      <c r="G23" s="337">
        <v>2639</v>
      </c>
      <c r="H23" s="253">
        <v>35</v>
      </c>
      <c r="I23" s="339">
        <v>4543</v>
      </c>
      <c r="J23" s="253">
        <v>86</v>
      </c>
      <c r="K23" s="311">
        <v>12028</v>
      </c>
    </row>
    <row r="24" spans="1:11" ht="6" customHeight="1" thickBot="1">
      <c r="A24" s="7"/>
      <c r="B24" s="36"/>
      <c r="C24" s="39"/>
      <c r="D24" s="36"/>
      <c r="E24" s="39"/>
      <c r="F24" s="36"/>
      <c r="G24" s="39"/>
      <c r="H24" s="36"/>
      <c r="I24" s="39"/>
      <c r="J24" s="36"/>
      <c r="K24" s="7"/>
    </row>
    <row r="25" spans="1:11" ht="15.75" customHeight="1" thickTop="1">
      <c r="A25" s="423" t="s">
        <v>282</v>
      </c>
      <c r="B25" s="423"/>
      <c r="C25" s="423"/>
      <c r="D25" s="423"/>
      <c r="E25" s="423"/>
      <c r="F25" s="423"/>
      <c r="G25" s="423"/>
      <c r="H25" s="423"/>
      <c r="I25" s="423"/>
      <c r="J25" s="423"/>
      <c r="K25" s="423"/>
    </row>
    <row r="27" spans="1:11" ht="12.95" customHeight="1">
      <c r="A27" s="225" t="s">
        <v>313</v>
      </c>
    </row>
  </sheetData>
  <mergeCells count="10">
    <mergeCell ref="A25:K25"/>
    <mergeCell ref="A1:K1"/>
    <mergeCell ref="A2:K2"/>
    <mergeCell ref="A3:K3"/>
    <mergeCell ref="A5:A6"/>
    <mergeCell ref="B5:C5"/>
    <mergeCell ref="D5:E5"/>
    <mergeCell ref="F5:G5"/>
    <mergeCell ref="H5:I5"/>
    <mergeCell ref="J5:K5"/>
  </mergeCells>
  <printOptions horizontalCentered="1"/>
  <pageMargins left="1" right="1" top="1" bottom="1" header="0" footer="0"/>
  <pageSetup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8"/>
  <sheetViews>
    <sheetView zoomScaleNormal="100" workbookViewId="0">
      <selection activeCell="H13" sqref="H13"/>
    </sheetView>
  </sheetViews>
  <sheetFormatPr defaultColWidth="11.42578125" defaultRowHeight="12.95" customHeight="1"/>
  <cols>
    <col min="1" max="1" width="33.28515625" style="45" customWidth="1"/>
    <col min="2" max="2" width="10.140625" style="45" customWidth="1"/>
    <col min="3" max="3" width="19.28515625" style="45" customWidth="1"/>
    <col min="4" max="4" width="10.28515625" style="45" customWidth="1"/>
    <col min="5" max="5" width="21.5703125" style="45" customWidth="1"/>
    <col min="6" max="16384" width="11.42578125" style="45"/>
  </cols>
  <sheetData>
    <row r="1" spans="1:5" ht="15.75">
      <c r="A1" s="404" t="s">
        <v>317</v>
      </c>
      <c r="B1" s="404"/>
      <c r="C1" s="404"/>
      <c r="D1" s="404"/>
      <c r="E1" s="404"/>
    </row>
    <row r="2" spans="1:5" ht="15.75" customHeight="1">
      <c r="A2" s="372" t="s">
        <v>372</v>
      </c>
      <c r="B2" s="372"/>
      <c r="C2" s="372"/>
      <c r="D2" s="372"/>
      <c r="E2" s="372"/>
    </row>
    <row r="3" spans="1:5" ht="15.75">
      <c r="A3" s="372" t="s">
        <v>446</v>
      </c>
      <c r="B3" s="372"/>
      <c r="C3" s="372"/>
      <c r="D3" s="372"/>
      <c r="E3" s="372"/>
    </row>
    <row r="4" spans="1:5" ht="8.25" customHeight="1" thickBot="1">
      <c r="A4" s="7"/>
      <c r="B4" s="7"/>
      <c r="C4" s="7"/>
      <c r="D4" s="7"/>
      <c r="E4" s="7"/>
    </row>
    <row r="5" spans="1:5" ht="40.5" customHeight="1" thickTop="1">
      <c r="A5" s="428" t="s">
        <v>260</v>
      </c>
      <c r="B5" s="430" t="s">
        <v>373</v>
      </c>
      <c r="C5" s="431"/>
      <c r="D5" s="380" t="s">
        <v>331</v>
      </c>
      <c r="E5" s="381"/>
    </row>
    <row r="6" spans="1:5" ht="17.100000000000001" customHeight="1">
      <c r="A6" s="429"/>
      <c r="B6" s="280" t="s">
        <v>10</v>
      </c>
      <c r="C6" s="68" t="s">
        <v>11</v>
      </c>
      <c r="D6" s="280" t="s">
        <v>10</v>
      </c>
      <c r="E6" s="62" t="s">
        <v>11</v>
      </c>
    </row>
    <row r="7" spans="1:5" ht="10.5" customHeight="1">
      <c r="A7" s="283"/>
      <c r="B7" s="64"/>
      <c r="C7" s="71"/>
      <c r="D7" s="64"/>
      <c r="E7" s="65"/>
    </row>
    <row r="8" spans="1:5" ht="15" customHeight="1">
      <c r="A8" s="67" t="s">
        <v>220</v>
      </c>
      <c r="B8" s="157">
        <v>610</v>
      </c>
      <c r="C8" s="28">
        <v>7968</v>
      </c>
      <c r="D8" s="157">
        <v>2380</v>
      </c>
      <c r="E8" s="11">
        <v>211493</v>
      </c>
    </row>
    <row r="9" spans="1:5" ht="18.75" customHeight="1">
      <c r="A9" s="104" t="s">
        <v>22</v>
      </c>
      <c r="B9" s="157">
        <v>41</v>
      </c>
      <c r="C9" s="28">
        <v>489</v>
      </c>
      <c r="D9" s="157">
        <v>134</v>
      </c>
      <c r="E9" s="350">
        <v>-129</v>
      </c>
    </row>
    <row r="10" spans="1:5" ht="15" customHeight="1">
      <c r="A10" s="104" t="s">
        <v>23</v>
      </c>
      <c r="B10" s="157">
        <v>119</v>
      </c>
      <c r="C10" s="28">
        <v>5072</v>
      </c>
      <c r="D10" s="157">
        <v>293</v>
      </c>
      <c r="E10" s="11">
        <v>19798</v>
      </c>
    </row>
    <row r="11" spans="1:5" ht="15" customHeight="1">
      <c r="A11" s="104" t="s">
        <v>24</v>
      </c>
      <c r="B11" s="184" t="s">
        <v>278</v>
      </c>
      <c r="C11" s="353" t="s">
        <v>278</v>
      </c>
      <c r="D11" s="157">
        <v>73</v>
      </c>
      <c r="E11" s="11">
        <v>1565</v>
      </c>
    </row>
    <row r="12" spans="1:5" ht="15" customHeight="1">
      <c r="A12" s="104" t="s">
        <v>285</v>
      </c>
      <c r="B12" s="157">
        <v>44</v>
      </c>
      <c r="C12" s="185">
        <v>-401</v>
      </c>
      <c r="D12" s="157">
        <v>59</v>
      </c>
      <c r="E12" s="11">
        <v>3703</v>
      </c>
    </row>
    <row r="13" spans="1:5" ht="15" customHeight="1">
      <c r="A13" s="104" t="s">
        <v>286</v>
      </c>
      <c r="B13" s="157">
        <v>41</v>
      </c>
      <c r="C13" s="185">
        <v>-545</v>
      </c>
      <c r="D13" s="157">
        <v>250</v>
      </c>
      <c r="E13" s="11">
        <v>57084</v>
      </c>
    </row>
    <row r="14" spans="1:5" ht="15" customHeight="1">
      <c r="A14" s="104" t="s">
        <v>27</v>
      </c>
      <c r="B14" s="157">
        <v>42</v>
      </c>
      <c r="C14" s="28">
        <v>193</v>
      </c>
      <c r="D14" s="157">
        <v>22</v>
      </c>
      <c r="E14" s="204">
        <v>1326</v>
      </c>
    </row>
    <row r="15" spans="1:5" ht="15" customHeight="1">
      <c r="A15" s="104" t="s">
        <v>28</v>
      </c>
      <c r="B15" s="157">
        <v>0</v>
      </c>
      <c r="C15" s="28">
        <v>0</v>
      </c>
      <c r="D15" s="157">
        <v>50</v>
      </c>
      <c r="E15" s="11">
        <v>437</v>
      </c>
    </row>
    <row r="16" spans="1:5" ht="15" customHeight="1">
      <c r="A16" s="104" t="s">
        <v>29</v>
      </c>
      <c r="B16" s="157">
        <v>21</v>
      </c>
      <c r="C16" s="204">
        <v>-125</v>
      </c>
      <c r="D16" s="157">
        <v>43</v>
      </c>
      <c r="E16" s="204">
        <v>4641</v>
      </c>
    </row>
    <row r="17" spans="1:11" ht="15" customHeight="1">
      <c r="A17" s="104" t="s">
        <v>287</v>
      </c>
      <c r="B17" s="157">
        <v>72</v>
      </c>
      <c r="C17" s="28">
        <v>3955</v>
      </c>
      <c r="D17" s="157">
        <v>225</v>
      </c>
      <c r="E17" s="204">
        <v>51025</v>
      </c>
    </row>
    <row r="18" spans="1:11" ht="15" customHeight="1">
      <c r="A18" s="104" t="s">
        <v>31</v>
      </c>
      <c r="B18" s="157">
        <v>87</v>
      </c>
      <c r="C18" s="185">
        <v>-798</v>
      </c>
      <c r="D18" s="157">
        <v>424</v>
      </c>
      <c r="E18" s="11">
        <v>30366</v>
      </c>
    </row>
    <row r="19" spans="1:11" ht="15" customHeight="1">
      <c r="A19" s="104" t="s">
        <v>32</v>
      </c>
      <c r="B19" s="157">
        <v>0</v>
      </c>
      <c r="C19" s="185">
        <v>0</v>
      </c>
      <c r="D19" s="157">
        <v>20</v>
      </c>
      <c r="E19" s="11">
        <v>70</v>
      </c>
    </row>
    <row r="20" spans="1:11" ht="15" customHeight="1">
      <c r="A20" s="104" t="s">
        <v>288</v>
      </c>
      <c r="B20" s="184" t="s">
        <v>278</v>
      </c>
      <c r="C20" s="353" t="s">
        <v>278</v>
      </c>
      <c r="D20" s="157">
        <v>350</v>
      </c>
      <c r="E20" s="11">
        <v>24107</v>
      </c>
    </row>
    <row r="21" spans="1:11" ht="15" customHeight="1">
      <c r="A21" s="104" t="s">
        <v>34</v>
      </c>
      <c r="B21" s="157">
        <v>81</v>
      </c>
      <c r="C21" s="185">
        <v>510</v>
      </c>
      <c r="D21" s="157">
        <v>307</v>
      </c>
      <c r="E21" s="11">
        <v>8190</v>
      </c>
    </row>
    <row r="22" spans="1:11" ht="15" customHeight="1">
      <c r="A22" s="104" t="s">
        <v>35</v>
      </c>
      <c r="B22" s="157">
        <v>20</v>
      </c>
      <c r="C22" s="28">
        <v>56</v>
      </c>
      <c r="D22" s="157">
        <v>60</v>
      </c>
      <c r="E22" s="11">
        <v>1060</v>
      </c>
    </row>
    <row r="23" spans="1:11" ht="15" customHeight="1">
      <c r="A23" s="104" t="s">
        <v>36</v>
      </c>
      <c r="B23" s="157">
        <v>20</v>
      </c>
      <c r="C23" s="185">
        <v>148</v>
      </c>
      <c r="D23" s="157">
        <v>70</v>
      </c>
      <c r="E23" s="11">
        <v>8249</v>
      </c>
    </row>
    <row r="24" spans="1:11" ht="15" customHeight="1">
      <c r="A24" s="104" t="s">
        <v>357</v>
      </c>
      <c r="B24" s="157">
        <v>0</v>
      </c>
      <c r="C24" s="185">
        <v>0</v>
      </c>
      <c r="D24" s="157">
        <v>0</v>
      </c>
      <c r="E24" s="11">
        <v>0</v>
      </c>
    </row>
    <row r="25" spans="1:11" ht="7.5" customHeight="1" thickBot="1">
      <c r="A25" s="7"/>
      <c r="B25" s="36"/>
      <c r="C25" s="39"/>
      <c r="D25" s="36"/>
      <c r="E25" s="7"/>
    </row>
    <row r="26" spans="1:11" ht="16.5" customHeight="1" thickTop="1">
      <c r="A26" s="423" t="s">
        <v>451</v>
      </c>
      <c r="B26" s="423"/>
      <c r="C26" s="423"/>
      <c r="D26" s="423"/>
      <c r="E26" s="423"/>
    </row>
    <row r="27" spans="1:11" ht="12.95" customHeight="1">
      <c r="A27" s="341" t="s">
        <v>452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</row>
    <row r="28" spans="1:11" ht="12.95" customHeight="1">
      <c r="A28" s="341" t="s">
        <v>313</v>
      </c>
    </row>
  </sheetData>
  <mergeCells count="7">
    <mergeCell ref="A26:E26"/>
    <mergeCell ref="A1:E1"/>
    <mergeCell ref="A2:E2"/>
    <mergeCell ref="A3:E3"/>
    <mergeCell ref="A5:A6"/>
    <mergeCell ref="B5:C5"/>
    <mergeCell ref="D5:E5"/>
  </mergeCells>
  <printOptions horizontalCentered="1"/>
  <pageMargins left="1" right="1" top="1" bottom="1" header="0" footer="0"/>
  <pageSetup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zoomScaleNormal="100" workbookViewId="0">
      <selection activeCell="M25" sqref="M25"/>
    </sheetView>
  </sheetViews>
  <sheetFormatPr defaultColWidth="11.42578125" defaultRowHeight="12.95" customHeight="1"/>
  <cols>
    <col min="1" max="1" width="34" style="45" customWidth="1"/>
    <col min="2" max="2" width="11" style="45" bestFit="1" customWidth="1"/>
    <col min="3" max="3" width="14" style="45" bestFit="1" customWidth="1"/>
    <col min="4" max="4" width="10" style="45" bestFit="1" customWidth="1"/>
    <col min="5" max="5" width="11" style="45" bestFit="1" customWidth="1"/>
    <col min="6" max="6" width="14" style="45" bestFit="1" customWidth="1"/>
    <col min="7" max="7" width="10" style="45" bestFit="1" customWidth="1"/>
    <col min="8" max="8" width="11.5703125" style="45" customWidth="1"/>
    <col min="9" max="9" width="12.85546875" style="45" bestFit="1" customWidth="1"/>
    <col min="10" max="16384" width="11.42578125" style="45"/>
  </cols>
  <sheetData>
    <row r="1" spans="1:10" ht="15.75">
      <c r="A1" s="404" t="s">
        <v>360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0" ht="15.75" customHeight="1">
      <c r="A2" s="372" t="s">
        <v>426</v>
      </c>
      <c r="B2" s="372"/>
      <c r="C2" s="372"/>
      <c r="D2" s="372"/>
      <c r="E2" s="372"/>
      <c r="F2" s="372"/>
      <c r="G2" s="372"/>
      <c r="H2" s="372"/>
      <c r="I2" s="372"/>
      <c r="J2" s="372"/>
    </row>
    <row r="3" spans="1:10" ht="15.75">
      <c r="A3" s="372" t="s">
        <v>446</v>
      </c>
      <c r="B3" s="372"/>
      <c r="C3" s="372"/>
      <c r="D3" s="372"/>
      <c r="E3" s="372"/>
      <c r="F3" s="372"/>
      <c r="G3" s="372"/>
      <c r="H3" s="372"/>
      <c r="I3" s="372"/>
      <c r="J3" s="372"/>
    </row>
    <row r="4" spans="1:10" ht="7.5" customHeight="1" thickBot="1">
      <c r="A4" s="7"/>
      <c r="B4" s="7"/>
      <c r="C4" s="7"/>
      <c r="D4" s="7"/>
      <c r="E4" s="7"/>
      <c r="F4" s="7"/>
      <c r="G4" s="7"/>
    </row>
    <row r="5" spans="1:10" ht="17.100000000000001" customHeight="1" thickTop="1">
      <c r="A5" s="406" t="s">
        <v>2</v>
      </c>
      <c r="B5" s="380" t="s">
        <v>374</v>
      </c>
      <c r="C5" s="381"/>
      <c r="D5" s="390"/>
      <c r="E5" s="380" t="s">
        <v>362</v>
      </c>
      <c r="F5" s="381"/>
      <c r="G5" s="390"/>
      <c r="H5" s="380" t="s">
        <v>363</v>
      </c>
      <c r="I5" s="381"/>
      <c r="J5" s="381"/>
    </row>
    <row r="6" spans="1:10" ht="17.100000000000001" customHeight="1">
      <c r="A6" s="432"/>
      <c r="B6" s="392" t="s">
        <v>15</v>
      </c>
      <c r="C6" s="383"/>
      <c r="D6" s="63" t="s">
        <v>315</v>
      </c>
      <c r="E6" s="392" t="s">
        <v>15</v>
      </c>
      <c r="F6" s="383"/>
      <c r="G6" s="63" t="s">
        <v>315</v>
      </c>
      <c r="H6" s="392" t="s">
        <v>15</v>
      </c>
      <c r="I6" s="383"/>
      <c r="J6" s="63" t="s">
        <v>315</v>
      </c>
    </row>
    <row r="7" spans="1:10" ht="17.100000000000001" customHeight="1">
      <c r="A7" s="407"/>
      <c r="B7" s="222" t="s">
        <v>10</v>
      </c>
      <c r="C7" s="68" t="s">
        <v>11</v>
      </c>
      <c r="D7" s="224" t="s">
        <v>316</v>
      </c>
      <c r="E7" s="147" t="s">
        <v>10</v>
      </c>
      <c r="F7" s="68" t="s">
        <v>11</v>
      </c>
      <c r="G7" s="186" t="s">
        <v>316</v>
      </c>
      <c r="H7" s="222" t="s">
        <v>10</v>
      </c>
      <c r="I7" s="68" t="s">
        <v>11</v>
      </c>
      <c r="J7" s="224" t="s">
        <v>316</v>
      </c>
    </row>
    <row r="8" spans="1:10" ht="9" customHeight="1">
      <c r="A8" s="52"/>
      <c r="B8" s="64"/>
      <c r="C8" s="71"/>
      <c r="D8" s="65"/>
      <c r="E8" s="64"/>
      <c r="F8" s="71"/>
      <c r="G8" s="65"/>
      <c r="H8" s="64"/>
      <c r="I8" s="71"/>
      <c r="J8" s="65"/>
    </row>
    <row r="9" spans="1:10" ht="15" customHeight="1">
      <c r="A9" s="67" t="s">
        <v>220</v>
      </c>
      <c r="B9" s="187">
        <f>E9+H9</f>
        <v>18889</v>
      </c>
      <c r="C9" s="175">
        <f>F9+I9</f>
        <v>15031246</v>
      </c>
      <c r="D9" s="152">
        <f>G9+J9</f>
        <v>295904</v>
      </c>
      <c r="E9" s="187">
        <v>8056</v>
      </c>
      <c r="F9" s="175">
        <v>10619037</v>
      </c>
      <c r="G9" s="152">
        <v>170012</v>
      </c>
      <c r="H9" s="187">
        <v>10833</v>
      </c>
      <c r="I9" s="175">
        <v>4412209</v>
      </c>
      <c r="J9" s="152">
        <v>125892</v>
      </c>
    </row>
    <row r="10" spans="1:10" ht="8.25" customHeight="1">
      <c r="A10" s="144"/>
      <c r="B10" s="187"/>
      <c r="C10" s="175"/>
      <c r="D10" s="152"/>
      <c r="E10" s="187"/>
      <c r="F10" s="175"/>
      <c r="G10" s="152"/>
      <c r="H10" s="187"/>
      <c r="I10" s="175"/>
      <c r="J10" s="152"/>
    </row>
    <row r="11" spans="1:10" ht="15" customHeight="1">
      <c r="A11" s="105" t="s">
        <v>22</v>
      </c>
      <c r="B11" s="187">
        <f t="shared" ref="B11:B25" si="0">E11+H11</f>
        <v>296</v>
      </c>
      <c r="C11" s="175">
        <f t="shared" ref="C11:C25" si="1">F11+I11</f>
        <v>79737</v>
      </c>
      <c r="D11" s="152">
        <f t="shared" ref="D11:D25" si="2">G11+J11</f>
        <v>2496</v>
      </c>
      <c r="E11" s="187">
        <v>101</v>
      </c>
      <c r="F11" s="175">
        <v>54512</v>
      </c>
      <c r="G11" s="152">
        <v>1715</v>
      </c>
      <c r="H11" s="187">
        <v>195</v>
      </c>
      <c r="I11" s="175">
        <v>25225</v>
      </c>
      <c r="J11" s="152">
        <v>781</v>
      </c>
    </row>
    <row r="12" spans="1:10" ht="15" customHeight="1">
      <c r="A12" s="105" t="s">
        <v>23</v>
      </c>
      <c r="B12" s="187">
        <f t="shared" si="0"/>
        <v>2314</v>
      </c>
      <c r="C12" s="175">
        <f t="shared" si="1"/>
        <v>1756153</v>
      </c>
      <c r="D12" s="152">
        <f t="shared" si="2"/>
        <v>32131</v>
      </c>
      <c r="E12" s="187">
        <v>691</v>
      </c>
      <c r="F12" s="175">
        <v>1122870</v>
      </c>
      <c r="G12" s="152">
        <v>16277</v>
      </c>
      <c r="H12" s="187">
        <v>1623</v>
      </c>
      <c r="I12" s="175">
        <v>633283</v>
      </c>
      <c r="J12" s="152">
        <v>15854</v>
      </c>
    </row>
    <row r="13" spans="1:10" ht="15" customHeight="1">
      <c r="A13" s="105" t="s">
        <v>24</v>
      </c>
      <c r="B13" s="187">
        <f t="shared" si="0"/>
        <v>403</v>
      </c>
      <c r="C13" s="175">
        <f t="shared" si="1"/>
        <v>284761</v>
      </c>
      <c r="D13" s="152">
        <f t="shared" si="2"/>
        <v>8855</v>
      </c>
      <c r="E13" s="187">
        <v>171</v>
      </c>
      <c r="F13" s="175">
        <v>217454</v>
      </c>
      <c r="G13" s="152">
        <v>5888</v>
      </c>
      <c r="H13" s="187">
        <v>232</v>
      </c>
      <c r="I13" s="175">
        <v>67307</v>
      </c>
      <c r="J13" s="152">
        <v>2967</v>
      </c>
    </row>
    <row r="14" spans="1:10" ht="15" customHeight="1">
      <c r="A14" s="105" t="s">
        <v>285</v>
      </c>
      <c r="B14" s="187">
        <f t="shared" si="0"/>
        <v>1376</v>
      </c>
      <c r="C14" s="175">
        <f t="shared" si="1"/>
        <v>1022835</v>
      </c>
      <c r="D14" s="152">
        <f t="shared" si="2"/>
        <v>15454</v>
      </c>
      <c r="E14" s="187">
        <v>815</v>
      </c>
      <c r="F14" s="175">
        <v>812664</v>
      </c>
      <c r="G14" s="152">
        <v>11682</v>
      </c>
      <c r="H14" s="187">
        <v>561</v>
      </c>
      <c r="I14" s="175">
        <v>210171</v>
      </c>
      <c r="J14" s="152">
        <v>3772</v>
      </c>
    </row>
    <row r="15" spans="1:10" ht="15" customHeight="1">
      <c r="A15" s="105" t="s">
        <v>286</v>
      </c>
      <c r="B15" s="187">
        <f t="shared" si="0"/>
        <v>2053</v>
      </c>
      <c r="C15" s="175">
        <f t="shared" si="1"/>
        <v>1905480</v>
      </c>
      <c r="D15" s="152">
        <f t="shared" si="2"/>
        <v>65792</v>
      </c>
      <c r="E15" s="187">
        <v>868</v>
      </c>
      <c r="F15" s="175">
        <v>1437589</v>
      </c>
      <c r="G15" s="152">
        <v>44992</v>
      </c>
      <c r="H15" s="187">
        <v>1185</v>
      </c>
      <c r="I15" s="175">
        <v>467891</v>
      </c>
      <c r="J15" s="152">
        <v>20800</v>
      </c>
    </row>
    <row r="16" spans="1:10" ht="15" customHeight="1">
      <c r="A16" s="105" t="s">
        <v>27</v>
      </c>
      <c r="B16" s="187">
        <f t="shared" si="0"/>
        <v>495</v>
      </c>
      <c r="C16" s="175">
        <f t="shared" si="1"/>
        <v>524037</v>
      </c>
      <c r="D16" s="152">
        <f t="shared" si="2"/>
        <v>15157</v>
      </c>
      <c r="E16" s="187">
        <v>224</v>
      </c>
      <c r="F16" s="175">
        <v>391060</v>
      </c>
      <c r="G16" s="152">
        <v>11979</v>
      </c>
      <c r="H16" s="187">
        <v>271</v>
      </c>
      <c r="I16" s="175">
        <v>132977</v>
      </c>
      <c r="J16" s="152">
        <v>3178</v>
      </c>
    </row>
    <row r="17" spans="1:10" ht="15" customHeight="1">
      <c r="A17" s="105" t="s">
        <v>28</v>
      </c>
      <c r="B17" s="187">
        <f t="shared" si="0"/>
        <v>383</v>
      </c>
      <c r="C17" s="175">
        <f t="shared" si="1"/>
        <v>491299</v>
      </c>
      <c r="D17" s="152">
        <f t="shared" si="2"/>
        <v>2032</v>
      </c>
      <c r="E17" s="187">
        <v>181</v>
      </c>
      <c r="F17" s="175">
        <v>435597</v>
      </c>
      <c r="G17" s="152">
        <v>1234</v>
      </c>
      <c r="H17" s="187">
        <v>202</v>
      </c>
      <c r="I17" s="175">
        <v>55702</v>
      </c>
      <c r="J17" s="152">
        <v>798</v>
      </c>
    </row>
    <row r="18" spans="1:10" ht="15" customHeight="1">
      <c r="A18" s="105" t="s">
        <v>29</v>
      </c>
      <c r="B18" s="187">
        <f t="shared" si="0"/>
        <v>542</v>
      </c>
      <c r="C18" s="175">
        <f t="shared" si="1"/>
        <v>563020</v>
      </c>
      <c r="D18" s="152">
        <f t="shared" si="2"/>
        <v>2981</v>
      </c>
      <c r="E18" s="187">
        <v>304</v>
      </c>
      <c r="F18" s="175">
        <v>473962</v>
      </c>
      <c r="G18" s="152">
        <v>1565</v>
      </c>
      <c r="H18" s="187">
        <v>238</v>
      </c>
      <c r="I18" s="175">
        <v>89058</v>
      </c>
      <c r="J18" s="152">
        <v>1416</v>
      </c>
    </row>
    <row r="19" spans="1:10" ht="15" customHeight="1">
      <c r="A19" s="105" t="s">
        <v>287</v>
      </c>
      <c r="B19" s="187">
        <f t="shared" si="0"/>
        <v>1239</v>
      </c>
      <c r="C19" s="175">
        <f t="shared" si="1"/>
        <v>942364</v>
      </c>
      <c r="D19" s="152">
        <f t="shared" si="2"/>
        <v>6732</v>
      </c>
      <c r="E19" s="187">
        <v>571</v>
      </c>
      <c r="F19" s="175">
        <v>538780</v>
      </c>
      <c r="G19" s="152">
        <v>4109</v>
      </c>
      <c r="H19" s="187">
        <v>668</v>
      </c>
      <c r="I19" s="175">
        <v>403584</v>
      </c>
      <c r="J19" s="152">
        <v>2623</v>
      </c>
    </row>
    <row r="20" spans="1:10" ht="15" customHeight="1">
      <c r="A20" s="105" t="s">
        <v>31</v>
      </c>
      <c r="B20" s="187">
        <f t="shared" si="0"/>
        <v>4006</v>
      </c>
      <c r="C20" s="175">
        <f t="shared" si="1"/>
        <v>3639428</v>
      </c>
      <c r="D20" s="152">
        <f t="shared" si="2"/>
        <v>43308</v>
      </c>
      <c r="E20" s="187">
        <v>1706</v>
      </c>
      <c r="F20" s="175">
        <v>2697406</v>
      </c>
      <c r="G20" s="152">
        <v>24033</v>
      </c>
      <c r="H20" s="187">
        <v>2300</v>
      </c>
      <c r="I20" s="175">
        <v>942022</v>
      </c>
      <c r="J20" s="152">
        <v>19275</v>
      </c>
    </row>
    <row r="21" spans="1:10" ht="15" customHeight="1">
      <c r="A21" s="105" t="s">
        <v>32</v>
      </c>
      <c r="B21" s="191" t="s">
        <v>278</v>
      </c>
      <c r="C21" s="359" t="s">
        <v>278</v>
      </c>
      <c r="D21" s="184" t="s">
        <v>278</v>
      </c>
      <c r="E21" s="187">
        <v>68</v>
      </c>
      <c r="F21" s="175">
        <v>34735</v>
      </c>
      <c r="G21" s="152">
        <v>1341</v>
      </c>
      <c r="H21" s="191" t="s">
        <v>278</v>
      </c>
      <c r="I21" s="359" t="s">
        <v>278</v>
      </c>
      <c r="J21" s="184" t="s">
        <v>278</v>
      </c>
    </row>
    <row r="22" spans="1:10" ht="15" customHeight="1">
      <c r="A22" s="105" t="s">
        <v>288</v>
      </c>
      <c r="B22" s="187">
        <f t="shared" si="0"/>
        <v>1621</v>
      </c>
      <c r="C22" s="175">
        <f t="shared" si="1"/>
        <v>1103641</v>
      </c>
      <c r="D22" s="152">
        <f t="shared" si="2"/>
        <v>16474</v>
      </c>
      <c r="E22" s="187">
        <v>626</v>
      </c>
      <c r="F22" s="175">
        <v>694631</v>
      </c>
      <c r="G22" s="152">
        <v>8865</v>
      </c>
      <c r="H22" s="187">
        <v>995</v>
      </c>
      <c r="I22" s="175">
        <v>409010</v>
      </c>
      <c r="J22" s="152">
        <v>7609</v>
      </c>
    </row>
    <row r="23" spans="1:10" ht="15" customHeight="1">
      <c r="A23" s="105" t="s">
        <v>34</v>
      </c>
      <c r="B23" s="187">
        <f t="shared" si="0"/>
        <v>2143</v>
      </c>
      <c r="C23" s="175">
        <f t="shared" si="1"/>
        <v>2139550</v>
      </c>
      <c r="D23" s="152">
        <f t="shared" si="2"/>
        <v>67623</v>
      </c>
      <c r="E23" s="187">
        <v>750</v>
      </c>
      <c r="F23" s="175">
        <v>1296198</v>
      </c>
      <c r="G23" s="152">
        <v>26649</v>
      </c>
      <c r="H23" s="187">
        <v>1393</v>
      </c>
      <c r="I23" s="175">
        <v>843352</v>
      </c>
      <c r="J23" s="152">
        <v>40974</v>
      </c>
    </row>
    <row r="24" spans="1:10" ht="15" customHeight="1">
      <c r="A24" s="105" t="s">
        <v>35</v>
      </c>
      <c r="B24" s="187">
        <f t="shared" si="0"/>
        <v>559</v>
      </c>
      <c r="C24" s="175">
        <f t="shared" si="1"/>
        <v>125261</v>
      </c>
      <c r="D24" s="152">
        <f t="shared" si="2"/>
        <v>3365</v>
      </c>
      <c r="E24" s="187">
        <v>155</v>
      </c>
      <c r="F24" s="175">
        <v>55495</v>
      </c>
      <c r="G24" s="152">
        <v>1469</v>
      </c>
      <c r="H24" s="187">
        <v>404</v>
      </c>
      <c r="I24" s="175">
        <v>69766</v>
      </c>
      <c r="J24" s="152">
        <v>1896</v>
      </c>
    </row>
    <row r="25" spans="1:10" ht="15" customHeight="1">
      <c r="A25" s="105" t="s">
        <v>36</v>
      </c>
      <c r="B25" s="187">
        <f t="shared" si="0"/>
        <v>1307</v>
      </c>
      <c r="C25" s="175">
        <f t="shared" si="1"/>
        <v>412893</v>
      </c>
      <c r="D25" s="152">
        <f t="shared" si="2"/>
        <v>11719</v>
      </c>
      <c r="E25" s="187">
        <v>825</v>
      </c>
      <c r="F25" s="175">
        <v>356083</v>
      </c>
      <c r="G25" s="152">
        <v>8214</v>
      </c>
      <c r="H25" s="187">
        <v>482</v>
      </c>
      <c r="I25" s="175">
        <v>56810</v>
      </c>
      <c r="J25" s="152">
        <v>3505</v>
      </c>
    </row>
    <row r="26" spans="1:10" ht="15" customHeight="1">
      <c r="A26" s="105" t="s">
        <v>357</v>
      </c>
      <c r="B26" s="191" t="s">
        <v>278</v>
      </c>
      <c r="C26" s="359" t="s">
        <v>278</v>
      </c>
      <c r="D26" s="184" t="s">
        <v>278</v>
      </c>
      <c r="E26" s="187">
        <v>0</v>
      </c>
      <c r="F26" s="175">
        <v>0</v>
      </c>
      <c r="G26" s="152">
        <v>0</v>
      </c>
      <c r="H26" s="191" t="s">
        <v>278</v>
      </c>
      <c r="I26" s="359" t="s">
        <v>278</v>
      </c>
      <c r="J26" s="184" t="s">
        <v>278</v>
      </c>
    </row>
    <row r="27" spans="1:10" ht="7.5" customHeight="1" thickBot="1">
      <c r="A27" s="22"/>
      <c r="B27" s="26"/>
      <c r="C27" s="29"/>
      <c r="D27" s="22"/>
      <c r="E27" s="26"/>
      <c r="F27" s="29"/>
      <c r="G27" s="22"/>
      <c r="H27" s="26"/>
      <c r="I27" s="29"/>
      <c r="J27" s="22"/>
    </row>
    <row r="28" spans="1:10" ht="7.5" customHeight="1" thickTop="1"/>
    <row r="29" spans="1:10" ht="12.95" customHeight="1">
      <c r="A29" s="375" t="s">
        <v>279</v>
      </c>
      <c r="B29" s="375"/>
      <c r="C29" s="375"/>
      <c r="D29" s="375"/>
      <c r="E29" s="375"/>
      <c r="F29" s="375"/>
      <c r="G29" s="375"/>
      <c r="H29" s="375"/>
      <c r="I29" s="375"/>
      <c r="J29" s="375"/>
    </row>
    <row r="30" spans="1:10" ht="12.95" customHeight="1">
      <c r="A30" s="375" t="s">
        <v>463</v>
      </c>
      <c r="B30" s="375"/>
      <c r="C30" s="375"/>
      <c r="D30" s="375"/>
      <c r="E30" s="375"/>
      <c r="F30" s="375"/>
      <c r="G30" s="375"/>
      <c r="H30" s="375"/>
      <c r="I30" s="375"/>
      <c r="J30" s="375"/>
    </row>
    <row r="32" spans="1:10" ht="12.95" customHeight="1">
      <c r="B32" s="5"/>
      <c r="C32" s="5"/>
      <c r="E32" s="5"/>
      <c r="F32" s="5"/>
    </row>
  </sheetData>
  <mergeCells count="12">
    <mergeCell ref="A29:J29"/>
    <mergeCell ref="A30:J30"/>
    <mergeCell ref="A5:A7"/>
    <mergeCell ref="E6:F6"/>
    <mergeCell ref="A1:J1"/>
    <mergeCell ref="A2:J2"/>
    <mergeCell ref="A3:J3"/>
    <mergeCell ref="H6:I6"/>
    <mergeCell ref="E5:G5"/>
    <mergeCell ref="H5:J5"/>
    <mergeCell ref="B5:D5"/>
    <mergeCell ref="B6:C6"/>
  </mergeCells>
  <pageMargins left="1" right="1" top="1" bottom="1" header="0" footer="0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7"/>
  <sheetViews>
    <sheetView zoomScaleNormal="100" workbookViewId="0">
      <selection activeCell="H20" sqref="H20"/>
    </sheetView>
  </sheetViews>
  <sheetFormatPr defaultColWidth="11.42578125" defaultRowHeight="12.95" customHeight="1"/>
  <cols>
    <col min="1" max="1" width="30.5703125" style="45" customWidth="1"/>
    <col min="2" max="2" width="8.7109375" style="45" bestFit="1" customWidth="1"/>
    <col min="3" max="3" width="9" style="45" bestFit="1" customWidth="1"/>
    <col min="4" max="4" width="10.7109375" style="45" bestFit="1" customWidth="1"/>
    <col min="5" max="5" width="14.85546875" style="45" bestFit="1" customWidth="1"/>
    <col min="6" max="6" width="11.7109375" style="45" bestFit="1" customWidth="1"/>
    <col min="7" max="16384" width="11.42578125" style="45"/>
  </cols>
  <sheetData>
    <row r="1" spans="1:6" ht="15.75">
      <c r="A1" s="404" t="s">
        <v>375</v>
      </c>
      <c r="B1" s="404"/>
      <c r="C1" s="404"/>
      <c r="D1" s="404"/>
      <c r="E1" s="404"/>
      <c r="F1" s="404"/>
    </row>
    <row r="2" spans="1:6" ht="15.75" customHeight="1">
      <c r="A2" s="372" t="s">
        <v>348</v>
      </c>
      <c r="B2" s="372"/>
      <c r="C2" s="372"/>
      <c r="D2" s="372"/>
      <c r="E2" s="372"/>
      <c r="F2" s="372"/>
    </row>
    <row r="3" spans="1:6" ht="15.75">
      <c r="A3" s="372" t="s">
        <v>347</v>
      </c>
      <c r="B3" s="372"/>
      <c r="C3" s="372"/>
      <c r="D3" s="372"/>
      <c r="E3" s="372"/>
      <c r="F3" s="372"/>
    </row>
    <row r="4" spans="1:6" ht="15.75">
      <c r="A4" s="372" t="s">
        <v>446</v>
      </c>
      <c r="B4" s="372"/>
      <c r="C4" s="372"/>
      <c r="D4" s="372"/>
      <c r="E4" s="372"/>
      <c r="F4" s="372"/>
    </row>
    <row r="5" spans="1:6" ht="6.75" customHeight="1" thickBot="1">
      <c r="A5" s="22"/>
      <c r="B5" s="22"/>
      <c r="C5" s="22"/>
      <c r="D5" s="22"/>
      <c r="E5" s="22"/>
      <c r="F5" s="22"/>
    </row>
    <row r="6" spans="1:6" ht="30.75" customHeight="1" thickTop="1">
      <c r="A6" s="406" t="s">
        <v>2</v>
      </c>
      <c r="B6" s="400" t="s">
        <v>318</v>
      </c>
      <c r="C6" s="430" t="s">
        <v>319</v>
      </c>
      <c r="D6" s="431"/>
      <c r="E6" s="430" t="s">
        <v>320</v>
      </c>
      <c r="F6" s="433"/>
    </row>
    <row r="7" spans="1:6" ht="16.5" customHeight="1">
      <c r="A7" s="407"/>
      <c r="B7" s="420"/>
      <c r="C7" s="147" t="s">
        <v>10</v>
      </c>
      <c r="D7" s="68" t="s">
        <v>11</v>
      </c>
      <c r="E7" s="147" t="s">
        <v>10</v>
      </c>
      <c r="F7" s="62" t="s">
        <v>11</v>
      </c>
    </row>
    <row r="8" spans="1:6" ht="8.25" customHeight="1">
      <c r="A8" s="52"/>
      <c r="B8" s="171"/>
      <c r="C8" s="64"/>
      <c r="D8" s="71"/>
      <c r="E8" s="64"/>
      <c r="F8" s="65"/>
    </row>
    <row r="9" spans="1:6" ht="17.100000000000001" customHeight="1">
      <c r="A9" s="67" t="s">
        <v>220</v>
      </c>
      <c r="B9" s="188">
        <v>11160</v>
      </c>
      <c r="C9" s="189">
        <v>443</v>
      </c>
      <c r="D9" s="28">
        <v>154949</v>
      </c>
      <c r="E9" s="190">
        <v>4161</v>
      </c>
      <c r="F9" s="11">
        <v>9907283</v>
      </c>
    </row>
    <row r="10" spans="1:6" ht="8.25" customHeight="1">
      <c r="A10" s="144"/>
      <c r="B10" s="188"/>
      <c r="C10" s="189"/>
      <c r="D10" s="28"/>
      <c r="E10" s="190"/>
      <c r="F10" s="11"/>
    </row>
    <row r="11" spans="1:6" ht="15" customHeight="1">
      <c r="A11" s="105" t="s">
        <v>22</v>
      </c>
      <c r="B11" s="188">
        <v>200</v>
      </c>
      <c r="C11" s="191" t="s">
        <v>278</v>
      </c>
      <c r="D11" s="353" t="s">
        <v>278</v>
      </c>
      <c r="E11" s="190">
        <v>88</v>
      </c>
      <c r="F11" s="11">
        <v>69341</v>
      </c>
    </row>
    <row r="12" spans="1:6" ht="15" customHeight="1">
      <c r="A12" s="192" t="s">
        <v>23</v>
      </c>
      <c r="B12" s="188">
        <v>824</v>
      </c>
      <c r="C12" s="189">
        <v>20</v>
      </c>
      <c r="D12" s="28">
        <v>788</v>
      </c>
      <c r="E12" s="190">
        <v>691</v>
      </c>
      <c r="F12" s="11">
        <v>1928742</v>
      </c>
    </row>
    <row r="13" spans="1:6" ht="15" customHeight="1">
      <c r="A13" s="105" t="s">
        <v>24</v>
      </c>
      <c r="B13" s="188">
        <v>210</v>
      </c>
      <c r="C13" s="189">
        <v>27</v>
      </c>
      <c r="D13" s="28">
        <v>2047</v>
      </c>
      <c r="E13" s="190">
        <v>183</v>
      </c>
      <c r="F13" s="11">
        <v>541854</v>
      </c>
    </row>
    <row r="14" spans="1:6" ht="15" customHeight="1">
      <c r="A14" s="105" t="s">
        <v>285</v>
      </c>
      <c r="B14" s="188">
        <v>532</v>
      </c>
      <c r="C14" s="189">
        <v>64</v>
      </c>
      <c r="D14" s="28">
        <v>5751</v>
      </c>
      <c r="E14" s="190">
        <v>449</v>
      </c>
      <c r="F14" s="11">
        <v>1348920</v>
      </c>
    </row>
    <row r="15" spans="1:6" ht="15" customHeight="1">
      <c r="A15" s="105" t="s">
        <v>286</v>
      </c>
      <c r="B15" s="188">
        <v>914</v>
      </c>
      <c r="C15" s="189">
        <v>74</v>
      </c>
      <c r="D15" s="28">
        <v>1508</v>
      </c>
      <c r="E15" s="190">
        <v>823</v>
      </c>
      <c r="F15" s="11">
        <v>2325567</v>
      </c>
    </row>
    <row r="16" spans="1:6" ht="15" customHeight="1">
      <c r="A16" s="105" t="s">
        <v>27</v>
      </c>
      <c r="B16" s="188">
        <v>250</v>
      </c>
      <c r="C16" s="189">
        <v>16</v>
      </c>
      <c r="D16" s="28">
        <v>1961</v>
      </c>
      <c r="E16" s="190">
        <v>99</v>
      </c>
      <c r="F16" s="11">
        <v>484074</v>
      </c>
    </row>
    <row r="17" spans="1:6" ht="15" customHeight="1">
      <c r="A17" s="105" t="s">
        <v>28</v>
      </c>
      <c r="B17" s="188">
        <v>111</v>
      </c>
      <c r="C17" s="191" t="s">
        <v>278</v>
      </c>
      <c r="D17" s="353" t="s">
        <v>278</v>
      </c>
      <c r="E17" s="190">
        <v>43</v>
      </c>
      <c r="F17" s="11">
        <v>26802</v>
      </c>
    </row>
    <row r="18" spans="1:6" ht="15" customHeight="1">
      <c r="A18" s="105" t="s">
        <v>29</v>
      </c>
      <c r="B18" s="188">
        <v>559</v>
      </c>
      <c r="C18" s="191" t="s">
        <v>278</v>
      </c>
      <c r="D18" s="353" t="s">
        <v>278</v>
      </c>
      <c r="E18" s="190">
        <v>28</v>
      </c>
      <c r="F18" s="11">
        <v>8326</v>
      </c>
    </row>
    <row r="19" spans="1:6" ht="15" customHeight="1">
      <c r="A19" s="105" t="s">
        <v>287</v>
      </c>
      <c r="B19" s="188">
        <v>2561</v>
      </c>
      <c r="C19" s="189">
        <v>13</v>
      </c>
      <c r="D19" s="28">
        <v>127561</v>
      </c>
      <c r="E19" s="190">
        <v>127</v>
      </c>
      <c r="F19" s="11">
        <v>239092</v>
      </c>
    </row>
    <row r="20" spans="1:6" ht="15" customHeight="1">
      <c r="A20" s="105" t="s">
        <v>31</v>
      </c>
      <c r="B20" s="188">
        <v>1381</v>
      </c>
      <c r="C20" s="189">
        <v>48</v>
      </c>
      <c r="D20" s="28">
        <v>6833</v>
      </c>
      <c r="E20" s="190">
        <v>410</v>
      </c>
      <c r="F20" s="11">
        <v>2068388</v>
      </c>
    </row>
    <row r="21" spans="1:6" ht="15" customHeight="1">
      <c r="A21" s="105" t="s">
        <v>32</v>
      </c>
      <c r="B21" s="188">
        <v>82</v>
      </c>
      <c r="C21" s="191" t="s">
        <v>278</v>
      </c>
      <c r="D21" s="353" t="s">
        <v>278</v>
      </c>
      <c r="E21" s="190">
        <v>23</v>
      </c>
      <c r="F21" s="11">
        <v>1428</v>
      </c>
    </row>
    <row r="22" spans="1:6" ht="15" customHeight="1">
      <c r="A22" s="192" t="s">
        <v>288</v>
      </c>
      <c r="B22" s="188">
        <v>694</v>
      </c>
      <c r="C22" s="189">
        <v>87</v>
      </c>
      <c r="D22" s="28">
        <v>1996</v>
      </c>
      <c r="E22" s="190">
        <v>98</v>
      </c>
      <c r="F22" s="11">
        <v>194804</v>
      </c>
    </row>
    <row r="23" spans="1:6" ht="15" customHeight="1">
      <c r="A23" s="105" t="s">
        <v>34</v>
      </c>
      <c r="B23" s="188">
        <v>945</v>
      </c>
      <c r="C23" s="189">
        <v>34</v>
      </c>
      <c r="D23" s="28">
        <v>3731</v>
      </c>
      <c r="E23" s="190">
        <v>739</v>
      </c>
      <c r="F23" s="11">
        <v>473297</v>
      </c>
    </row>
    <row r="24" spans="1:6" ht="15" customHeight="1">
      <c r="A24" s="105" t="s">
        <v>35</v>
      </c>
      <c r="B24" s="188">
        <v>190</v>
      </c>
      <c r="C24" s="189">
        <v>17</v>
      </c>
      <c r="D24" s="28">
        <v>135</v>
      </c>
      <c r="E24" s="190">
        <v>157</v>
      </c>
      <c r="F24" s="11">
        <v>87656</v>
      </c>
    </row>
    <row r="25" spans="1:6" ht="15" customHeight="1">
      <c r="A25" s="105" t="s">
        <v>36</v>
      </c>
      <c r="B25" s="188">
        <v>1707</v>
      </c>
      <c r="C25" s="189">
        <v>12</v>
      </c>
      <c r="D25" s="28">
        <v>1562</v>
      </c>
      <c r="E25" s="190">
        <v>203</v>
      </c>
      <c r="F25" s="11">
        <v>108993</v>
      </c>
    </row>
    <row r="26" spans="1:6" ht="7.5" customHeight="1" thickBot="1">
      <c r="A26" s="22" t="s">
        <v>2</v>
      </c>
      <c r="B26" s="31"/>
      <c r="C26" s="26"/>
      <c r="D26" s="29"/>
      <c r="E26" s="26"/>
      <c r="F26" s="22"/>
    </row>
    <row r="27" spans="1:6" ht="17.25" customHeight="1" thickTop="1">
      <c r="A27" s="423" t="s">
        <v>282</v>
      </c>
      <c r="B27" s="423"/>
      <c r="C27" s="423"/>
      <c r="D27" s="423"/>
      <c r="E27" s="423"/>
      <c r="F27" s="423"/>
    </row>
  </sheetData>
  <mergeCells count="9">
    <mergeCell ref="A27:F27"/>
    <mergeCell ref="A1:F1"/>
    <mergeCell ref="A2:F2"/>
    <mergeCell ref="A3:F3"/>
    <mergeCell ref="A4:F4"/>
    <mergeCell ref="A6:A7"/>
    <mergeCell ref="B6:B7"/>
    <mergeCell ref="C6:D6"/>
    <mergeCell ref="E6:F6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opLeftCell="A10" zoomScaleNormal="100" workbookViewId="0">
      <selection activeCell="L26" sqref="L26"/>
    </sheetView>
  </sheetViews>
  <sheetFormatPr defaultColWidth="11.42578125" defaultRowHeight="12.95" customHeight="1"/>
  <cols>
    <col min="1" max="1" width="31.5703125" style="45" customWidth="1"/>
    <col min="2" max="2" width="9.42578125" style="45" customWidth="1"/>
    <col min="3" max="3" width="15.85546875" style="45" customWidth="1"/>
    <col min="4" max="4" width="12" style="45" customWidth="1"/>
    <col min="5" max="5" width="11.42578125" style="45"/>
    <col min="6" max="6" width="12.5703125" style="45" customWidth="1"/>
    <col min="7" max="16384" width="11.42578125" style="45"/>
  </cols>
  <sheetData>
    <row r="1" spans="1:8" ht="18" customHeight="1">
      <c r="A1" s="371" t="s">
        <v>16</v>
      </c>
      <c r="B1" s="371"/>
      <c r="C1" s="371"/>
      <c r="D1" s="371"/>
      <c r="E1" s="371"/>
      <c r="F1" s="371"/>
    </row>
    <row r="2" spans="1:8" ht="15.75" customHeight="1">
      <c r="A2" s="372" t="s">
        <v>17</v>
      </c>
      <c r="B2" s="372"/>
      <c r="C2" s="372"/>
      <c r="D2" s="372"/>
      <c r="E2" s="372"/>
      <c r="F2" s="372"/>
    </row>
    <row r="3" spans="1:8" ht="15.75" customHeight="1">
      <c r="A3" s="372" t="s">
        <v>337</v>
      </c>
      <c r="B3" s="372"/>
      <c r="C3" s="372"/>
      <c r="D3" s="372"/>
      <c r="E3" s="372"/>
      <c r="F3" s="372"/>
    </row>
    <row r="4" spans="1:8" ht="6" customHeight="1" thickBot="1">
      <c r="A4" s="7"/>
      <c r="B4" s="7"/>
      <c r="C4" s="7"/>
      <c r="D4" s="7"/>
    </row>
    <row r="5" spans="1:8" ht="42.75" customHeight="1" thickTop="1">
      <c r="A5" s="51" t="s">
        <v>2</v>
      </c>
      <c r="B5" s="58" t="s">
        <v>18</v>
      </c>
      <c r="C5" s="205" t="s">
        <v>19</v>
      </c>
      <c r="D5" s="234" t="s">
        <v>353</v>
      </c>
      <c r="E5" s="205" t="s">
        <v>20</v>
      </c>
      <c r="F5" s="234" t="s">
        <v>354</v>
      </c>
    </row>
    <row r="6" spans="1:8" ht="6.75" customHeight="1">
      <c r="A6" s="52"/>
      <c r="B6" s="53"/>
      <c r="C6" s="54"/>
      <c r="D6" s="54"/>
      <c r="E6" s="54"/>
      <c r="F6" s="54"/>
    </row>
    <row r="7" spans="1:8" ht="14.25" customHeight="1">
      <c r="A7" s="67" t="s">
        <v>21</v>
      </c>
      <c r="B7" s="20">
        <f>SUM(C7:F7)</f>
        <v>42504</v>
      </c>
      <c r="C7" s="47">
        <v>15944</v>
      </c>
      <c r="D7" s="226">
        <v>15905</v>
      </c>
      <c r="E7" s="228">
        <v>212</v>
      </c>
      <c r="F7" s="226">
        <v>10443</v>
      </c>
    </row>
    <row r="8" spans="1:8" ht="6" customHeight="1">
      <c r="A8" s="55"/>
      <c r="B8" s="20"/>
      <c r="C8" s="47"/>
      <c r="D8" s="46"/>
      <c r="E8" s="227"/>
      <c r="F8" s="46"/>
    </row>
    <row r="9" spans="1:8" ht="12" customHeight="1">
      <c r="A9" s="59" t="s">
        <v>22</v>
      </c>
      <c r="B9" s="20">
        <f>SUM(C9:F9)</f>
        <v>1053</v>
      </c>
      <c r="C9" s="47">
        <v>219</v>
      </c>
      <c r="D9" s="227">
        <v>430</v>
      </c>
      <c r="E9" s="47">
        <v>0</v>
      </c>
      <c r="F9" s="227">
        <v>404</v>
      </c>
      <c r="H9" s="274"/>
    </row>
    <row r="10" spans="1:8" ht="12" customHeight="1">
      <c r="A10" s="59" t="s">
        <v>23</v>
      </c>
      <c r="B10" s="20">
        <f t="shared" ref="B10:B23" si="0">SUM(C10:F10)</f>
        <v>3870</v>
      </c>
      <c r="C10" s="47">
        <v>1027</v>
      </c>
      <c r="D10" s="227">
        <v>2102</v>
      </c>
      <c r="E10" s="47">
        <v>0</v>
      </c>
      <c r="F10" s="227">
        <v>741</v>
      </c>
      <c r="H10" s="274"/>
    </row>
    <row r="11" spans="1:8" ht="12" customHeight="1">
      <c r="A11" s="59" t="s">
        <v>24</v>
      </c>
      <c r="B11" s="20">
        <f t="shared" si="0"/>
        <v>798</v>
      </c>
      <c r="C11" s="47">
        <v>229</v>
      </c>
      <c r="D11" s="227">
        <v>360</v>
      </c>
      <c r="E11" s="47">
        <v>0</v>
      </c>
      <c r="F11" s="227">
        <v>209</v>
      </c>
    </row>
    <row r="12" spans="1:8" ht="12" customHeight="1">
      <c r="A12" s="59" t="s">
        <v>25</v>
      </c>
      <c r="B12" s="20">
        <f t="shared" si="0"/>
        <v>2974</v>
      </c>
      <c r="C12" s="47">
        <v>1600</v>
      </c>
      <c r="D12" s="227">
        <v>941</v>
      </c>
      <c r="E12" s="47">
        <v>0</v>
      </c>
      <c r="F12" s="227">
        <v>433</v>
      </c>
    </row>
    <row r="13" spans="1:8" ht="12" customHeight="1">
      <c r="A13" s="59" t="s">
        <v>26</v>
      </c>
      <c r="B13" s="20">
        <f t="shared" si="0"/>
        <v>3543</v>
      </c>
      <c r="C13" s="47">
        <v>1188</v>
      </c>
      <c r="D13" s="227">
        <v>1584</v>
      </c>
      <c r="E13" s="47">
        <v>0</v>
      </c>
      <c r="F13" s="227">
        <v>771</v>
      </c>
    </row>
    <row r="14" spans="1:8" ht="12" customHeight="1">
      <c r="A14" s="59" t="s">
        <v>27</v>
      </c>
      <c r="B14" s="20">
        <f t="shared" si="0"/>
        <v>816</v>
      </c>
      <c r="C14" s="47">
        <v>342</v>
      </c>
      <c r="D14" s="227">
        <v>320</v>
      </c>
      <c r="E14" s="47">
        <v>0</v>
      </c>
      <c r="F14" s="227">
        <v>154</v>
      </c>
    </row>
    <row r="15" spans="1:8" ht="12" customHeight="1">
      <c r="A15" s="59" t="s">
        <v>28</v>
      </c>
      <c r="B15" s="20">
        <f t="shared" si="0"/>
        <v>888</v>
      </c>
      <c r="C15" s="47">
        <v>394</v>
      </c>
      <c r="D15" s="227">
        <v>292</v>
      </c>
      <c r="E15" s="47">
        <v>0</v>
      </c>
      <c r="F15" s="227">
        <v>202</v>
      </c>
    </row>
    <row r="16" spans="1:8" ht="12" customHeight="1">
      <c r="A16" s="59" t="s">
        <v>29</v>
      </c>
      <c r="B16" s="20">
        <f t="shared" si="0"/>
        <v>3281</v>
      </c>
      <c r="C16" s="47">
        <v>1078</v>
      </c>
      <c r="D16" s="227">
        <v>450</v>
      </c>
      <c r="E16" s="47">
        <v>184</v>
      </c>
      <c r="F16" s="227">
        <v>1569</v>
      </c>
    </row>
    <row r="17" spans="1:8" ht="12" customHeight="1">
      <c r="A17" s="59" t="s">
        <v>30</v>
      </c>
      <c r="B17" s="20">
        <f t="shared" si="0"/>
        <v>5313</v>
      </c>
      <c r="C17" s="47">
        <v>2916</v>
      </c>
      <c r="D17" s="342" t="s">
        <v>278</v>
      </c>
      <c r="E17" s="345" t="s">
        <v>278</v>
      </c>
      <c r="F17" s="227">
        <v>2397</v>
      </c>
    </row>
    <row r="18" spans="1:8" ht="12" customHeight="1">
      <c r="A18" s="59" t="s">
        <v>31</v>
      </c>
      <c r="B18" s="20">
        <f t="shared" si="0"/>
        <v>8446</v>
      </c>
      <c r="C18" s="47">
        <v>3033</v>
      </c>
      <c r="D18" s="227">
        <v>3780</v>
      </c>
      <c r="E18" s="47">
        <v>19</v>
      </c>
      <c r="F18" s="227">
        <v>1614</v>
      </c>
    </row>
    <row r="19" spans="1:8" ht="12" customHeight="1">
      <c r="A19" s="59" t="s">
        <v>32</v>
      </c>
      <c r="B19" s="343" t="s">
        <v>278</v>
      </c>
      <c r="C19" s="47">
        <v>133</v>
      </c>
      <c r="D19" s="342" t="s">
        <v>278</v>
      </c>
      <c r="E19" s="47">
        <v>0</v>
      </c>
      <c r="F19" s="227">
        <v>92</v>
      </c>
    </row>
    <row r="20" spans="1:8" ht="12" customHeight="1">
      <c r="A20" s="59" t="s">
        <v>33</v>
      </c>
      <c r="B20" s="20">
        <f t="shared" si="0"/>
        <v>2331</v>
      </c>
      <c r="C20" s="47">
        <v>747</v>
      </c>
      <c r="D20" s="227">
        <v>1273</v>
      </c>
      <c r="E20" s="47">
        <v>0</v>
      </c>
      <c r="F20" s="227">
        <v>311</v>
      </c>
    </row>
    <row r="21" spans="1:8" ht="12" customHeight="1">
      <c r="A21" s="59" t="s">
        <v>34</v>
      </c>
      <c r="B21" s="20">
        <f t="shared" si="0"/>
        <v>3865</v>
      </c>
      <c r="C21" s="47">
        <v>1049</v>
      </c>
      <c r="D21" s="227">
        <v>1744</v>
      </c>
      <c r="E21" s="47">
        <v>0</v>
      </c>
      <c r="F21" s="227">
        <v>1072</v>
      </c>
    </row>
    <row r="22" spans="1:8" ht="12" customHeight="1">
      <c r="A22" s="59" t="s">
        <v>35</v>
      </c>
      <c r="B22" s="20">
        <f t="shared" si="0"/>
        <v>778</v>
      </c>
      <c r="C22" s="47">
        <v>226</v>
      </c>
      <c r="D22" s="227">
        <v>444</v>
      </c>
      <c r="E22" s="47">
        <v>0</v>
      </c>
      <c r="F22" s="227">
        <v>108</v>
      </c>
    </row>
    <row r="23" spans="1:8" ht="12" customHeight="1">
      <c r="A23" s="59" t="s">
        <v>36</v>
      </c>
      <c r="B23" s="20">
        <f t="shared" si="0"/>
        <v>2843</v>
      </c>
      <c r="C23" s="47">
        <v>1763</v>
      </c>
      <c r="D23" s="227">
        <v>712</v>
      </c>
      <c r="E23" s="47">
        <v>0</v>
      </c>
      <c r="F23" s="227">
        <v>368</v>
      </c>
    </row>
    <row r="24" spans="1:8" ht="12" customHeight="1">
      <c r="A24" s="59" t="s">
        <v>357</v>
      </c>
      <c r="B24" s="343" t="s">
        <v>278</v>
      </c>
      <c r="C24" s="47">
        <v>0</v>
      </c>
      <c r="D24" s="342" t="s">
        <v>278</v>
      </c>
      <c r="E24" s="345" t="s">
        <v>278</v>
      </c>
      <c r="F24" s="227">
        <v>0</v>
      </c>
    </row>
    <row r="25" spans="1:8" ht="7.5" customHeight="1">
      <c r="A25" s="57"/>
      <c r="B25" s="20"/>
      <c r="C25" s="47"/>
      <c r="D25" s="46"/>
      <c r="E25" s="46"/>
      <c r="F25" s="46"/>
    </row>
    <row r="26" spans="1:8" ht="14.25" customHeight="1">
      <c r="A26" s="57" t="s">
        <v>264</v>
      </c>
      <c r="B26" s="20"/>
      <c r="C26" s="47"/>
      <c r="D26" s="46"/>
      <c r="E26" s="46"/>
      <c r="F26" s="46"/>
    </row>
    <row r="27" spans="1:8" ht="5.25" customHeight="1">
      <c r="A27" s="56"/>
      <c r="B27" s="20"/>
      <c r="C27" s="47"/>
      <c r="D27" s="46"/>
      <c r="E27" s="46"/>
      <c r="F27" s="46"/>
    </row>
    <row r="28" spans="1:8" ht="12.75">
      <c r="A28" s="67" t="s">
        <v>21</v>
      </c>
      <c r="B28" s="49">
        <f>B7/$B7</f>
        <v>1</v>
      </c>
      <c r="C28" s="211">
        <f>C7/$B7</f>
        <v>0.37511763598720121</v>
      </c>
      <c r="D28" s="230">
        <f>D7/$B7</f>
        <v>0.37420007528703181</v>
      </c>
      <c r="E28" s="230">
        <f t="shared" ref="E28:F28" si="1">E7/$B7</f>
        <v>4.987765857331075E-3</v>
      </c>
      <c r="F28" s="230">
        <f t="shared" si="1"/>
        <v>0.24569452286843591</v>
      </c>
      <c r="H28" s="229"/>
    </row>
    <row r="29" spans="1:8" ht="7.5" customHeight="1">
      <c r="A29" s="55"/>
      <c r="B29" s="49"/>
      <c r="C29" s="211"/>
      <c r="D29" s="230"/>
      <c r="E29" s="48"/>
      <c r="F29" s="48"/>
      <c r="H29" s="229"/>
    </row>
    <row r="30" spans="1:8" ht="12" customHeight="1">
      <c r="A30" s="59" t="s">
        <v>22</v>
      </c>
      <c r="B30" s="49">
        <f>B9/$B9</f>
        <v>1</v>
      </c>
      <c r="C30" s="211">
        <f>C9/$B9</f>
        <v>0.20797720797720798</v>
      </c>
      <c r="D30" s="230">
        <f>D9/$B9</f>
        <v>0.40835707502374169</v>
      </c>
      <c r="E30" s="230">
        <f t="shared" ref="E30:F30" si="2">E9/$B9</f>
        <v>0</v>
      </c>
      <c r="F30" s="230">
        <f t="shared" si="2"/>
        <v>0.38366571699905033</v>
      </c>
      <c r="H30" s="229"/>
    </row>
    <row r="31" spans="1:8" ht="12" customHeight="1">
      <c r="A31" s="59" t="s">
        <v>23</v>
      </c>
      <c r="B31" s="49">
        <f t="shared" ref="B31:B44" si="3">B10/$B10</f>
        <v>1</v>
      </c>
      <c r="C31" s="211">
        <f t="shared" ref="C31:F31" si="4">C10/$B10</f>
        <v>0.26537467700258399</v>
      </c>
      <c r="D31" s="230">
        <f t="shared" si="4"/>
        <v>0.54315245478036178</v>
      </c>
      <c r="E31" s="230">
        <f t="shared" si="4"/>
        <v>0</v>
      </c>
      <c r="F31" s="230">
        <f t="shared" si="4"/>
        <v>0.19147286821705425</v>
      </c>
      <c r="H31" s="229"/>
    </row>
    <row r="32" spans="1:8" ht="12" customHeight="1">
      <c r="A32" s="59" t="s">
        <v>24</v>
      </c>
      <c r="B32" s="49">
        <f t="shared" si="3"/>
        <v>1</v>
      </c>
      <c r="C32" s="211">
        <f t="shared" ref="C32:F32" si="5">C11/$B11</f>
        <v>0.28696741854636593</v>
      </c>
      <c r="D32" s="230">
        <f t="shared" si="5"/>
        <v>0.45112781954887216</v>
      </c>
      <c r="E32" s="230">
        <f t="shared" si="5"/>
        <v>0</v>
      </c>
      <c r="F32" s="230">
        <f t="shared" si="5"/>
        <v>0.26190476190476192</v>
      </c>
      <c r="H32" s="229"/>
    </row>
    <row r="33" spans="1:8" ht="12" customHeight="1">
      <c r="A33" s="59" t="s">
        <v>25</v>
      </c>
      <c r="B33" s="49">
        <f t="shared" si="3"/>
        <v>1</v>
      </c>
      <c r="C33" s="211">
        <f t="shared" ref="C33:F33" si="6">C12/$B12</f>
        <v>0.53799596503026226</v>
      </c>
      <c r="D33" s="230">
        <f t="shared" si="6"/>
        <v>0.31640887693342301</v>
      </c>
      <c r="E33" s="230">
        <f t="shared" si="6"/>
        <v>0</v>
      </c>
      <c r="F33" s="230">
        <f t="shared" si="6"/>
        <v>0.14559515803631473</v>
      </c>
      <c r="H33" s="229"/>
    </row>
    <row r="34" spans="1:8" ht="12" customHeight="1">
      <c r="A34" s="59" t="s">
        <v>26</v>
      </c>
      <c r="B34" s="49">
        <f t="shared" si="3"/>
        <v>1</v>
      </c>
      <c r="C34" s="211">
        <f t="shared" ref="C34:F34" si="7">C13/$B13</f>
        <v>0.33530906011854361</v>
      </c>
      <c r="D34" s="230">
        <f t="shared" si="7"/>
        <v>0.44707874682472482</v>
      </c>
      <c r="E34" s="230">
        <f t="shared" si="7"/>
        <v>0</v>
      </c>
      <c r="F34" s="230">
        <f t="shared" si="7"/>
        <v>0.21761219305673157</v>
      </c>
      <c r="H34" s="229"/>
    </row>
    <row r="35" spans="1:8" ht="12" customHeight="1">
      <c r="A35" s="59" t="s">
        <v>27</v>
      </c>
      <c r="B35" s="49">
        <f t="shared" si="3"/>
        <v>1</v>
      </c>
      <c r="C35" s="211">
        <f t="shared" ref="C35:F35" si="8">C14/$B14</f>
        <v>0.41911764705882354</v>
      </c>
      <c r="D35" s="230">
        <f t="shared" si="8"/>
        <v>0.39215686274509803</v>
      </c>
      <c r="E35" s="230">
        <f t="shared" si="8"/>
        <v>0</v>
      </c>
      <c r="F35" s="230">
        <f t="shared" si="8"/>
        <v>0.18872549019607843</v>
      </c>
      <c r="H35" s="229"/>
    </row>
    <row r="36" spans="1:8" ht="12" customHeight="1">
      <c r="A36" s="59" t="s">
        <v>28</v>
      </c>
      <c r="B36" s="49">
        <f t="shared" si="3"/>
        <v>1</v>
      </c>
      <c r="C36" s="211">
        <f t="shared" ref="C36:F36" si="9">C15/$B15</f>
        <v>0.44369369369369371</v>
      </c>
      <c r="D36" s="230">
        <f t="shared" si="9"/>
        <v>0.32882882882882886</v>
      </c>
      <c r="E36" s="230">
        <f t="shared" si="9"/>
        <v>0</v>
      </c>
      <c r="F36" s="230">
        <f t="shared" si="9"/>
        <v>0.22747747747747749</v>
      </c>
      <c r="H36" s="229"/>
    </row>
    <row r="37" spans="1:8" ht="12" customHeight="1">
      <c r="A37" s="59" t="s">
        <v>29</v>
      </c>
      <c r="B37" s="49">
        <f t="shared" si="3"/>
        <v>1</v>
      </c>
      <c r="C37" s="211">
        <f t="shared" ref="C37:F37" si="10">C16/$B16</f>
        <v>0.32855836635172203</v>
      </c>
      <c r="D37" s="230">
        <f t="shared" si="10"/>
        <v>0.13715330691862238</v>
      </c>
      <c r="E37" s="230">
        <f t="shared" si="10"/>
        <v>5.6080463273392257E-2</v>
      </c>
      <c r="F37" s="230">
        <f t="shared" si="10"/>
        <v>0.47820786345626332</v>
      </c>
      <c r="H37" s="229"/>
    </row>
    <row r="38" spans="1:8" ht="12" customHeight="1">
      <c r="A38" s="59" t="s">
        <v>30</v>
      </c>
      <c r="B38" s="49">
        <f t="shared" si="3"/>
        <v>1</v>
      </c>
      <c r="C38" s="211">
        <f t="shared" ref="C38:F38" si="11">C17/$B17</f>
        <v>0.5488424618859401</v>
      </c>
      <c r="D38" s="342" t="s">
        <v>278</v>
      </c>
      <c r="E38" s="345" t="s">
        <v>278</v>
      </c>
      <c r="F38" s="230">
        <f t="shared" si="11"/>
        <v>0.45115753811405984</v>
      </c>
      <c r="H38" s="229"/>
    </row>
    <row r="39" spans="1:8" ht="12" customHeight="1">
      <c r="A39" s="59" t="s">
        <v>31</v>
      </c>
      <c r="B39" s="49">
        <f t="shared" si="3"/>
        <v>1</v>
      </c>
      <c r="C39" s="211">
        <f t="shared" ref="C39:F39" si="12">C18/$B18</f>
        <v>0.35910490172862891</v>
      </c>
      <c r="D39" s="230">
        <f t="shared" si="12"/>
        <v>0.44754913568553162</v>
      </c>
      <c r="E39" s="230">
        <f t="shared" si="12"/>
        <v>2.2495856026521432E-3</v>
      </c>
      <c r="F39" s="230">
        <f t="shared" si="12"/>
        <v>0.19109637698318729</v>
      </c>
      <c r="H39" s="229"/>
    </row>
    <row r="40" spans="1:8" ht="12" customHeight="1">
      <c r="A40" s="59" t="s">
        <v>32</v>
      </c>
      <c r="B40" s="343" t="s">
        <v>278</v>
      </c>
      <c r="C40" s="345" t="s">
        <v>278</v>
      </c>
      <c r="D40" s="342" t="s">
        <v>278</v>
      </c>
      <c r="E40" s="342" t="s">
        <v>278</v>
      </c>
      <c r="F40" s="342" t="s">
        <v>278</v>
      </c>
      <c r="H40" s="229"/>
    </row>
    <row r="41" spans="1:8" ht="12" customHeight="1">
      <c r="A41" s="59" t="s">
        <v>33</v>
      </c>
      <c r="B41" s="49">
        <f t="shared" si="3"/>
        <v>1</v>
      </c>
      <c r="C41" s="211">
        <f t="shared" ref="C41:F41" si="13">C20/$B20</f>
        <v>0.32046332046332049</v>
      </c>
      <c r="D41" s="230">
        <f t="shared" si="13"/>
        <v>0.54611754611754615</v>
      </c>
      <c r="E41" s="230">
        <f t="shared" si="13"/>
        <v>0</v>
      </c>
      <c r="F41" s="230">
        <f t="shared" si="13"/>
        <v>0.13341913341913342</v>
      </c>
      <c r="H41" s="229"/>
    </row>
    <row r="42" spans="1:8" ht="12" customHeight="1">
      <c r="A42" s="59" t="s">
        <v>34</v>
      </c>
      <c r="B42" s="49">
        <f t="shared" si="3"/>
        <v>1</v>
      </c>
      <c r="C42" s="211">
        <f t="shared" ref="C42:F42" si="14">C21/$B21</f>
        <v>0.27141009055627424</v>
      </c>
      <c r="D42" s="230">
        <f t="shared" si="14"/>
        <v>0.45122897800776196</v>
      </c>
      <c r="E42" s="230">
        <f t="shared" si="14"/>
        <v>0</v>
      </c>
      <c r="F42" s="230">
        <f t="shared" si="14"/>
        <v>0.2773609314359638</v>
      </c>
      <c r="H42" s="229"/>
    </row>
    <row r="43" spans="1:8" ht="12" customHeight="1">
      <c r="A43" s="59" t="s">
        <v>35</v>
      </c>
      <c r="B43" s="49">
        <f t="shared" si="3"/>
        <v>1</v>
      </c>
      <c r="C43" s="211">
        <f t="shared" ref="C43:F43" si="15">C22/$B22</f>
        <v>0.29048843187660667</v>
      </c>
      <c r="D43" s="230">
        <f t="shared" si="15"/>
        <v>0.57069408740359895</v>
      </c>
      <c r="E43" s="230">
        <f t="shared" si="15"/>
        <v>0</v>
      </c>
      <c r="F43" s="230">
        <f t="shared" si="15"/>
        <v>0.13881748071979436</v>
      </c>
      <c r="H43" s="229"/>
    </row>
    <row r="44" spans="1:8" ht="12" customHeight="1">
      <c r="A44" s="59" t="s">
        <v>36</v>
      </c>
      <c r="B44" s="49">
        <f t="shared" si="3"/>
        <v>1</v>
      </c>
      <c r="C44" s="211">
        <f t="shared" ref="C44:F44" si="16">C23/$B23</f>
        <v>0.62011959198030253</v>
      </c>
      <c r="D44" s="230">
        <f t="shared" si="16"/>
        <v>0.25043967639817094</v>
      </c>
      <c r="E44" s="230">
        <f t="shared" si="16"/>
        <v>0</v>
      </c>
      <c r="F44" s="230">
        <f t="shared" si="16"/>
        <v>0.12944073162152656</v>
      </c>
      <c r="H44" s="229"/>
    </row>
    <row r="45" spans="1:8" ht="12" customHeight="1">
      <c r="A45" s="59" t="s">
        <v>357</v>
      </c>
      <c r="B45" s="343" t="s">
        <v>278</v>
      </c>
      <c r="C45" s="345" t="s">
        <v>278</v>
      </c>
      <c r="D45" s="342" t="s">
        <v>278</v>
      </c>
      <c r="E45" s="342" t="s">
        <v>278</v>
      </c>
      <c r="F45" s="342" t="s">
        <v>278</v>
      </c>
      <c r="H45" s="229"/>
    </row>
    <row r="46" spans="1:8" ht="6" customHeight="1" thickBot="1">
      <c r="A46" s="22"/>
      <c r="B46" s="50"/>
      <c r="C46" s="22"/>
      <c r="D46" s="22"/>
      <c r="E46" s="22"/>
      <c r="F46" s="22"/>
    </row>
    <row r="47" spans="1:8" ht="6.75" customHeight="1" thickTop="1"/>
    <row r="48" spans="1:8" ht="12.95" customHeight="1">
      <c r="A48" s="341" t="s">
        <v>453</v>
      </c>
    </row>
    <row r="49" spans="1:1" ht="12.95" customHeight="1">
      <c r="A49" s="319" t="s">
        <v>448</v>
      </c>
    </row>
    <row r="51" spans="1:1" ht="12.95" customHeight="1">
      <c r="A51" s="1"/>
    </row>
  </sheetData>
  <mergeCells count="3">
    <mergeCell ref="A1:F1"/>
    <mergeCell ref="A2:F2"/>
    <mergeCell ref="A3:F3"/>
  </mergeCells>
  <pageMargins left="0.25" right="0.25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9"/>
  <sheetViews>
    <sheetView zoomScaleNormal="100" workbookViewId="0">
      <selection activeCell="E33" sqref="E33"/>
    </sheetView>
  </sheetViews>
  <sheetFormatPr defaultColWidth="11.42578125" defaultRowHeight="12.95" customHeight="1"/>
  <cols>
    <col min="1" max="1" width="30.5703125" style="45" customWidth="1"/>
    <col min="2" max="2" width="7.42578125" style="45" bestFit="1" customWidth="1"/>
    <col min="3" max="3" width="8.140625" style="45" bestFit="1" customWidth="1"/>
    <col min="4" max="4" width="7.42578125" style="45" bestFit="1" customWidth="1"/>
    <col min="5" max="5" width="10.7109375" style="45" bestFit="1" customWidth="1"/>
    <col min="6" max="6" width="9" style="45" bestFit="1" customWidth="1"/>
    <col min="7" max="7" width="10.7109375" style="45" bestFit="1" customWidth="1"/>
    <col min="8" max="10" width="7.42578125" style="45" bestFit="1" customWidth="1"/>
    <col min="11" max="11" width="8.140625" style="45" bestFit="1" customWidth="1"/>
    <col min="12" max="16384" width="11.42578125" style="45"/>
  </cols>
  <sheetData>
    <row r="1" spans="1:11" ht="15.75">
      <c r="A1" s="404" t="s">
        <v>376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</row>
    <row r="2" spans="1:11" ht="15.75" customHeight="1">
      <c r="A2" s="372" t="s">
        <v>379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spans="1:11" ht="15.75">
      <c r="A3" s="372" t="s">
        <v>446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6.75" customHeight="1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30.75" customHeight="1" thickTop="1">
      <c r="A5" s="406" t="s">
        <v>2</v>
      </c>
      <c r="B5" s="430" t="s">
        <v>319</v>
      </c>
      <c r="C5" s="431"/>
      <c r="D5" s="430" t="s">
        <v>320</v>
      </c>
      <c r="E5" s="433"/>
      <c r="F5" s="430" t="s">
        <v>364</v>
      </c>
      <c r="G5" s="431"/>
      <c r="H5" s="430" t="s">
        <v>377</v>
      </c>
      <c r="I5" s="433"/>
      <c r="J5" s="430" t="s">
        <v>378</v>
      </c>
      <c r="K5" s="433"/>
    </row>
    <row r="6" spans="1:11" ht="16.5" customHeight="1">
      <c r="A6" s="407"/>
      <c r="B6" s="222" t="s">
        <v>10</v>
      </c>
      <c r="C6" s="68" t="s">
        <v>11</v>
      </c>
      <c r="D6" s="222" t="s">
        <v>10</v>
      </c>
      <c r="E6" s="62" t="s">
        <v>11</v>
      </c>
      <c r="F6" s="222" t="s">
        <v>10</v>
      </c>
      <c r="G6" s="68" t="s">
        <v>11</v>
      </c>
      <c r="H6" s="222" t="s">
        <v>10</v>
      </c>
      <c r="I6" s="62" t="s">
        <v>11</v>
      </c>
      <c r="J6" s="222" t="s">
        <v>10</v>
      </c>
      <c r="K6" s="62" t="s">
        <v>11</v>
      </c>
    </row>
    <row r="7" spans="1:11" ht="8.25" customHeight="1">
      <c r="A7" s="52"/>
      <c r="B7" s="64"/>
      <c r="C7" s="71"/>
      <c r="D7" s="64"/>
      <c r="E7" s="65"/>
      <c r="F7" s="64"/>
      <c r="G7" s="71"/>
      <c r="H7" s="64"/>
      <c r="I7" s="65"/>
      <c r="J7" s="64"/>
      <c r="K7" s="65"/>
    </row>
    <row r="8" spans="1:11" ht="17.100000000000001" customHeight="1">
      <c r="A8" s="67" t="s">
        <v>220</v>
      </c>
      <c r="B8" s="189">
        <v>732</v>
      </c>
      <c r="C8" s="28">
        <v>15291</v>
      </c>
      <c r="D8" s="190">
        <v>7050</v>
      </c>
      <c r="E8" s="11">
        <v>7831109</v>
      </c>
      <c r="F8" s="189">
        <v>7691</v>
      </c>
      <c r="G8" s="28">
        <v>673748</v>
      </c>
      <c r="H8" s="190">
        <v>334</v>
      </c>
      <c r="I8" s="11">
        <v>5628</v>
      </c>
      <c r="J8" s="190">
        <v>5761</v>
      </c>
      <c r="K8" s="11">
        <v>57645</v>
      </c>
    </row>
    <row r="9" spans="1:11" ht="8.25" customHeight="1">
      <c r="A9" s="218"/>
      <c r="B9" s="189"/>
      <c r="C9" s="28"/>
      <c r="D9" s="190"/>
      <c r="E9" s="11"/>
      <c r="F9" s="189"/>
      <c r="G9" s="28"/>
      <c r="H9" s="190"/>
      <c r="I9" s="11"/>
      <c r="J9" s="190"/>
      <c r="K9" s="11"/>
    </row>
    <row r="10" spans="1:11" ht="15" customHeight="1">
      <c r="A10" s="105" t="s">
        <v>22</v>
      </c>
      <c r="B10" s="191" t="s">
        <v>278</v>
      </c>
      <c r="C10" s="353" t="s">
        <v>278</v>
      </c>
      <c r="D10" s="190">
        <v>113</v>
      </c>
      <c r="E10" s="11">
        <v>56132</v>
      </c>
      <c r="F10" s="189">
        <v>164</v>
      </c>
      <c r="G10" s="28">
        <v>9021</v>
      </c>
      <c r="H10" s="190">
        <v>0</v>
      </c>
      <c r="I10" s="11">
        <v>0</v>
      </c>
      <c r="J10" s="190">
        <v>93</v>
      </c>
      <c r="K10" s="11">
        <v>670</v>
      </c>
    </row>
    <row r="11" spans="1:11" ht="15" customHeight="1">
      <c r="A11" s="192" t="s">
        <v>23</v>
      </c>
      <c r="B11" s="189">
        <v>70</v>
      </c>
      <c r="C11" s="28">
        <v>130</v>
      </c>
      <c r="D11" s="190">
        <v>1526</v>
      </c>
      <c r="E11" s="11">
        <v>2832674</v>
      </c>
      <c r="F11" s="189">
        <v>1228</v>
      </c>
      <c r="G11" s="28">
        <v>106351</v>
      </c>
      <c r="H11" s="190">
        <v>61</v>
      </c>
      <c r="I11" s="11">
        <v>1108</v>
      </c>
      <c r="J11" s="190">
        <v>1020</v>
      </c>
      <c r="K11" s="11">
        <v>8688</v>
      </c>
    </row>
    <row r="12" spans="1:11" ht="15" customHeight="1">
      <c r="A12" s="105" t="s">
        <v>24</v>
      </c>
      <c r="B12" s="189">
        <v>32</v>
      </c>
      <c r="C12" s="28">
        <v>723</v>
      </c>
      <c r="D12" s="190">
        <v>270</v>
      </c>
      <c r="E12" s="11">
        <v>188278</v>
      </c>
      <c r="F12" s="189">
        <v>201</v>
      </c>
      <c r="G12" s="28">
        <v>12401</v>
      </c>
      <c r="H12" s="190">
        <v>32</v>
      </c>
      <c r="I12" s="11">
        <v>212</v>
      </c>
      <c r="J12" s="190">
        <v>211</v>
      </c>
      <c r="K12" s="11">
        <v>1545</v>
      </c>
    </row>
    <row r="13" spans="1:11" ht="15" customHeight="1">
      <c r="A13" s="105" t="s">
        <v>285</v>
      </c>
      <c r="B13" s="189">
        <v>35</v>
      </c>
      <c r="C13" s="28">
        <v>810</v>
      </c>
      <c r="D13" s="190">
        <v>476</v>
      </c>
      <c r="E13" s="11">
        <v>661247</v>
      </c>
      <c r="F13" s="189">
        <v>342</v>
      </c>
      <c r="G13" s="28">
        <v>20843</v>
      </c>
      <c r="H13" s="190">
        <v>47</v>
      </c>
      <c r="I13" s="11">
        <v>106</v>
      </c>
      <c r="J13" s="190">
        <v>287</v>
      </c>
      <c r="K13" s="11">
        <v>2396</v>
      </c>
    </row>
    <row r="14" spans="1:11" ht="15" customHeight="1">
      <c r="A14" s="105" t="s">
        <v>286</v>
      </c>
      <c r="B14" s="189">
        <v>71</v>
      </c>
      <c r="C14" s="28">
        <v>433</v>
      </c>
      <c r="D14" s="190">
        <v>1276</v>
      </c>
      <c r="E14" s="11">
        <v>1981838</v>
      </c>
      <c r="F14" s="189">
        <v>863</v>
      </c>
      <c r="G14" s="28">
        <v>68031</v>
      </c>
      <c r="H14" s="190">
        <v>48</v>
      </c>
      <c r="I14" s="11">
        <v>2093</v>
      </c>
      <c r="J14" s="190">
        <v>609</v>
      </c>
      <c r="K14" s="11">
        <v>9385</v>
      </c>
    </row>
    <row r="15" spans="1:11" ht="15" customHeight="1">
      <c r="A15" s="105" t="s">
        <v>27</v>
      </c>
      <c r="B15" s="189">
        <v>0</v>
      </c>
      <c r="C15" s="28">
        <v>0</v>
      </c>
      <c r="D15" s="190">
        <v>90</v>
      </c>
      <c r="E15" s="11">
        <v>24976</v>
      </c>
      <c r="F15" s="189">
        <v>151</v>
      </c>
      <c r="G15" s="28">
        <v>18354</v>
      </c>
      <c r="H15" s="190">
        <v>11</v>
      </c>
      <c r="I15" s="11">
        <v>92</v>
      </c>
      <c r="J15" s="190">
        <v>171</v>
      </c>
      <c r="K15" s="11">
        <v>1719</v>
      </c>
    </row>
    <row r="16" spans="1:11" ht="15" customHeight="1">
      <c r="A16" s="105" t="s">
        <v>28</v>
      </c>
      <c r="B16" s="191" t="s">
        <v>278</v>
      </c>
      <c r="C16" s="353" t="s">
        <v>278</v>
      </c>
      <c r="D16" s="190">
        <v>110</v>
      </c>
      <c r="E16" s="11">
        <v>36064</v>
      </c>
      <c r="F16" s="189">
        <v>120</v>
      </c>
      <c r="G16" s="28">
        <v>9221</v>
      </c>
      <c r="H16" s="190">
        <v>0</v>
      </c>
      <c r="I16" s="11">
        <v>0</v>
      </c>
      <c r="J16" s="190">
        <v>60</v>
      </c>
      <c r="K16" s="11">
        <v>909</v>
      </c>
    </row>
    <row r="17" spans="1:11" ht="15" customHeight="1">
      <c r="A17" s="105" t="s">
        <v>29</v>
      </c>
      <c r="B17" s="191" t="s">
        <v>278</v>
      </c>
      <c r="C17" s="353" t="s">
        <v>278</v>
      </c>
      <c r="D17" s="190">
        <v>0</v>
      </c>
      <c r="E17" s="11">
        <v>0</v>
      </c>
      <c r="F17" s="189">
        <v>155</v>
      </c>
      <c r="G17" s="28">
        <v>25810</v>
      </c>
      <c r="H17" s="190">
        <v>13</v>
      </c>
      <c r="I17" s="11">
        <v>119</v>
      </c>
      <c r="J17" s="190">
        <v>85</v>
      </c>
      <c r="K17" s="11">
        <v>1086</v>
      </c>
    </row>
    <row r="18" spans="1:11" ht="15" customHeight="1">
      <c r="A18" s="105" t="s">
        <v>287</v>
      </c>
      <c r="B18" s="189">
        <v>32</v>
      </c>
      <c r="C18" s="28">
        <v>787</v>
      </c>
      <c r="D18" s="190">
        <v>203</v>
      </c>
      <c r="E18" s="11">
        <v>122425</v>
      </c>
      <c r="F18" s="189">
        <v>517</v>
      </c>
      <c r="G18" s="28">
        <v>43032</v>
      </c>
      <c r="H18" s="266" t="s">
        <v>278</v>
      </c>
      <c r="I18" s="353" t="s">
        <v>278</v>
      </c>
      <c r="J18" s="190">
        <v>325</v>
      </c>
      <c r="K18" s="11">
        <v>2975</v>
      </c>
    </row>
    <row r="19" spans="1:11" ht="15" customHeight="1">
      <c r="A19" s="105" t="s">
        <v>31</v>
      </c>
      <c r="B19" s="189">
        <v>132</v>
      </c>
      <c r="C19" s="28">
        <v>4378</v>
      </c>
      <c r="D19" s="190">
        <v>784</v>
      </c>
      <c r="E19" s="11">
        <v>1177998</v>
      </c>
      <c r="F19" s="189">
        <v>1425</v>
      </c>
      <c r="G19" s="28">
        <v>124478</v>
      </c>
      <c r="H19" s="190">
        <v>78</v>
      </c>
      <c r="I19" s="11">
        <v>1665</v>
      </c>
      <c r="J19" s="190">
        <v>1105</v>
      </c>
      <c r="K19" s="11">
        <v>12000</v>
      </c>
    </row>
    <row r="20" spans="1:11" ht="15" customHeight="1">
      <c r="A20" s="105" t="s">
        <v>32</v>
      </c>
      <c r="B20" s="189">
        <v>30</v>
      </c>
      <c r="C20" s="28">
        <v>97</v>
      </c>
      <c r="D20" s="266" t="s">
        <v>278</v>
      </c>
      <c r="E20" s="353" t="s">
        <v>278</v>
      </c>
      <c r="F20" s="189">
        <v>55</v>
      </c>
      <c r="G20" s="28">
        <v>995</v>
      </c>
      <c r="H20" s="190">
        <v>0</v>
      </c>
      <c r="I20" s="11">
        <v>0</v>
      </c>
      <c r="J20" s="266" t="s">
        <v>278</v>
      </c>
      <c r="K20" s="353" t="s">
        <v>278</v>
      </c>
    </row>
    <row r="21" spans="1:11" ht="15" customHeight="1">
      <c r="A21" s="192" t="s">
        <v>288</v>
      </c>
      <c r="B21" s="189">
        <v>180</v>
      </c>
      <c r="C21" s="28">
        <v>5785</v>
      </c>
      <c r="D21" s="190">
        <v>309</v>
      </c>
      <c r="E21" s="11">
        <v>57957</v>
      </c>
      <c r="F21" s="189">
        <v>896</v>
      </c>
      <c r="G21" s="28">
        <v>122063</v>
      </c>
      <c r="H21" s="266" t="s">
        <v>278</v>
      </c>
      <c r="I21" s="353" t="s">
        <v>278</v>
      </c>
      <c r="J21" s="190">
        <v>657</v>
      </c>
      <c r="K21" s="11">
        <v>6214</v>
      </c>
    </row>
    <row r="22" spans="1:11" ht="15" customHeight="1">
      <c r="A22" s="105" t="s">
        <v>34</v>
      </c>
      <c r="B22" s="189">
        <v>60</v>
      </c>
      <c r="C22" s="28">
        <v>349</v>
      </c>
      <c r="D22" s="190">
        <v>1212</v>
      </c>
      <c r="E22" s="11">
        <v>486246</v>
      </c>
      <c r="F22" s="189">
        <v>899</v>
      </c>
      <c r="G22" s="28">
        <v>71865</v>
      </c>
      <c r="H22" s="190">
        <v>23</v>
      </c>
      <c r="I22" s="11">
        <v>93</v>
      </c>
      <c r="J22" s="190">
        <v>620</v>
      </c>
      <c r="K22" s="11">
        <v>6437</v>
      </c>
    </row>
    <row r="23" spans="1:11" ht="15" customHeight="1">
      <c r="A23" s="105" t="s">
        <v>35</v>
      </c>
      <c r="B23" s="189">
        <v>20</v>
      </c>
      <c r="C23" s="28">
        <v>27</v>
      </c>
      <c r="D23" s="190">
        <v>373</v>
      </c>
      <c r="E23" s="11">
        <v>178134</v>
      </c>
      <c r="F23" s="189">
        <v>293</v>
      </c>
      <c r="G23" s="28">
        <v>20986</v>
      </c>
      <c r="H23" s="190">
        <v>0</v>
      </c>
      <c r="I23" s="11">
        <v>0</v>
      </c>
      <c r="J23" s="190">
        <v>202</v>
      </c>
      <c r="K23" s="11">
        <v>1815</v>
      </c>
    </row>
    <row r="24" spans="1:11" ht="15" customHeight="1">
      <c r="A24" s="105" t="s">
        <v>36</v>
      </c>
      <c r="B24" s="189">
        <v>40</v>
      </c>
      <c r="C24" s="28">
        <v>663</v>
      </c>
      <c r="D24" s="190">
        <v>280</v>
      </c>
      <c r="E24" s="11">
        <v>26204</v>
      </c>
      <c r="F24" s="189">
        <v>381</v>
      </c>
      <c r="G24" s="28">
        <v>20297</v>
      </c>
      <c r="H24" s="190">
        <v>0</v>
      </c>
      <c r="I24" s="11">
        <v>0</v>
      </c>
      <c r="J24" s="190">
        <v>270</v>
      </c>
      <c r="K24" s="11">
        <v>1606</v>
      </c>
    </row>
    <row r="25" spans="1:11" ht="15" customHeight="1">
      <c r="A25" s="105" t="s">
        <v>357</v>
      </c>
      <c r="B25" s="189">
        <v>0</v>
      </c>
      <c r="C25" s="28">
        <v>0</v>
      </c>
      <c r="D25" s="266" t="s">
        <v>278</v>
      </c>
      <c r="E25" s="353" t="s">
        <v>278</v>
      </c>
      <c r="F25" s="189">
        <v>0</v>
      </c>
      <c r="G25" s="28">
        <v>0</v>
      </c>
      <c r="H25" s="190">
        <v>0</v>
      </c>
      <c r="I25" s="11">
        <v>0</v>
      </c>
      <c r="J25" s="266" t="s">
        <v>278</v>
      </c>
      <c r="K25" s="353" t="s">
        <v>278</v>
      </c>
    </row>
    <row r="26" spans="1:11" ht="7.5" customHeight="1" thickBot="1">
      <c r="A26" s="22" t="s">
        <v>2</v>
      </c>
      <c r="B26" s="26"/>
      <c r="C26" s="29"/>
      <c r="D26" s="26"/>
      <c r="E26" s="22"/>
      <c r="F26" s="26"/>
      <c r="G26" s="29"/>
      <c r="H26" s="26"/>
      <c r="I26" s="22"/>
      <c r="J26" s="26"/>
      <c r="K26" s="22"/>
    </row>
    <row r="27" spans="1:11" ht="18" customHeight="1" thickTop="1">
      <c r="A27" s="423" t="s">
        <v>279</v>
      </c>
      <c r="B27" s="423"/>
      <c r="C27" s="423"/>
      <c r="D27" s="423"/>
      <c r="E27" s="423"/>
      <c r="F27" s="423"/>
      <c r="G27" s="423"/>
      <c r="H27" s="423"/>
      <c r="I27" s="423"/>
      <c r="J27" s="423"/>
      <c r="K27" s="423"/>
    </row>
    <row r="28" spans="1:11" ht="12.95" customHeight="1">
      <c r="A28" s="375" t="s">
        <v>463</v>
      </c>
      <c r="B28" s="375"/>
      <c r="C28" s="375"/>
      <c r="D28" s="375"/>
      <c r="E28" s="375"/>
      <c r="F28" s="375"/>
      <c r="G28" s="375"/>
      <c r="H28" s="375"/>
      <c r="I28" s="375"/>
      <c r="J28" s="375"/>
      <c r="K28" s="375"/>
    </row>
    <row r="29" spans="1:11" ht="12.95" customHeight="1">
      <c r="A29" s="225"/>
    </row>
  </sheetData>
  <mergeCells count="11">
    <mergeCell ref="A28:K28"/>
    <mergeCell ref="F5:G5"/>
    <mergeCell ref="H5:I5"/>
    <mergeCell ref="J5:K5"/>
    <mergeCell ref="A1:K1"/>
    <mergeCell ref="A2:K2"/>
    <mergeCell ref="A3:K3"/>
    <mergeCell ref="A5:A6"/>
    <mergeCell ref="B5:C5"/>
    <mergeCell ref="D5:E5"/>
    <mergeCell ref="A27:K27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85"/>
  <sheetViews>
    <sheetView zoomScaleNormal="100" workbookViewId="0">
      <selection sqref="A1:J1"/>
    </sheetView>
  </sheetViews>
  <sheetFormatPr defaultColWidth="11.42578125" defaultRowHeight="12.95" customHeight="1"/>
  <cols>
    <col min="1" max="1" width="40.85546875" customWidth="1"/>
    <col min="2" max="2" width="7.5703125" customWidth="1"/>
    <col min="3" max="3" width="8.42578125" customWidth="1"/>
    <col min="4" max="4" width="13.140625" customWidth="1"/>
    <col min="5" max="5" width="8" customWidth="1"/>
    <col min="6" max="6" width="10.140625" customWidth="1"/>
    <col min="7" max="7" width="7" customWidth="1"/>
    <col min="8" max="8" width="10.140625" customWidth="1"/>
    <col min="9" max="9" width="7.28515625" customWidth="1"/>
    <col min="10" max="10" width="10.85546875" customWidth="1"/>
  </cols>
  <sheetData>
    <row r="1" spans="1:12" ht="18.95" customHeight="1">
      <c r="A1" s="434" t="s">
        <v>380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2" ht="15">
      <c r="A2" s="436" t="s">
        <v>370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2" ht="15">
      <c r="A3" s="436" t="s">
        <v>340</v>
      </c>
      <c r="B3" s="437"/>
      <c r="C3" s="437"/>
      <c r="D3" s="437"/>
      <c r="E3" s="437"/>
      <c r="F3" s="437"/>
      <c r="G3" s="437"/>
      <c r="H3" s="437"/>
      <c r="I3" s="437"/>
      <c r="J3" s="437"/>
    </row>
    <row r="4" spans="1:12" ht="15">
      <c r="A4" s="436" t="s">
        <v>1</v>
      </c>
      <c r="B4" s="437"/>
      <c r="C4" s="437"/>
      <c r="D4" s="437"/>
      <c r="E4" s="437"/>
      <c r="F4" s="437"/>
      <c r="G4" s="437"/>
      <c r="H4" s="437"/>
      <c r="I4" s="437"/>
      <c r="J4" s="437"/>
    </row>
    <row r="5" spans="1:12" ht="8.25" customHeight="1" thickBot="1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2" ht="13.5" thickTop="1">
      <c r="A6" s="438" t="s">
        <v>266</v>
      </c>
      <c r="B6" s="446" t="s">
        <v>42</v>
      </c>
      <c r="C6" s="443" t="s">
        <v>12</v>
      </c>
      <c r="D6" s="443"/>
      <c r="E6" s="442" t="s">
        <v>13</v>
      </c>
      <c r="F6" s="448"/>
      <c r="G6" s="443" t="s">
        <v>14</v>
      </c>
      <c r="H6" s="443"/>
      <c r="I6" s="442" t="s">
        <v>15</v>
      </c>
      <c r="J6" s="443"/>
      <c r="L6" s="1"/>
    </row>
    <row r="7" spans="1:12" ht="12.75">
      <c r="A7" s="439"/>
      <c r="B7" s="447"/>
      <c r="C7" s="82" t="s">
        <v>10</v>
      </c>
      <c r="D7" s="82" t="s">
        <v>11</v>
      </c>
      <c r="E7" s="83" t="s">
        <v>10</v>
      </c>
      <c r="F7" s="84" t="s">
        <v>11</v>
      </c>
      <c r="G7" s="82" t="s">
        <v>10</v>
      </c>
      <c r="H7" s="82" t="s">
        <v>11</v>
      </c>
      <c r="I7" s="83" t="s">
        <v>10</v>
      </c>
      <c r="J7" s="82" t="s">
        <v>11</v>
      </c>
    </row>
    <row r="8" spans="1:12" s="45" customFormat="1" ht="8.25" customHeight="1">
      <c r="A8" s="85"/>
      <c r="B8" s="86"/>
      <c r="C8" s="87"/>
      <c r="D8" s="87"/>
      <c r="E8" s="88"/>
      <c r="F8" s="89"/>
      <c r="G8" s="87"/>
      <c r="H8" s="87"/>
      <c r="I8" s="88"/>
      <c r="J8" s="87"/>
    </row>
    <row r="9" spans="1:12" s="45" customFormat="1" ht="21.75" customHeight="1">
      <c r="A9" s="107" t="s">
        <v>21</v>
      </c>
      <c r="B9" s="90">
        <v>15944</v>
      </c>
      <c r="C9" s="91">
        <v>13364</v>
      </c>
      <c r="D9" s="92">
        <v>71872890</v>
      </c>
      <c r="E9" s="93">
        <v>5452</v>
      </c>
      <c r="F9" s="94">
        <v>2914682</v>
      </c>
      <c r="G9" s="91">
        <v>6462</v>
      </c>
      <c r="H9" s="92">
        <v>1432969</v>
      </c>
      <c r="I9" s="93">
        <v>8056</v>
      </c>
      <c r="J9" s="92">
        <v>10619037</v>
      </c>
    </row>
    <row r="10" spans="1:12" ht="6" customHeight="1">
      <c r="A10" s="96"/>
      <c r="B10" s="97"/>
      <c r="C10" s="98"/>
      <c r="D10" s="92"/>
      <c r="E10" s="95"/>
      <c r="F10" s="94"/>
      <c r="G10" s="98"/>
      <c r="H10" s="99"/>
      <c r="I10" s="95"/>
      <c r="J10" s="99"/>
      <c r="L10" s="2"/>
    </row>
    <row r="11" spans="1:12" s="45" customFormat="1" ht="15" customHeight="1">
      <c r="A11" s="108" t="s">
        <v>22</v>
      </c>
      <c r="B11" s="90">
        <v>219</v>
      </c>
      <c r="C11" s="91">
        <v>206</v>
      </c>
      <c r="D11" s="92">
        <v>625883</v>
      </c>
      <c r="E11" s="93">
        <v>60</v>
      </c>
      <c r="F11" s="94">
        <v>24204</v>
      </c>
      <c r="G11" s="91">
        <v>115</v>
      </c>
      <c r="H11" s="92">
        <v>45495</v>
      </c>
      <c r="I11" s="93">
        <v>101</v>
      </c>
      <c r="J11" s="92">
        <v>54512</v>
      </c>
      <c r="L11" s="2"/>
    </row>
    <row r="12" spans="1:12" s="45" customFormat="1" ht="9" customHeight="1">
      <c r="A12" s="100"/>
      <c r="B12" s="90"/>
      <c r="C12" s="91"/>
      <c r="D12" s="92"/>
      <c r="E12" s="93"/>
      <c r="F12" s="94"/>
      <c r="G12" s="91"/>
      <c r="H12" s="92"/>
      <c r="I12" s="93"/>
      <c r="J12" s="92"/>
      <c r="L12" s="2"/>
    </row>
    <row r="13" spans="1:12" ht="11.1" customHeight="1">
      <c r="A13" s="109" t="s">
        <v>43</v>
      </c>
      <c r="B13" s="90">
        <v>114</v>
      </c>
      <c r="C13" s="91">
        <v>113</v>
      </c>
      <c r="D13" s="92">
        <v>493288</v>
      </c>
      <c r="E13" s="93">
        <v>30</v>
      </c>
      <c r="F13" s="94">
        <v>1893</v>
      </c>
      <c r="G13" s="91">
        <v>65</v>
      </c>
      <c r="H13" s="92">
        <v>39735</v>
      </c>
      <c r="I13" s="93">
        <v>69</v>
      </c>
      <c r="J13" s="92">
        <v>31287</v>
      </c>
      <c r="L13" s="2"/>
    </row>
    <row r="14" spans="1:12" ht="11.1" customHeight="1">
      <c r="A14" s="109" t="s">
        <v>44</v>
      </c>
      <c r="B14" s="90">
        <v>22</v>
      </c>
      <c r="C14" s="91">
        <v>21</v>
      </c>
      <c r="D14" s="92">
        <v>46422</v>
      </c>
      <c r="E14" s="210" t="s">
        <v>278</v>
      </c>
      <c r="F14" s="361" t="s">
        <v>278</v>
      </c>
      <c r="G14" s="210" t="s">
        <v>278</v>
      </c>
      <c r="H14" s="361" t="s">
        <v>278</v>
      </c>
      <c r="I14" s="93">
        <v>12</v>
      </c>
      <c r="J14" s="92">
        <v>4215</v>
      </c>
      <c r="L14" s="2"/>
    </row>
    <row r="15" spans="1:12" ht="11.1" customHeight="1">
      <c r="A15" s="109" t="s">
        <v>45</v>
      </c>
      <c r="B15" s="208" t="s">
        <v>278</v>
      </c>
      <c r="C15" s="209" t="s">
        <v>278</v>
      </c>
      <c r="D15" s="361" t="s">
        <v>278</v>
      </c>
      <c r="E15" s="210" t="s">
        <v>278</v>
      </c>
      <c r="F15" s="361" t="s">
        <v>278</v>
      </c>
      <c r="G15" s="210" t="s">
        <v>278</v>
      </c>
      <c r="H15" s="361" t="s">
        <v>278</v>
      </c>
      <c r="I15" s="210" t="s">
        <v>278</v>
      </c>
      <c r="J15" s="209" t="s">
        <v>278</v>
      </c>
      <c r="K15" s="45"/>
      <c r="L15" s="2"/>
    </row>
    <row r="16" spans="1:12" ht="11.1" customHeight="1">
      <c r="A16" s="109" t="s">
        <v>46</v>
      </c>
      <c r="B16" s="208" t="s">
        <v>278</v>
      </c>
      <c r="C16" s="209" t="s">
        <v>278</v>
      </c>
      <c r="D16" s="361" t="s">
        <v>278</v>
      </c>
      <c r="E16" s="210" t="s">
        <v>278</v>
      </c>
      <c r="F16" s="361" t="s">
        <v>278</v>
      </c>
      <c r="G16" s="210" t="s">
        <v>278</v>
      </c>
      <c r="H16" s="361" t="s">
        <v>278</v>
      </c>
      <c r="I16" s="210" t="s">
        <v>278</v>
      </c>
      <c r="J16" s="209" t="s">
        <v>278</v>
      </c>
      <c r="K16" s="45"/>
      <c r="L16" s="2"/>
    </row>
    <row r="17" spans="1:12" ht="11.1" customHeight="1">
      <c r="A17" s="109" t="s">
        <v>47</v>
      </c>
      <c r="B17" s="208" t="s">
        <v>278</v>
      </c>
      <c r="C17" s="209" t="s">
        <v>278</v>
      </c>
      <c r="D17" s="361" t="s">
        <v>278</v>
      </c>
      <c r="E17" s="210" t="s">
        <v>278</v>
      </c>
      <c r="F17" s="361" t="s">
        <v>278</v>
      </c>
      <c r="G17" s="210" t="s">
        <v>278</v>
      </c>
      <c r="H17" s="361" t="s">
        <v>278</v>
      </c>
      <c r="I17" s="210" t="s">
        <v>278</v>
      </c>
      <c r="J17" s="209" t="s">
        <v>278</v>
      </c>
      <c r="K17" s="45"/>
      <c r="L17" s="2"/>
    </row>
    <row r="18" spans="1:12" ht="11.1" customHeight="1">
      <c r="A18" s="109" t="s">
        <v>275</v>
      </c>
      <c r="B18" s="90">
        <v>37</v>
      </c>
      <c r="C18" s="91">
        <v>37</v>
      </c>
      <c r="D18" s="92">
        <v>10113</v>
      </c>
      <c r="E18" s="210" t="s">
        <v>278</v>
      </c>
      <c r="F18" s="361" t="s">
        <v>278</v>
      </c>
      <c r="G18" s="91">
        <v>15</v>
      </c>
      <c r="H18" s="92">
        <v>1472</v>
      </c>
      <c r="I18" s="210" t="s">
        <v>278</v>
      </c>
      <c r="J18" s="209" t="s">
        <v>278</v>
      </c>
      <c r="K18" s="45"/>
      <c r="L18" s="2"/>
    </row>
    <row r="19" spans="1:12" ht="11.1" customHeight="1">
      <c r="A19" s="109" t="s">
        <v>48</v>
      </c>
      <c r="B19" s="90">
        <v>22</v>
      </c>
      <c r="C19" s="91">
        <v>18</v>
      </c>
      <c r="D19" s="92">
        <v>18943</v>
      </c>
      <c r="E19" s="210" t="s">
        <v>278</v>
      </c>
      <c r="F19" s="361" t="s">
        <v>278</v>
      </c>
      <c r="G19" s="91">
        <v>13</v>
      </c>
      <c r="H19" s="92">
        <v>140</v>
      </c>
      <c r="I19" s="210" t="s">
        <v>278</v>
      </c>
      <c r="J19" s="209" t="s">
        <v>278</v>
      </c>
      <c r="K19" s="45"/>
      <c r="L19" s="2"/>
    </row>
    <row r="20" spans="1:12" s="45" customFormat="1" ht="9.75" customHeight="1">
      <c r="A20" s="77"/>
      <c r="B20" s="97"/>
      <c r="C20" s="98"/>
      <c r="D20" s="92"/>
      <c r="E20" s="95"/>
      <c r="F20" s="94"/>
      <c r="G20" s="98"/>
      <c r="H20" s="92"/>
      <c r="I20" s="95"/>
      <c r="J20" s="92"/>
      <c r="L20" s="2"/>
    </row>
    <row r="21" spans="1:12" s="45" customFormat="1" ht="15" customHeight="1">
      <c r="A21" s="110" t="s">
        <v>23</v>
      </c>
      <c r="B21" s="90">
        <v>1027</v>
      </c>
      <c r="C21" s="91">
        <v>974</v>
      </c>
      <c r="D21" s="92">
        <v>9131382</v>
      </c>
      <c r="E21" s="93">
        <v>408</v>
      </c>
      <c r="F21" s="94">
        <v>229683</v>
      </c>
      <c r="G21" s="91">
        <v>373</v>
      </c>
      <c r="H21" s="92">
        <v>202973</v>
      </c>
      <c r="I21" s="93">
        <v>691</v>
      </c>
      <c r="J21" s="92">
        <v>1122870</v>
      </c>
      <c r="L21" s="2"/>
    </row>
    <row r="22" spans="1:12" s="45" customFormat="1" ht="8.25" customHeight="1">
      <c r="A22" s="77"/>
      <c r="B22" s="97"/>
      <c r="C22" s="98"/>
      <c r="D22" s="92"/>
      <c r="E22" s="95"/>
      <c r="F22" s="94"/>
      <c r="G22" s="98"/>
      <c r="H22" s="92"/>
      <c r="I22" s="95"/>
      <c r="J22" s="92"/>
      <c r="L22" s="2"/>
    </row>
    <row r="23" spans="1:12" ht="11.1" customHeight="1">
      <c r="A23" s="109" t="s">
        <v>49</v>
      </c>
      <c r="B23" s="90">
        <v>11</v>
      </c>
      <c r="C23" s="209" t="s">
        <v>278</v>
      </c>
      <c r="D23" s="361" t="s">
        <v>278</v>
      </c>
      <c r="E23" s="210" t="s">
        <v>278</v>
      </c>
      <c r="F23" s="361" t="s">
        <v>278</v>
      </c>
      <c r="G23" s="210" t="s">
        <v>278</v>
      </c>
      <c r="H23" s="361" t="s">
        <v>278</v>
      </c>
      <c r="I23" s="210" t="s">
        <v>278</v>
      </c>
      <c r="J23" s="209" t="s">
        <v>278</v>
      </c>
      <c r="L23" s="2"/>
    </row>
    <row r="24" spans="1:12" ht="11.1" customHeight="1">
      <c r="A24" s="109" t="s">
        <v>50</v>
      </c>
      <c r="B24" s="90">
        <v>54</v>
      </c>
      <c r="C24" s="91">
        <v>49</v>
      </c>
      <c r="D24" s="92">
        <v>701869</v>
      </c>
      <c r="E24" s="93">
        <v>14</v>
      </c>
      <c r="F24" s="94">
        <v>16048</v>
      </c>
      <c r="G24" s="91">
        <v>27</v>
      </c>
      <c r="H24" s="92">
        <v>80906</v>
      </c>
      <c r="I24" s="93">
        <v>15</v>
      </c>
      <c r="J24" s="92">
        <v>56355</v>
      </c>
      <c r="L24" s="2"/>
    </row>
    <row r="25" spans="1:12" ht="11.1" customHeight="1">
      <c r="A25" s="109" t="s">
        <v>51</v>
      </c>
      <c r="B25" s="90">
        <v>256</v>
      </c>
      <c r="C25" s="91">
        <v>237</v>
      </c>
      <c r="D25" s="92">
        <v>2816125</v>
      </c>
      <c r="E25" s="93">
        <v>87</v>
      </c>
      <c r="F25" s="94">
        <v>50468</v>
      </c>
      <c r="G25" s="91">
        <v>105</v>
      </c>
      <c r="H25" s="92">
        <v>29170</v>
      </c>
      <c r="I25" s="93">
        <v>158</v>
      </c>
      <c r="J25" s="92">
        <v>326441</v>
      </c>
      <c r="L25" s="2"/>
    </row>
    <row r="26" spans="1:12" ht="11.1" customHeight="1">
      <c r="A26" s="109" t="s">
        <v>52</v>
      </c>
      <c r="B26" s="90">
        <v>72</v>
      </c>
      <c r="C26" s="91">
        <v>64</v>
      </c>
      <c r="D26" s="92">
        <v>1179662</v>
      </c>
      <c r="E26" s="93">
        <v>31</v>
      </c>
      <c r="F26" s="94">
        <v>37420</v>
      </c>
      <c r="G26" s="91">
        <v>28</v>
      </c>
      <c r="H26" s="92">
        <v>12697</v>
      </c>
      <c r="I26" s="93">
        <v>42</v>
      </c>
      <c r="J26" s="92">
        <v>141547</v>
      </c>
      <c r="L26" s="2"/>
    </row>
    <row r="27" spans="1:12" ht="11.1" customHeight="1">
      <c r="A27" s="111" t="s">
        <v>277</v>
      </c>
      <c r="B27" s="90">
        <v>58</v>
      </c>
      <c r="C27" s="91">
        <v>58</v>
      </c>
      <c r="D27" s="92">
        <v>164031</v>
      </c>
      <c r="E27" s="93">
        <v>28</v>
      </c>
      <c r="F27" s="94">
        <v>7527</v>
      </c>
      <c r="G27" s="91">
        <v>15</v>
      </c>
      <c r="H27" s="92">
        <v>3073</v>
      </c>
      <c r="I27" s="93">
        <v>49</v>
      </c>
      <c r="J27" s="92">
        <v>44881</v>
      </c>
      <c r="L27" s="2"/>
    </row>
    <row r="28" spans="1:12" ht="11.1" customHeight="1">
      <c r="A28" s="109" t="s">
        <v>53</v>
      </c>
      <c r="B28" s="90">
        <v>93</v>
      </c>
      <c r="C28" s="91">
        <v>92</v>
      </c>
      <c r="D28" s="92">
        <v>274981</v>
      </c>
      <c r="E28" s="93">
        <v>36</v>
      </c>
      <c r="F28" s="94">
        <v>13272</v>
      </c>
      <c r="G28" s="91">
        <v>31</v>
      </c>
      <c r="H28" s="92">
        <v>4654</v>
      </c>
      <c r="I28" s="93">
        <v>69</v>
      </c>
      <c r="J28" s="92">
        <v>91757</v>
      </c>
      <c r="L28" s="2"/>
    </row>
    <row r="29" spans="1:12" ht="11.1" customHeight="1">
      <c r="A29" s="109" t="s">
        <v>270</v>
      </c>
      <c r="B29" s="90">
        <v>69</v>
      </c>
      <c r="C29" s="91">
        <v>69</v>
      </c>
      <c r="D29" s="92">
        <v>171796</v>
      </c>
      <c r="E29" s="93">
        <v>28</v>
      </c>
      <c r="F29" s="94">
        <v>6664</v>
      </c>
      <c r="G29" s="91">
        <v>28</v>
      </c>
      <c r="H29" s="92">
        <v>3054</v>
      </c>
      <c r="I29" s="93">
        <v>55</v>
      </c>
      <c r="J29" s="92">
        <v>49766</v>
      </c>
      <c r="L29" s="2"/>
    </row>
    <row r="30" spans="1:12" ht="11.1" customHeight="1">
      <c r="A30" s="109" t="s">
        <v>54</v>
      </c>
      <c r="B30" s="90">
        <v>13</v>
      </c>
      <c r="C30" s="91">
        <v>12</v>
      </c>
      <c r="D30" s="92">
        <v>51521</v>
      </c>
      <c r="E30" s="210" t="s">
        <v>278</v>
      </c>
      <c r="F30" s="361" t="s">
        <v>278</v>
      </c>
      <c r="G30" s="210" t="s">
        <v>278</v>
      </c>
      <c r="H30" s="361" t="s">
        <v>278</v>
      </c>
      <c r="I30" s="210" t="s">
        <v>278</v>
      </c>
      <c r="J30" s="209" t="s">
        <v>278</v>
      </c>
      <c r="L30" s="2"/>
    </row>
    <row r="31" spans="1:12" ht="11.1" customHeight="1">
      <c r="A31" s="109" t="s">
        <v>55</v>
      </c>
      <c r="B31" s="90">
        <v>80</v>
      </c>
      <c r="C31" s="91">
        <v>78</v>
      </c>
      <c r="D31" s="92">
        <v>236871</v>
      </c>
      <c r="E31" s="93">
        <v>27</v>
      </c>
      <c r="F31" s="94">
        <v>10801</v>
      </c>
      <c r="G31" s="91">
        <v>23</v>
      </c>
      <c r="H31" s="92">
        <v>1890</v>
      </c>
      <c r="I31" s="93">
        <v>58</v>
      </c>
      <c r="J31" s="92">
        <v>85853</v>
      </c>
      <c r="L31" s="2"/>
    </row>
    <row r="32" spans="1:12" ht="11.1" customHeight="1">
      <c r="A32" s="109" t="s">
        <v>56</v>
      </c>
      <c r="B32" s="90">
        <v>309</v>
      </c>
      <c r="C32" s="91">
        <v>294</v>
      </c>
      <c r="D32" s="92">
        <v>1147667</v>
      </c>
      <c r="E32" s="93">
        <v>145</v>
      </c>
      <c r="F32" s="94">
        <v>84027</v>
      </c>
      <c r="G32" s="91">
        <v>102</v>
      </c>
      <c r="H32" s="92">
        <v>12574</v>
      </c>
      <c r="I32" s="93">
        <v>223</v>
      </c>
      <c r="J32" s="92">
        <v>232168</v>
      </c>
      <c r="L32" s="2"/>
    </row>
    <row r="33" spans="1:12" s="45" customFormat="1" ht="6" customHeight="1" thickBot="1">
      <c r="A33" s="75"/>
      <c r="B33" s="80"/>
      <c r="C33" s="76"/>
      <c r="D33" s="15"/>
      <c r="E33" s="79"/>
      <c r="F33" s="81"/>
      <c r="G33" s="76"/>
      <c r="H33" s="15"/>
      <c r="I33" s="79"/>
      <c r="J33" s="15"/>
      <c r="L33" s="2"/>
    </row>
    <row r="34" spans="1:12" s="45" customFormat="1" ht="9" customHeight="1" thickTop="1">
      <c r="B34" s="9"/>
      <c r="C34" s="9"/>
      <c r="D34" s="11"/>
      <c r="E34" s="9"/>
      <c r="F34" s="11"/>
      <c r="G34" s="9"/>
      <c r="H34" s="11"/>
      <c r="I34" s="9"/>
      <c r="J34" s="11"/>
      <c r="L34" s="2"/>
    </row>
    <row r="35" spans="1:12" s="45" customFormat="1" ht="9" customHeight="1">
      <c r="A35" s="139" t="s">
        <v>335</v>
      </c>
      <c r="B35" s="9"/>
      <c r="C35" s="9"/>
      <c r="D35" s="11"/>
      <c r="E35" s="9"/>
      <c r="F35" s="11"/>
      <c r="G35" s="9"/>
      <c r="H35" s="11"/>
      <c r="I35" s="9"/>
      <c r="J35" s="11"/>
      <c r="L35" s="2"/>
    </row>
    <row r="36" spans="1:12" s="45" customFormat="1" ht="11.25" customHeight="1">
      <c r="A36" s="449" t="s">
        <v>334</v>
      </c>
      <c r="B36" s="449"/>
      <c r="C36" s="449"/>
      <c r="D36" s="449"/>
      <c r="E36" s="449"/>
      <c r="F36" s="449"/>
      <c r="G36" s="449"/>
      <c r="H36" s="449"/>
      <c r="I36" s="449"/>
      <c r="J36" s="449"/>
      <c r="L36" s="2"/>
    </row>
    <row r="37" spans="1:12" s="45" customFormat="1" ht="10.5" customHeight="1">
      <c r="A37" s="375" t="s">
        <v>280</v>
      </c>
      <c r="B37" s="375"/>
      <c r="C37" s="375"/>
      <c r="D37" s="375"/>
      <c r="E37" s="375"/>
      <c r="F37" s="375"/>
      <c r="G37" s="375"/>
      <c r="H37" s="375"/>
      <c r="I37" s="375"/>
      <c r="J37" s="375"/>
      <c r="L37" s="2"/>
    </row>
    <row r="38" spans="1:12" s="45" customFormat="1" ht="15" customHeight="1">
      <c r="A38" s="78"/>
      <c r="B38" s="9"/>
      <c r="C38" s="9"/>
      <c r="D38" s="11"/>
      <c r="E38" s="9"/>
      <c r="F38" s="11"/>
      <c r="G38" s="9"/>
      <c r="H38" s="11"/>
      <c r="I38" s="9"/>
      <c r="J38" s="11"/>
      <c r="L38" s="2"/>
    </row>
    <row r="39" spans="1:12" s="45" customFormat="1" ht="15" customHeight="1">
      <c r="A39" s="78"/>
      <c r="B39" s="9"/>
      <c r="C39" s="9"/>
      <c r="D39" s="11"/>
      <c r="E39" s="9"/>
      <c r="F39" s="11"/>
      <c r="G39" s="9"/>
      <c r="H39" s="11"/>
      <c r="I39" s="9"/>
      <c r="J39" s="11"/>
      <c r="L39" s="2"/>
    </row>
    <row r="40" spans="1:12" s="45" customFormat="1" ht="15" customHeight="1">
      <c r="A40" s="78"/>
      <c r="B40" s="9"/>
      <c r="C40" s="9"/>
      <c r="D40" s="11"/>
      <c r="E40" s="9"/>
      <c r="F40" s="11"/>
      <c r="G40" s="9"/>
      <c r="H40" s="11"/>
      <c r="I40" s="9"/>
      <c r="J40" s="11"/>
      <c r="L40" s="2"/>
    </row>
    <row r="41" spans="1:12" s="45" customFormat="1" ht="15" customHeight="1">
      <c r="A41" s="78"/>
      <c r="B41" s="9"/>
      <c r="C41" s="9"/>
      <c r="D41" s="11"/>
      <c r="E41" s="9"/>
      <c r="F41" s="11"/>
      <c r="G41" s="9"/>
      <c r="H41" s="11"/>
      <c r="I41" s="9"/>
      <c r="J41" s="11"/>
      <c r="L41" s="2"/>
    </row>
    <row r="42" spans="1:12" s="45" customFormat="1" ht="15" customHeight="1">
      <c r="A42" s="78"/>
      <c r="B42" s="9"/>
      <c r="C42" s="9"/>
      <c r="D42" s="11"/>
      <c r="E42" s="9"/>
      <c r="F42" s="11"/>
      <c r="G42" s="9"/>
      <c r="H42" s="11"/>
      <c r="I42" s="9"/>
      <c r="J42" s="11"/>
      <c r="L42" s="2"/>
    </row>
    <row r="43" spans="1:12" s="45" customFormat="1" ht="18.75" customHeight="1">
      <c r="A43" s="73"/>
      <c r="B43" s="9"/>
      <c r="C43" s="9"/>
      <c r="D43" s="11"/>
      <c r="E43" s="9"/>
      <c r="F43" s="11"/>
      <c r="G43" s="9"/>
      <c r="H43" s="11"/>
      <c r="I43" s="9"/>
      <c r="J43" s="11"/>
      <c r="L43" s="2"/>
    </row>
    <row r="44" spans="1:12" ht="15" customHeight="1">
      <c r="A44" s="434" t="s">
        <v>381</v>
      </c>
      <c r="B44" s="435"/>
      <c r="C44" s="435"/>
      <c r="D44" s="435"/>
      <c r="E44" s="435"/>
      <c r="F44" s="435"/>
      <c r="G44" s="435"/>
      <c r="H44" s="435"/>
      <c r="I44" s="435"/>
      <c r="J44" s="435"/>
      <c r="L44" s="2"/>
    </row>
    <row r="45" spans="1:12" s="45" customFormat="1" ht="15">
      <c r="A45" s="450" t="s">
        <v>370</v>
      </c>
      <c r="B45" s="451"/>
      <c r="C45" s="451"/>
      <c r="D45" s="451"/>
      <c r="E45" s="451"/>
      <c r="F45" s="451"/>
      <c r="G45" s="451"/>
      <c r="H45" s="451"/>
      <c r="I45" s="451"/>
      <c r="J45" s="451"/>
      <c r="L45" s="2"/>
    </row>
    <row r="46" spans="1:12" ht="15">
      <c r="A46" s="436" t="s">
        <v>340</v>
      </c>
      <c r="B46" s="437"/>
      <c r="C46" s="437"/>
      <c r="D46" s="437"/>
      <c r="E46" s="437"/>
      <c r="F46" s="437"/>
      <c r="G46" s="437"/>
      <c r="H46" s="437"/>
      <c r="I46" s="437"/>
      <c r="J46" s="437"/>
      <c r="L46" s="2"/>
    </row>
    <row r="47" spans="1:12" ht="15">
      <c r="A47" s="436" t="s">
        <v>1</v>
      </c>
      <c r="B47" s="437"/>
      <c r="C47" s="437"/>
      <c r="D47" s="437"/>
      <c r="E47" s="437"/>
      <c r="F47" s="437"/>
      <c r="G47" s="437"/>
      <c r="H47" s="437"/>
      <c r="I47" s="437"/>
      <c r="J47" s="437"/>
      <c r="L47" s="2"/>
    </row>
    <row r="48" spans="1:12" ht="7.5" customHeight="1" thickBot="1">
      <c r="A48" s="22"/>
      <c r="B48" s="22"/>
      <c r="C48" s="22"/>
      <c r="D48" s="22"/>
      <c r="E48" s="22"/>
      <c r="F48" s="22"/>
      <c r="G48" s="22"/>
      <c r="H48" s="22"/>
      <c r="I48" s="22"/>
      <c r="J48" s="22"/>
      <c r="L48" s="2"/>
    </row>
    <row r="49" spans="1:12" ht="13.5" thickTop="1">
      <c r="A49" s="438" t="s">
        <v>266</v>
      </c>
      <c r="B49" s="440" t="s">
        <v>42</v>
      </c>
      <c r="C49" s="442" t="s">
        <v>12</v>
      </c>
      <c r="D49" s="443"/>
      <c r="E49" s="442" t="s">
        <v>13</v>
      </c>
      <c r="F49" s="443"/>
      <c r="G49" s="442" t="s">
        <v>14</v>
      </c>
      <c r="H49" s="443"/>
      <c r="I49" s="442" t="s">
        <v>15</v>
      </c>
      <c r="J49" s="443"/>
      <c r="L49" s="2"/>
    </row>
    <row r="50" spans="1:12" ht="15" customHeight="1">
      <c r="A50" s="439"/>
      <c r="B50" s="441"/>
      <c r="C50" s="83" t="s">
        <v>10</v>
      </c>
      <c r="D50" s="82" t="s">
        <v>11</v>
      </c>
      <c r="E50" s="83" t="s">
        <v>10</v>
      </c>
      <c r="F50" s="82" t="s">
        <v>11</v>
      </c>
      <c r="G50" s="83" t="s">
        <v>10</v>
      </c>
      <c r="H50" s="82" t="s">
        <v>11</v>
      </c>
      <c r="I50" s="83" t="s">
        <v>10</v>
      </c>
      <c r="J50" s="82" t="s">
        <v>11</v>
      </c>
      <c r="L50" s="2"/>
    </row>
    <row r="51" spans="1:12" ht="9" customHeight="1">
      <c r="A51" s="85"/>
      <c r="B51" s="88"/>
      <c r="C51" s="88"/>
      <c r="D51" s="87"/>
      <c r="E51" s="88"/>
      <c r="F51" s="87"/>
      <c r="G51" s="88"/>
      <c r="H51" s="87"/>
      <c r="I51" s="88"/>
      <c r="J51" s="87"/>
      <c r="L51" s="2"/>
    </row>
    <row r="52" spans="1:12" ht="15" customHeight="1">
      <c r="A52" s="108" t="s">
        <v>24</v>
      </c>
      <c r="B52" s="93">
        <v>229</v>
      </c>
      <c r="C52" s="93">
        <v>216</v>
      </c>
      <c r="D52" s="92">
        <v>2247182</v>
      </c>
      <c r="E52" s="93">
        <v>92</v>
      </c>
      <c r="F52" s="92">
        <v>39750</v>
      </c>
      <c r="G52" s="93">
        <v>90</v>
      </c>
      <c r="H52" s="92">
        <v>37517</v>
      </c>
      <c r="I52" s="93">
        <v>171</v>
      </c>
      <c r="J52" s="92">
        <v>217454</v>
      </c>
      <c r="L52" s="2"/>
    </row>
    <row r="53" spans="1:12" ht="8.25" customHeight="1">
      <c r="A53" s="77"/>
      <c r="B53" s="95"/>
      <c r="C53" s="95"/>
      <c r="D53" s="92"/>
      <c r="E53" s="95"/>
      <c r="F53" s="92"/>
      <c r="G53" s="95"/>
      <c r="H53" s="92"/>
      <c r="I53" s="95"/>
      <c r="J53" s="92"/>
      <c r="L53" s="2"/>
    </row>
    <row r="54" spans="1:12" ht="11.1" customHeight="1">
      <c r="A54" s="109" t="s">
        <v>57</v>
      </c>
      <c r="B54" s="93">
        <v>90</v>
      </c>
      <c r="C54" s="93">
        <v>86</v>
      </c>
      <c r="D54" s="92">
        <v>658675</v>
      </c>
      <c r="E54" s="93">
        <v>42</v>
      </c>
      <c r="F54" s="92">
        <v>18695</v>
      </c>
      <c r="G54" s="93">
        <v>34</v>
      </c>
      <c r="H54" s="92">
        <v>13537</v>
      </c>
      <c r="I54" s="93">
        <v>70</v>
      </c>
      <c r="J54" s="92">
        <v>103720</v>
      </c>
      <c r="L54" s="2"/>
    </row>
    <row r="55" spans="1:12" ht="11.1" customHeight="1">
      <c r="A55" s="109" t="s">
        <v>58</v>
      </c>
      <c r="B55" s="93">
        <v>21</v>
      </c>
      <c r="C55" s="93">
        <v>20</v>
      </c>
      <c r="D55" s="92">
        <v>26167</v>
      </c>
      <c r="E55" s="210" t="s">
        <v>278</v>
      </c>
      <c r="F55" s="361" t="s">
        <v>278</v>
      </c>
      <c r="G55" s="210" t="s">
        <v>278</v>
      </c>
      <c r="H55" s="361" t="s">
        <v>278</v>
      </c>
      <c r="I55" s="93">
        <v>13</v>
      </c>
      <c r="J55" s="92">
        <v>6793</v>
      </c>
      <c r="L55" s="2"/>
    </row>
    <row r="56" spans="1:12" ht="11.1" customHeight="1">
      <c r="A56" s="109" t="s">
        <v>59</v>
      </c>
      <c r="B56" s="210" t="s">
        <v>278</v>
      </c>
      <c r="C56" s="210" t="s">
        <v>278</v>
      </c>
      <c r="D56" s="361" t="s">
        <v>278</v>
      </c>
      <c r="E56" s="93">
        <v>0</v>
      </c>
      <c r="F56" s="92">
        <v>0</v>
      </c>
      <c r="G56" s="210" t="s">
        <v>278</v>
      </c>
      <c r="H56" s="361" t="s">
        <v>278</v>
      </c>
      <c r="I56" s="210" t="s">
        <v>278</v>
      </c>
      <c r="J56" s="209" t="s">
        <v>278</v>
      </c>
      <c r="L56" s="2"/>
    </row>
    <row r="57" spans="1:12" ht="11.1" customHeight="1">
      <c r="A57" s="109" t="s">
        <v>60</v>
      </c>
      <c r="B57" s="210" t="s">
        <v>278</v>
      </c>
      <c r="C57" s="210" t="s">
        <v>278</v>
      </c>
      <c r="D57" s="361" t="s">
        <v>278</v>
      </c>
      <c r="E57" s="210" t="s">
        <v>278</v>
      </c>
      <c r="F57" s="361" t="s">
        <v>278</v>
      </c>
      <c r="G57" s="210" t="s">
        <v>278</v>
      </c>
      <c r="H57" s="361" t="s">
        <v>278</v>
      </c>
      <c r="I57" s="210" t="s">
        <v>278</v>
      </c>
      <c r="J57" s="209" t="s">
        <v>278</v>
      </c>
      <c r="L57" s="2"/>
    </row>
    <row r="58" spans="1:12" ht="11.1" customHeight="1">
      <c r="A58" s="109" t="s">
        <v>61</v>
      </c>
      <c r="B58" s="93">
        <v>13</v>
      </c>
      <c r="C58" s="93">
        <v>13</v>
      </c>
      <c r="D58" s="92">
        <v>16983</v>
      </c>
      <c r="E58" s="210" t="s">
        <v>278</v>
      </c>
      <c r="F58" s="361" t="s">
        <v>278</v>
      </c>
      <c r="G58" s="210" t="s">
        <v>278</v>
      </c>
      <c r="H58" s="361" t="s">
        <v>278</v>
      </c>
      <c r="I58" s="93">
        <v>11</v>
      </c>
      <c r="J58" s="92">
        <v>5974</v>
      </c>
      <c r="L58" s="2"/>
    </row>
    <row r="59" spans="1:12" ht="11.1" customHeight="1">
      <c r="A59" s="109" t="s">
        <v>62</v>
      </c>
      <c r="B59" s="210" t="s">
        <v>278</v>
      </c>
      <c r="C59" s="210" t="s">
        <v>278</v>
      </c>
      <c r="D59" s="361" t="s">
        <v>278</v>
      </c>
      <c r="E59" s="210" t="s">
        <v>278</v>
      </c>
      <c r="F59" s="361" t="s">
        <v>278</v>
      </c>
      <c r="G59" s="210" t="s">
        <v>278</v>
      </c>
      <c r="H59" s="361" t="s">
        <v>278</v>
      </c>
      <c r="I59" s="210" t="s">
        <v>278</v>
      </c>
      <c r="J59" s="209" t="s">
        <v>278</v>
      </c>
      <c r="L59" s="2"/>
    </row>
    <row r="60" spans="1:12" s="45" customFormat="1" ht="11.1" customHeight="1">
      <c r="A60" s="109" t="s">
        <v>63</v>
      </c>
      <c r="B60" s="210" t="s">
        <v>278</v>
      </c>
      <c r="C60" s="210" t="s">
        <v>278</v>
      </c>
      <c r="D60" s="361" t="s">
        <v>278</v>
      </c>
      <c r="E60" s="210" t="s">
        <v>278</v>
      </c>
      <c r="F60" s="361" t="s">
        <v>278</v>
      </c>
      <c r="G60" s="210" t="s">
        <v>278</v>
      </c>
      <c r="H60" s="361" t="s">
        <v>278</v>
      </c>
      <c r="I60" s="210" t="s">
        <v>278</v>
      </c>
      <c r="J60" s="209" t="s">
        <v>278</v>
      </c>
      <c r="L60" s="2"/>
    </row>
    <row r="61" spans="1:12" s="45" customFormat="1" ht="11.1" customHeight="1">
      <c r="A61" s="109" t="s">
        <v>64</v>
      </c>
      <c r="B61" s="210" t="s">
        <v>278</v>
      </c>
      <c r="C61" s="210" t="s">
        <v>278</v>
      </c>
      <c r="D61" s="361" t="s">
        <v>278</v>
      </c>
      <c r="E61" s="210" t="s">
        <v>278</v>
      </c>
      <c r="F61" s="361" t="s">
        <v>278</v>
      </c>
      <c r="G61" s="210" t="s">
        <v>278</v>
      </c>
      <c r="H61" s="361" t="s">
        <v>278</v>
      </c>
      <c r="I61" s="210" t="s">
        <v>278</v>
      </c>
      <c r="J61" s="209" t="s">
        <v>278</v>
      </c>
      <c r="L61" s="2"/>
    </row>
    <row r="62" spans="1:12" s="45" customFormat="1" ht="11.1" customHeight="1">
      <c r="A62" s="109" t="s">
        <v>65</v>
      </c>
      <c r="B62" s="93">
        <v>10</v>
      </c>
      <c r="C62" s="210" t="s">
        <v>278</v>
      </c>
      <c r="D62" s="361" t="s">
        <v>278</v>
      </c>
      <c r="E62" s="210" t="s">
        <v>278</v>
      </c>
      <c r="F62" s="361" t="s">
        <v>278</v>
      </c>
      <c r="G62" s="210" t="s">
        <v>278</v>
      </c>
      <c r="H62" s="361" t="s">
        <v>278</v>
      </c>
      <c r="I62" s="210" t="s">
        <v>278</v>
      </c>
      <c r="J62" s="209" t="s">
        <v>278</v>
      </c>
      <c r="L62" s="2"/>
    </row>
    <row r="63" spans="1:12" ht="11.1" customHeight="1">
      <c r="A63" s="109" t="s">
        <v>66</v>
      </c>
      <c r="B63" s="93">
        <v>13</v>
      </c>
      <c r="C63" s="93">
        <v>12</v>
      </c>
      <c r="D63" s="92">
        <v>64666</v>
      </c>
      <c r="E63" s="210" t="s">
        <v>278</v>
      </c>
      <c r="F63" s="361" t="s">
        <v>278</v>
      </c>
      <c r="G63" s="210" t="s">
        <v>278</v>
      </c>
      <c r="H63" s="361" t="s">
        <v>278</v>
      </c>
      <c r="I63" s="210" t="s">
        <v>278</v>
      </c>
      <c r="J63" s="209" t="s">
        <v>278</v>
      </c>
      <c r="L63" s="2"/>
    </row>
    <row r="64" spans="1:12" ht="11.1" customHeight="1">
      <c r="A64" s="109" t="s">
        <v>67</v>
      </c>
      <c r="B64" s="210" t="s">
        <v>278</v>
      </c>
      <c r="C64" s="93">
        <v>0</v>
      </c>
      <c r="D64" s="92">
        <v>0</v>
      </c>
      <c r="E64" s="210" t="s">
        <v>278</v>
      </c>
      <c r="F64" s="361" t="s">
        <v>278</v>
      </c>
      <c r="G64" s="210" t="s">
        <v>278</v>
      </c>
      <c r="H64" s="361" t="s">
        <v>278</v>
      </c>
      <c r="I64" s="93">
        <v>0</v>
      </c>
      <c r="J64" s="92">
        <v>0</v>
      </c>
      <c r="L64" s="2"/>
    </row>
    <row r="65" spans="1:12" ht="11.1" customHeight="1">
      <c r="A65" s="109" t="s">
        <v>68</v>
      </c>
      <c r="B65" s="210" t="s">
        <v>278</v>
      </c>
      <c r="C65" s="210" t="s">
        <v>278</v>
      </c>
      <c r="D65" s="361" t="s">
        <v>278</v>
      </c>
      <c r="E65" s="210" t="s">
        <v>278</v>
      </c>
      <c r="F65" s="361" t="s">
        <v>278</v>
      </c>
      <c r="G65" s="210" t="s">
        <v>278</v>
      </c>
      <c r="H65" s="361" t="s">
        <v>278</v>
      </c>
      <c r="I65" s="210" t="s">
        <v>278</v>
      </c>
      <c r="J65" s="209" t="s">
        <v>278</v>
      </c>
      <c r="L65" s="2"/>
    </row>
    <row r="66" spans="1:12" ht="11.1" customHeight="1">
      <c r="A66" s="109" t="s">
        <v>69</v>
      </c>
      <c r="B66" s="210" t="s">
        <v>278</v>
      </c>
      <c r="C66" s="210" t="s">
        <v>278</v>
      </c>
      <c r="D66" s="361" t="s">
        <v>278</v>
      </c>
      <c r="E66" s="210" t="s">
        <v>278</v>
      </c>
      <c r="F66" s="361" t="s">
        <v>278</v>
      </c>
      <c r="G66" s="210" t="s">
        <v>278</v>
      </c>
      <c r="H66" s="361" t="s">
        <v>278</v>
      </c>
      <c r="I66" s="210" t="s">
        <v>278</v>
      </c>
      <c r="J66" s="209" t="s">
        <v>278</v>
      </c>
      <c r="L66" s="2"/>
    </row>
    <row r="67" spans="1:12" ht="11.1" customHeight="1">
      <c r="A67" s="109" t="s">
        <v>70</v>
      </c>
      <c r="B67" s="210" t="s">
        <v>278</v>
      </c>
      <c r="C67" s="210" t="s">
        <v>278</v>
      </c>
      <c r="D67" s="361" t="s">
        <v>278</v>
      </c>
      <c r="E67" s="210" t="s">
        <v>278</v>
      </c>
      <c r="F67" s="361" t="s">
        <v>278</v>
      </c>
      <c r="G67" s="210" t="s">
        <v>278</v>
      </c>
      <c r="H67" s="361" t="s">
        <v>278</v>
      </c>
      <c r="I67" s="210" t="s">
        <v>278</v>
      </c>
      <c r="J67" s="209" t="s">
        <v>278</v>
      </c>
      <c r="L67" s="2"/>
    </row>
    <row r="68" spans="1:12" ht="6.75" customHeight="1" thickBot="1">
      <c r="A68" s="22"/>
      <c r="B68" s="79"/>
      <c r="C68" s="79"/>
      <c r="D68" s="15"/>
      <c r="E68" s="79"/>
      <c r="F68" s="15"/>
      <c r="G68" s="79"/>
      <c r="H68" s="15"/>
      <c r="I68" s="79"/>
      <c r="J68" s="15"/>
      <c r="L68" s="2"/>
    </row>
    <row r="69" spans="1:12" ht="7.5" customHeight="1" thickTop="1">
      <c r="B69" s="9"/>
      <c r="C69" s="9"/>
      <c r="D69" s="11"/>
      <c r="E69" s="9"/>
      <c r="F69" s="11"/>
      <c r="G69" s="9"/>
      <c r="H69" s="11"/>
      <c r="I69" s="9"/>
      <c r="J69" s="11"/>
      <c r="L69" s="2"/>
    </row>
    <row r="70" spans="1:12" ht="13.5" customHeight="1">
      <c r="A70" s="139" t="s">
        <v>335</v>
      </c>
      <c r="B70" s="9"/>
      <c r="C70" s="9"/>
      <c r="D70" s="11"/>
      <c r="E70" s="9"/>
      <c r="F70" s="11"/>
      <c r="G70" s="9"/>
      <c r="H70" s="11"/>
      <c r="I70" s="9"/>
      <c r="J70" s="11"/>
      <c r="L70" s="2"/>
    </row>
    <row r="71" spans="1:12" s="45" customFormat="1" ht="11.25" customHeight="1">
      <c r="A71" s="449" t="s">
        <v>334</v>
      </c>
      <c r="B71" s="449"/>
      <c r="C71" s="449"/>
      <c r="D71" s="449"/>
      <c r="E71" s="449"/>
      <c r="F71" s="449"/>
      <c r="G71" s="449"/>
      <c r="H71" s="449"/>
      <c r="I71" s="449"/>
      <c r="J71" s="449"/>
      <c r="L71" s="2"/>
    </row>
    <row r="72" spans="1:12" s="45" customFormat="1" ht="12" customHeight="1">
      <c r="A72" s="375" t="s">
        <v>280</v>
      </c>
      <c r="B72" s="375"/>
      <c r="C72" s="375"/>
      <c r="D72" s="375"/>
      <c r="E72" s="375"/>
      <c r="F72" s="375"/>
      <c r="G72" s="375"/>
      <c r="H72" s="375"/>
      <c r="I72" s="375"/>
      <c r="J72" s="375"/>
      <c r="L72" s="2"/>
    </row>
    <row r="73" spans="1:12" s="45" customFormat="1" ht="15" customHeight="1">
      <c r="A73" s="78"/>
      <c r="B73" s="9"/>
      <c r="C73" s="9"/>
      <c r="D73" s="11"/>
      <c r="E73" s="9"/>
      <c r="F73" s="11"/>
      <c r="G73" s="9"/>
      <c r="H73" s="11"/>
      <c r="I73" s="9"/>
      <c r="J73" s="11"/>
      <c r="L73" s="2"/>
    </row>
    <row r="74" spans="1:12" s="45" customFormat="1" ht="15" customHeight="1">
      <c r="A74" s="78"/>
      <c r="B74" s="9"/>
      <c r="C74" s="9"/>
      <c r="D74" s="11"/>
      <c r="E74" s="9"/>
      <c r="F74" s="11"/>
      <c r="G74" s="9"/>
      <c r="H74" s="11"/>
      <c r="I74" s="9"/>
      <c r="J74" s="11"/>
      <c r="L74" s="2"/>
    </row>
    <row r="75" spans="1:12" s="45" customFormat="1" ht="15" customHeight="1">
      <c r="A75" s="78"/>
      <c r="B75" s="9"/>
      <c r="C75" s="9"/>
      <c r="D75" s="11"/>
      <c r="E75" s="9"/>
      <c r="F75" s="11"/>
      <c r="G75" s="9"/>
      <c r="H75" s="11"/>
      <c r="I75" s="9"/>
      <c r="J75" s="11"/>
      <c r="L75" s="2"/>
    </row>
    <row r="76" spans="1:12" s="45" customFormat="1" ht="15" customHeight="1">
      <c r="A76" s="78"/>
      <c r="B76" s="9"/>
      <c r="C76" s="9"/>
      <c r="D76" s="11"/>
      <c r="E76" s="9"/>
      <c r="F76" s="11"/>
      <c r="G76" s="9"/>
      <c r="H76" s="11"/>
      <c r="I76" s="9"/>
      <c r="J76" s="11"/>
      <c r="L76" s="2"/>
    </row>
    <row r="77" spans="1:12" s="45" customFormat="1" ht="15" customHeight="1">
      <c r="A77" s="78"/>
      <c r="B77" s="9"/>
      <c r="C77" s="9"/>
      <c r="D77" s="11"/>
      <c r="E77" s="9"/>
      <c r="F77" s="11"/>
      <c r="G77" s="9"/>
      <c r="H77" s="11"/>
      <c r="I77" s="9"/>
      <c r="J77" s="11"/>
      <c r="L77" s="2"/>
    </row>
    <row r="78" spans="1:12" s="45" customFormat="1" ht="15" customHeight="1">
      <c r="A78" s="78"/>
      <c r="B78" s="9"/>
      <c r="C78" s="9"/>
      <c r="D78" s="11"/>
      <c r="E78" s="9"/>
      <c r="F78" s="11"/>
      <c r="G78" s="9"/>
      <c r="H78" s="11"/>
      <c r="I78" s="9"/>
      <c r="J78" s="11"/>
      <c r="L78" s="2"/>
    </row>
    <row r="79" spans="1:12" s="45" customFormat="1" ht="15" customHeight="1">
      <c r="A79" s="78"/>
      <c r="B79" s="9"/>
      <c r="C79" s="9"/>
      <c r="D79" s="11"/>
      <c r="E79" s="9"/>
      <c r="F79" s="11"/>
      <c r="G79" s="9"/>
      <c r="H79" s="11"/>
      <c r="I79" s="9"/>
      <c r="J79" s="11"/>
      <c r="L79" s="2"/>
    </row>
    <row r="80" spans="1:12" s="45" customFormat="1" ht="15" customHeight="1">
      <c r="A80" s="78"/>
      <c r="B80" s="9"/>
      <c r="C80" s="9"/>
      <c r="D80" s="11"/>
      <c r="E80" s="9"/>
      <c r="F80" s="11"/>
      <c r="G80" s="9"/>
      <c r="H80" s="11"/>
      <c r="I80" s="9"/>
      <c r="J80" s="11"/>
      <c r="L80" s="2"/>
    </row>
    <row r="81" spans="1:12" s="45" customFormat="1" ht="15" customHeight="1">
      <c r="A81" s="78"/>
      <c r="B81" s="9"/>
      <c r="C81" s="9"/>
      <c r="D81" s="11"/>
      <c r="E81" s="9"/>
      <c r="F81" s="11"/>
      <c r="G81" s="9"/>
      <c r="H81" s="11"/>
      <c r="I81" s="9"/>
      <c r="J81" s="11"/>
      <c r="L81" s="2"/>
    </row>
    <row r="82" spans="1:12" ht="15" customHeight="1">
      <c r="A82" s="73"/>
      <c r="B82" s="9"/>
      <c r="C82" s="9"/>
      <c r="D82" s="11"/>
      <c r="E82" s="9"/>
      <c r="F82" s="11"/>
      <c r="G82" s="9"/>
      <c r="H82" s="11"/>
      <c r="I82" s="9"/>
      <c r="J82" s="11"/>
      <c r="L82" s="2"/>
    </row>
    <row r="83" spans="1:12" s="45" customFormat="1" ht="15" customHeight="1">
      <c r="A83" s="73"/>
      <c r="B83" s="9"/>
      <c r="C83" s="9"/>
      <c r="D83" s="11"/>
      <c r="E83" s="9"/>
      <c r="F83" s="11"/>
      <c r="G83" s="9"/>
      <c r="H83" s="11"/>
      <c r="I83" s="9"/>
      <c r="J83" s="11"/>
      <c r="L83" s="2"/>
    </row>
    <row r="84" spans="1:12" ht="15" customHeight="1">
      <c r="A84" s="434" t="s">
        <v>381</v>
      </c>
      <c r="B84" s="435"/>
      <c r="C84" s="435"/>
      <c r="D84" s="435"/>
      <c r="E84" s="435"/>
      <c r="F84" s="435"/>
      <c r="G84" s="435"/>
      <c r="H84" s="435"/>
      <c r="I84" s="435"/>
      <c r="J84" s="435"/>
      <c r="L84" s="2"/>
    </row>
    <row r="85" spans="1:12" ht="15">
      <c r="A85" s="436" t="s">
        <v>370</v>
      </c>
      <c r="B85" s="437"/>
      <c r="C85" s="437"/>
      <c r="D85" s="437"/>
      <c r="E85" s="437"/>
      <c r="F85" s="437"/>
      <c r="G85" s="437"/>
      <c r="H85" s="437"/>
      <c r="I85" s="437"/>
      <c r="J85" s="437"/>
      <c r="L85" s="2"/>
    </row>
    <row r="86" spans="1:12" ht="15">
      <c r="A86" s="436" t="s">
        <v>340</v>
      </c>
      <c r="B86" s="437"/>
      <c r="C86" s="437"/>
      <c r="D86" s="437"/>
      <c r="E86" s="437"/>
      <c r="F86" s="437"/>
      <c r="G86" s="437"/>
      <c r="H86" s="437"/>
      <c r="I86" s="437"/>
      <c r="J86" s="437"/>
      <c r="L86" s="2"/>
    </row>
    <row r="87" spans="1:12" ht="15">
      <c r="A87" s="436" t="s">
        <v>1</v>
      </c>
      <c r="B87" s="437"/>
      <c r="C87" s="437"/>
      <c r="D87" s="437"/>
      <c r="E87" s="437"/>
      <c r="F87" s="437"/>
      <c r="G87" s="437"/>
      <c r="H87" s="437"/>
      <c r="I87" s="437"/>
      <c r="J87" s="437"/>
      <c r="L87" s="2"/>
    </row>
    <row r="88" spans="1:12" ht="6.75" customHeight="1" thickBot="1">
      <c r="A88" s="22"/>
      <c r="B88" s="22"/>
      <c r="C88" s="22"/>
      <c r="D88" s="22"/>
      <c r="E88" s="22"/>
      <c r="F88" s="22"/>
      <c r="G88" s="22"/>
      <c r="H88" s="22"/>
      <c r="I88" s="22"/>
      <c r="J88" s="22"/>
      <c r="L88" s="2"/>
    </row>
    <row r="89" spans="1:12" ht="13.5" thickTop="1">
      <c r="A89" s="438" t="s">
        <v>266</v>
      </c>
      <c r="B89" s="440" t="s">
        <v>42</v>
      </c>
      <c r="C89" s="442" t="s">
        <v>12</v>
      </c>
      <c r="D89" s="443"/>
      <c r="E89" s="442" t="s">
        <v>13</v>
      </c>
      <c r="F89" s="443"/>
      <c r="G89" s="442" t="s">
        <v>14</v>
      </c>
      <c r="H89" s="443"/>
      <c r="I89" s="442" t="s">
        <v>15</v>
      </c>
      <c r="J89" s="443"/>
      <c r="L89" s="2"/>
    </row>
    <row r="90" spans="1:12" ht="12.75">
      <c r="A90" s="439"/>
      <c r="B90" s="441"/>
      <c r="C90" s="83" t="s">
        <v>10</v>
      </c>
      <c r="D90" s="82" t="s">
        <v>11</v>
      </c>
      <c r="E90" s="83" t="s">
        <v>10</v>
      </c>
      <c r="F90" s="82" t="s">
        <v>11</v>
      </c>
      <c r="G90" s="83" t="s">
        <v>10</v>
      </c>
      <c r="H90" s="82" t="s">
        <v>11</v>
      </c>
      <c r="I90" s="83" t="s">
        <v>10</v>
      </c>
      <c r="J90" s="82" t="s">
        <v>11</v>
      </c>
      <c r="L90" s="2"/>
    </row>
    <row r="91" spans="1:12" ht="9" customHeight="1">
      <c r="A91" s="85"/>
      <c r="B91" s="88"/>
      <c r="C91" s="88"/>
      <c r="D91" s="87"/>
      <c r="E91" s="88"/>
      <c r="F91" s="87"/>
      <c r="G91" s="88"/>
      <c r="H91" s="87"/>
      <c r="I91" s="88"/>
      <c r="J91" s="87"/>
      <c r="L91" s="2"/>
    </row>
    <row r="92" spans="1:12" ht="15" customHeight="1">
      <c r="A92" s="108" t="s">
        <v>25</v>
      </c>
      <c r="B92" s="93">
        <v>1600</v>
      </c>
      <c r="C92" s="93">
        <v>1538</v>
      </c>
      <c r="D92" s="92">
        <v>11546928</v>
      </c>
      <c r="E92" s="93">
        <v>755</v>
      </c>
      <c r="F92" s="92">
        <v>272431</v>
      </c>
      <c r="G92" s="93">
        <v>498</v>
      </c>
      <c r="H92" s="92">
        <v>158899</v>
      </c>
      <c r="I92" s="93">
        <v>815</v>
      </c>
      <c r="J92" s="92">
        <v>812664</v>
      </c>
      <c r="L92" s="2"/>
    </row>
    <row r="93" spans="1:12" ht="6" customHeight="1">
      <c r="A93" s="77"/>
      <c r="B93" s="95"/>
      <c r="C93" s="95"/>
      <c r="D93" s="92"/>
      <c r="E93" s="95"/>
      <c r="F93" s="92"/>
      <c r="G93" s="95"/>
      <c r="H93" s="92"/>
      <c r="I93" s="95"/>
      <c r="J93" s="92"/>
      <c r="L93" s="2"/>
    </row>
    <row r="94" spans="1:12" ht="11.1" customHeight="1">
      <c r="A94" s="109" t="s">
        <v>71</v>
      </c>
      <c r="B94" s="93">
        <v>52</v>
      </c>
      <c r="C94" s="93">
        <v>51</v>
      </c>
      <c r="D94" s="92">
        <v>2138876</v>
      </c>
      <c r="E94" s="93">
        <v>25</v>
      </c>
      <c r="F94" s="92">
        <v>18748</v>
      </c>
      <c r="G94" s="93">
        <v>13</v>
      </c>
      <c r="H94" s="92">
        <v>17317</v>
      </c>
      <c r="I94" s="93">
        <v>21</v>
      </c>
      <c r="J94" s="92">
        <v>33789</v>
      </c>
      <c r="L94" s="2"/>
    </row>
    <row r="95" spans="1:12" ht="11.1" customHeight="1">
      <c r="A95" s="109" t="s">
        <v>72</v>
      </c>
      <c r="B95" s="93">
        <v>30</v>
      </c>
      <c r="C95" s="93">
        <v>30</v>
      </c>
      <c r="D95" s="92">
        <v>78209</v>
      </c>
      <c r="E95" s="93">
        <v>15</v>
      </c>
      <c r="F95" s="92">
        <v>964</v>
      </c>
      <c r="G95" s="210" t="s">
        <v>278</v>
      </c>
      <c r="H95" s="361" t="s">
        <v>278</v>
      </c>
      <c r="I95" s="210" t="s">
        <v>278</v>
      </c>
      <c r="J95" s="209" t="s">
        <v>278</v>
      </c>
      <c r="L95" s="2"/>
    </row>
    <row r="96" spans="1:12" ht="11.1" customHeight="1">
      <c r="A96" s="109" t="s">
        <v>73</v>
      </c>
      <c r="B96" s="93">
        <v>58</v>
      </c>
      <c r="C96" s="93">
        <v>55</v>
      </c>
      <c r="D96" s="92">
        <v>253610</v>
      </c>
      <c r="E96" s="93">
        <v>33</v>
      </c>
      <c r="F96" s="92">
        <v>5782</v>
      </c>
      <c r="G96" s="93">
        <v>14</v>
      </c>
      <c r="H96" s="92">
        <v>380</v>
      </c>
      <c r="I96" s="93">
        <v>26</v>
      </c>
      <c r="J96" s="92">
        <v>25720</v>
      </c>
      <c r="L96" s="2"/>
    </row>
    <row r="97" spans="1:12" ht="11.1" customHeight="1">
      <c r="A97" s="109" t="s">
        <v>74</v>
      </c>
      <c r="B97" s="210" t="s">
        <v>278</v>
      </c>
      <c r="C97" s="210" t="s">
        <v>278</v>
      </c>
      <c r="D97" s="361" t="s">
        <v>278</v>
      </c>
      <c r="E97" s="93">
        <v>0</v>
      </c>
      <c r="F97" s="92">
        <v>0</v>
      </c>
      <c r="G97" s="93">
        <v>0</v>
      </c>
      <c r="H97" s="92">
        <v>0</v>
      </c>
      <c r="I97" s="93">
        <v>0</v>
      </c>
      <c r="J97" s="92">
        <v>0</v>
      </c>
      <c r="L97" s="2"/>
    </row>
    <row r="98" spans="1:12" ht="11.1" customHeight="1">
      <c r="A98" s="109" t="s">
        <v>75</v>
      </c>
      <c r="B98" s="210" t="s">
        <v>278</v>
      </c>
      <c r="C98" s="210" t="s">
        <v>278</v>
      </c>
      <c r="D98" s="361" t="s">
        <v>278</v>
      </c>
      <c r="E98" s="93">
        <v>0</v>
      </c>
      <c r="F98" s="92">
        <v>0</v>
      </c>
      <c r="G98" s="210" t="s">
        <v>278</v>
      </c>
      <c r="H98" s="361" t="s">
        <v>278</v>
      </c>
      <c r="I98" s="210" t="s">
        <v>278</v>
      </c>
      <c r="J98" s="209" t="s">
        <v>278</v>
      </c>
      <c r="L98" s="2"/>
    </row>
    <row r="99" spans="1:12" ht="11.1" customHeight="1">
      <c r="A99" s="109" t="s">
        <v>76</v>
      </c>
      <c r="B99" s="93">
        <v>30</v>
      </c>
      <c r="C99" s="93">
        <v>26</v>
      </c>
      <c r="D99" s="92">
        <v>265728</v>
      </c>
      <c r="E99" s="93">
        <v>13</v>
      </c>
      <c r="F99" s="92">
        <v>30621</v>
      </c>
      <c r="G99" s="210" t="s">
        <v>278</v>
      </c>
      <c r="H99" s="361" t="s">
        <v>278</v>
      </c>
      <c r="I99" s="93">
        <v>11</v>
      </c>
      <c r="J99" s="92">
        <v>40848</v>
      </c>
      <c r="L99" s="2"/>
    </row>
    <row r="100" spans="1:12" ht="11.1" customHeight="1">
      <c r="A100" s="109" t="s">
        <v>77</v>
      </c>
      <c r="B100" s="210" t="s">
        <v>278</v>
      </c>
      <c r="C100" s="210" t="s">
        <v>278</v>
      </c>
      <c r="D100" s="361" t="s">
        <v>278</v>
      </c>
      <c r="E100" s="210" t="s">
        <v>278</v>
      </c>
      <c r="F100" s="361" t="s">
        <v>278</v>
      </c>
      <c r="G100" s="210" t="s">
        <v>278</v>
      </c>
      <c r="H100" s="361" t="s">
        <v>278</v>
      </c>
      <c r="I100" s="93">
        <v>0</v>
      </c>
      <c r="J100" s="92">
        <v>0</v>
      </c>
      <c r="L100" s="2"/>
    </row>
    <row r="101" spans="1:12" s="45" customFormat="1" ht="11.1" customHeight="1">
      <c r="A101" s="109" t="s">
        <v>78</v>
      </c>
      <c r="B101" s="93">
        <v>88</v>
      </c>
      <c r="C101" s="93">
        <v>86</v>
      </c>
      <c r="D101" s="92">
        <v>194286</v>
      </c>
      <c r="E101" s="93">
        <v>37</v>
      </c>
      <c r="F101" s="92">
        <v>6064</v>
      </c>
      <c r="G101" s="93">
        <v>30</v>
      </c>
      <c r="H101" s="92">
        <v>1941</v>
      </c>
      <c r="I101" s="93">
        <v>42</v>
      </c>
      <c r="J101" s="92">
        <v>12442</v>
      </c>
      <c r="L101" s="2"/>
    </row>
    <row r="102" spans="1:12" s="45" customFormat="1" ht="11.1" customHeight="1">
      <c r="A102" s="109" t="s">
        <v>79</v>
      </c>
      <c r="B102" s="210" t="s">
        <v>278</v>
      </c>
      <c r="C102" s="210" t="s">
        <v>278</v>
      </c>
      <c r="D102" s="361" t="s">
        <v>278</v>
      </c>
      <c r="E102" s="210" t="s">
        <v>278</v>
      </c>
      <c r="F102" s="361" t="s">
        <v>278</v>
      </c>
      <c r="G102" s="210" t="s">
        <v>278</v>
      </c>
      <c r="H102" s="361" t="s">
        <v>278</v>
      </c>
      <c r="I102" s="210" t="s">
        <v>278</v>
      </c>
      <c r="J102" s="209" t="s">
        <v>278</v>
      </c>
      <c r="L102" s="2"/>
    </row>
    <row r="103" spans="1:12" s="45" customFormat="1" ht="11.1" customHeight="1">
      <c r="A103" s="109" t="s">
        <v>80</v>
      </c>
      <c r="B103" s="93">
        <v>171</v>
      </c>
      <c r="C103" s="93">
        <v>164</v>
      </c>
      <c r="D103" s="92">
        <v>693403</v>
      </c>
      <c r="E103" s="93">
        <v>72</v>
      </c>
      <c r="F103" s="92">
        <v>17272</v>
      </c>
      <c r="G103" s="93">
        <v>60</v>
      </c>
      <c r="H103" s="92">
        <v>7595</v>
      </c>
      <c r="I103" s="93">
        <v>77</v>
      </c>
      <c r="J103" s="92">
        <v>90545</v>
      </c>
      <c r="L103" s="2"/>
    </row>
    <row r="104" spans="1:12" ht="11.1" customHeight="1">
      <c r="A104" s="109" t="s">
        <v>81</v>
      </c>
      <c r="B104" s="93">
        <v>54</v>
      </c>
      <c r="C104" s="93">
        <v>51</v>
      </c>
      <c r="D104" s="92">
        <v>284117</v>
      </c>
      <c r="E104" s="93">
        <v>29</v>
      </c>
      <c r="F104" s="92">
        <v>3376</v>
      </c>
      <c r="G104" s="93">
        <v>13</v>
      </c>
      <c r="H104" s="92">
        <v>29467</v>
      </c>
      <c r="I104" s="93">
        <v>28</v>
      </c>
      <c r="J104" s="92">
        <v>23308</v>
      </c>
      <c r="L104" s="2"/>
    </row>
    <row r="105" spans="1:12" ht="11.1" customHeight="1">
      <c r="A105" s="109" t="s">
        <v>82</v>
      </c>
      <c r="B105" s="93">
        <v>124</v>
      </c>
      <c r="C105" s="93">
        <v>122</v>
      </c>
      <c r="D105" s="92">
        <v>606548</v>
      </c>
      <c r="E105" s="93">
        <v>72</v>
      </c>
      <c r="F105" s="92">
        <v>21280</v>
      </c>
      <c r="G105" s="93">
        <v>26</v>
      </c>
      <c r="H105" s="92">
        <v>1324</v>
      </c>
      <c r="I105" s="93">
        <v>45</v>
      </c>
      <c r="J105" s="92">
        <v>89096</v>
      </c>
      <c r="L105" s="2"/>
    </row>
    <row r="106" spans="1:12" ht="11.1" customHeight="1">
      <c r="A106" s="109" t="s">
        <v>83</v>
      </c>
      <c r="B106" s="93">
        <v>33</v>
      </c>
      <c r="C106" s="93">
        <v>33</v>
      </c>
      <c r="D106" s="92">
        <v>45089</v>
      </c>
      <c r="E106" s="93">
        <v>13</v>
      </c>
      <c r="F106" s="92">
        <v>786</v>
      </c>
      <c r="G106" s="93">
        <v>14</v>
      </c>
      <c r="H106" s="92">
        <v>1787</v>
      </c>
      <c r="I106" s="93">
        <v>18</v>
      </c>
      <c r="J106" s="92">
        <v>4715</v>
      </c>
      <c r="L106" s="2"/>
    </row>
    <row r="107" spans="1:12" ht="11.1" customHeight="1">
      <c r="A107" s="109" t="s">
        <v>84</v>
      </c>
      <c r="B107" s="210" t="s">
        <v>278</v>
      </c>
      <c r="C107" s="210" t="s">
        <v>278</v>
      </c>
      <c r="D107" s="361" t="s">
        <v>278</v>
      </c>
      <c r="E107" s="210" t="s">
        <v>278</v>
      </c>
      <c r="F107" s="361" t="s">
        <v>278</v>
      </c>
      <c r="G107" s="210" t="s">
        <v>278</v>
      </c>
      <c r="H107" s="361" t="s">
        <v>278</v>
      </c>
      <c r="I107" s="210" t="s">
        <v>278</v>
      </c>
      <c r="J107" s="209" t="s">
        <v>278</v>
      </c>
      <c r="L107" s="2"/>
    </row>
    <row r="108" spans="1:12" ht="11.1" customHeight="1">
      <c r="A108" s="109" t="s">
        <v>85</v>
      </c>
      <c r="B108" s="210" t="s">
        <v>278</v>
      </c>
      <c r="C108" s="210" t="s">
        <v>278</v>
      </c>
      <c r="D108" s="361" t="s">
        <v>278</v>
      </c>
      <c r="E108" s="210" t="s">
        <v>278</v>
      </c>
      <c r="F108" s="361" t="s">
        <v>278</v>
      </c>
      <c r="G108" s="210" t="s">
        <v>278</v>
      </c>
      <c r="H108" s="361" t="s">
        <v>278</v>
      </c>
      <c r="I108" s="210" t="s">
        <v>278</v>
      </c>
      <c r="J108" s="209" t="s">
        <v>278</v>
      </c>
      <c r="L108" s="2"/>
    </row>
    <row r="109" spans="1:12" ht="11.1" customHeight="1">
      <c r="A109" s="109" t="s">
        <v>86</v>
      </c>
      <c r="B109" s="93">
        <v>32</v>
      </c>
      <c r="C109" s="93">
        <v>31</v>
      </c>
      <c r="D109" s="92">
        <v>27826</v>
      </c>
      <c r="E109" s="93">
        <v>16</v>
      </c>
      <c r="F109" s="92">
        <v>1671</v>
      </c>
      <c r="G109" s="93">
        <v>11</v>
      </c>
      <c r="H109" s="92">
        <v>710</v>
      </c>
      <c r="I109" s="93">
        <v>23</v>
      </c>
      <c r="J109" s="92">
        <v>4207</v>
      </c>
      <c r="L109" s="2"/>
    </row>
    <row r="110" spans="1:12" ht="11.1" customHeight="1">
      <c r="A110" s="109" t="s">
        <v>87</v>
      </c>
      <c r="B110" s="93">
        <v>24</v>
      </c>
      <c r="C110" s="93">
        <v>24</v>
      </c>
      <c r="D110" s="92">
        <v>141865</v>
      </c>
      <c r="E110" s="210" t="s">
        <v>278</v>
      </c>
      <c r="F110" s="361" t="s">
        <v>278</v>
      </c>
      <c r="G110" s="210" t="s">
        <v>278</v>
      </c>
      <c r="H110" s="361" t="s">
        <v>278</v>
      </c>
      <c r="I110" s="93">
        <v>19</v>
      </c>
      <c r="J110" s="92">
        <v>11731</v>
      </c>
      <c r="L110" s="2"/>
    </row>
    <row r="111" spans="1:12" ht="11.1" customHeight="1">
      <c r="A111" s="109" t="s">
        <v>88</v>
      </c>
      <c r="B111" s="93">
        <v>54</v>
      </c>
      <c r="C111" s="93">
        <v>52</v>
      </c>
      <c r="D111" s="92">
        <v>1657951</v>
      </c>
      <c r="E111" s="93">
        <v>29</v>
      </c>
      <c r="F111" s="92">
        <v>28851</v>
      </c>
      <c r="G111" s="93">
        <v>17</v>
      </c>
      <c r="H111" s="92">
        <v>17847</v>
      </c>
      <c r="I111" s="93">
        <v>33</v>
      </c>
      <c r="J111" s="92">
        <v>46827</v>
      </c>
      <c r="L111" s="2"/>
    </row>
    <row r="112" spans="1:12" ht="11.1" customHeight="1">
      <c r="A112" s="109" t="s">
        <v>89</v>
      </c>
      <c r="B112" s="93">
        <v>72</v>
      </c>
      <c r="C112" s="93">
        <v>70</v>
      </c>
      <c r="D112" s="92">
        <v>352571</v>
      </c>
      <c r="E112" s="93">
        <v>28</v>
      </c>
      <c r="F112" s="92">
        <v>15677</v>
      </c>
      <c r="G112" s="93">
        <v>26</v>
      </c>
      <c r="H112" s="92">
        <v>10493</v>
      </c>
      <c r="I112" s="93">
        <v>47</v>
      </c>
      <c r="J112" s="92">
        <v>43774</v>
      </c>
      <c r="L112" s="2"/>
    </row>
    <row r="113" spans="1:12" ht="11.1" customHeight="1">
      <c r="A113" s="109" t="s">
        <v>90</v>
      </c>
      <c r="B113" s="93">
        <v>136</v>
      </c>
      <c r="C113" s="93">
        <v>130</v>
      </c>
      <c r="D113" s="92">
        <v>1392309</v>
      </c>
      <c r="E113" s="93">
        <v>64</v>
      </c>
      <c r="F113" s="92">
        <v>53660</v>
      </c>
      <c r="G113" s="93">
        <v>45</v>
      </c>
      <c r="H113" s="92">
        <v>17440</v>
      </c>
      <c r="I113" s="93">
        <v>88</v>
      </c>
      <c r="J113" s="92">
        <v>114398</v>
      </c>
      <c r="L113" s="2"/>
    </row>
    <row r="114" spans="1:12" ht="11.1" customHeight="1">
      <c r="A114" s="109" t="s">
        <v>91</v>
      </c>
      <c r="B114" s="93">
        <v>42</v>
      </c>
      <c r="C114" s="93">
        <v>42</v>
      </c>
      <c r="D114" s="92">
        <v>175406</v>
      </c>
      <c r="E114" s="93">
        <v>23</v>
      </c>
      <c r="F114" s="92">
        <v>6887</v>
      </c>
      <c r="G114" s="93">
        <v>14</v>
      </c>
      <c r="H114" s="92">
        <v>26133</v>
      </c>
      <c r="I114" s="93">
        <v>23</v>
      </c>
      <c r="J114" s="92">
        <v>42380</v>
      </c>
      <c r="L114" s="2"/>
    </row>
    <row r="115" spans="1:12" ht="11.1" customHeight="1">
      <c r="A115" s="109" t="s">
        <v>92</v>
      </c>
      <c r="B115" s="93">
        <v>21</v>
      </c>
      <c r="C115" s="93">
        <v>19</v>
      </c>
      <c r="D115" s="92">
        <v>984728</v>
      </c>
      <c r="E115" s="210" t="s">
        <v>278</v>
      </c>
      <c r="F115" s="361" t="s">
        <v>278</v>
      </c>
      <c r="G115" s="210" t="s">
        <v>278</v>
      </c>
      <c r="H115" s="361" t="s">
        <v>278</v>
      </c>
      <c r="I115" s="210" t="s">
        <v>278</v>
      </c>
      <c r="J115" s="209" t="s">
        <v>278</v>
      </c>
      <c r="L115" s="2"/>
    </row>
    <row r="116" spans="1:12" ht="11.1" customHeight="1">
      <c r="A116" s="109" t="s">
        <v>93</v>
      </c>
      <c r="B116" s="93">
        <v>17</v>
      </c>
      <c r="C116" s="93">
        <v>16</v>
      </c>
      <c r="D116" s="92">
        <v>227847</v>
      </c>
      <c r="E116" s="210" t="s">
        <v>278</v>
      </c>
      <c r="F116" s="361" t="s">
        <v>278</v>
      </c>
      <c r="G116" s="210" t="s">
        <v>278</v>
      </c>
      <c r="H116" s="361" t="s">
        <v>278</v>
      </c>
      <c r="I116" s="210" t="s">
        <v>278</v>
      </c>
      <c r="J116" s="209" t="s">
        <v>278</v>
      </c>
      <c r="L116" s="2"/>
    </row>
    <row r="117" spans="1:12" ht="11.1" customHeight="1">
      <c r="A117" s="109" t="s">
        <v>94</v>
      </c>
      <c r="B117" s="210" t="s">
        <v>278</v>
      </c>
      <c r="C117" s="210" t="s">
        <v>278</v>
      </c>
      <c r="D117" s="361" t="s">
        <v>278</v>
      </c>
      <c r="E117" s="210" t="s">
        <v>278</v>
      </c>
      <c r="F117" s="361" t="s">
        <v>278</v>
      </c>
      <c r="G117" s="210" t="s">
        <v>278</v>
      </c>
      <c r="H117" s="361" t="s">
        <v>278</v>
      </c>
      <c r="I117" s="210" t="s">
        <v>278</v>
      </c>
      <c r="J117" s="209" t="s">
        <v>278</v>
      </c>
      <c r="L117" s="2"/>
    </row>
    <row r="118" spans="1:12" ht="11.1" customHeight="1">
      <c r="A118" s="109" t="s">
        <v>95</v>
      </c>
      <c r="B118" s="93">
        <v>11</v>
      </c>
      <c r="C118" s="93">
        <v>11</v>
      </c>
      <c r="D118" s="92">
        <v>23352</v>
      </c>
      <c r="E118" s="210" t="s">
        <v>278</v>
      </c>
      <c r="F118" s="361" t="s">
        <v>278</v>
      </c>
      <c r="G118" s="210" t="s">
        <v>278</v>
      </c>
      <c r="H118" s="361" t="s">
        <v>278</v>
      </c>
      <c r="I118" s="210" t="s">
        <v>278</v>
      </c>
      <c r="J118" s="209" t="s">
        <v>278</v>
      </c>
      <c r="L118" s="2"/>
    </row>
    <row r="119" spans="1:12" ht="11.1" customHeight="1">
      <c r="A119" s="109" t="s">
        <v>96</v>
      </c>
      <c r="B119" s="210" t="s">
        <v>278</v>
      </c>
      <c r="C119" s="210" t="s">
        <v>278</v>
      </c>
      <c r="D119" s="361" t="s">
        <v>278</v>
      </c>
      <c r="E119" s="210" t="s">
        <v>278</v>
      </c>
      <c r="F119" s="361" t="s">
        <v>278</v>
      </c>
      <c r="G119" s="210" t="s">
        <v>278</v>
      </c>
      <c r="H119" s="361" t="s">
        <v>278</v>
      </c>
      <c r="I119" s="210" t="s">
        <v>278</v>
      </c>
      <c r="J119" s="209" t="s">
        <v>278</v>
      </c>
      <c r="L119" s="2"/>
    </row>
    <row r="120" spans="1:12" ht="8.25" customHeight="1" thickBot="1">
      <c r="A120" s="22"/>
      <c r="B120" s="79"/>
      <c r="C120" s="79"/>
      <c r="D120" s="15"/>
      <c r="E120" s="79"/>
      <c r="F120" s="15"/>
      <c r="G120" s="79"/>
      <c r="H120" s="15"/>
      <c r="I120" s="79"/>
      <c r="J120" s="15"/>
      <c r="L120" s="2"/>
    </row>
    <row r="121" spans="1:12" ht="5.25" customHeight="1" thickTop="1">
      <c r="A121" s="45"/>
      <c r="B121" s="9"/>
      <c r="C121" s="9"/>
      <c r="D121" s="11"/>
      <c r="E121" s="9"/>
      <c r="F121" s="11"/>
      <c r="G121" s="9"/>
      <c r="H121" s="11"/>
      <c r="I121" s="9"/>
      <c r="J121" s="11"/>
      <c r="L121" s="2"/>
    </row>
    <row r="122" spans="1:12" ht="12.75" customHeight="1">
      <c r="A122" s="139" t="s">
        <v>335</v>
      </c>
      <c r="B122" s="9"/>
      <c r="C122" s="9"/>
      <c r="D122" s="11"/>
      <c r="E122" s="9"/>
      <c r="F122" s="11"/>
      <c r="G122" s="9"/>
      <c r="H122" s="11"/>
      <c r="I122" s="9"/>
      <c r="J122" s="11"/>
      <c r="L122" s="2"/>
    </row>
    <row r="123" spans="1:12" s="45" customFormat="1" ht="12" customHeight="1">
      <c r="A123" s="449" t="s">
        <v>334</v>
      </c>
      <c r="B123" s="449"/>
      <c r="C123" s="449"/>
      <c r="D123" s="449"/>
      <c r="E123" s="449"/>
      <c r="F123" s="449"/>
      <c r="G123" s="449"/>
      <c r="H123" s="449"/>
      <c r="I123" s="449"/>
      <c r="J123" s="449"/>
      <c r="L123" s="2"/>
    </row>
    <row r="124" spans="1:12" s="45" customFormat="1" ht="10.5" customHeight="1">
      <c r="A124" s="375" t="s">
        <v>280</v>
      </c>
      <c r="B124" s="375"/>
      <c r="C124" s="375"/>
      <c r="D124" s="375"/>
      <c r="E124" s="375"/>
      <c r="F124" s="375"/>
      <c r="G124" s="375"/>
      <c r="H124" s="375"/>
      <c r="I124" s="375"/>
      <c r="J124" s="375"/>
      <c r="L124" s="2"/>
    </row>
    <row r="125" spans="1:12" s="45" customFormat="1" ht="15" customHeight="1">
      <c r="A125" s="102"/>
      <c r="B125" s="9"/>
      <c r="C125" s="9"/>
      <c r="D125" s="11"/>
      <c r="E125" s="9"/>
      <c r="F125" s="11"/>
      <c r="G125" s="9"/>
      <c r="H125" s="11"/>
      <c r="I125" s="9"/>
      <c r="J125" s="11"/>
      <c r="L125" s="2"/>
    </row>
    <row r="126" spans="1:12" s="45" customFormat="1" ht="15" customHeight="1">
      <c r="A126" s="102"/>
      <c r="B126" s="9"/>
      <c r="C126" s="9"/>
      <c r="D126" s="11"/>
      <c r="E126" s="9"/>
      <c r="F126" s="11"/>
      <c r="G126" s="9"/>
      <c r="H126" s="11"/>
      <c r="I126" s="9"/>
      <c r="J126" s="11"/>
      <c r="L126" s="2"/>
    </row>
    <row r="127" spans="1:12" ht="15" customHeight="1">
      <c r="A127" s="73"/>
      <c r="B127" s="9"/>
      <c r="C127" s="9"/>
      <c r="D127" s="11"/>
      <c r="E127" s="9"/>
      <c r="F127" s="11"/>
      <c r="G127" s="9"/>
      <c r="H127" s="11"/>
      <c r="I127" s="9"/>
      <c r="J127" s="11"/>
      <c r="L127" s="2"/>
    </row>
    <row r="128" spans="1:12" ht="15" customHeight="1">
      <c r="A128" s="434" t="s">
        <v>381</v>
      </c>
      <c r="B128" s="435"/>
      <c r="C128" s="435"/>
      <c r="D128" s="435"/>
      <c r="E128" s="435"/>
      <c r="F128" s="435"/>
      <c r="G128" s="435"/>
      <c r="H128" s="435"/>
      <c r="I128" s="435"/>
      <c r="J128" s="435"/>
      <c r="L128" s="2"/>
    </row>
    <row r="129" spans="1:12" ht="15">
      <c r="A129" s="436" t="s">
        <v>370</v>
      </c>
      <c r="B129" s="437"/>
      <c r="C129" s="437"/>
      <c r="D129" s="437"/>
      <c r="E129" s="437"/>
      <c r="F129" s="437"/>
      <c r="G129" s="437"/>
      <c r="H129" s="437"/>
      <c r="I129" s="437"/>
      <c r="J129" s="437"/>
      <c r="L129" s="2"/>
    </row>
    <row r="130" spans="1:12" ht="15">
      <c r="A130" s="436" t="s">
        <v>340</v>
      </c>
      <c r="B130" s="437"/>
      <c r="C130" s="437"/>
      <c r="D130" s="437"/>
      <c r="E130" s="437"/>
      <c r="F130" s="437"/>
      <c r="G130" s="437"/>
      <c r="H130" s="437"/>
      <c r="I130" s="437"/>
      <c r="J130" s="437"/>
      <c r="L130" s="2"/>
    </row>
    <row r="131" spans="1:12" ht="15.75" thickBot="1">
      <c r="A131" s="436" t="s">
        <v>1</v>
      </c>
      <c r="B131" s="437"/>
      <c r="C131" s="437"/>
      <c r="D131" s="437"/>
      <c r="E131" s="437"/>
      <c r="F131" s="437"/>
      <c r="G131" s="437"/>
      <c r="H131" s="437"/>
      <c r="I131" s="437"/>
      <c r="J131" s="437"/>
      <c r="L131" s="2"/>
    </row>
    <row r="132" spans="1:12" ht="13.5" customHeight="1" thickTop="1">
      <c r="A132" s="438" t="s">
        <v>266</v>
      </c>
      <c r="B132" s="440" t="s">
        <v>42</v>
      </c>
      <c r="C132" s="442" t="s">
        <v>12</v>
      </c>
      <c r="D132" s="443"/>
      <c r="E132" s="442" t="s">
        <v>13</v>
      </c>
      <c r="F132" s="443"/>
      <c r="G132" s="442" t="s">
        <v>14</v>
      </c>
      <c r="H132" s="443"/>
      <c r="I132" s="442" t="s">
        <v>15</v>
      </c>
      <c r="J132" s="443"/>
      <c r="L132" s="2"/>
    </row>
    <row r="133" spans="1:12" ht="12.75">
      <c r="A133" s="439"/>
      <c r="B133" s="441"/>
      <c r="C133" s="83" t="s">
        <v>10</v>
      </c>
      <c r="D133" s="82" t="s">
        <v>11</v>
      </c>
      <c r="E133" s="83" t="s">
        <v>10</v>
      </c>
      <c r="F133" s="82" t="s">
        <v>11</v>
      </c>
      <c r="G133" s="83" t="s">
        <v>10</v>
      </c>
      <c r="H133" s="82" t="s">
        <v>11</v>
      </c>
      <c r="I133" s="83" t="s">
        <v>10</v>
      </c>
      <c r="J133" s="82" t="s">
        <v>11</v>
      </c>
      <c r="L133" s="2"/>
    </row>
    <row r="134" spans="1:12" ht="12.95" customHeight="1">
      <c r="A134" s="108" t="s">
        <v>26</v>
      </c>
      <c r="B134" s="93">
        <v>1188</v>
      </c>
      <c r="C134" s="93">
        <v>1143</v>
      </c>
      <c r="D134" s="92">
        <v>14539712</v>
      </c>
      <c r="E134" s="93">
        <v>451</v>
      </c>
      <c r="F134" s="92">
        <v>519054</v>
      </c>
      <c r="G134" s="93">
        <v>505</v>
      </c>
      <c r="H134" s="92">
        <v>80848</v>
      </c>
      <c r="I134" s="93">
        <v>868</v>
      </c>
      <c r="J134" s="92">
        <v>1437589</v>
      </c>
      <c r="L134" s="2"/>
    </row>
    <row r="135" spans="1:12" ht="6.75" customHeight="1">
      <c r="A135" s="77"/>
      <c r="B135" s="95"/>
      <c r="C135" s="95"/>
      <c r="D135" s="92"/>
      <c r="E135" s="95"/>
      <c r="F135" s="92"/>
      <c r="G135" s="95"/>
      <c r="H135" s="92"/>
      <c r="I135" s="93"/>
      <c r="J135" s="92"/>
      <c r="L135" s="2"/>
    </row>
    <row r="136" spans="1:12" ht="11.1" customHeight="1">
      <c r="A136" s="109" t="s">
        <v>97</v>
      </c>
      <c r="B136" s="93">
        <v>31</v>
      </c>
      <c r="C136" s="93">
        <v>31</v>
      </c>
      <c r="D136" s="92">
        <v>1812299</v>
      </c>
      <c r="E136" s="93">
        <v>14</v>
      </c>
      <c r="F136" s="92">
        <v>55887</v>
      </c>
      <c r="G136" s="93">
        <v>12</v>
      </c>
      <c r="H136" s="92">
        <v>990</v>
      </c>
      <c r="I136" s="93">
        <v>21</v>
      </c>
      <c r="J136" s="92">
        <v>123594</v>
      </c>
      <c r="L136" s="2"/>
    </row>
    <row r="137" spans="1:12" s="45" customFormat="1" ht="11.1" customHeight="1">
      <c r="A137" s="109" t="s">
        <v>98</v>
      </c>
      <c r="B137" s="93">
        <v>35</v>
      </c>
      <c r="C137" s="93">
        <v>34</v>
      </c>
      <c r="D137" s="92">
        <v>126614</v>
      </c>
      <c r="E137" s="93">
        <v>10</v>
      </c>
      <c r="F137" s="92">
        <v>9756</v>
      </c>
      <c r="G137" s="93">
        <v>18</v>
      </c>
      <c r="H137" s="92">
        <v>2272</v>
      </c>
      <c r="I137" s="93">
        <v>22</v>
      </c>
      <c r="J137" s="92">
        <v>20191</v>
      </c>
      <c r="L137" s="2"/>
    </row>
    <row r="138" spans="1:12" s="45" customFormat="1" ht="11.1" customHeight="1">
      <c r="A138" s="109" t="s">
        <v>99</v>
      </c>
      <c r="B138" s="93">
        <v>32</v>
      </c>
      <c r="C138" s="93">
        <v>32</v>
      </c>
      <c r="D138" s="92">
        <v>94905</v>
      </c>
      <c r="E138" s="93">
        <v>19</v>
      </c>
      <c r="F138" s="92">
        <v>3349</v>
      </c>
      <c r="G138" s="210" t="s">
        <v>278</v>
      </c>
      <c r="H138" s="361" t="s">
        <v>278</v>
      </c>
      <c r="I138" s="93">
        <v>22</v>
      </c>
      <c r="J138" s="92">
        <v>12560</v>
      </c>
      <c r="L138" s="2"/>
    </row>
    <row r="139" spans="1:12" s="45" customFormat="1" ht="11.1" customHeight="1">
      <c r="A139" s="109" t="s">
        <v>100</v>
      </c>
      <c r="B139" s="93">
        <v>33</v>
      </c>
      <c r="C139" s="93">
        <v>32</v>
      </c>
      <c r="D139" s="92">
        <v>46460</v>
      </c>
      <c r="E139" s="93">
        <v>12</v>
      </c>
      <c r="F139" s="92">
        <v>736</v>
      </c>
      <c r="G139" s="93">
        <v>13</v>
      </c>
      <c r="H139" s="92">
        <v>4680</v>
      </c>
      <c r="I139" s="93">
        <v>20</v>
      </c>
      <c r="J139" s="92">
        <v>6034</v>
      </c>
      <c r="L139" s="2"/>
    </row>
    <row r="140" spans="1:12" ht="11.1" customHeight="1">
      <c r="A140" s="109" t="s">
        <v>101</v>
      </c>
      <c r="B140" s="93">
        <v>36</v>
      </c>
      <c r="C140" s="93">
        <v>34</v>
      </c>
      <c r="D140" s="92">
        <v>825538</v>
      </c>
      <c r="E140" s="93">
        <v>20</v>
      </c>
      <c r="F140" s="92">
        <v>29161</v>
      </c>
      <c r="G140" s="93">
        <v>11</v>
      </c>
      <c r="H140" s="92">
        <v>1105</v>
      </c>
      <c r="I140" s="93">
        <v>29</v>
      </c>
      <c r="J140" s="92">
        <v>81733</v>
      </c>
      <c r="L140" s="2"/>
    </row>
    <row r="141" spans="1:12" ht="11.1" customHeight="1">
      <c r="A141" s="109" t="s">
        <v>102</v>
      </c>
      <c r="B141" s="93">
        <v>11</v>
      </c>
      <c r="C141" s="210" t="s">
        <v>278</v>
      </c>
      <c r="D141" s="361" t="s">
        <v>278</v>
      </c>
      <c r="E141" s="210" t="s">
        <v>278</v>
      </c>
      <c r="F141" s="361" t="s">
        <v>278</v>
      </c>
      <c r="G141" s="210" t="s">
        <v>278</v>
      </c>
      <c r="H141" s="361" t="s">
        <v>278</v>
      </c>
      <c r="I141" s="210" t="s">
        <v>278</v>
      </c>
      <c r="J141" s="209" t="s">
        <v>278</v>
      </c>
      <c r="L141" s="2"/>
    </row>
    <row r="142" spans="1:12" ht="11.1" customHeight="1">
      <c r="A142" s="109" t="s">
        <v>103</v>
      </c>
      <c r="B142" s="93">
        <v>128</v>
      </c>
      <c r="C142" s="93">
        <v>125</v>
      </c>
      <c r="D142" s="92">
        <v>1805442</v>
      </c>
      <c r="E142" s="93">
        <v>52</v>
      </c>
      <c r="F142" s="92">
        <v>27755</v>
      </c>
      <c r="G142" s="93">
        <v>50</v>
      </c>
      <c r="H142" s="92">
        <v>4461</v>
      </c>
      <c r="I142" s="93">
        <v>114</v>
      </c>
      <c r="J142" s="92">
        <v>186374</v>
      </c>
      <c r="L142" s="2"/>
    </row>
    <row r="143" spans="1:12" ht="11.1" customHeight="1">
      <c r="A143" s="109" t="s">
        <v>104</v>
      </c>
      <c r="B143" s="93">
        <v>19</v>
      </c>
      <c r="C143" s="93">
        <v>18</v>
      </c>
      <c r="D143" s="92">
        <v>15952</v>
      </c>
      <c r="E143" s="210" t="s">
        <v>278</v>
      </c>
      <c r="F143" s="361" t="s">
        <v>278</v>
      </c>
      <c r="G143" s="210" t="s">
        <v>278</v>
      </c>
      <c r="H143" s="361" t="s">
        <v>278</v>
      </c>
      <c r="I143" s="93">
        <v>16</v>
      </c>
      <c r="J143" s="92">
        <v>4618</v>
      </c>
      <c r="L143" s="2"/>
    </row>
    <row r="144" spans="1:12" ht="11.1" customHeight="1">
      <c r="A144" s="109" t="s">
        <v>271</v>
      </c>
      <c r="B144" s="93">
        <v>44</v>
      </c>
      <c r="C144" s="93">
        <v>43</v>
      </c>
      <c r="D144" s="92">
        <v>164875</v>
      </c>
      <c r="E144" s="210" t="s">
        <v>278</v>
      </c>
      <c r="F144" s="361" t="s">
        <v>278</v>
      </c>
      <c r="G144" s="93">
        <v>23</v>
      </c>
      <c r="H144" s="92">
        <v>4167</v>
      </c>
      <c r="I144" s="93">
        <v>32</v>
      </c>
      <c r="J144" s="92">
        <v>34391</v>
      </c>
      <c r="L144" s="2"/>
    </row>
    <row r="145" spans="1:12" ht="11.1" customHeight="1">
      <c r="A145" s="109" t="s">
        <v>105</v>
      </c>
      <c r="B145" s="93">
        <v>22</v>
      </c>
      <c r="C145" s="93">
        <v>22</v>
      </c>
      <c r="D145" s="92">
        <v>15813</v>
      </c>
      <c r="E145" s="210" t="s">
        <v>278</v>
      </c>
      <c r="F145" s="361" t="s">
        <v>278</v>
      </c>
      <c r="G145" s="93">
        <v>13</v>
      </c>
      <c r="H145" s="92">
        <v>399</v>
      </c>
      <c r="I145" s="93">
        <v>20</v>
      </c>
      <c r="J145" s="92">
        <v>2103</v>
      </c>
      <c r="L145" s="2"/>
    </row>
    <row r="146" spans="1:12" ht="11.1" customHeight="1">
      <c r="A146" s="109" t="s">
        <v>106</v>
      </c>
      <c r="B146" s="93">
        <v>13</v>
      </c>
      <c r="C146" s="93">
        <v>11</v>
      </c>
      <c r="D146" s="92">
        <v>1544304</v>
      </c>
      <c r="E146" s="210" t="s">
        <v>278</v>
      </c>
      <c r="F146" s="361" t="s">
        <v>278</v>
      </c>
      <c r="G146" s="210" t="s">
        <v>278</v>
      </c>
      <c r="H146" s="361" t="s">
        <v>278</v>
      </c>
      <c r="I146" s="210" t="s">
        <v>278</v>
      </c>
      <c r="J146" s="209" t="s">
        <v>278</v>
      </c>
      <c r="L146" s="2"/>
    </row>
    <row r="147" spans="1:12" ht="11.1" customHeight="1">
      <c r="A147" s="109" t="s">
        <v>107</v>
      </c>
      <c r="B147" s="93">
        <v>18</v>
      </c>
      <c r="C147" s="93">
        <v>18</v>
      </c>
      <c r="D147" s="92">
        <v>108734</v>
      </c>
      <c r="E147" s="210" t="s">
        <v>278</v>
      </c>
      <c r="F147" s="361" t="s">
        <v>278</v>
      </c>
      <c r="G147" s="93">
        <v>11</v>
      </c>
      <c r="H147" s="92">
        <v>1614</v>
      </c>
      <c r="I147" s="93">
        <v>14</v>
      </c>
      <c r="J147" s="92">
        <v>14186</v>
      </c>
      <c r="L147" s="2"/>
    </row>
    <row r="148" spans="1:12" ht="11.1" customHeight="1">
      <c r="A148" s="109" t="s">
        <v>108</v>
      </c>
      <c r="B148" s="93">
        <v>33</v>
      </c>
      <c r="C148" s="93">
        <v>30</v>
      </c>
      <c r="D148" s="92">
        <v>84729</v>
      </c>
      <c r="E148" s="210" t="s">
        <v>278</v>
      </c>
      <c r="F148" s="361" t="s">
        <v>278</v>
      </c>
      <c r="G148" s="93">
        <v>19</v>
      </c>
      <c r="H148" s="92">
        <v>1575</v>
      </c>
      <c r="I148" s="93">
        <v>18</v>
      </c>
      <c r="J148" s="92">
        <v>11630</v>
      </c>
      <c r="L148" s="2"/>
    </row>
    <row r="149" spans="1:12" ht="11.1" customHeight="1">
      <c r="A149" s="109" t="s">
        <v>109</v>
      </c>
      <c r="B149" s="93">
        <v>53</v>
      </c>
      <c r="C149" s="93">
        <v>50</v>
      </c>
      <c r="D149" s="92">
        <v>247823</v>
      </c>
      <c r="E149" s="93">
        <v>27</v>
      </c>
      <c r="F149" s="92">
        <v>5127</v>
      </c>
      <c r="G149" s="93">
        <v>13</v>
      </c>
      <c r="H149" s="92">
        <v>590</v>
      </c>
      <c r="I149" s="93">
        <v>47</v>
      </c>
      <c r="J149" s="92">
        <v>20650</v>
      </c>
      <c r="L149" s="2"/>
    </row>
    <row r="150" spans="1:12" ht="11.1" customHeight="1">
      <c r="A150" s="109" t="s">
        <v>110</v>
      </c>
      <c r="B150" s="93">
        <v>153</v>
      </c>
      <c r="C150" s="93">
        <v>149</v>
      </c>
      <c r="D150" s="92">
        <v>751470</v>
      </c>
      <c r="E150" s="93">
        <v>66</v>
      </c>
      <c r="F150" s="92">
        <v>64458</v>
      </c>
      <c r="G150" s="93">
        <v>70</v>
      </c>
      <c r="H150" s="92">
        <v>15671</v>
      </c>
      <c r="I150" s="93">
        <v>123</v>
      </c>
      <c r="J150" s="92">
        <v>80699</v>
      </c>
      <c r="L150" s="2"/>
    </row>
    <row r="151" spans="1:12" s="45" customFormat="1" ht="11.1" customHeight="1">
      <c r="A151" s="109" t="s">
        <v>86</v>
      </c>
      <c r="B151" s="93">
        <v>60</v>
      </c>
      <c r="C151" s="93">
        <v>58</v>
      </c>
      <c r="D151" s="92">
        <v>185260</v>
      </c>
      <c r="E151" s="93">
        <v>18</v>
      </c>
      <c r="F151" s="92">
        <v>10617</v>
      </c>
      <c r="G151" s="93">
        <v>23</v>
      </c>
      <c r="H151" s="92">
        <v>5124</v>
      </c>
      <c r="I151" s="93">
        <v>43</v>
      </c>
      <c r="J151" s="92">
        <v>23832</v>
      </c>
      <c r="L151" s="2"/>
    </row>
    <row r="152" spans="1:12" s="45" customFormat="1" ht="11.1" customHeight="1">
      <c r="A152" s="109" t="s">
        <v>111</v>
      </c>
      <c r="B152" s="210" t="s">
        <v>278</v>
      </c>
      <c r="C152" s="138" t="s">
        <v>278</v>
      </c>
      <c r="D152" s="361" t="s">
        <v>278</v>
      </c>
      <c r="E152" s="210" t="s">
        <v>278</v>
      </c>
      <c r="F152" s="361" t="s">
        <v>278</v>
      </c>
      <c r="G152" s="210" t="s">
        <v>278</v>
      </c>
      <c r="H152" s="361" t="s">
        <v>278</v>
      </c>
      <c r="I152" s="210" t="s">
        <v>278</v>
      </c>
      <c r="J152" s="209" t="s">
        <v>278</v>
      </c>
      <c r="L152" s="2"/>
    </row>
    <row r="153" spans="1:12" s="45" customFormat="1" ht="11.1" customHeight="1">
      <c r="A153" s="109" t="s">
        <v>112</v>
      </c>
      <c r="B153" s="93">
        <v>22</v>
      </c>
      <c r="C153" s="93">
        <v>22</v>
      </c>
      <c r="D153" s="92">
        <v>115899</v>
      </c>
      <c r="E153" s="210" t="s">
        <v>278</v>
      </c>
      <c r="F153" s="361" t="s">
        <v>278</v>
      </c>
      <c r="G153" s="210" t="s">
        <v>278</v>
      </c>
      <c r="H153" s="361" t="s">
        <v>278</v>
      </c>
      <c r="I153" s="93">
        <v>17</v>
      </c>
      <c r="J153" s="92">
        <v>11833</v>
      </c>
      <c r="L153" s="2"/>
    </row>
    <row r="154" spans="1:12" s="45" customFormat="1" ht="11.1" customHeight="1">
      <c r="A154" s="109" t="s">
        <v>113</v>
      </c>
      <c r="B154" s="93">
        <v>11</v>
      </c>
      <c r="C154" s="93">
        <v>11</v>
      </c>
      <c r="D154" s="92">
        <v>45850</v>
      </c>
      <c r="E154" s="210" t="s">
        <v>278</v>
      </c>
      <c r="F154" s="361" t="s">
        <v>278</v>
      </c>
      <c r="G154" s="210" t="s">
        <v>278</v>
      </c>
      <c r="H154" s="361" t="s">
        <v>278</v>
      </c>
      <c r="I154" s="210" t="s">
        <v>278</v>
      </c>
      <c r="J154" s="209" t="s">
        <v>278</v>
      </c>
      <c r="L154" s="2"/>
    </row>
    <row r="155" spans="1:12" ht="11.1" customHeight="1">
      <c r="A155" s="109" t="s">
        <v>114</v>
      </c>
      <c r="B155" s="210" t="s">
        <v>278</v>
      </c>
      <c r="C155" s="210" t="s">
        <v>278</v>
      </c>
      <c r="D155" s="361" t="s">
        <v>278</v>
      </c>
      <c r="E155" s="210" t="s">
        <v>278</v>
      </c>
      <c r="F155" s="361" t="s">
        <v>278</v>
      </c>
      <c r="G155" s="210" t="s">
        <v>278</v>
      </c>
      <c r="H155" s="361" t="s">
        <v>278</v>
      </c>
      <c r="I155" s="210" t="s">
        <v>278</v>
      </c>
      <c r="J155" s="209" t="s">
        <v>278</v>
      </c>
      <c r="L155" s="2"/>
    </row>
    <row r="156" spans="1:12" ht="11.1" customHeight="1">
      <c r="A156" s="109" t="s">
        <v>115</v>
      </c>
      <c r="B156" s="210" t="s">
        <v>278</v>
      </c>
      <c r="C156" s="210" t="s">
        <v>278</v>
      </c>
      <c r="D156" s="361" t="s">
        <v>278</v>
      </c>
      <c r="E156" s="210" t="s">
        <v>278</v>
      </c>
      <c r="F156" s="361" t="s">
        <v>278</v>
      </c>
      <c r="G156" s="93">
        <v>0</v>
      </c>
      <c r="H156" s="92">
        <v>0</v>
      </c>
      <c r="I156" s="210" t="s">
        <v>278</v>
      </c>
      <c r="J156" s="209" t="s">
        <v>278</v>
      </c>
      <c r="L156" s="2"/>
    </row>
    <row r="157" spans="1:12" ht="11.1" customHeight="1">
      <c r="A157" s="109" t="s">
        <v>116</v>
      </c>
      <c r="B157" s="210" t="s">
        <v>278</v>
      </c>
      <c r="C157" s="210" t="s">
        <v>278</v>
      </c>
      <c r="D157" s="361" t="s">
        <v>278</v>
      </c>
      <c r="E157" s="210" t="s">
        <v>278</v>
      </c>
      <c r="F157" s="361" t="s">
        <v>278</v>
      </c>
      <c r="G157" s="210" t="s">
        <v>278</v>
      </c>
      <c r="H157" s="361" t="s">
        <v>278</v>
      </c>
      <c r="I157" s="210" t="s">
        <v>278</v>
      </c>
      <c r="J157" s="209" t="s">
        <v>278</v>
      </c>
      <c r="L157" s="2"/>
    </row>
    <row r="158" spans="1:12" ht="11.1" customHeight="1">
      <c r="A158" s="109" t="s">
        <v>272</v>
      </c>
      <c r="B158" s="210" t="s">
        <v>278</v>
      </c>
      <c r="C158" s="210" t="s">
        <v>278</v>
      </c>
      <c r="D158" s="361" t="s">
        <v>278</v>
      </c>
      <c r="E158" s="210" t="s">
        <v>278</v>
      </c>
      <c r="F158" s="361" t="s">
        <v>278</v>
      </c>
      <c r="G158" s="210" t="s">
        <v>278</v>
      </c>
      <c r="H158" s="361" t="s">
        <v>278</v>
      </c>
      <c r="I158" s="210" t="s">
        <v>278</v>
      </c>
      <c r="J158" s="209" t="s">
        <v>278</v>
      </c>
      <c r="L158" s="2"/>
    </row>
    <row r="159" spans="1:12" ht="11.1" customHeight="1">
      <c r="A159" s="109" t="s">
        <v>281</v>
      </c>
      <c r="B159" s="93">
        <v>48</v>
      </c>
      <c r="C159" s="93">
        <v>48</v>
      </c>
      <c r="D159" s="92">
        <v>5522834</v>
      </c>
      <c r="E159" s="93">
        <v>15</v>
      </c>
      <c r="F159" s="92">
        <v>173523</v>
      </c>
      <c r="G159" s="93">
        <v>24</v>
      </c>
      <c r="H159" s="92">
        <v>12233</v>
      </c>
      <c r="I159" s="93">
        <v>39</v>
      </c>
      <c r="J159" s="92">
        <v>500962</v>
      </c>
      <c r="L159" s="2"/>
    </row>
    <row r="160" spans="1:12" ht="11.1" customHeight="1">
      <c r="A160" s="109" t="s">
        <v>117</v>
      </c>
      <c r="B160" s="93">
        <v>22</v>
      </c>
      <c r="C160" s="93">
        <v>21</v>
      </c>
      <c r="D160" s="92">
        <v>28442</v>
      </c>
      <c r="E160" s="210" t="s">
        <v>278</v>
      </c>
      <c r="F160" s="361" t="s">
        <v>278</v>
      </c>
      <c r="G160" s="93">
        <v>12</v>
      </c>
      <c r="H160" s="92">
        <v>549</v>
      </c>
      <c r="I160" s="93">
        <v>17</v>
      </c>
      <c r="J160" s="92">
        <v>3572</v>
      </c>
      <c r="L160" s="2"/>
    </row>
    <row r="161" spans="1:12" s="45" customFormat="1" ht="11.1" customHeight="1">
      <c r="A161" s="109" t="s">
        <v>118</v>
      </c>
      <c r="B161" s="93">
        <v>19</v>
      </c>
      <c r="C161" s="93">
        <v>18</v>
      </c>
      <c r="D161" s="92">
        <v>172455</v>
      </c>
      <c r="E161" s="210" t="s">
        <v>278</v>
      </c>
      <c r="F161" s="361" t="s">
        <v>278</v>
      </c>
      <c r="G161" s="210" t="s">
        <v>278</v>
      </c>
      <c r="H161" s="361" t="s">
        <v>278</v>
      </c>
      <c r="I161" s="93">
        <v>11</v>
      </c>
      <c r="J161" s="92">
        <v>22253</v>
      </c>
      <c r="L161" s="2"/>
    </row>
    <row r="162" spans="1:12" s="45" customFormat="1" ht="11.1" customHeight="1">
      <c r="A162" s="109" t="s">
        <v>119</v>
      </c>
      <c r="B162" s="93">
        <v>33</v>
      </c>
      <c r="C162" s="93">
        <v>29</v>
      </c>
      <c r="D162" s="92">
        <v>34657</v>
      </c>
      <c r="E162" s="93">
        <v>13</v>
      </c>
      <c r="F162" s="92">
        <v>559</v>
      </c>
      <c r="G162" s="93">
        <v>11</v>
      </c>
      <c r="H162" s="92">
        <v>643</v>
      </c>
      <c r="I162" s="93">
        <v>25</v>
      </c>
      <c r="J162" s="92">
        <v>5899</v>
      </c>
      <c r="L162" s="2"/>
    </row>
    <row r="163" spans="1:12" ht="11.1" customHeight="1">
      <c r="A163" s="109" t="s">
        <v>120</v>
      </c>
      <c r="B163" s="210" t="s">
        <v>278</v>
      </c>
      <c r="C163" s="210" t="s">
        <v>278</v>
      </c>
      <c r="D163" s="361" t="s">
        <v>278</v>
      </c>
      <c r="E163" s="210" t="s">
        <v>278</v>
      </c>
      <c r="F163" s="361" t="s">
        <v>278</v>
      </c>
      <c r="G163" s="93">
        <v>0</v>
      </c>
      <c r="H163" s="92">
        <v>0</v>
      </c>
      <c r="I163" s="210" t="s">
        <v>278</v>
      </c>
      <c r="J163" s="209" t="s">
        <v>278</v>
      </c>
      <c r="L163" s="2"/>
    </row>
    <row r="164" spans="1:12" ht="11.1" customHeight="1">
      <c r="A164" s="109" t="s">
        <v>121</v>
      </c>
      <c r="B164" s="210" t="s">
        <v>278</v>
      </c>
      <c r="C164" s="210" t="s">
        <v>278</v>
      </c>
      <c r="D164" s="361" t="s">
        <v>278</v>
      </c>
      <c r="E164" s="210" t="s">
        <v>278</v>
      </c>
      <c r="F164" s="361" t="s">
        <v>278</v>
      </c>
      <c r="G164" s="210" t="s">
        <v>278</v>
      </c>
      <c r="H164" s="361" t="s">
        <v>278</v>
      </c>
      <c r="I164" s="210" t="s">
        <v>278</v>
      </c>
      <c r="J164" s="209" t="s">
        <v>278</v>
      </c>
      <c r="L164" s="2"/>
    </row>
    <row r="165" spans="1:12" ht="11.1" customHeight="1">
      <c r="A165" s="109" t="s">
        <v>122</v>
      </c>
      <c r="B165" s="210" t="s">
        <v>278</v>
      </c>
      <c r="C165" s="210" t="s">
        <v>278</v>
      </c>
      <c r="D165" s="361" t="s">
        <v>278</v>
      </c>
      <c r="E165" s="210" t="s">
        <v>278</v>
      </c>
      <c r="F165" s="361" t="s">
        <v>278</v>
      </c>
      <c r="G165" s="210" t="s">
        <v>278</v>
      </c>
      <c r="H165" s="361" t="s">
        <v>278</v>
      </c>
      <c r="I165" s="210" t="s">
        <v>278</v>
      </c>
      <c r="J165" s="209" t="s">
        <v>278</v>
      </c>
      <c r="L165" s="2"/>
    </row>
    <row r="166" spans="1:12" ht="11.1" customHeight="1">
      <c r="A166" s="109" t="s">
        <v>123</v>
      </c>
      <c r="B166" s="93">
        <v>31</v>
      </c>
      <c r="C166" s="93">
        <v>27</v>
      </c>
      <c r="D166" s="92">
        <v>110628</v>
      </c>
      <c r="E166" s="210" t="s">
        <v>278</v>
      </c>
      <c r="F166" s="361" t="s">
        <v>278</v>
      </c>
      <c r="G166" s="93">
        <v>18</v>
      </c>
      <c r="H166" s="92">
        <v>504</v>
      </c>
      <c r="I166" s="93">
        <v>15</v>
      </c>
      <c r="J166" s="92">
        <v>47676</v>
      </c>
      <c r="L166" s="2"/>
    </row>
    <row r="167" spans="1:12" ht="11.1" customHeight="1">
      <c r="A167" s="109" t="s">
        <v>124</v>
      </c>
      <c r="B167" s="93">
        <v>11</v>
      </c>
      <c r="C167" s="210" t="s">
        <v>278</v>
      </c>
      <c r="D167" s="361" t="s">
        <v>278</v>
      </c>
      <c r="E167" s="210" t="s">
        <v>278</v>
      </c>
      <c r="F167" s="361" t="s">
        <v>278</v>
      </c>
      <c r="G167" s="210" t="s">
        <v>278</v>
      </c>
      <c r="H167" s="361" t="s">
        <v>278</v>
      </c>
      <c r="I167" s="210" t="s">
        <v>278</v>
      </c>
      <c r="J167" s="209" t="s">
        <v>278</v>
      </c>
      <c r="L167" s="2"/>
    </row>
    <row r="168" spans="1:12" s="45" customFormat="1" ht="11.1" customHeight="1">
      <c r="A168" s="109" t="s">
        <v>125</v>
      </c>
      <c r="B168" s="93">
        <v>81</v>
      </c>
      <c r="C168" s="93">
        <v>76</v>
      </c>
      <c r="D168" s="92">
        <v>99269</v>
      </c>
      <c r="E168" s="93">
        <v>28</v>
      </c>
      <c r="F168" s="92">
        <v>1684</v>
      </c>
      <c r="G168" s="93">
        <v>31</v>
      </c>
      <c r="H168" s="92">
        <v>2761</v>
      </c>
      <c r="I168" s="93">
        <v>31</v>
      </c>
      <c r="J168" s="92">
        <v>8585</v>
      </c>
      <c r="L168" s="2"/>
    </row>
    <row r="169" spans="1:12" s="45" customFormat="1" ht="9" customHeight="1" thickBot="1">
      <c r="A169" s="22"/>
      <c r="B169" s="79"/>
      <c r="C169" s="79"/>
      <c r="D169" s="15"/>
      <c r="E169" s="79"/>
      <c r="F169" s="15"/>
      <c r="G169" s="79"/>
      <c r="H169" s="15"/>
      <c r="I169" s="79"/>
      <c r="J169" s="15"/>
      <c r="L169" s="2"/>
    </row>
    <row r="170" spans="1:12" s="45" customFormat="1" ht="5.25" customHeight="1" thickTop="1">
      <c r="B170" s="9"/>
      <c r="C170" s="9"/>
      <c r="D170" s="11"/>
      <c r="E170" s="9"/>
      <c r="F170" s="11"/>
      <c r="G170" s="9"/>
      <c r="H170" s="11"/>
      <c r="I170" s="9"/>
      <c r="J170" s="11"/>
      <c r="L170" s="2"/>
    </row>
    <row r="171" spans="1:12" s="45" customFormat="1" ht="10.5" customHeight="1">
      <c r="A171" s="139" t="s">
        <v>335</v>
      </c>
      <c r="B171" s="9"/>
      <c r="C171" s="9"/>
      <c r="D171" s="11"/>
      <c r="E171" s="9"/>
      <c r="F171" s="11"/>
      <c r="G171" s="9"/>
      <c r="H171" s="11"/>
      <c r="I171" s="9"/>
      <c r="J171" s="11"/>
      <c r="L171" s="2"/>
    </row>
    <row r="172" spans="1:12" s="45" customFormat="1" ht="12.75">
      <c r="A172" s="449" t="s">
        <v>334</v>
      </c>
      <c r="B172" s="449"/>
      <c r="C172" s="449"/>
      <c r="D172" s="449"/>
      <c r="E172" s="449"/>
      <c r="F172" s="449"/>
      <c r="G172" s="449"/>
      <c r="H172" s="449"/>
      <c r="I172" s="449"/>
      <c r="J172" s="449"/>
      <c r="L172" s="2"/>
    </row>
    <row r="173" spans="1:12" s="45" customFormat="1" ht="12.75">
      <c r="A173" s="375" t="s">
        <v>280</v>
      </c>
      <c r="B173" s="375"/>
      <c r="C173" s="375"/>
      <c r="D173" s="375"/>
      <c r="E173" s="375"/>
      <c r="F173" s="375"/>
      <c r="G173" s="375"/>
      <c r="H173" s="375"/>
      <c r="I173" s="375"/>
      <c r="J173" s="375"/>
      <c r="L173" s="2"/>
    </row>
    <row r="174" spans="1:12" s="45" customFormat="1" ht="12.75">
      <c r="A174" s="206"/>
      <c r="B174" s="9"/>
      <c r="C174" s="9"/>
      <c r="D174" s="11"/>
      <c r="E174" s="9"/>
      <c r="F174" s="11"/>
      <c r="G174" s="9"/>
      <c r="H174" s="11"/>
      <c r="I174" s="9"/>
      <c r="J174" s="11"/>
      <c r="L174" s="2"/>
    </row>
    <row r="175" spans="1:12" s="45" customFormat="1" ht="15">
      <c r="A175" s="434" t="s">
        <v>381</v>
      </c>
      <c r="B175" s="435"/>
      <c r="C175" s="435"/>
      <c r="D175" s="435"/>
      <c r="E175" s="435"/>
      <c r="F175" s="435"/>
      <c r="G175" s="435"/>
      <c r="H175" s="435"/>
      <c r="I175" s="435"/>
      <c r="J175" s="435"/>
      <c r="L175" s="2"/>
    </row>
    <row r="176" spans="1:12" ht="15">
      <c r="A176" s="436" t="s">
        <v>370</v>
      </c>
      <c r="B176" s="437"/>
      <c r="C176" s="437"/>
      <c r="D176" s="437"/>
      <c r="E176" s="437"/>
      <c r="F176" s="437"/>
      <c r="G176" s="437"/>
      <c r="H176" s="437"/>
      <c r="I176" s="437"/>
      <c r="J176" s="437"/>
      <c r="L176" s="2"/>
    </row>
    <row r="177" spans="1:12" ht="15">
      <c r="A177" s="436" t="s">
        <v>340</v>
      </c>
      <c r="B177" s="437"/>
      <c r="C177" s="437"/>
      <c r="D177" s="437"/>
      <c r="E177" s="437"/>
      <c r="F177" s="437"/>
      <c r="G177" s="437"/>
      <c r="H177" s="437"/>
      <c r="I177" s="437"/>
      <c r="J177" s="437"/>
      <c r="L177" s="2"/>
    </row>
    <row r="178" spans="1:12" ht="15">
      <c r="A178" s="436" t="s">
        <v>1</v>
      </c>
      <c r="B178" s="437"/>
      <c r="C178" s="437"/>
      <c r="D178" s="437"/>
      <c r="E178" s="437"/>
      <c r="F178" s="437"/>
      <c r="G178" s="437"/>
      <c r="H178" s="437"/>
      <c r="I178" s="437"/>
      <c r="J178" s="437"/>
      <c r="L178" s="2"/>
    </row>
    <row r="179" spans="1:12" ht="13.5" thickBo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L179" s="2"/>
    </row>
    <row r="180" spans="1:12" ht="13.5" thickTop="1">
      <c r="A180" s="444" t="s">
        <v>266</v>
      </c>
      <c r="B180" s="440" t="s">
        <v>42</v>
      </c>
      <c r="C180" s="442" t="s">
        <v>12</v>
      </c>
      <c r="D180" s="443"/>
      <c r="E180" s="442" t="s">
        <v>13</v>
      </c>
      <c r="F180" s="443"/>
      <c r="G180" s="442" t="s">
        <v>14</v>
      </c>
      <c r="H180" s="443"/>
      <c r="I180" s="442" t="s">
        <v>15</v>
      </c>
      <c r="J180" s="443"/>
      <c r="L180" s="2"/>
    </row>
    <row r="181" spans="1:12" ht="11.25" customHeight="1">
      <c r="A181" s="445"/>
      <c r="B181" s="441"/>
      <c r="C181" s="83" t="s">
        <v>10</v>
      </c>
      <c r="D181" s="82" t="s">
        <v>11</v>
      </c>
      <c r="E181" s="83" t="s">
        <v>10</v>
      </c>
      <c r="F181" s="82" t="s">
        <v>11</v>
      </c>
      <c r="G181" s="83" t="s">
        <v>10</v>
      </c>
      <c r="H181" s="82" t="s">
        <v>11</v>
      </c>
      <c r="I181" s="83" t="s">
        <v>10</v>
      </c>
      <c r="J181" s="82" t="s">
        <v>11</v>
      </c>
      <c r="L181" s="2"/>
    </row>
    <row r="182" spans="1:12" ht="7.5" customHeight="1">
      <c r="A182" s="85"/>
      <c r="B182" s="88"/>
      <c r="C182" s="88"/>
      <c r="D182" s="87"/>
      <c r="E182" s="88"/>
      <c r="F182" s="87"/>
      <c r="G182" s="88"/>
      <c r="H182" s="87"/>
      <c r="I182" s="88"/>
      <c r="J182" s="87"/>
      <c r="L182" s="2"/>
    </row>
    <row r="183" spans="1:12" s="45" customFormat="1" ht="11.25" customHeight="1">
      <c r="A183" s="110" t="s">
        <v>27</v>
      </c>
      <c r="B183" s="93">
        <v>342</v>
      </c>
      <c r="C183" s="93">
        <v>314</v>
      </c>
      <c r="D183" s="92">
        <v>2117420</v>
      </c>
      <c r="E183" s="93">
        <v>141</v>
      </c>
      <c r="F183" s="92">
        <v>77014</v>
      </c>
      <c r="G183" s="93">
        <v>125</v>
      </c>
      <c r="H183" s="92">
        <v>39518</v>
      </c>
      <c r="I183" s="93">
        <v>224</v>
      </c>
      <c r="J183" s="92">
        <v>391060</v>
      </c>
      <c r="L183" s="2"/>
    </row>
    <row r="184" spans="1:12" s="45" customFormat="1" ht="6" customHeight="1">
      <c r="A184" s="77"/>
      <c r="B184" s="95"/>
      <c r="C184" s="95"/>
      <c r="D184" s="92"/>
      <c r="E184" s="95"/>
      <c r="F184" s="92"/>
      <c r="G184" s="95"/>
      <c r="H184" s="92"/>
      <c r="I184" s="93"/>
      <c r="J184" s="92"/>
      <c r="L184" s="2"/>
    </row>
    <row r="185" spans="1:12" ht="11.1" customHeight="1">
      <c r="A185" s="109" t="s">
        <v>126</v>
      </c>
      <c r="B185" s="93">
        <v>40</v>
      </c>
      <c r="C185" s="93">
        <v>36</v>
      </c>
      <c r="D185" s="92">
        <v>485452</v>
      </c>
      <c r="E185" s="93">
        <v>14</v>
      </c>
      <c r="F185" s="92">
        <v>44907</v>
      </c>
      <c r="G185" s="93">
        <v>17</v>
      </c>
      <c r="H185" s="92">
        <v>15727</v>
      </c>
      <c r="I185" s="93">
        <v>23</v>
      </c>
      <c r="J185" s="92">
        <v>65237</v>
      </c>
      <c r="L185" s="2"/>
    </row>
    <row r="186" spans="1:12" ht="11.1" customHeight="1">
      <c r="A186" s="109" t="s">
        <v>127</v>
      </c>
      <c r="B186" s="93">
        <v>15</v>
      </c>
      <c r="C186" s="93">
        <v>12</v>
      </c>
      <c r="D186" s="92">
        <v>525320</v>
      </c>
      <c r="E186" s="210" t="s">
        <v>278</v>
      </c>
      <c r="F186" s="361" t="s">
        <v>278</v>
      </c>
      <c r="G186" s="210" t="s">
        <v>278</v>
      </c>
      <c r="H186" s="361" t="s">
        <v>278</v>
      </c>
      <c r="I186" s="210" t="s">
        <v>278</v>
      </c>
      <c r="J186" s="209" t="s">
        <v>278</v>
      </c>
      <c r="L186" s="2"/>
    </row>
    <row r="187" spans="1:12" ht="11.1" customHeight="1">
      <c r="A187" s="109" t="s">
        <v>128</v>
      </c>
      <c r="B187" s="93">
        <v>67</v>
      </c>
      <c r="C187" s="93">
        <v>66</v>
      </c>
      <c r="D187" s="92">
        <v>239433</v>
      </c>
      <c r="E187" s="93">
        <v>33</v>
      </c>
      <c r="F187" s="92">
        <v>11656</v>
      </c>
      <c r="G187" s="93">
        <v>24</v>
      </c>
      <c r="H187" s="92">
        <v>3710</v>
      </c>
      <c r="I187" s="93">
        <v>54</v>
      </c>
      <c r="J187" s="92">
        <v>84147</v>
      </c>
      <c r="L187" s="2"/>
    </row>
    <row r="188" spans="1:12" ht="11.1" customHeight="1">
      <c r="A188" s="109" t="s">
        <v>129</v>
      </c>
      <c r="B188" s="93">
        <v>41</v>
      </c>
      <c r="C188" s="93">
        <v>39</v>
      </c>
      <c r="D188" s="92">
        <v>67715</v>
      </c>
      <c r="E188" s="93">
        <v>14</v>
      </c>
      <c r="F188" s="92">
        <v>3771</v>
      </c>
      <c r="G188" s="93">
        <v>19</v>
      </c>
      <c r="H188" s="92">
        <v>2143</v>
      </c>
      <c r="I188" s="93">
        <v>26</v>
      </c>
      <c r="J188" s="92">
        <v>19480</v>
      </c>
      <c r="L188" s="2"/>
    </row>
    <row r="189" spans="1:12" ht="11.1" customHeight="1">
      <c r="A189" s="109" t="s">
        <v>130</v>
      </c>
      <c r="B189" s="93">
        <v>33</v>
      </c>
      <c r="C189" s="93">
        <v>29</v>
      </c>
      <c r="D189" s="92">
        <v>32449</v>
      </c>
      <c r="E189" s="93">
        <v>11</v>
      </c>
      <c r="F189" s="92">
        <v>1503</v>
      </c>
      <c r="G189" s="93">
        <v>14</v>
      </c>
      <c r="H189" s="92">
        <v>676</v>
      </c>
      <c r="I189" s="93">
        <v>24</v>
      </c>
      <c r="J189" s="92">
        <v>8826</v>
      </c>
      <c r="L189" s="2"/>
    </row>
    <row r="190" spans="1:12" ht="11.1" customHeight="1">
      <c r="A190" s="109" t="s">
        <v>131</v>
      </c>
      <c r="B190" s="93">
        <v>47</v>
      </c>
      <c r="C190" s="93">
        <v>40</v>
      </c>
      <c r="D190" s="92">
        <v>73195</v>
      </c>
      <c r="E190" s="210" t="s">
        <v>278</v>
      </c>
      <c r="F190" s="361" t="s">
        <v>278</v>
      </c>
      <c r="G190" s="93">
        <v>18</v>
      </c>
      <c r="H190" s="92">
        <v>1493</v>
      </c>
      <c r="I190" s="93">
        <v>23</v>
      </c>
      <c r="J190" s="92">
        <v>5470</v>
      </c>
      <c r="L190" s="2"/>
    </row>
    <row r="191" spans="1:12" ht="11.1" customHeight="1">
      <c r="A191" s="109" t="s">
        <v>132</v>
      </c>
      <c r="B191" s="93">
        <v>21</v>
      </c>
      <c r="C191" s="93">
        <v>20</v>
      </c>
      <c r="D191" s="92">
        <v>98114</v>
      </c>
      <c r="E191" s="210" t="s">
        <v>278</v>
      </c>
      <c r="F191" s="361" t="s">
        <v>278</v>
      </c>
      <c r="G191" s="210" t="s">
        <v>278</v>
      </c>
      <c r="H191" s="361" t="s">
        <v>278</v>
      </c>
      <c r="I191" s="93">
        <v>17</v>
      </c>
      <c r="J191" s="92">
        <v>30841</v>
      </c>
      <c r="L191" s="2"/>
    </row>
    <row r="192" spans="1:12" ht="11.1" customHeight="1">
      <c r="A192" s="109" t="s">
        <v>133</v>
      </c>
      <c r="B192" s="210" t="s">
        <v>278</v>
      </c>
      <c r="C192" s="210" t="s">
        <v>278</v>
      </c>
      <c r="D192" s="361" t="s">
        <v>278</v>
      </c>
      <c r="E192" s="210" t="s">
        <v>278</v>
      </c>
      <c r="F192" s="361" t="s">
        <v>278</v>
      </c>
      <c r="G192" s="210" t="s">
        <v>278</v>
      </c>
      <c r="H192" s="361" t="s">
        <v>278</v>
      </c>
      <c r="I192" s="210" t="s">
        <v>278</v>
      </c>
      <c r="J192" s="209" t="s">
        <v>278</v>
      </c>
      <c r="L192" s="2"/>
    </row>
    <row r="193" spans="1:12" ht="11.1" customHeight="1">
      <c r="A193" s="109" t="s">
        <v>134</v>
      </c>
      <c r="B193" s="93">
        <v>16</v>
      </c>
      <c r="C193" s="93">
        <v>13</v>
      </c>
      <c r="D193" s="92">
        <v>94194</v>
      </c>
      <c r="E193" s="210" t="s">
        <v>278</v>
      </c>
      <c r="F193" s="361" t="s">
        <v>278</v>
      </c>
      <c r="G193" s="210" t="s">
        <v>278</v>
      </c>
      <c r="H193" s="361" t="s">
        <v>278</v>
      </c>
      <c r="I193" s="93">
        <v>13</v>
      </c>
      <c r="J193" s="92">
        <v>42490</v>
      </c>
      <c r="L193" s="2"/>
    </row>
    <row r="194" spans="1:12" ht="11.1" customHeight="1">
      <c r="A194" s="109" t="s">
        <v>135</v>
      </c>
      <c r="B194" s="210" t="s">
        <v>278</v>
      </c>
      <c r="C194" s="210" t="s">
        <v>278</v>
      </c>
      <c r="D194" s="361" t="s">
        <v>278</v>
      </c>
      <c r="E194" s="210" t="s">
        <v>278</v>
      </c>
      <c r="F194" s="361" t="s">
        <v>278</v>
      </c>
      <c r="G194" s="210" t="s">
        <v>278</v>
      </c>
      <c r="H194" s="361" t="s">
        <v>278</v>
      </c>
      <c r="I194" s="210" t="s">
        <v>278</v>
      </c>
      <c r="J194" s="209" t="s">
        <v>278</v>
      </c>
      <c r="L194" s="2"/>
    </row>
    <row r="195" spans="1:12" ht="11.1" customHeight="1">
      <c r="A195" s="109" t="s">
        <v>136</v>
      </c>
      <c r="B195" s="210" t="s">
        <v>278</v>
      </c>
      <c r="C195" s="210" t="s">
        <v>278</v>
      </c>
      <c r="D195" s="361" t="s">
        <v>278</v>
      </c>
      <c r="E195" s="210" t="s">
        <v>278</v>
      </c>
      <c r="F195" s="361" t="s">
        <v>278</v>
      </c>
      <c r="G195" s="210" t="s">
        <v>278</v>
      </c>
      <c r="H195" s="361" t="s">
        <v>278</v>
      </c>
      <c r="I195" s="210" t="s">
        <v>278</v>
      </c>
      <c r="J195" s="209" t="s">
        <v>278</v>
      </c>
      <c r="L195" s="2"/>
    </row>
    <row r="196" spans="1:12" ht="8.25" customHeight="1">
      <c r="A196" s="77"/>
      <c r="B196" s="93"/>
      <c r="C196" s="93"/>
      <c r="D196" s="92"/>
      <c r="E196" s="93"/>
      <c r="F196" s="92"/>
      <c r="G196" s="93"/>
      <c r="H196" s="92"/>
      <c r="I196" s="93"/>
      <c r="J196" s="92"/>
      <c r="L196" s="2"/>
    </row>
    <row r="197" spans="1:12" ht="12" customHeight="1">
      <c r="A197" s="108" t="s">
        <v>28</v>
      </c>
      <c r="B197" s="93">
        <v>394</v>
      </c>
      <c r="C197" s="93">
        <v>338</v>
      </c>
      <c r="D197" s="92">
        <v>1837267</v>
      </c>
      <c r="E197" s="93">
        <v>134</v>
      </c>
      <c r="F197" s="92">
        <v>186636</v>
      </c>
      <c r="G197" s="93">
        <v>174</v>
      </c>
      <c r="H197" s="92">
        <v>141992</v>
      </c>
      <c r="I197" s="93">
        <v>181</v>
      </c>
      <c r="J197" s="92">
        <v>435597</v>
      </c>
      <c r="L197" s="2"/>
    </row>
    <row r="198" spans="1:12" ht="6" customHeight="1">
      <c r="A198" s="77"/>
      <c r="B198" s="93"/>
      <c r="C198" s="93"/>
      <c r="D198" s="92"/>
      <c r="E198" s="93"/>
      <c r="F198" s="92"/>
      <c r="G198" s="93"/>
      <c r="H198" s="92"/>
      <c r="I198" s="93"/>
      <c r="J198" s="92"/>
      <c r="L198" s="2"/>
    </row>
    <row r="199" spans="1:12" ht="11.1" customHeight="1">
      <c r="A199" s="109" t="s">
        <v>137</v>
      </c>
      <c r="B199" s="93">
        <v>117</v>
      </c>
      <c r="C199" s="93">
        <v>108</v>
      </c>
      <c r="D199" s="92">
        <v>189447</v>
      </c>
      <c r="E199" s="93">
        <v>36</v>
      </c>
      <c r="F199" s="92">
        <v>2160</v>
      </c>
      <c r="G199" s="93">
        <v>62</v>
      </c>
      <c r="H199" s="92">
        <v>55357</v>
      </c>
      <c r="I199" s="93">
        <v>56</v>
      </c>
      <c r="J199" s="92">
        <v>36531</v>
      </c>
      <c r="L199" s="2"/>
    </row>
    <row r="200" spans="1:12" ht="11.1" customHeight="1">
      <c r="A200" s="109" t="s">
        <v>138</v>
      </c>
      <c r="B200" s="93">
        <v>40</v>
      </c>
      <c r="C200" s="93">
        <v>38</v>
      </c>
      <c r="D200" s="92">
        <v>336122</v>
      </c>
      <c r="E200" s="210" t="s">
        <v>278</v>
      </c>
      <c r="F200" s="361" t="s">
        <v>278</v>
      </c>
      <c r="G200" s="93">
        <v>17</v>
      </c>
      <c r="H200" s="92">
        <v>1542</v>
      </c>
      <c r="I200" s="93">
        <v>19</v>
      </c>
      <c r="J200" s="92">
        <v>93204</v>
      </c>
      <c r="L200" s="2"/>
    </row>
    <row r="201" spans="1:12" ht="11.1" customHeight="1">
      <c r="A201" s="109" t="s">
        <v>139</v>
      </c>
      <c r="B201" s="210" t="s">
        <v>278</v>
      </c>
      <c r="C201" s="210" t="s">
        <v>278</v>
      </c>
      <c r="D201" s="361" t="s">
        <v>278</v>
      </c>
      <c r="E201" s="93">
        <v>0</v>
      </c>
      <c r="F201" s="92">
        <v>0</v>
      </c>
      <c r="G201" s="210" t="s">
        <v>278</v>
      </c>
      <c r="H201" s="361" t="s">
        <v>278</v>
      </c>
      <c r="I201" s="210" t="s">
        <v>278</v>
      </c>
      <c r="J201" s="209" t="s">
        <v>278</v>
      </c>
      <c r="L201" s="2"/>
    </row>
    <row r="202" spans="1:12" ht="11.1" customHeight="1">
      <c r="A202" s="109" t="s">
        <v>140</v>
      </c>
      <c r="B202" s="93">
        <v>22</v>
      </c>
      <c r="C202" s="210" t="s">
        <v>278</v>
      </c>
      <c r="D202" s="361" t="s">
        <v>278</v>
      </c>
      <c r="E202" s="93">
        <v>11</v>
      </c>
      <c r="F202" s="92">
        <v>5407</v>
      </c>
      <c r="G202" s="210" t="s">
        <v>278</v>
      </c>
      <c r="H202" s="361" t="s">
        <v>278</v>
      </c>
      <c r="I202" s="210" t="s">
        <v>278</v>
      </c>
      <c r="J202" s="209" t="s">
        <v>278</v>
      </c>
      <c r="L202" s="2"/>
    </row>
    <row r="203" spans="1:12" ht="11.1" customHeight="1">
      <c r="A203" s="109" t="s">
        <v>141</v>
      </c>
      <c r="B203" s="93">
        <v>70</v>
      </c>
      <c r="C203" s="93">
        <v>60</v>
      </c>
      <c r="D203" s="92">
        <v>956547</v>
      </c>
      <c r="E203" s="93">
        <v>26</v>
      </c>
      <c r="F203" s="92">
        <v>50518</v>
      </c>
      <c r="G203" s="93">
        <v>22</v>
      </c>
      <c r="H203" s="92">
        <v>65516</v>
      </c>
      <c r="I203" s="93">
        <v>17</v>
      </c>
      <c r="J203" s="92">
        <v>233160</v>
      </c>
      <c r="L203" s="2"/>
    </row>
    <row r="204" spans="1:12" ht="11.1" customHeight="1">
      <c r="A204" s="109" t="s">
        <v>142</v>
      </c>
      <c r="B204" s="93">
        <v>47</v>
      </c>
      <c r="C204" s="93">
        <v>36</v>
      </c>
      <c r="D204" s="92">
        <v>33319</v>
      </c>
      <c r="E204" s="93">
        <v>18</v>
      </c>
      <c r="F204" s="92">
        <v>2789</v>
      </c>
      <c r="G204" s="93">
        <v>23</v>
      </c>
      <c r="H204" s="92">
        <v>10333</v>
      </c>
      <c r="I204" s="93">
        <v>26</v>
      </c>
      <c r="J204" s="92">
        <v>10332</v>
      </c>
      <c r="L204" s="2"/>
    </row>
    <row r="205" spans="1:12" ht="6.75" customHeight="1" thickBot="1">
      <c r="A205" s="22"/>
      <c r="B205" s="79"/>
      <c r="C205" s="79"/>
      <c r="D205" s="15"/>
      <c r="E205" s="79"/>
      <c r="F205" s="15"/>
      <c r="G205" s="79"/>
      <c r="H205" s="15"/>
      <c r="I205" s="79"/>
      <c r="J205" s="15"/>
      <c r="L205" s="2"/>
    </row>
    <row r="206" spans="1:12" ht="6.75" customHeight="1" thickTop="1">
      <c r="A206" s="45"/>
      <c r="B206" s="9"/>
      <c r="C206" s="9"/>
      <c r="D206" s="11"/>
      <c r="E206" s="9"/>
      <c r="F206" s="11"/>
      <c r="G206" s="9"/>
      <c r="H206" s="11"/>
      <c r="I206" s="9"/>
      <c r="J206" s="11"/>
      <c r="L206" s="2"/>
    </row>
    <row r="207" spans="1:12" s="45" customFormat="1" ht="9.75" customHeight="1">
      <c r="A207" s="139" t="s">
        <v>335</v>
      </c>
      <c r="B207" s="9"/>
      <c r="C207" s="9"/>
      <c r="D207" s="11"/>
      <c r="E207" s="9"/>
      <c r="F207" s="11"/>
      <c r="G207" s="9"/>
      <c r="H207" s="11"/>
      <c r="I207" s="9"/>
      <c r="J207" s="11"/>
      <c r="L207" s="2"/>
    </row>
    <row r="208" spans="1:12" s="45" customFormat="1" ht="10.5" customHeight="1">
      <c r="A208" s="449" t="s">
        <v>334</v>
      </c>
      <c r="B208" s="449"/>
      <c r="C208" s="449"/>
      <c r="D208" s="449"/>
      <c r="E208" s="449"/>
      <c r="F208" s="449"/>
      <c r="G208" s="449"/>
      <c r="H208" s="449"/>
      <c r="I208" s="449"/>
      <c r="J208" s="449"/>
      <c r="L208" s="2"/>
    </row>
    <row r="209" spans="1:12" s="45" customFormat="1" ht="11.25" customHeight="1">
      <c r="A209" s="375" t="s">
        <v>280</v>
      </c>
      <c r="B209" s="375"/>
      <c r="C209" s="375"/>
      <c r="D209" s="375"/>
      <c r="E209" s="375"/>
      <c r="F209" s="375"/>
      <c r="G209" s="375"/>
      <c r="H209" s="375"/>
      <c r="I209" s="375"/>
      <c r="J209" s="375"/>
      <c r="L209" s="2"/>
    </row>
    <row r="210" spans="1:12" s="45" customFormat="1" ht="12.75">
      <c r="A210" s="102"/>
      <c r="B210" s="9"/>
      <c r="C210" s="9"/>
      <c r="D210" s="11"/>
      <c r="E210" s="9"/>
      <c r="F210" s="11"/>
      <c r="G210" s="9"/>
      <c r="H210" s="11"/>
      <c r="I210" s="9"/>
      <c r="J210" s="11"/>
      <c r="L210" s="2"/>
    </row>
    <row r="211" spans="1:12" s="45" customFormat="1" ht="12.75">
      <c r="A211" s="102"/>
      <c r="B211" s="9"/>
      <c r="C211" s="9"/>
      <c r="D211" s="11"/>
      <c r="E211" s="9"/>
      <c r="F211" s="11"/>
      <c r="G211" s="9"/>
      <c r="H211" s="11"/>
      <c r="I211" s="9"/>
      <c r="J211" s="11"/>
      <c r="L211" s="2"/>
    </row>
    <row r="212" spans="1:12" s="45" customFormat="1" ht="12.75">
      <c r="A212" s="102"/>
      <c r="B212" s="9"/>
      <c r="C212" s="9"/>
      <c r="D212" s="11"/>
      <c r="E212" s="9"/>
      <c r="F212" s="11"/>
      <c r="G212" s="9"/>
      <c r="H212" s="11"/>
      <c r="I212" s="9"/>
      <c r="J212" s="11"/>
      <c r="L212" s="2"/>
    </row>
    <row r="213" spans="1:12" s="45" customFormat="1" ht="12.75">
      <c r="A213" s="102"/>
      <c r="B213" s="9"/>
      <c r="C213" s="9"/>
      <c r="D213" s="11"/>
      <c r="E213" s="9"/>
      <c r="F213" s="11"/>
      <c r="G213" s="9"/>
      <c r="H213" s="11"/>
      <c r="I213" s="9"/>
      <c r="J213" s="11"/>
      <c r="L213" s="2"/>
    </row>
    <row r="214" spans="1:12" s="45" customFormat="1" ht="12.75">
      <c r="A214" s="102"/>
      <c r="B214" s="9"/>
      <c r="C214" s="9"/>
      <c r="D214" s="11"/>
      <c r="E214" s="9"/>
      <c r="F214" s="11"/>
      <c r="G214" s="9"/>
      <c r="H214" s="11"/>
      <c r="I214" s="9"/>
      <c r="J214" s="11"/>
      <c r="L214" s="2"/>
    </row>
    <row r="215" spans="1:12" s="45" customFormat="1" ht="12.75">
      <c r="A215" s="102"/>
      <c r="B215" s="9"/>
      <c r="C215" s="9"/>
      <c r="D215" s="11"/>
      <c r="E215" s="9"/>
      <c r="F215" s="11"/>
      <c r="G215" s="9"/>
      <c r="H215" s="11"/>
      <c r="I215" s="9"/>
      <c r="J215" s="11"/>
      <c r="L215" s="2"/>
    </row>
    <row r="216" spans="1:12" s="45" customFormat="1" ht="12.75">
      <c r="A216" s="102"/>
      <c r="B216" s="9"/>
      <c r="C216" s="9"/>
      <c r="D216" s="11"/>
      <c r="E216" s="9"/>
      <c r="F216" s="11"/>
      <c r="G216" s="9"/>
      <c r="H216" s="11"/>
      <c r="I216" s="9"/>
      <c r="J216" s="11"/>
      <c r="L216" s="2"/>
    </row>
    <row r="217" spans="1:12" s="45" customFormat="1" ht="12.75">
      <c r="A217" s="102"/>
      <c r="B217" s="9"/>
      <c r="C217" s="9"/>
      <c r="D217" s="11"/>
      <c r="E217" s="9"/>
      <c r="F217" s="11"/>
      <c r="G217" s="9"/>
      <c r="H217" s="11"/>
      <c r="I217" s="9"/>
      <c r="J217" s="11"/>
      <c r="L217" s="2"/>
    </row>
    <row r="218" spans="1:12" s="45" customFormat="1" ht="12.75">
      <c r="A218" s="102"/>
      <c r="B218" s="9"/>
      <c r="C218" s="9"/>
      <c r="D218" s="11"/>
      <c r="E218" s="9"/>
      <c r="F218" s="11"/>
      <c r="G218" s="9"/>
      <c r="H218" s="11"/>
      <c r="I218" s="9"/>
      <c r="J218" s="11"/>
      <c r="L218" s="2"/>
    </row>
    <row r="219" spans="1:12" ht="12.75">
      <c r="A219" s="102"/>
      <c r="B219" s="9"/>
      <c r="C219" s="9"/>
      <c r="D219" s="11"/>
      <c r="E219" s="9"/>
      <c r="F219" s="11"/>
      <c r="G219" s="9"/>
      <c r="H219" s="11"/>
      <c r="I219" s="9"/>
      <c r="J219" s="11"/>
      <c r="L219" s="2"/>
    </row>
    <row r="220" spans="1:12" ht="15">
      <c r="A220" s="434" t="s">
        <v>381</v>
      </c>
      <c r="B220" s="435"/>
      <c r="C220" s="435"/>
      <c r="D220" s="435"/>
      <c r="E220" s="435"/>
      <c r="F220" s="435"/>
      <c r="G220" s="435"/>
      <c r="H220" s="435"/>
      <c r="I220" s="435"/>
      <c r="J220" s="435"/>
      <c r="L220" s="2"/>
    </row>
    <row r="221" spans="1:12" s="45" customFormat="1" ht="15">
      <c r="A221" s="436" t="s">
        <v>370</v>
      </c>
      <c r="B221" s="437"/>
      <c r="C221" s="437"/>
      <c r="D221" s="437"/>
      <c r="E221" s="437"/>
      <c r="F221" s="437"/>
      <c r="G221" s="437"/>
      <c r="H221" s="437"/>
      <c r="I221" s="437"/>
      <c r="J221" s="437"/>
      <c r="L221" s="2"/>
    </row>
    <row r="222" spans="1:12" ht="15">
      <c r="A222" s="436" t="s">
        <v>340</v>
      </c>
      <c r="B222" s="437"/>
      <c r="C222" s="437"/>
      <c r="D222" s="437"/>
      <c r="E222" s="437"/>
      <c r="F222" s="437"/>
      <c r="G222" s="437"/>
      <c r="H222" s="437"/>
      <c r="I222" s="437"/>
      <c r="J222" s="437"/>
      <c r="L222" s="2"/>
    </row>
    <row r="223" spans="1:12" s="45" customFormat="1" ht="15">
      <c r="A223" s="436" t="s">
        <v>1</v>
      </c>
      <c r="B223" s="437"/>
      <c r="C223" s="437"/>
      <c r="D223" s="437"/>
      <c r="E223" s="437"/>
      <c r="F223" s="437"/>
      <c r="G223" s="437"/>
      <c r="H223" s="437"/>
      <c r="I223" s="437"/>
      <c r="J223" s="437"/>
      <c r="L223" s="2"/>
    </row>
    <row r="224" spans="1:12" s="45" customFormat="1" ht="6" customHeight="1" thickBo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L224" s="2"/>
    </row>
    <row r="225" spans="1:12" s="45" customFormat="1" ht="13.5" thickTop="1">
      <c r="A225" s="438" t="s">
        <v>266</v>
      </c>
      <c r="B225" s="440" t="s">
        <v>42</v>
      </c>
      <c r="C225" s="442" t="s">
        <v>12</v>
      </c>
      <c r="D225" s="443"/>
      <c r="E225" s="442" t="s">
        <v>13</v>
      </c>
      <c r="F225" s="443"/>
      <c r="G225" s="442" t="s">
        <v>14</v>
      </c>
      <c r="H225" s="443"/>
      <c r="I225" s="442" t="s">
        <v>15</v>
      </c>
      <c r="J225" s="443"/>
      <c r="L225" s="2"/>
    </row>
    <row r="226" spans="1:12" s="45" customFormat="1" ht="13.5" customHeight="1">
      <c r="A226" s="439"/>
      <c r="B226" s="441"/>
      <c r="C226" s="83" t="s">
        <v>10</v>
      </c>
      <c r="D226" s="82" t="s">
        <v>11</v>
      </c>
      <c r="E226" s="83" t="s">
        <v>10</v>
      </c>
      <c r="F226" s="82" t="s">
        <v>11</v>
      </c>
      <c r="G226" s="83" t="s">
        <v>10</v>
      </c>
      <c r="H226" s="82" t="s">
        <v>11</v>
      </c>
      <c r="I226" s="83" t="s">
        <v>10</v>
      </c>
      <c r="J226" s="82" t="s">
        <v>11</v>
      </c>
      <c r="L226" s="2"/>
    </row>
    <row r="227" spans="1:12" ht="12.95" customHeight="1">
      <c r="A227" s="85"/>
      <c r="B227" s="88"/>
      <c r="C227" s="88"/>
      <c r="D227" s="87"/>
      <c r="E227" s="88"/>
      <c r="F227" s="87"/>
      <c r="G227" s="88"/>
      <c r="H227" s="87"/>
      <c r="I227" s="88"/>
      <c r="J227" s="87"/>
      <c r="L227" s="2"/>
    </row>
    <row r="228" spans="1:12" ht="12.75">
      <c r="A228" s="108" t="s">
        <v>29</v>
      </c>
      <c r="B228" s="93">
        <v>1078</v>
      </c>
      <c r="C228" s="93">
        <v>877</v>
      </c>
      <c r="D228" s="92">
        <v>2127752</v>
      </c>
      <c r="E228" s="93">
        <v>332</v>
      </c>
      <c r="F228" s="92">
        <v>113318</v>
      </c>
      <c r="G228" s="93">
        <v>374</v>
      </c>
      <c r="H228" s="92">
        <v>148366</v>
      </c>
      <c r="I228" s="93">
        <v>304</v>
      </c>
      <c r="J228" s="92">
        <v>473962</v>
      </c>
      <c r="L228" s="2"/>
    </row>
    <row r="229" spans="1:12" ht="9" customHeight="1">
      <c r="A229" s="77"/>
      <c r="B229" s="95"/>
      <c r="C229" s="95"/>
      <c r="D229" s="92"/>
      <c r="E229" s="95"/>
      <c r="F229" s="92"/>
      <c r="G229" s="95"/>
      <c r="H229" s="92"/>
      <c r="I229" s="95"/>
      <c r="J229" s="92"/>
      <c r="L229" s="2"/>
    </row>
    <row r="230" spans="1:12" ht="11.1" customHeight="1">
      <c r="A230" s="109" t="s">
        <v>143</v>
      </c>
      <c r="B230" s="93">
        <v>99</v>
      </c>
      <c r="C230" s="93">
        <v>83</v>
      </c>
      <c r="D230" s="92">
        <v>122081</v>
      </c>
      <c r="E230" s="93">
        <v>43</v>
      </c>
      <c r="F230" s="92">
        <v>1918</v>
      </c>
      <c r="G230" s="93">
        <v>37</v>
      </c>
      <c r="H230" s="92">
        <v>11603</v>
      </c>
      <c r="I230" s="93">
        <v>34</v>
      </c>
      <c r="J230" s="92">
        <v>11329</v>
      </c>
      <c r="L230" s="2"/>
    </row>
    <row r="231" spans="1:12" ht="11.1" customHeight="1">
      <c r="A231" s="109" t="s">
        <v>144</v>
      </c>
      <c r="B231" s="93">
        <v>47</v>
      </c>
      <c r="C231" s="93">
        <v>40</v>
      </c>
      <c r="D231" s="92">
        <v>251731</v>
      </c>
      <c r="E231" s="93">
        <v>20</v>
      </c>
      <c r="F231" s="92">
        <v>5400</v>
      </c>
      <c r="G231" s="93">
        <v>15</v>
      </c>
      <c r="H231" s="92">
        <v>447</v>
      </c>
      <c r="I231" s="93">
        <v>13</v>
      </c>
      <c r="J231" s="92">
        <v>32313</v>
      </c>
      <c r="L231" s="2"/>
    </row>
    <row r="232" spans="1:12" ht="11.1" customHeight="1">
      <c r="A232" s="109" t="s">
        <v>145</v>
      </c>
      <c r="B232" s="93">
        <v>89</v>
      </c>
      <c r="C232" s="93">
        <v>74</v>
      </c>
      <c r="D232" s="92">
        <v>366042</v>
      </c>
      <c r="E232" s="93">
        <v>22</v>
      </c>
      <c r="F232" s="92">
        <v>10086</v>
      </c>
      <c r="G232" s="93">
        <v>40</v>
      </c>
      <c r="H232" s="92">
        <v>56362</v>
      </c>
      <c r="I232" s="93">
        <v>25</v>
      </c>
      <c r="J232" s="92">
        <v>171587</v>
      </c>
      <c r="L232" s="2"/>
    </row>
    <row r="233" spans="1:12" s="45" customFormat="1" ht="11.1" customHeight="1">
      <c r="A233" s="109" t="s">
        <v>146</v>
      </c>
      <c r="B233" s="93">
        <v>211</v>
      </c>
      <c r="C233" s="93">
        <v>191</v>
      </c>
      <c r="D233" s="92">
        <v>506005</v>
      </c>
      <c r="E233" s="93">
        <v>87</v>
      </c>
      <c r="F233" s="92">
        <v>19045</v>
      </c>
      <c r="G233" s="93">
        <v>62</v>
      </c>
      <c r="H233" s="92">
        <v>20766</v>
      </c>
      <c r="I233" s="93">
        <v>95</v>
      </c>
      <c r="J233" s="92">
        <v>122444</v>
      </c>
      <c r="L233" s="2"/>
    </row>
    <row r="234" spans="1:12" s="45" customFormat="1" ht="11.25" customHeight="1">
      <c r="A234" s="85"/>
      <c r="B234" s="93"/>
      <c r="C234" s="93"/>
      <c r="D234" s="87"/>
      <c r="E234" s="93"/>
      <c r="F234" s="87"/>
      <c r="G234" s="93"/>
      <c r="H234" s="87"/>
      <c r="I234" s="93"/>
      <c r="J234" s="87"/>
      <c r="L234" s="2"/>
    </row>
    <row r="235" spans="1:12" ht="12.75">
      <c r="A235" s="108" t="s">
        <v>30</v>
      </c>
      <c r="B235" s="93">
        <v>2916</v>
      </c>
      <c r="C235" s="93">
        <v>1976</v>
      </c>
      <c r="D235" s="92">
        <v>4973766</v>
      </c>
      <c r="E235" s="93">
        <v>862</v>
      </c>
      <c r="F235" s="92">
        <v>329759</v>
      </c>
      <c r="G235" s="93">
        <v>1219</v>
      </c>
      <c r="H235" s="92">
        <v>204516</v>
      </c>
      <c r="I235" s="93">
        <v>571</v>
      </c>
      <c r="J235" s="92">
        <v>538780</v>
      </c>
      <c r="L235" s="2"/>
    </row>
    <row r="236" spans="1:12" ht="6" customHeight="1">
      <c r="A236" s="77"/>
      <c r="B236" s="93"/>
      <c r="C236" s="93"/>
      <c r="D236" s="92"/>
      <c r="E236" s="93"/>
      <c r="F236" s="92"/>
      <c r="G236" s="93"/>
      <c r="H236" s="92"/>
      <c r="I236" s="93"/>
      <c r="J236" s="92"/>
      <c r="L236" s="2"/>
    </row>
    <row r="237" spans="1:12" ht="11.1" customHeight="1">
      <c r="A237" s="109" t="s">
        <v>147</v>
      </c>
      <c r="B237" s="93">
        <v>1143</v>
      </c>
      <c r="C237" s="93">
        <v>974</v>
      </c>
      <c r="D237" s="92">
        <v>1636075</v>
      </c>
      <c r="E237" s="93">
        <v>347</v>
      </c>
      <c r="F237" s="92">
        <v>102246</v>
      </c>
      <c r="G237" s="93">
        <v>459</v>
      </c>
      <c r="H237" s="92">
        <v>66022</v>
      </c>
      <c r="I237" s="93">
        <v>184</v>
      </c>
      <c r="J237" s="92">
        <v>114680</v>
      </c>
      <c r="L237" s="2"/>
    </row>
    <row r="238" spans="1:12" ht="11.1" customHeight="1">
      <c r="A238" s="109" t="s">
        <v>148</v>
      </c>
      <c r="B238" s="93">
        <v>141</v>
      </c>
      <c r="C238" s="93">
        <v>125</v>
      </c>
      <c r="D238" s="92">
        <v>77692</v>
      </c>
      <c r="E238" s="93">
        <v>51</v>
      </c>
      <c r="F238" s="92">
        <v>4176</v>
      </c>
      <c r="G238" s="93">
        <v>62</v>
      </c>
      <c r="H238" s="92">
        <v>4500</v>
      </c>
      <c r="I238" s="93">
        <v>59</v>
      </c>
      <c r="J238" s="92">
        <v>13382</v>
      </c>
      <c r="L238" s="2"/>
    </row>
    <row r="239" spans="1:12" ht="11.1" customHeight="1">
      <c r="A239" s="109" t="s">
        <v>149</v>
      </c>
      <c r="B239" s="93">
        <v>212</v>
      </c>
      <c r="C239" s="93">
        <v>168</v>
      </c>
      <c r="D239" s="92">
        <v>168154</v>
      </c>
      <c r="E239" s="93">
        <v>87</v>
      </c>
      <c r="F239" s="92">
        <v>18962</v>
      </c>
      <c r="G239" s="93">
        <v>66</v>
      </c>
      <c r="H239" s="92">
        <v>5797</v>
      </c>
      <c r="I239" s="93">
        <v>65</v>
      </c>
      <c r="J239" s="92">
        <v>37206</v>
      </c>
      <c r="L239" s="2"/>
    </row>
    <row r="240" spans="1:12" ht="11.1" customHeight="1">
      <c r="A240" s="109" t="s">
        <v>150</v>
      </c>
      <c r="B240" s="93">
        <v>24</v>
      </c>
      <c r="C240" s="93">
        <v>24</v>
      </c>
      <c r="D240" s="92">
        <v>11870</v>
      </c>
      <c r="E240" s="210" t="s">
        <v>278</v>
      </c>
      <c r="F240" s="361" t="s">
        <v>278</v>
      </c>
      <c r="G240" s="93">
        <v>12</v>
      </c>
      <c r="H240" s="92">
        <v>115</v>
      </c>
      <c r="I240" s="93">
        <v>19</v>
      </c>
      <c r="J240" s="92">
        <v>3008</v>
      </c>
      <c r="L240" s="2"/>
    </row>
    <row r="241" spans="1:12" ht="11.1" customHeight="1">
      <c r="A241" s="109" t="s">
        <v>151</v>
      </c>
      <c r="B241" s="93">
        <v>33</v>
      </c>
      <c r="C241" s="93">
        <v>25</v>
      </c>
      <c r="D241" s="92">
        <v>818952</v>
      </c>
      <c r="E241" s="93">
        <v>15</v>
      </c>
      <c r="F241" s="92">
        <v>25961</v>
      </c>
      <c r="G241" s="93">
        <v>13</v>
      </c>
      <c r="H241" s="92">
        <v>4645</v>
      </c>
      <c r="I241" s="93">
        <v>17</v>
      </c>
      <c r="J241" s="92">
        <v>80823</v>
      </c>
      <c r="L241" s="2"/>
    </row>
    <row r="242" spans="1:12" ht="11.1" customHeight="1">
      <c r="A242" s="109" t="s">
        <v>152</v>
      </c>
      <c r="B242" s="93">
        <v>37</v>
      </c>
      <c r="C242" s="93">
        <v>35</v>
      </c>
      <c r="D242" s="92">
        <v>216858</v>
      </c>
      <c r="E242" s="93">
        <v>16</v>
      </c>
      <c r="F242" s="92">
        <v>1326</v>
      </c>
      <c r="G242" s="93">
        <v>12</v>
      </c>
      <c r="H242" s="92">
        <v>3498</v>
      </c>
      <c r="I242" s="93">
        <v>20</v>
      </c>
      <c r="J242" s="92">
        <v>15652</v>
      </c>
      <c r="L242" s="2"/>
    </row>
    <row r="243" spans="1:12" ht="11.1" customHeight="1">
      <c r="A243" s="109" t="s">
        <v>153</v>
      </c>
      <c r="B243" s="93">
        <v>85</v>
      </c>
      <c r="C243" s="93">
        <v>77</v>
      </c>
      <c r="D243" s="92">
        <v>212079</v>
      </c>
      <c r="E243" s="93">
        <v>40</v>
      </c>
      <c r="F243" s="92">
        <v>4767</v>
      </c>
      <c r="G243" s="93">
        <v>35</v>
      </c>
      <c r="H243" s="92">
        <v>4648</v>
      </c>
      <c r="I243" s="93">
        <v>18</v>
      </c>
      <c r="J243" s="92">
        <v>16277</v>
      </c>
      <c r="L243" s="2"/>
    </row>
    <row r="244" spans="1:12" ht="9" customHeight="1" thickBot="1">
      <c r="A244" s="22"/>
      <c r="B244" s="79"/>
      <c r="C244" s="79"/>
      <c r="D244" s="15"/>
      <c r="E244" s="79"/>
      <c r="F244" s="15"/>
      <c r="G244" s="79"/>
      <c r="H244" s="15"/>
      <c r="I244" s="79"/>
      <c r="J244" s="15"/>
      <c r="L244" s="2"/>
    </row>
    <row r="245" spans="1:12" ht="6.75" customHeight="1" thickTop="1">
      <c r="A245" s="45"/>
      <c r="B245" s="9"/>
      <c r="C245" s="9"/>
      <c r="D245" s="11"/>
      <c r="E245" s="9"/>
      <c r="F245" s="11"/>
      <c r="G245" s="9"/>
      <c r="H245" s="11"/>
      <c r="I245" s="9"/>
      <c r="J245" s="11"/>
      <c r="L245" s="2"/>
    </row>
    <row r="246" spans="1:12" s="45" customFormat="1" ht="8.25" customHeight="1">
      <c r="A246" s="139" t="s">
        <v>335</v>
      </c>
      <c r="B246" s="9"/>
      <c r="C246" s="9"/>
      <c r="D246" s="11"/>
      <c r="E246" s="9"/>
      <c r="F246" s="11"/>
      <c r="G246" s="9"/>
      <c r="H246" s="11"/>
      <c r="I246" s="9"/>
      <c r="J246" s="11"/>
      <c r="L246" s="2"/>
    </row>
    <row r="247" spans="1:12" s="45" customFormat="1" ht="12.75">
      <c r="A247" s="449" t="s">
        <v>334</v>
      </c>
      <c r="B247" s="449"/>
      <c r="C247" s="449"/>
      <c r="D247" s="449"/>
      <c r="E247" s="449"/>
      <c r="F247" s="449"/>
      <c r="G247" s="449"/>
      <c r="H247" s="449"/>
      <c r="I247" s="449"/>
      <c r="J247" s="449"/>
      <c r="L247" s="2"/>
    </row>
    <row r="248" spans="1:12" s="45" customFormat="1" ht="12.75">
      <c r="A248" s="375" t="s">
        <v>280</v>
      </c>
      <c r="B248" s="375"/>
      <c r="C248" s="375"/>
      <c r="D248" s="375"/>
      <c r="E248" s="375"/>
      <c r="F248" s="375"/>
      <c r="G248" s="375"/>
      <c r="H248" s="375"/>
      <c r="I248" s="375"/>
      <c r="J248" s="375"/>
      <c r="L248" s="2"/>
    </row>
    <row r="249" spans="1:12" s="45" customFormat="1" ht="12.75">
      <c r="A249" s="102"/>
      <c r="B249" s="9"/>
      <c r="C249" s="9"/>
      <c r="D249" s="11"/>
      <c r="E249" s="9"/>
      <c r="F249" s="11"/>
      <c r="G249" s="9"/>
      <c r="H249" s="11"/>
      <c r="I249" s="9"/>
      <c r="J249" s="11"/>
      <c r="L249" s="2"/>
    </row>
    <row r="250" spans="1:12" s="45" customFormat="1" ht="12.75">
      <c r="A250" s="102"/>
      <c r="B250" s="9"/>
      <c r="C250" s="9"/>
      <c r="D250" s="11"/>
      <c r="E250" s="9"/>
      <c r="F250" s="11"/>
      <c r="G250" s="9"/>
      <c r="H250" s="11"/>
      <c r="I250" s="9"/>
      <c r="J250" s="11"/>
      <c r="L250" s="2"/>
    </row>
    <row r="251" spans="1:12" s="45" customFormat="1" ht="12.75">
      <c r="A251" s="102"/>
      <c r="B251" s="9"/>
      <c r="C251" s="9"/>
      <c r="D251" s="11"/>
      <c r="E251" s="9"/>
      <c r="F251" s="11"/>
      <c r="G251" s="9"/>
      <c r="H251" s="11"/>
      <c r="I251" s="9"/>
      <c r="J251" s="11"/>
      <c r="L251" s="2"/>
    </row>
    <row r="252" spans="1:12" s="45" customFormat="1" ht="12.75">
      <c r="A252" s="102"/>
      <c r="B252" s="9"/>
      <c r="C252" s="9"/>
      <c r="D252" s="11"/>
      <c r="E252" s="9"/>
      <c r="F252" s="11"/>
      <c r="G252" s="9"/>
      <c r="H252" s="11"/>
      <c r="I252" s="9"/>
      <c r="J252" s="11"/>
      <c r="L252" s="2"/>
    </row>
    <row r="253" spans="1:12" s="45" customFormat="1" ht="12.75">
      <c r="A253" s="102"/>
      <c r="B253" s="9"/>
      <c r="C253" s="9"/>
      <c r="D253" s="11"/>
      <c r="E253" s="9"/>
      <c r="F253" s="11"/>
      <c r="G253" s="9"/>
      <c r="H253" s="11"/>
      <c r="I253" s="9"/>
      <c r="J253" s="11"/>
      <c r="L253" s="2"/>
    </row>
    <row r="254" spans="1:12" s="45" customFormat="1" ht="12.75">
      <c r="A254" s="102"/>
      <c r="B254" s="9"/>
      <c r="C254" s="9"/>
      <c r="D254" s="11"/>
      <c r="E254" s="9"/>
      <c r="F254" s="11"/>
      <c r="G254" s="9"/>
      <c r="H254" s="11"/>
      <c r="I254" s="9"/>
      <c r="J254" s="11"/>
      <c r="L254" s="2"/>
    </row>
    <row r="255" spans="1:12" s="45" customFormat="1" ht="12.75">
      <c r="A255" s="102"/>
      <c r="B255" s="9"/>
      <c r="C255" s="9"/>
      <c r="D255" s="11"/>
      <c r="E255" s="9"/>
      <c r="F255" s="11"/>
      <c r="G255" s="9"/>
      <c r="H255" s="11"/>
      <c r="I255" s="9"/>
      <c r="J255" s="11"/>
      <c r="L255" s="2"/>
    </row>
    <row r="256" spans="1:12" s="45" customFormat="1" ht="12.75">
      <c r="A256" s="102"/>
      <c r="B256" s="9"/>
      <c r="C256" s="9"/>
      <c r="D256" s="11"/>
      <c r="E256" s="9"/>
      <c r="F256" s="11"/>
      <c r="G256" s="9"/>
      <c r="H256" s="11"/>
      <c r="I256" s="9"/>
      <c r="J256" s="11"/>
      <c r="L256" s="2"/>
    </row>
    <row r="257" spans="1:12" s="45" customFormat="1" ht="12.75">
      <c r="A257" s="102"/>
      <c r="B257" s="9"/>
      <c r="C257" s="9"/>
      <c r="D257" s="11"/>
      <c r="E257" s="9"/>
      <c r="F257" s="11"/>
      <c r="G257" s="9"/>
      <c r="H257" s="11"/>
      <c r="I257" s="9"/>
      <c r="J257" s="11"/>
      <c r="L257" s="2"/>
    </row>
    <row r="258" spans="1:12" s="45" customFormat="1" ht="12.75">
      <c r="A258" s="102"/>
      <c r="B258" s="9"/>
      <c r="C258" s="9"/>
      <c r="D258" s="11"/>
      <c r="E258" s="9"/>
      <c r="F258" s="11"/>
      <c r="G258" s="9"/>
      <c r="H258" s="11"/>
      <c r="I258" s="9"/>
      <c r="J258" s="11"/>
      <c r="L258" s="2"/>
    </row>
    <row r="259" spans="1:12" s="45" customFormat="1" ht="12.75">
      <c r="A259" s="102"/>
      <c r="B259" s="9"/>
      <c r="C259" s="9"/>
      <c r="D259" s="11"/>
      <c r="E259" s="9"/>
      <c r="F259" s="11"/>
      <c r="G259" s="9"/>
      <c r="H259" s="11"/>
      <c r="I259" s="9"/>
      <c r="J259" s="11"/>
      <c r="L259" s="2"/>
    </row>
    <row r="260" spans="1:12" s="45" customFormat="1" ht="11.1" customHeight="1">
      <c r="A260" s="102"/>
      <c r="B260" s="9"/>
      <c r="C260" s="9"/>
      <c r="D260" s="11"/>
      <c r="E260" s="9"/>
      <c r="F260" s="11"/>
      <c r="G260" s="9"/>
      <c r="H260" s="11"/>
      <c r="I260" s="9"/>
      <c r="J260" s="11"/>
      <c r="L260" s="2"/>
    </row>
    <row r="261" spans="1:12" s="45" customFormat="1" ht="11.1" customHeight="1">
      <c r="A261" s="102"/>
      <c r="B261" s="9"/>
      <c r="C261" s="9"/>
      <c r="D261" s="11"/>
      <c r="E261" s="9"/>
      <c r="F261" s="11"/>
      <c r="G261" s="9"/>
      <c r="H261" s="11"/>
      <c r="I261" s="9"/>
      <c r="J261" s="11"/>
      <c r="L261" s="2"/>
    </row>
    <row r="262" spans="1:12" s="45" customFormat="1" ht="12.75">
      <c r="A262" s="102"/>
      <c r="B262" s="9"/>
      <c r="C262" s="9"/>
      <c r="D262" s="11"/>
      <c r="E262" s="9"/>
      <c r="F262" s="11"/>
      <c r="G262" s="9"/>
      <c r="H262" s="11"/>
      <c r="I262" s="9"/>
      <c r="J262" s="11"/>
      <c r="L262" s="2"/>
    </row>
    <row r="263" spans="1:12" s="45" customFormat="1" ht="15">
      <c r="A263" s="434" t="s">
        <v>381</v>
      </c>
      <c r="B263" s="435"/>
      <c r="C263" s="435"/>
      <c r="D263" s="435"/>
      <c r="E263" s="435"/>
      <c r="F263" s="435"/>
      <c r="G263" s="435"/>
      <c r="H263" s="435"/>
      <c r="I263" s="435"/>
      <c r="J263" s="435"/>
      <c r="L263" s="2"/>
    </row>
    <row r="264" spans="1:12" ht="15">
      <c r="A264" s="436" t="s">
        <v>370</v>
      </c>
      <c r="B264" s="437"/>
      <c r="C264" s="437"/>
      <c r="D264" s="437"/>
      <c r="E264" s="437"/>
      <c r="F264" s="437"/>
      <c r="G264" s="437"/>
      <c r="H264" s="437"/>
      <c r="I264" s="437"/>
      <c r="J264" s="437"/>
      <c r="L264" s="2"/>
    </row>
    <row r="265" spans="1:12" ht="15">
      <c r="A265" s="436" t="s">
        <v>340</v>
      </c>
      <c r="B265" s="437"/>
      <c r="C265" s="437"/>
      <c r="D265" s="437"/>
      <c r="E265" s="437"/>
      <c r="F265" s="437"/>
      <c r="G265" s="437"/>
      <c r="H265" s="437"/>
      <c r="I265" s="437"/>
      <c r="J265" s="437"/>
      <c r="L265" s="2"/>
    </row>
    <row r="266" spans="1:12" ht="15">
      <c r="A266" s="436" t="s">
        <v>1</v>
      </c>
      <c r="B266" s="437"/>
      <c r="C266" s="437"/>
      <c r="D266" s="437"/>
      <c r="E266" s="437"/>
      <c r="F266" s="437"/>
      <c r="G266" s="437"/>
      <c r="H266" s="437"/>
      <c r="I266" s="437"/>
      <c r="J266" s="437"/>
      <c r="L266" s="2"/>
    </row>
    <row r="267" spans="1:12" ht="13.5" thickBo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L267" s="2"/>
    </row>
    <row r="268" spans="1:12" ht="13.5" thickTop="1">
      <c r="A268" s="438" t="s">
        <v>266</v>
      </c>
      <c r="B268" s="440" t="s">
        <v>42</v>
      </c>
      <c r="C268" s="442" t="s">
        <v>12</v>
      </c>
      <c r="D268" s="443"/>
      <c r="E268" s="442" t="s">
        <v>13</v>
      </c>
      <c r="F268" s="443"/>
      <c r="G268" s="442" t="s">
        <v>14</v>
      </c>
      <c r="H268" s="443"/>
      <c r="I268" s="442" t="s">
        <v>15</v>
      </c>
      <c r="J268" s="443"/>
      <c r="L268" s="2"/>
    </row>
    <row r="269" spans="1:12" ht="11.25" customHeight="1">
      <c r="A269" s="439"/>
      <c r="B269" s="441"/>
      <c r="C269" s="83" t="s">
        <v>10</v>
      </c>
      <c r="D269" s="82" t="s">
        <v>11</v>
      </c>
      <c r="E269" s="83" t="s">
        <v>10</v>
      </c>
      <c r="F269" s="82" t="s">
        <v>11</v>
      </c>
      <c r="G269" s="83" t="s">
        <v>10</v>
      </c>
      <c r="H269" s="82" t="s">
        <v>11</v>
      </c>
      <c r="I269" s="83" t="s">
        <v>10</v>
      </c>
      <c r="J269" s="82" t="s">
        <v>11</v>
      </c>
      <c r="L269" s="2"/>
    </row>
    <row r="270" spans="1:12" ht="11.1" customHeight="1">
      <c r="A270" s="102"/>
      <c r="B270" s="25"/>
      <c r="C270" s="25"/>
      <c r="D270" s="11"/>
      <c r="E270" s="25"/>
      <c r="F270" s="11"/>
      <c r="G270" s="25"/>
      <c r="H270" s="11"/>
      <c r="I270" s="25"/>
      <c r="J270" s="11"/>
      <c r="L270" s="2"/>
    </row>
    <row r="271" spans="1:12" ht="11.1" customHeight="1">
      <c r="A271" s="108" t="s">
        <v>31</v>
      </c>
      <c r="B271" s="93">
        <v>3033</v>
      </c>
      <c r="C271" s="93">
        <v>2716</v>
      </c>
      <c r="D271" s="92">
        <v>15507229</v>
      </c>
      <c r="E271" s="93">
        <v>1208</v>
      </c>
      <c r="F271" s="92">
        <v>745169</v>
      </c>
      <c r="G271" s="93">
        <v>1106</v>
      </c>
      <c r="H271" s="92">
        <v>232766</v>
      </c>
      <c r="I271" s="93">
        <v>1706</v>
      </c>
      <c r="J271" s="92">
        <v>2697406</v>
      </c>
      <c r="L271" s="2"/>
    </row>
    <row r="272" spans="1:12" s="45" customFormat="1" ht="6.75" customHeight="1">
      <c r="A272" s="77"/>
      <c r="B272" s="95"/>
      <c r="C272" s="95"/>
      <c r="D272" s="92"/>
      <c r="E272" s="95"/>
      <c r="F272" s="92"/>
      <c r="G272" s="95"/>
      <c r="H272" s="92"/>
      <c r="I272" s="95"/>
      <c r="J272" s="92"/>
      <c r="L272" s="2"/>
    </row>
    <row r="273" spans="1:12" s="45" customFormat="1" ht="11.1" customHeight="1">
      <c r="A273" s="109" t="s">
        <v>154</v>
      </c>
      <c r="B273" s="93">
        <v>210</v>
      </c>
      <c r="C273" s="93">
        <v>196</v>
      </c>
      <c r="D273" s="92">
        <v>193468</v>
      </c>
      <c r="E273" s="93">
        <v>51</v>
      </c>
      <c r="F273" s="92">
        <v>4537</v>
      </c>
      <c r="G273" s="93">
        <v>76</v>
      </c>
      <c r="H273" s="92">
        <v>2541</v>
      </c>
      <c r="I273" s="93">
        <v>149</v>
      </c>
      <c r="J273" s="92">
        <v>108691</v>
      </c>
      <c r="L273" s="2"/>
    </row>
    <row r="274" spans="1:12" s="45" customFormat="1" ht="11.1" customHeight="1">
      <c r="A274" s="109" t="s">
        <v>155</v>
      </c>
      <c r="B274" s="93">
        <v>114</v>
      </c>
      <c r="C274" s="93">
        <v>112</v>
      </c>
      <c r="D274" s="92">
        <v>145178</v>
      </c>
      <c r="E274" s="93">
        <v>38</v>
      </c>
      <c r="F274" s="92">
        <v>1530</v>
      </c>
      <c r="G274" s="93">
        <v>46</v>
      </c>
      <c r="H274" s="92">
        <v>1566</v>
      </c>
      <c r="I274" s="93">
        <v>82</v>
      </c>
      <c r="J274" s="92">
        <v>47122</v>
      </c>
      <c r="L274" s="2"/>
    </row>
    <row r="275" spans="1:12" ht="11.1" customHeight="1">
      <c r="A275" s="109" t="s">
        <v>156</v>
      </c>
      <c r="B275" s="93">
        <v>69</v>
      </c>
      <c r="C275" s="93">
        <v>67</v>
      </c>
      <c r="D275" s="92">
        <v>159580</v>
      </c>
      <c r="E275" s="93">
        <v>34</v>
      </c>
      <c r="F275" s="92">
        <v>1990</v>
      </c>
      <c r="G275" s="93">
        <v>13</v>
      </c>
      <c r="H275" s="92">
        <v>379</v>
      </c>
      <c r="I275" s="93">
        <v>39</v>
      </c>
      <c r="J275" s="92">
        <v>46843</v>
      </c>
      <c r="L275" s="2"/>
    </row>
    <row r="276" spans="1:12" ht="11.1" customHeight="1">
      <c r="A276" s="109" t="s">
        <v>157</v>
      </c>
      <c r="B276" s="93">
        <v>12</v>
      </c>
      <c r="C276" s="93">
        <v>11</v>
      </c>
      <c r="D276" s="92">
        <v>20557</v>
      </c>
      <c r="E276" s="210" t="s">
        <v>278</v>
      </c>
      <c r="F276" s="361" t="s">
        <v>278</v>
      </c>
      <c r="G276" s="210" t="s">
        <v>278</v>
      </c>
      <c r="H276" s="361" t="s">
        <v>278</v>
      </c>
      <c r="I276" s="210" t="s">
        <v>278</v>
      </c>
      <c r="J276" s="209" t="s">
        <v>278</v>
      </c>
      <c r="L276" s="2"/>
    </row>
    <row r="277" spans="1:12" ht="11.1" customHeight="1">
      <c r="A277" s="109" t="s">
        <v>158</v>
      </c>
      <c r="B277" s="93">
        <v>188</v>
      </c>
      <c r="C277" s="93">
        <v>180</v>
      </c>
      <c r="D277" s="92">
        <v>649143</v>
      </c>
      <c r="E277" s="93">
        <v>85</v>
      </c>
      <c r="F277" s="92">
        <v>13154</v>
      </c>
      <c r="G277" s="93">
        <v>64</v>
      </c>
      <c r="H277" s="92">
        <v>5981</v>
      </c>
      <c r="I277" s="93">
        <v>129</v>
      </c>
      <c r="J277" s="92">
        <v>217736</v>
      </c>
      <c r="L277" s="2"/>
    </row>
    <row r="278" spans="1:12" ht="11.1" customHeight="1">
      <c r="A278" s="109" t="s">
        <v>159</v>
      </c>
      <c r="B278" s="93">
        <v>11</v>
      </c>
      <c r="C278" s="93">
        <v>11</v>
      </c>
      <c r="D278" s="92">
        <v>5947</v>
      </c>
      <c r="E278" s="210" t="s">
        <v>278</v>
      </c>
      <c r="F278" s="361" t="s">
        <v>278</v>
      </c>
      <c r="G278" s="210" t="s">
        <v>278</v>
      </c>
      <c r="H278" s="361" t="s">
        <v>278</v>
      </c>
      <c r="I278" s="210" t="s">
        <v>278</v>
      </c>
      <c r="J278" s="209" t="s">
        <v>278</v>
      </c>
      <c r="L278" s="2"/>
    </row>
    <row r="279" spans="1:12" ht="11.1" customHeight="1">
      <c r="A279" s="109" t="s">
        <v>160</v>
      </c>
      <c r="B279" s="93">
        <v>13</v>
      </c>
      <c r="C279" s="93">
        <v>10</v>
      </c>
      <c r="D279" s="92">
        <v>14385</v>
      </c>
      <c r="E279" s="210" t="s">
        <v>278</v>
      </c>
      <c r="F279" s="361" t="s">
        <v>278</v>
      </c>
      <c r="G279" s="210" t="s">
        <v>278</v>
      </c>
      <c r="H279" s="361" t="s">
        <v>278</v>
      </c>
      <c r="I279" s="210" t="s">
        <v>278</v>
      </c>
      <c r="J279" s="209" t="s">
        <v>278</v>
      </c>
      <c r="L279" s="2"/>
    </row>
    <row r="280" spans="1:12" s="45" customFormat="1" ht="11.1" customHeight="1">
      <c r="A280" s="109" t="s">
        <v>161</v>
      </c>
      <c r="B280" s="93">
        <v>27</v>
      </c>
      <c r="C280" s="93">
        <v>26</v>
      </c>
      <c r="D280" s="92">
        <v>19670</v>
      </c>
      <c r="E280" s="93">
        <v>13</v>
      </c>
      <c r="F280" s="92">
        <v>490</v>
      </c>
      <c r="G280" s="93">
        <v>11</v>
      </c>
      <c r="H280" s="92">
        <v>115</v>
      </c>
      <c r="I280" s="93">
        <v>14</v>
      </c>
      <c r="J280" s="92">
        <v>4204</v>
      </c>
      <c r="L280" s="2"/>
    </row>
    <row r="281" spans="1:12" ht="11.1" customHeight="1">
      <c r="A281" s="109" t="s">
        <v>162</v>
      </c>
      <c r="B281" s="93">
        <v>343</v>
      </c>
      <c r="C281" s="93">
        <v>295</v>
      </c>
      <c r="D281" s="92">
        <v>415479</v>
      </c>
      <c r="E281" s="93">
        <v>132</v>
      </c>
      <c r="F281" s="92">
        <v>18429</v>
      </c>
      <c r="G281" s="93">
        <v>129</v>
      </c>
      <c r="H281" s="92">
        <v>16072</v>
      </c>
      <c r="I281" s="93">
        <v>155</v>
      </c>
      <c r="J281" s="92">
        <v>151970</v>
      </c>
      <c r="L281" s="2"/>
    </row>
    <row r="282" spans="1:12" ht="11.1" customHeight="1">
      <c r="A282" s="109" t="s">
        <v>163</v>
      </c>
      <c r="B282" s="93">
        <v>194</v>
      </c>
      <c r="C282" s="93">
        <v>168</v>
      </c>
      <c r="D282" s="92">
        <v>492902</v>
      </c>
      <c r="E282" s="93">
        <v>91</v>
      </c>
      <c r="F282" s="92">
        <v>16646</v>
      </c>
      <c r="G282" s="93">
        <v>68</v>
      </c>
      <c r="H282" s="92">
        <v>5001</v>
      </c>
      <c r="I282" s="93">
        <v>102</v>
      </c>
      <c r="J282" s="92">
        <v>113110</v>
      </c>
      <c r="L282" s="2"/>
    </row>
    <row r="283" spans="1:12" ht="11.1" customHeight="1">
      <c r="A283" s="109" t="s">
        <v>164</v>
      </c>
      <c r="B283" s="93">
        <v>69</v>
      </c>
      <c r="C283" s="93">
        <v>50</v>
      </c>
      <c r="D283" s="92">
        <v>76507</v>
      </c>
      <c r="E283" s="93">
        <v>19</v>
      </c>
      <c r="F283" s="92">
        <v>32253</v>
      </c>
      <c r="G283" s="93">
        <v>35</v>
      </c>
      <c r="H283" s="92">
        <v>19481</v>
      </c>
      <c r="I283" s="93">
        <v>36</v>
      </c>
      <c r="J283" s="92">
        <v>68147</v>
      </c>
      <c r="L283" s="2"/>
    </row>
    <row r="284" spans="1:12" ht="11.1" customHeight="1">
      <c r="A284" s="109" t="s">
        <v>165</v>
      </c>
      <c r="B284" s="93">
        <v>54</v>
      </c>
      <c r="C284" s="93">
        <v>49</v>
      </c>
      <c r="D284" s="92">
        <v>23568</v>
      </c>
      <c r="E284" s="93">
        <v>15</v>
      </c>
      <c r="F284" s="92">
        <v>696</v>
      </c>
      <c r="G284" s="93">
        <v>22</v>
      </c>
      <c r="H284" s="92">
        <v>3098</v>
      </c>
      <c r="I284" s="93">
        <v>28</v>
      </c>
      <c r="J284" s="92">
        <v>5779</v>
      </c>
      <c r="L284" s="2"/>
    </row>
    <row r="285" spans="1:12" ht="11.1" customHeight="1">
      <c r="A285" s="109" t="s">
        <v>166</v>
      </c>
      <c r="B285" s="93">
        <v>16</v>
      </c>
      <c r="C285" s="93">
        <v>16</v>
      </c>
      <c r="D285" s="92">
        <v>8354</v>
      </c>
      <c r="E285" s="210" t="s">
        <v>278</v>
      </c>
      <c r="F285" s="361" t="s">
        <v>278</v>
      </c>
      <c r="G285" s="210" t="s">
        <v>278</v>
      </c>
      <c r="H285" s="361" t="s">
        <v>278</v>
      </c>
      <c r="I285" s="210" t="s">
        <v>278</v>
      </c>
      <c r="J285" s="209" t="s">
        <v>278</v>
      </c>
      <c r="L285" s="2"/>
    </row>
    <row r="286" spans="1:12" ht="11.1" customHeight="1">
      <c r="A286" s="109" t="s">
        <v>167</v>
      </c>
      <c r="B286" s="93">
        <v>24</v>
      </c>
      <c r="C286" s="93">
        <v>22</v>
      </c>
      <c r="D286" s="92">
        <v>9969</v>
      </c>
      <c r="E286" s="210" t="s">
        <v>278</v>
      </c>
      <c r="F286" s="361" t="s">
        <v>278</v>
      </c>
      <c r="G286" s="93">
        <v>14</v>
      </c>
      <c r="H286" s="92">
        <v>638</v>
      </c>
      <c r="I286" s="93">
        <v>20</v>
      </c>
      <c r="J286" s="92">
        <v>2527</v>
      </c>
      <c r="L286" s="2"/>
    </row>
    <row r="287" spans="1:12" ht="11.1" customHeight="1">
      <c r="A287" s="109" t="s">
        <v>168</v>
      </c>
      <c r="B287" s="210" t="s">
        <v>278</v>
      </c>
      <c r="C287" s="210" t="s">
        <v>278</v>
      </c>
      <c r="D287" s="361" t="s">
        <v>278</v>
      </c>
      <c r="E287" s="210" t="s">
        <v>278</v>
      </c>
      <c r="F287" s="361" t="s">
        <v>278</v>
      </c>
      <c r="G287" s="210" t="s">
        <v>278</v>
      </c>
      <c r="H287" s="361" t="s">
        <v>278</v>
      </c>
      <c r="I287" s="210" t="s">
        <v>278</v>
      </c>
      <c r="J287" s="209" t="s">
        <v>278</v>
      </c>
      <c r="L287" s="2"/>
    </row>
    <row r="288" spans="1:12" ht="11.1" customHeight="1">
      <c r="A288" s="109" t="s">
        <v>169</v>
      </c>
      <c r="B288" s="93">
        <v>15</v>
      </c>
      <c r="C288" s="93">
        <v>15</v>
      </c>
      <c r="D288" s="92">
        <v>50436</v>
      </c>
      <c r="E288" s="210" t="s">
        <v>278</v>
      </c>
      <c r="F288" s="361" t="s">
        <v>278</v>
      </c>
      <c r="G288" s="210" t="s">
        <v>278</v>
      </c>
      <c r="H288" s="361" t="s">
        <v>278</v>
      </c>
      <c r="I288" s="93">
        <v>14</v>
      </c>
      <c r="J288" s="92">
        <v>17446</v>
      </c>
      <c r="L288" s="2"/>
    </row>
    <row r="289" spans="1:12" ht="11.1" customHeight="1">
      <c r="A289" s="109" t="s">
        <v>273</v>
      </c>
      <c r="B289" s="93">
        <v>735</v>
      </c>
      <c r="C289" s="93">
        <v>646</v>
      </c>
      <c r="D289" s="92">
        <v>10600144</v>
      </c>
      <c r="E289" s="93">
        <v>312</v>
      </c>
      <c r="F289" s="92">
        <v>539591</v>
      </c>
      <c r="G289" s="93">
        <v>258</v>
      </c>
      <c r="H289" s="92">
        <v>141037</v>
      </c>
      <c r="I289" s="93">
        <v>358</v>
      </c>
      <c r="J289" s="92">
        <v>1266351</v>
      </c>
      <c r="L289" s="2"/>
    </row>
    <row r="290" spans="1:12" ht="11.1" customHeight="1">
      <c r="A290" s="109" t="s">
        <v>170</v>
      </c>
      <c r="B290" s="93">
        <v>49</v>
      </c>
      <c r="C290" s="93">
        <v>45</v>
      </c>
      <c r="D290" s="92">
        <v>271495</v>
      </c>
      <c r="E290" s="93">
        <v>18</v>
      </c>
      <c r="F290" s="92">
        <v>10407</v>
      </c>
      <c r="G290" s="93">
        <v>15</v>
      </c>
      <c r="H290" s="92">
        <v>7233</v>
      </c>
      <c r="I290" s="93">
        <v>26</v>
      </c>
      <c r="J290" s="92">
        <v>72031</v>
      </c>
      <c r="L290" s="2"/>
    </row>
    <row r="291" spans="1:12" s="45" customFormat="1" ht="11.1" customHeight="1">
      <c r="A291" s="109" t="s">
        <v>171</v>
      </c>
      <c r="B291" s="93">
        <v>77</v>
      </c>
      <c r="C291" s="93">
        <v>70</v>
      </c>
      <c r="D291" s="92">
        <v>135377</v>
      </c>
      <c r="E291" s="93">
        <v>41</v>
      </c>
      <c r="F291" s="92">
        <v>3179</v>
      </c>
      <c r="G291" s="93">
        <v>18</v>
      </c>
      <c r="H291" s="92">
        <v>613</v>
      </c>
      <c r="I291" s="93">
        <v>53</v>
      </c>
      <c r="J291" s="92">
        <v>72893</v>
      </c>
      <c r="L291" s="2"/>
    </row>
    <row r="292" spans="1:12" ht="11.1" customHeight="1">
      <c r="A292" s="109" t="s">
        <v>172</v>
      </c>
      <c r="B292" s="210" t="s">
        <v>278</v>
      </c>
      <c r="C292" s="210" t="s">
        <v>278</v>
      </c>
      <c r="D292" s="361" t="s">
        <v>278</v>
      </c>
      <c r="E292" s="210" t="s">
        <v>278</v>
      </c>
      <c r="F292" s="361" t="s">
        <v>278</v>
      </c>
      <c r="G292" s="210" t="s">
        <v>278</v>
      </c>
      <c r="H292" s="361" t="s">
        <v>278</v>
      </c>
      <c r="I292" s="210" t="s">
        <v>278</v>
      </c>
      <c r="J292" s="209" t="s">
        <v>278</v>
      </c>
      <c r="L292" s="2"/>
    </row>
    <row r="293" spans="1:12" ht="11.1" customHeight="1">
      <c r="A293" s="109" t="s">
        <v>173</v>
      </c>
      <c r="B293" s="210" t="s">
        <v>278</v>
      </c>
      <c r="C293" s="210" t="s">
        <v>278</v>
      </c>
      <c r="D293" s="361" t="s">
        <v>278</v>
      </c>
      <c r="E293" s="210" t="s">
        <v>278</v>
      </c>
      <c r="F293" s="361" t="s">
        <v>278</v>
      </c>
      <c r="G293" s="210" t="s">
        <v>278</v>
      </c>
      <c r="H293" s="361" t="s">
        <v>278</v>
      </c>
      <c r="I293" s="93">
        <v>0</v>
      </c>
      <c r="J293" s="92">
        <v>0</v>
      </c>
    </row>
    <row r="294" spans="1:12" ht="11.1" customHeight="1">
      <c r="A294" s="109" t="s">
        <v>174</v>
      </c>
      <c r="B294" s="210" t="s">
        <v>278</v>
      </c>
      <c r="C294" s="210" t="s">
        <v>278</v>
      </c>
      <c r="D294" s="361" t="s">
        <v>278</v>
      </c>
      <c r="E294" s="210" t="s">
        <v>278</v>
      </c>
      <c r="F294" s="361" t="s">
        <v>278</v>
      </c>
      <c r="G294" s="210" t="s">
        <v>278</v>
      </c>
      <c r="H294" s="361" t="s">
        <v>278</v>
      </c>
      <c r="I294" s="210" t="s">
        <v>278</v>
      </c>
      <c r="J294" s="209" t="s">
        <v>278</v>
      </c>
    </row>
    <row r="295" spans="1:12" ht="11.1" customHeight="1">
      <c r="A295" s="109" t="s">
        <v>175</v>
      </c>
      <c r="B295" s="93">
        <v>20</v>
      </c>
      <c r="C295" s="93">
        <v>18</v>
      </c>
      <c r="D295" s="92">
        <v>7662</v>
      </c>
      <c r="E295" s="210" t="s">
        <v>278</v>
      </c>
      <c r="F295" s="361" t="s">
        <v>278</v>
      </c>
      <c r="G295" s="210" t="s">
        <v>278</v>
      </c>
      <c r="H295" s="361" t="s">
        <v>278</v>
      </c>
      <c r="I295" s="210" t="s">
        <v>278</v>
      </c>
      <c r="J295" s="209" t="s">
        <v>278</v>
      </c>
    </row>
    <row r="296" spans="1:12" ht="11.1" customHeight="1">
      <c r="A296" s="109" t="s">
        <v>176</v>
      </c>
      <c r="B296" s="93">
        <v>111</v>
      </c>
      <c r="C296" s="93">
        <v>99</v>
      </c>
      <c r="D296" s="92">
        <v>1181508</v>
      </c>
      <c r="E296" s="93">
        <v>37</v>
      </c>
      <c r="F296" s="92">
        <v>59479</v>
      </c>
      <c r="G296" s="93">
        <v>53</v>
      </c>
      <c r="H296" s="92">
        <v>7656</v>
      </c>
      <c r="I296" s="93">
        <v>78</v>
      </c>
      <c r="J296" s="92">
        <v>165294</v>
      </c>
    </row>
    <row r="297" spans="1:12" ht="11.1" customHeight="1">
      <c r="A297" s="109" t="s">
        <v>177</v>
      </c>
      <c r="B297" s="93">
        <v>26</v>
      </c>
      <c r="C297" s="93">
        <v>25</v>
      </c>
      <c r="D297" s="92">
        <v>145589</v>
      </c>
      <c r="E297" s="93">
        <v>12</v>
      </c>
      <c r="F297" s="92">
        <v>2798</v>
      </c>
      <c r="G297" s="210" t="s">
        <v>278</v>
      </c>
      <c r="H297" s="361" t="s">
        <v>278</v>
      </c>
      <c r="I297" s="93">
        <v>17</v>
      </c>
      <c r="J297" s="92">
        <v>102690</v>
      </c>
    </row>
    <row r="298" spans="1:12" ht="11.1" customHeight="1">
      <c r="A298" s="109" t="s">
        <v>178</v>
      </c>
      <c r="B298" s="93">
        <v>19</v>
      </c>
      <c r="C298" s="93">
        <v>19</v>
      </c>
      <c r="D298" s="92">
        <v>23921</v>
      </c>
      <c r="E298" s="210" t="s">
        <v>278</v>
      </c>
      <c r="F298" s="361" t="s">
        <v>278</v>
      </c>
      <c r="G298" s="210" t="s">
        <v>278</v>
      </c>
      <c r="H298" s="361" t="s">
        <v>278</v>
      </c>
      <c r="I298" s="93">
        <v>17</v>
      </c>
      <c r="J298" s="92">
        <v>9481</v>
      </c>
    </row>
    <row r="299" spans="1:12" ht="11.1" customHeight="1">
      <c r="A299" s="109" t="s">
        <v>179</v>
      </c>
      <c r="B299" s="93">
        <v>34</v>
      </c>
      <c r="C299" s="93">
        <v>34</v>
      </c>
      <c r="D299" s="92">
        <v>33070</v>
      </c>
      <c r="E299" s="93">
        <v>19</v>
      </c>
      <c r="F299" s="92">
        <v>1983</v>
      </c>
      <c r="G299" s="210" t="s">
        <v>278</v>
      </c>
      <c r="H299" s="361" t="s">
        <v>278</v>
      </c>
      <c r="I299" s="93">
        <v>18</v>
      </c>
      <c r="J299" s="92">
        <v>20407</v>
      </c>
    </row>
    <row r="300" spans="1:12" ht="11.1" customHeight="1">
      <c r="A300" s="109" t="s">
        <v>180</v>
      </c>
      <c r="B300" s="93">
        <v>24</v>
      </c>
      <c r="C300" s="93">
        <v>24</v>
      </c>
      <c r="D300" s="92">
        <v>21556</v>
      </c>
      <c r="E300" s="93">
        <v>12</v>
      </c>
      <c r="F300" s="92">
        <v>417</v>
      </c>
      <c r="G300" s="210" t="s">
        <v>278</v>
      </c>
      <c r="H300" s="361" t="s">
        <v>278</v>
      </c>
      <c r="I300" s="93">
        <v>18</v>
      </c>
      <c r="J300" s="92">
        <v>13660</v>
      </c>
    </row>
    <row r="301" spans="1:12" ht="11.1" customHeight="1">
      <c r="A301" s="109" t="s">
        <v>181</v>
      </c>
      <c r="B301" s="210" t="s">
        <v>278</v>
      </c>
      <c r="C301" s="210" t="s">
        <v>278</v>
      </c>
      <c r="D301" s="361" t="s">
        <v>278</v>
      </c>
      <c r="E301" s="93">
        <v>0</v>
      </c>
      <c r="F301" s="92">
        <v>0</v>
      </c>
      <c r="G301" s="210" t="s">
        <v>278</v>
      </c>
      <c r="H301" s="361" t="s">
        <v>278</v>
      </c>
      <c r="I301" s="210" t="s">
        <v>278</v>
      </c>
      <c r="J301" s="209" t="s">
        <v>278</v>
      </c>
    </row>
    <row r="302" spans="1:12" ht="11.1" customHeight="1">
      <c r="A302" s="109" t="s">
        <v>182</v>
      </c>
      <c r="B302" s="93">
        <v>28</v>
      </c>
      <c r="C302" s="93">
        <v>26</v>
      </c>
      <c r="D302" s="92">
        <v>82693</v>
      </c>
      <c r="E302" s="93">
        <v>13</v>
      </c>
      <c r="F302" s="92">
        <v>7844</v>
      </c>
      <c r="G302" s="210" t="s">
        <v>278</v>
      </c>
      <c r="H302" s="361" t="s">
        <v>278</v>
      </c>
      <c r="I302" s="93">
        <v>21</v>
      </c>
      <c r="J302" s="92">
        <v>10644</v>
      </c>
    </row>
    <row r="303" spans="1:12" ht="6.75" customHeight="1" thickBot="1">
      <c r="A303" s="22"/>
      <c r="B303" s="79"/>
      <c r="C303" s="79"/>
      <c r="D303" s="15"/>
      <c r="E303" s="79"/>
      <c r="F303" s="15"/>
      <c r="G303" s="79"/>
      <c r="H303" s="15"/>
      <c r="I303" s="79"/>
      <c r="J303" s="15"/>
    </row>
    <row r="304" spans="1:12" ht="6" customHeight="1" thickTop="1">
      <c r="A304" s="45"/>
      <c r="B304" s="9"/>
      <c r="C304" s="9"/>
      <c r="D304" s="11"/>
      <c r="E304" s="9"/>
      <c r="F304" s="11"/>
      <c r="G304" s="9"/>
      <c r="H304" s="11"/>
      <c r="I304" s="9"/>
      <c r="J304" s="11"/>
    </row>
    <row r="305" spans="1:10" s="45" customFormat="1" ht="11.1" customHeight="1">
      <c r="A305" s="139" t="s">
        <v>335</v>
      </c>
      <c r="B305" s="9"/>
      <c r="C305" s="9"/>
      <c r="D305" s="11"/>
      <c r="E305" s="9"/>
      <c r="F305" s="11"/>
      <c r="G305" s="9"/>
      <c r="H305" s="11"/>
      <c r="I305" s="9"/>
      <c r="J305" s="11"/>
    </row>
    <row r="306" spans="1:10" ht="11.1" customHeight="1">
      <c r="A306" s="449" t="s">
        <v>334</v>
      </c>
      <c r="B306" s="449"/>
      <c r="C306" s="449"/>
      <c r="D306" s="449"/>
      <c r="E306" s="449"/>
      <c r="F306" s="449"/>
      <c r="G306" s="449"/>
      <c r="H306" s="449"/>
      <c r="I306" s="449"/>
      <c r="J306" s="449"/>
    </row>
    <row r="307" spans="1:10" ht="10.5" customHeight="1">
      <c r="A307" s="375" t="s">
        <v>280</v>
      </c>
      <c r="B307" s="375"/>
      <c r="C307" s="375"/>
      <c r="D307" s="375"/>
      <c r="E307" s="375"/>
      <c r="F307" s="375"/>
      <c r="G307" s="375"/>
      <c r="H307" s="375"/>
      <c r="I307" s="375"/>
      <c r="J307" s="375"/>
    </row>
    <row r="308" spans="1:10" s="45" customFormat="1" ht="12.75">
      <c r="A308" s="206"/>
      <c r="B308" s="9"/>
      <c r="C308" s="9"/>
      <c r="D308" s="11"/>
      <c r="E308" s="9"/>
      <c r="F308" s="11"/>
      <c r="G308" s="9"/>
      <c r="H308" s="11"/>
      <c r="I308" s="9"/>
      <c r="J308" s="11"/>
    </row>
    <row r="309" spans="1:10" ht="15">
      <c r="A309" s="434" t="s">
        <v>381</v>
      </c>
      <c r="B309" s="435"/>
      <c r="C309" s="435"/>
      <c r="D309" s="435"/>
      <c r="E309" s="435"/>
      <c r="F309" s="435"/>
      <c r="G309" s="435"/>
      <c r="H309" s="435"/>
      <c r="I309" s="435"/>
      <c r="J309" s="435"/>
    </row>
    <row r="310" spans="1:10" ht="15">
      <c r="A310" s="436" t="s">
        <v>370</v>
      </c>
      <c r="B310" s="437"/>
      <c r="C310" s="437"/>
      <c r="D310" s="437"/>
      <c r="E310" s="437"/>
      <c r="F310" s="437"/>
      <c r="G310" s="437"/>
      <c r="H310" s="437"/>
      <c r="I310" s="437"/>
      <c r="J310" s="437"/>
    </row>
    <row r="311" spans="1:10" ht="15">
      <c r="A311" s="436" t="s">
        <v>340</v>
      </c>
      <c r="B311" s="437"/>
      <c r="C311" s="437"/>
      <c r="D311" s="437"/>
      <c r="E311" s="437"/>
      <c r="F311" s="437"/>
      <c r="G311" s="437"/>
      <c r="H311" s="437"/>
      <c r="I311" s="437"/>
      <c r="J311" s="437"/>
    </row>
    <row r="312" spans="1:10" ht="15">
      <c r="A312" s="436" t="s">
        <v>1</v>
      </c>
      <c r="B312" s="437"/>
      <c r="C312" s="437"/>
      <c r="D312" s="437"/>
      <c r="E312" s="437"/>
      <c r="F312" s="437"/>
      <c r="G312" s="437"/>
      <c r="H312" s="437"/>
      <c r="I312" s="437"/>
      <c r="J312" s="437"/>
    </row>
    <row r="313" spans="1:10" ht="6.75" customHeight="1" thickBo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</row>
    <row r="314" spans="1:10" ht="13.5" thickTop="1">
      <c r="A314" s="438" t="s">
        <v>266</v>
      </c>
      <c r="B314" s="440" t="s">
        <v>42</v>
      </c>
      <c r="C314" s="442" t="s">
        <v>12</v>
      </c>
      <c r="D314" s="443"/>
      <c r="E314" s="442" t="s">
        <v>13</v>
      </c>
      <c r="F314" s="443"/>
      <c r="G314" s="442" t="s">
        <v>14</v>
      </c>
      <c r="H314" s="443"/>
      <c r="I314" s="442" t="s">
        <v>15</v>
      </c>
      <c r="J314" s="443"/>
    </row>
    <row r="315" spans="1:10" ht="11.25" customHeight="1">
      <c r="A315" s="439"/>
      <c r="B315" s="441"/>
      <c r="C315" s="83" t="s">
        <v>10</v>
      </c>
      <c r="D315" s="82" t="s">
        <v>11</v>
      </c>
      <c r="E315" s="83" t="s">
        <v>10</v>
      </c>
      <c r="F315" s="82" t="s">
        <v>11</v>
      </c>
      <c r="G315" s="83" t="s">
        <v>10</v>
      </c>
      <c r="H315" s="82" t="s">
        <v>11</v>
      </c>
      <c r="I315" s="83" t="s">
        <v>10</v>
      </c>
      <c r="J315" s="82" t="s">
        <v>11</v>
      </c>
    </row>
    <row r="316" spans="1:10" ht="6.75" customHeight="1">
      <c r="A316" s="102"/>
      <c r="B316" s="25"/>
      <c r="C316" s="25"/>
      <c r="D316" s="11"/>
      <c r="E316" s="25"/>
      <c r="F316" s="11"/>
      <c r="G316" s="25"/>
      <c r="H316" s="11"/>
      <c r="I316" s="25"/>
      <c r="J316" s="11"/>
    </row>
    <row r="317" spans="1:10" ht="12.75">
      <c r="A317" s="108" t="s">
        <v>183</v>
      </c>
      <c r="B317" s="93">
        <v>133</v>
      </c>
      <c r="C317" s="93">
        <v>117</v>
      </c>
      <c r="D317" s="92">
        <v>131997</v>
      </c>
      <c r="E317" s="93">
        <v>47</v>
      </c>
      <c r="F317" s="92">
        <v>2225</v>
      </c>
      <c r="G317" s="93">
        <v>61</v>
      </c>
      <c r="H317" s="92">
        <v>3842</v>
      </c>
      <c r="I317" s="93">
        <v>68</v>
      </c>
      <c r="J317" s="92">
        <v>34735</v>
      </c>
    </row>
    <row r="318" spans="1:10" ht="6.75" customHeight="1">
      <c r="A318" s="100"/>
      <c r="B318" s="93"/>
      <c r="C318" s="93"/>
      <c r="D318" s="92"/>
      <c r="E318" s="93"/>
      <c r="F318" s="92"/>
      <c r="G318" s="93"/>
      <c r="H318" s="92"/>
      <c r="I318" s="95"/>
      <c r="J318" s="92"/>
    </row>
    <row r="319" spans="1:10" ht="12.75">
      <c r="A319" s="108" t="s">
        <v>33</v>
      </c>
      <c r="B319" s="93">
        <v>747</v>
      </c>
      <c r="C319" s="93">
        <v>722</v>
      </c>
      <c r="D319" s="92">
        <v>1440941</v>
      </c>
      <c r="E319" s="93">
        <v>229</v>
      </c>
      <c r="F319" s="92">
        <v>15779</v>
      </c>
      <c r="G319" s="93">
        <v>303</v>
      </c>
      <c r="H319" s="92">
        <v>17314</v>
      </c>
      <c r="I319" s="93">
        <v>626</v>
      </c>
      <c r="J319" s="92">
        <v>694631</v>
      </c>
    </row>
    <row r="320" spans="1:10" ht="5.25" customHeight="1">
      <c r="A320" s="100"/>
      <c r="B320" s="93"/>
      <c r="C320" s="93"/>
      <c r="D320" s="92"/>
      <c r="E320" s="93"/>
      <c r="F320" s="92"/>
      <c r="G320" s="93"/>
      <c r="H320" s="92"/>
      <c r="I320" s="93"/>
      <c r="J320" s="92"/>
    </row>
    <row r="321" spans="1:10" ht="11.1" customHeight="1">
      <c r="A321" s="109" t="s">
        <v>184</v>
      </c>
      <c r="B321" s="93">
        <v>370</v>
      </c>
      <c r="C321" s="93">
        <v>367</v>
      </c>
      <c r="D321" s="92">
        <v>858095</v>
      </c>
      <c r="E321" s="93">
        <v>123</v>
      </c>
      <c r="F321" s="92">
        <v>5161</v>
      </c>
      <c r="G321" s="93">
        <v>150</v>
      </c>
      <c r="H321" s="92">
        <v>4111</v>
      </c>
      <c r="I321" s="93">
        <v>320</v>
      </c>
      <c r="J321" s="92">
        <v>389834</v>
      </c>
    </row>
    <row r="322" spans="1:10" ht="11.1" customHeight="1">
      <c r="A322" s="109" t="s">
        <v>185</v>
      </c>
      <c r="B322" s="93">
        <v>170</v>
      </c>
      <c r="C322" s="93">
        <v>168</v>
      </c>
      <c r="D322" s="92">
        <v>171030</v>
      </c>
      <c r="E322" s="93">
        <v>43</v>
      </c>
      <c r="F322" s="92">
        <v>1464</v>
      </c>
      <c r="G322" s="93">
        <v>68</v>
      </c>
      <c r="H322" s="92">
        <v>1955</v>
      </c>
      <c r="I322" s="93">
        <v>156</v>
      </c>
      <c r="J322" s="92">
        <v>171892</v>
      </c>
    </row>
    <row r="323" spans="1:10" ht="11.1" customHeight="1">
      <c r="A323" s="109" t="s">
        <v>186</v>
      </c>
      <c r="B323" s="93">
        <v>12</v>
      </c>
      <c r="C323" s="93">
        <v>12</v>
      </c>
      <c r="D323" s="92">
        <v>4530</v>
      </c>
      <c r="E323" s="210" t="s">
        <v>278</v>
      </c>
      <c r="F323" s="361" t="s">
        <v>278</v>
      </c>
      <c r="G323" s="210" t="s">
        <v>278</v>
      </c>
      <c r="H323" s="361" t="s">
        <v>278</v>
      </c>
      <c r="I323" s="93">
        <v>11</v>
      </c>
      <c r="J323" s="92">
        <v>2193</v>
      </c>
    </row>
    <row r="324" spans="1:10" ht="11.1" customHeight="1">
      <c r="A324" s="109" t="s">
        <v>187</v>
      </c>
      <c r="B324" s="93">
        <v>18</v>
      </c>
      <c r="C324" s="93">
        <v>18</v>
      </c>
      <c r="D324" s="92">
        <v>11049</v>
      </c>
      <c r="E324" s="210" t="s">
        <v>278</v>
      </c>
      <c r="F324" s="361" t="s">
        <v>278</v>
      </c>
      <c r="G324" s="210" t="s">
        <v>278</v>
      </c>
      <c r="H324" s="361" t="s">
        <v>278</v>
      </c>
      <c r="I324" s="93">
        <v>16</v>
      </c>
      <c r="J324" s="92">
        <v>4443</v>
      </c>
    </row>
    <row r="325" spans="1:10" ht="11.1" customHeight="1">
      <c r="A325" s="109" t="s">
        <v>188</v>
      </c>
      <c r="B325" s="93">
        <v>13</v>
      </c>
      <c r="C325" s="93">
        <v>13</v>
      </c>
      <c r="D325" s="92">
        <v>1684</v>
      </c>
      <c r="E325" s="210" t="s">
        <v>278</v>
      </c>
      <c r="F325" s="361" t="s">
        <v>278</v>
      </c>
      <c r="G325" s="210" t="s">
        <v>278</v>
      </c>
      <c r="H325" s="361" t="s">
        <v>278</v>
      </c>
      <c r="I325" s="210" t="s">
        <v>278</v>
      </c>
      <c r="J325" s="209" t="s">
        <v>278</v>
      </c>
    </row>
    <row r="326" spans="1:10" ht="11.1" customHeight="1">
      <c r="A326" s="109" t="s">
        <v>189</v>
      </c>
      <c r="B326" s="93">
        <v>19</v>
      </c>
      <c r="C326" s="93">
        <v>19</v>
      </c>
      <c r="D326" s="92">
        <v>10166</v>
      </c>
      <c r="E326" s="210" t="s">
        <v>278</v>
      </c>
      <c r="F326" s="361" t="s">
        <v>278</v>
      </c>
      <c r="G326" s="210" t="s">
        <v>278</v>
      </c>
      <c r="H326" s="361" t="s">
        <v>278</v>
      </c>
      <c r="I326" s="93">
        <v>14</v>
      </c>
      <c r="J326" s="92">
        <v>4756</v>
      </c>
    </row>
    <row r="327" spans="1:10" ht="11.1" customHeight="1">
      <c r="A327" s="109" t="s">
        <v>190</v>
      </c>
      <c r="B327" s="210" t="s">
        <v>278</v>
      </c>
      <c r="C327" s="210" t="s">
        <v>278</v>
      </c>
      <c r="D327" s="361" t="s">
        <v>278</v>
      </c>
      <c r="E327" s="210" t="s">
        <v>278</v>
      </c>
      <c r="F327" s="361" t="s">
        <v>278</v>
      </c>
      <c r="G327" s="210" t="s">
        <v>278</v>
      </c>
      <c r="H327" s="361" t="s">
        <v>278</v>
      </c>
      <c r="I327" s="210" t="s">
        <v>278</v>
      </c>
      <c r="J327" s="209" t="s">
        <v>278</v>
      </c>
    </row>
    <row r="328" spans="1:10" ht="11.1" customHeight="1">
      <c r="A328" s="109" t="s">
        <v>191</v>
      </c>
      <c r="B328" s="93">
        <v>20</v>
      </c>
      <c r="C328" s="93">
        <v>15</v>
      </c>
      <c r="D328" s="92">
        <v>21676</v>
      </c>
      <c r="E328" s="210" t="s">
        <v>278</v>
      </c>
      <c r="F328" s="361" t="s">
        <v>278</v>
      </c>
      <c r="G328" s="210" t="s">
        <v>278</v>
      </c>
      <c r="H328" s="361" t="s">
        <v>278</v>
      </c>
      <c r="I328" s="93">
        <v>15</v>
      </c>
      <c r="J328" s="92">
        <v>10312</v>
      </c>
    </row>
    <row r="329" spans="1:10" ht="11.1" customHeight="1">
      <c r="A329" s="109" t="s">
        <v>192</v>
      </c>
      <c r="B329" s="93">
        <v>23</v>
      </c>
      <c r="C329" s="93">
        <v>21</v>
      </c>
      <c r="D329" s="92">
        <v>56207</v>
      </c>
      <c r="E329" s="210" t="s">
        <v>278</v>
      </c>
      <c r="F329" s="361" t="s">
        <v>278</v>
      </c>
      <c r="G329" s="93">
        <v>14</v>
      </c>
      <c r="H329" s="92">
        <v>3269</v>
      </c>
      <c r="I329" s="93">
        <v>17</v>
      </c>
      <c r="J329" s="92">
        <v>27580</v>
      </c>
    </row>
    <row r="330" spans="1:10" ht="11.1" customHeight="1">
      <c r="A330" s="109" t="s">
        <v>193</v>
      </c>
      <c r="B330" s="210" t="s">
        <v>278</v>
      </c>
      <c r="C330" s="210" t="s">
        <v>278</v>
      </c>
      <c r="D330" s="361" t="s">
        <v>278</v>
      </c>
      <c r="E330" s="210" t="s">
        <v>278</v>
      </c>
      <c r="F330" s="361" t="s">
        <v>278</v>
      </c>
      <c r="G330" s="210" t="s">
        <v>278</v>
      </c>
      <c r="H330" s="361" t="s">
        <v>278</v>
      </c>
      <c r="I330" s="210" t="s">
        <v>278</v>
      </c>
      <c r="J330" s="209" t="s">
        <v>278</v>
      </c>
    </row>
    <row r="331" spans="1:10" ht="11.1" customHeight="1">
      <c r="A331" s="109" t="s">
        <v>194</v>
      </c>
      <c r="B331" s="93">
        <v>14</v>
      </c>
      <c r="C331" s="93">
        <v>12</v>
      </c>
      <c r="D331" s="92">
        <v>35450</v>
      </c>
      <c r="E331" s="210" t="s">
        <v>278</v>
      </c>
      <c r="F331" s="361" t="s">
        <v>278</v>
      </c>
      <c r="G331" s="210" t="s">
        <v>278</v>
      </c>
      <c r="H331" s="361" t="s">
        <v>278</v>
      </c>
      <c r="I331" s="210" t="s">
        <v>278</v>
      </c>
      <c r="J331" s="209" t="s">
        <v>278</v>
      </c>
    </row>
    <row r="332" spans="1:10" ht="11.1" customHeight="1">
      <c r="A332" s="109" t="s">
        <v>195</v>
      </c>
      <c r="B332" s="93">
        <v>11</v>
      </c>
      <c r="C332" s="210" t="s">
        <v>278</v>
      </c>
      <c r="D332" s="361" t="s">
        <v>278</v>
      </c>
      <c r="E332" s="210" t="s">
        <v>278</v>
      </c>
      <c r="F332" s="361" t="s">
        <v>278</v>
      </c>
      <c r="G332" s="210" t="s">
        <v>278</v>
      </c>
      <c r="H332" s="361" t="s">
        <v>278</v>
      </c>
      <c r="I332" s="210" t="s">
        <v>278</v>
      </c>
      <c r="J332" s="209" t="s">
        <v>278</v>
      </c>
    </row>
    <row r="333" spans="1:10" ht="11.1" customHeight="1">
      <c r="A333" s="109" t="s">
        <v>196</v>
      </c>
      <c r="B333" s="210" t="s">
        <v>278</v>
      </c>
      <c r="C333" s="210" t="s">
        <v>278</v>
      </c>
      <c r="D333" s="361" t="s">
        <v>278</v>
      </c>
      <c r="E333" s="210" t="s">
        <v>278</v>
      </c>
      <c r="F333" s="361" t="s">
        <v>278</v>
      </c>
      <c r="G333" s="210" t="s">
        <v>278</v>
      </c>
      <c r="H333" s="361" t="s">
        <v>278</v>
      </c>
      <c r="I333" s="210" t="s">
        <v>278</v>
      </c>
      <c r="J333" s="209" t="s">
        <v>278</v>
      </c>
    </row>
    <row r="334" spans="1:10" ht="7.5" customHeight="1">
      <c r="A334" s="77"/>
      <c r="B334" s="93"/>
      <c r="C334" s="93"/>
      <c r="D334" s="92"/>
      <c r="E334" s="93"/>
      <c r="F334" s="92"/>
      <c r="G334" s="93"/>
      <c r="H334" s="92"/>
      <c r="I334" s="93"/>
      <c r="J334" s="92"/>
    </row>
    <row r="335" spans="1:10" ht="11.1" customHeight="1">
      <c r="A335" s="108" t="s">
        <v>34</v>
      </c>
      <c r="B335" s="93">
        <v>1049</v>
      </c>
      <c r="C335" s="93">
        <v>966</v>
      </c>
      <c r="D335" s="92">
        <v>4708836</v>
      </c>
      <c r="E335" s="93">
        <v>307</v>
      </c>
      <c r="F335" s="92">
        <v>326173</v>
      </c>
      <c r="G335" s="93">
        <v>484</v>
      </c>
      <c r="H335" s="92">
        <v>87849</v>
      </c>
      <c r="I335" s="93">
        <v>750</v>
      </c>
      <c r="J335" s="92">
        <v>1296198</v>
      </c>
    </row>
    <row r="336" spans="1:10" ht="6" customHeight="1">
      <c r="A336" s="77"/>
      <c r="B336" s="93"/>
      <c r="C336" s="93"/>
      <c r="D336" s="92"/>
      <c r="E336" s="93"/>
      <c r="F336" s="92"/>
      <c r="G336" s="93"/>
      <c r="H336" s="92"/>
      <c r="I336" s="93"/>
      <c r="J336" s="92"/>
    </row>
    <row r="337" spans="1:10" ht="11.1" customHeight="1">
      <c r="A337" s="109" t="s">
        <v>197</v>
      </c>
      <c r="B337" s="93">
        <v>75</v>
      </c>
      <c r="C337" s="93">
        <v>72</v>
      </c>
      <c r="D337" s="92">
        <v>35211</v>
      </c>
      <c r="E337" s="93">
        <v>20</v>
      </c>
      <c r="F337" s="92">
        <v>261</v>
      </c>
      <c r="G337" s="93">
        <v>32</v>
      </c>
      <c r="H337" s="92">
        <v>533</v>
      </c>
      <c r="I337" s="93">
        <v>21</v>
      </c>
      <c r="J337" s="92">
        <v>9797</v>
      </c>
    </row>
    <row r="338" spans="1:10" ht="11.1" customHeight="1">
      <c r="A338" s="109" t="s">
        <v>198</v>
      </c>
      <c r="B338" s="210" t="s">
        <v>278</v>
      </c>
      <c r="C338" s="210" t="s">
        <v>278</v>
      </c>
      <c r="D338" s="361" t="s">
        <v>278</v>
      </c>
      <c r="E338" s="210" t="s">
        <v>278</v>
      </c>
      <c r="F338" s="361" t="s">
        <v>278</v>
      </c>
      <c r="G338" s="93">
        <v>0</v>
      </c>
      <c r="H338" s="92">
        <v>0</v>
      </c>
      <c r="I338" s="210" t="s">
        <v>278</v>
      </c>
      <c r="J338" s="209" t="s">
        <v>278</v>
      </c>
    </row>
    <row r="339" spans="1:10" ht="11.1" customHeight="1">
      <c r="A339" s="109" t="s">
        <v>199</v>
      </c>
      <c r="B339" s="210" t="s">
        <v>278</v>
      </c>
      <c r="C339" s="210" t="s">
        <v>278</v>
      </c>
      <c r="D339" s="361" t="s">
        <v>278</v>
      </c>
      <c r="E339" s="210" t="s">
        <v>278</v>
      </c>
      <c r="F339" s="361" t="s">
        <v>278</v>
      </c>
      <c r="G339" s="210" t="s">
        <v>278</v>
      </c>
      <c r="H339" s="361" t="s">
        <v>278</v>
      </c>
      <c r="I339" s="210" t="s">
        <v>278</v>
      </c>
      <c r="J339" s="209" t="s">
        <v>278</v>
      </c>
    </row>
    <row r="340" spans="1:10" ht="11.1" customHeight="1">
      <c r="A340" s="109" t="s">
        <v>274</v>
      </c>
      <c r="B340" s="93">
        <v>144</v>
      </c>
      <c r="C340" s="93">
        <v>134</v>
      </c>
      <c r="D340" s="92">
        <v>329880</v>
      </c>
      <c r="E340" s="93">
        <v>41</v>
      </c>
      <c r="F340" s="92">
        <v>9260</v>
      </c>
      <c r="G340" s="93">
        <v>65</v>
      </c>
      <c r="H340" s="92">
        <v>24868</v>
      </c>
      <c r="I340" s="93">
        <v>82</v>
      </c>
      <c r="J340" s="92">
        <v>84591</v>
      </c>
    </row>
    <row r="341" spans="1:10" ht="11.1" customHeight="1">
      <c r="A341" s="109" t="s">
        <v>200</v>
      </c>
      <c r="B341" s="93">
        <v>94</v>
      </c>
      <c r="C341" s="93">
        <v>64</v>
      </c>
      <c r="D341" s="92">
        <v>2959818</v>
      </c>
      <c r="E341" s="93">
        <v>32</v>
      </c>
      <c r="F341" s="92">
        <v>271868</v>
      </c>
      <c r="G341" s="93">
        <v>37</v>
      </c>
      <c r="H341" s="92">
        <v>20959</v>
      </c>
      <c r="I341" s="93">
        <v>43</v>
      </c>
      <c r="J341" s="92">
        <v>833434</v>
      </c>
    </row>
    <row r="342" spans="1:10" ht="11.1" customHeight="1">
      <c r="A342" s="109" t="s">
        <v>201</v>
      </c>
      <c r="B342" s="93">
        <v>54</v>
      </c>
      <c r="C342" s="93">
        <v>53</v>
      </c>
      <c r="D342" s="92">
        <v>313853</v>
      </c>
      <c r="E342" s="93">
        <v>22</v>
      </c>
      <c r="F342" s="92">
        <v>9970</v>
      </c>
      <c r="G342" s="210" t="s">
        <v>278</v>
      </c>
      <c r="H342" s="361" t="s">
        <v>278</v>
      </c>
      <c r="I342" s="93">
        <v>42</v>
      </c>
      <c r="J342" s="92">
        <v>73746</v>
      </c>
    </row>
    <row r="343" spans="1:10" ht="11.1" customHeight="1">
      <c r="A343" s="109" t="s">
        <v>202</v>
      </c>
      <c r="B343" s="93">
        <v>139</v>
      </c>
      <c r="C343" s="93">
        <v>136</v>
      </c>
      <c r="D343" s="92">
        <v>105211</v>
      </c>
      <c r="E343" s="93">
        <v>13</v>
      </c>
      <c r="F343" s="92">
        <v>529</v>
      </c>
      <c r="G343" s="93">
        <v>94</v>
      </c>
      <c r="H343" s="92">
        <v>6114</v>
      </c>
      <c r="I343" s="93">
        <v>122</v>
      </c>
      <c r="J343" s="92">
        <v>11362</v>
      </c>
    </row>
    <row r="344" spans="1:10" ht="11.1" customHeight="1">
      <c r="A344" s="109" t="s">
        <v>203</v>
      </c>
      <c r="B344" s="93">
        <v>314</v>
      </c>
      <c r="C344" s="93">
        <v>292</v>
      </c>
      <c r="D344" s="92">
        <v>693880</v>
      </c>
      <c r="E344" s="93">
        <v>101</v>
      </c>
      <c r="F344" s="92">
        <v>25027</v>
      </c>
      <c r="G344" s="93">
        <v>141</v>
      </c>
      <c r="H344" s="92">
        <v>26824</v>
      </c>
      <c r="I344" s="93">
        <v>255</v>
      </c>
      <c r="J344" s="92">
        <v>217506</v>
      </c>
    </row>
    <row r="345" spans="1:10" ht="11.1" customHeight="1">
      <c r="A345" s="109" t="s">
        <v>204</v>
      </c>
      <c r="B345" s="93">
        <v>172</v>
      </c>
      <c r="C345" s="93">
        <v>161</v>
      </c>
      <c r="D345" s="92">
        <v>162616</v>
      </c>
      <c r="E345" s="93">
        <v>55</v>
      </c>
      <c r="F345" s="92">
        <v>5658</v>
      </c>
      <c r="G345" s="93">
        <v>75</v>
      </c>
      <c r="H345" s="92">
        <v>6255</v>
      </c>
      <c r="I345" s="93">
        <v>140</v>
      </c>
      <c r="J345" s="92">
        <v>36123</v>
      </c>
    </row>
    <row r="346" spans="1:10" ht="5.25" customHeight="1" thickBot="1">
      <c r="A346" s="22"/>
      <c r="B346" s="79"/>
      <c r="C346" s="79"/>
      <c r="D346" s="15"/>
      <c r="E346" s="79"/>
      <c r="F346" s="15"/>
      <c r="G346" s="79"/>
      <c r="H346" s="15"/>
      <c r="I346" s="79"/>
      <c r="J346" s="15"/>
    </row>
    <row r="347" spans="1:10" ht="4.5" customHeight="1" thickTop="1">
      <c r="A347" s="45"/>
      <c r="B347" s="9"/>
      <c r="C347" s="9"/>
      <c r="D347" s="11"/>
      <c r="E347" s="9"/>
      <c r="F347" s="11"/>
      <c r="G347" s="9"/>
      <c r="H347" s="11"/>
      <c r="I347" s="9"/>
      <c r="J347" s="11"/>
    </row>
    <row r="348" spans="1:10" ht="12.95" customHeight="1">
      <c r="A348" s="139" t="s">
        <v>335</v>
      </c>
      <c r="B348" s="9"/>
      <c r="C348" s="9"/>
      <c r="D348" s="11"/>
      <c r="E348" s="9"/>
      <c r="F348" s="11"/>
      <c r="G348" s="9"/>
      <c r="H348" s="11"/>
      <c r="I348" s="9"/>
      <c r="J348" s="11"/>
    </row>
    <row r="349" spans="1:10" s="45" customFormat="1" ht="10.5" customHeight="1">
      <c r="A349" s="449" t="s">
        <v>334</v>
      </c>
      <c r="B349" s="449"/>
      <c r="C349" s="449"/>
      <c r="D349" s="449"/>
      <c r="E349" s="449"/>
      <c r="F349" s="449"/>
      <c r="G349" s="449"/>
      <c r="H349" s="449"/>
      <c r="I349" s="449"/>
      <c r="J349" s="449"/>
    </row>
    <row r="350" spans="1:10" s="45" customFormat="1" ht="12.95" customHeight="1">
      <c r="A350" s="375" t="s">
        <v>280</v>
      </c>
      <c r="B350" s="375"/>
      <c r="C350" s="375"/>
      <c r="D350" s="375"/>
      <c r="E350" s="375"/>
      <c r="F350" s="375"/>
      <c r="G350" s="375"/>
      <c r="H350" s="375"/>
      <c r="I350" s="375"/>
      <c r="J350" s="375"/>
    </row>
    <row r="351" spans="1:10" ht="12.95" customHeight="1">
      <c r="A351" s="102"/>
      <c r="B351" s="9"/>
      <c r="C351" s="9"/>
      <c r="D351" s="11"/>
      <c r="E351" s="9"/>
      <c r="F351" s="11"/>
      <c r="G351" s="9"/>
      <c r="H351" s="11"/>
      <c r="I351" s="9"/>
      <c r="J351" s="11"/>
    </row>
    <row r="352" spans="1:10" ht="12.75">
      <c r="A352" s="77"/>
      <c r="B352" s="98"/>
      <c r="C352" s="98"/>
      <c r="D352" s="92"/>
      <c r="E352" s="98"/>
      <c r="F352" s="92"/>
      <c r="G352" s="98"/>
      <c r="H352" s="92"/>
      <c r="I352" s="98"/>
      <c r="J352" s="92"/>
    </row>
    <row r="353" spans="1:10" ht="15">
      <c r="A353" s="434" t="s">
        <v>381</v>
      </c>
      <c r="B353" s="435"/>
      <c r="C353" s="435"/>
      <c r="D353" s="435"/>
      <c r="E353" s="435"/>
      <c r="F353" s="435"/>
      <c r="G353" s="435"/>
      <c r="H353" s="435"/>
      <c r="I353" s="435"/>
      <c r="J353" s="435"/>
    </row>
    <row r="354" spans="1:10" ht="15">
      <c r="A354" s="436" t="s">
        <v>370</v>
      </c>
      <c r="B354" s="437"/>
      <c r="C354" s="437"/>
      <c r="D354" s="437"/>
      <c r="E354" s="437"/>
      <c r="F354" s="437"/>
      <c r="G354" s="437"/>
      <c r="H354" s="437"/>
      <c r="I354" s="437"/>
      <c r="J354" s="437"/>
    </row>
    <row r="355" spans="1:10" ht="15">
      <c r="A355" s="436" t="s">
        <v>340</v>
      </c>
      <c r="B355" s="437"/>
      <c r="C355" s="437"/>
      <c r="D355" s="437"/>
      <c r="E355" s="437"/>
      <c r="F355" s="437"/>
      <c r="G355" s="437"/>
      <c r="H355" s="437"/>
      <c r="I355" s="437"/>
      <c r="J355" s="437"/>
    </row>
    <row r="356" spans="1:10" ht="15">
      <c r="A356" s="436" t="s">
        <v>1</v>
      </c>
      <c r="B356" s="437"/>
      <c r="C356" s="437"/>
      <c r="D356" s="437"/>
      <c r="E356" s="437"/>
      <c r="F356" s="437"/>
      <c r="G356" s="437"/>
      <c r="H356" s="437"/>
      <c r="I356" s="437"/>
      <c r="J356" s="437"/>
    </row>
    <row r="357" spans="1:10" ht="8.25" customHeight="1" thickBo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</row>
    <row r="358" spans="1:10" ht="13.5" thickTop="1">
      <c r="A358" s="438" t="s">
        <v>266</v>
      </c>
      <c r="B358" s="440" t="s">
        <v>42</v>
      </c>
      <c r="C358" s="442" t="s">
        <v>12</v>
      </c>
      <c r="D358" s="443"/>
      <c r="E358" s="442" t="s">
        <v>13</v>
      </c>
      <c r="F358" s="443"/>
      <c r="G358" s="442" t="s">
        <v>14</v>
      </c>
      <c r="H358" s="443"/>
      <c r="I358" s="442" t="s">
        <v>15</v>
      </c>
      <c r="J358" s="443"/>
    </row>
    <row r="359" spans="1:10" ht="11.25" customHeight="1">
      <c r="A359" s="439"/>
      <c r="B359" s="441"/>
      <c r="C359" s="83" t="s">
        <v>10</v>
      </c>
      <c r="D359" s="82" t="s">
        <v>11</v>
      </c>
      <c r="E359" s="83" t="s">
        <v>10</v>
      </c>
      <c r="F359" s="82" t="s">
        <v>11</v>
      </c>
      <c r="G359" s="83" t="s">
        <v>10</v>
      </c>
      <c r="H359" s="82" t="s">
        <v>11</v>
      </c>
      <c r="I359" s="83" t="s">
        <v>10</v>
      </c>
      <c r="J359" s="82" t="s">
        <v>11</v>
      </c>
    </row>
    <row r="360" spans="1:10" ht="8.25" customHeight="1">
      <c r="A360" s="102"/>
      <c r="B360" s="25"/>
      <c r="C360" s="25"/>
      <c r="D360" s="11"/>
      <c r="E360" s="25"/>
      <c r="F360" s="11"/>
      <c r="G360" s="25"/>
      <c r="H360" s="11"/>
      <c r="I360" s="25"/>
      <c r="J360" s="11"/>
    </row>
    <row r="361" spans="1:10" ht="11.1" customHeight="1">
      <c r="A361" s="108" t="s">
        <v>35</v>
      </c>
      <c r="B361" s="93">
        <v>226</v>
      </c>
      <c r="C361" s="93">
        <v>217</v>
      </c>
      <c r="D361" s="92">
        <v>216228</v>
      </c>
      <c r="E361" s="93">
        <v>84</v>
      </c>
      <c r="F361" s="92">
        <v>4983</v>
      </c>
      <c r="G361" s="93">
        <v>97</v>
      </c>
      <c r="H361" s="92">
        <v>2845</v>
      </c>
      <c r="I361" s="93">
        <v>155</v>
      </c>
      <c r="J361" s="92">
        <v>55495</v>
      </c>
    </row>
    <row r="362" spans="1:10" ht="6.75" customHeight="1">
      <c r="A362" s="77"/>
      <c r="B362" s="95"/>
      <c r="C362" s="95"/>
      <c r="D362" s="92"/>
      <c r="E362" s="95"/>
      <c r="F362" s="92"/>
      <c r="G362" s="95"/>
      <c r="H362" s="92"/>
      <c r="I362" s="95"/>
      <c r="J362" s="92"/>
    </row>
    <row r="363" spans="1:10" ht="11.1" customHeight="1">
      <c r="A363" s="109" t="s">
        <v>205</v>
      </c>
      <c r="B363" s="93">
        <v>113</v>
      </c>
      <c r="C363" s="93">
        <v>110</v>
      </c>
      <c r="D363" s="92">
        <v>113447</v>
      </c>
      <c r="E363" s="93">
        <v>39</v>
      </c>
      <c r="F363" s="92">
        <v>1934</v>
      </c>
      <c r="G363" s="93">
        <v>50</v>
      </c>
      <c r="H363" s="92">
        <v>1284</v>
      </c>
      <c r="I363" s="93">
        <v>89</v>
      </c>
      <c r="J363" s="92">
        <v>26747</v>
      </c>
    </row>
    <row r="364" spans="1:10" ht="11.1" customHeight="1">
      <c r="A364" s="109" t="s">
        <v>206</v>
      </c>
      <c r="B364" s="93">
        <v>27</v>
      </c>
      <c r="C364" s="93">
        <v>26</v>
      </c>
      <c r="D364" s="92">
        <v>22863</v>
      </c>
      <c r="E364" s="210" t="s">
        <v>278</v>
      </c>
      <c r="F364" s="361" t="s">
        <v>278</v>
      </c>
      <c r="G364" s="93">
        <v>13</v>
      </c>
      <c r="H364" s="92">
        <v>555</v>
      </c>
      <c r="I364" s="93">
        <v>15</v>
      </c>
      <c r="J364" s="92">
        <v>5500</v>
      </c>
    </row>
    <row r="365" spans="1:10" ht="11.1" customHeight="1">
      <c r="A365" s="109" t="s">
        <v>207</v>
      </c>
      <c r="B365" s="93">
        <v>51</v>
      </c>
      <c r="C365" s="93">
        <v>47</v>
      </c>
      <c r="D365" s="92">
        <v>66265</v>
      </c>
      <c r="E365" s="93">
        <v>23</v>
      </c>
      <c r="F365" s="92">
        <v>2612</v>
      </c>
      <c r="G365" s="93">
        <v>16</v>
      </c>
      <c r="H365" s="92">
        <v>667</v>
      </c>
      <c r="I365" s="93">
        <v>33</v>
      </c>
      <c r="J365" s="92">
        <v>18663</v>
      </c>
    </row>
    <row r="366" spans="1:10" ht="11.1" customHeight="1">
      <c r="A366" s="109" t="s">
        <v>208</v>
      </c>
      <c r="B366" s="210" t="s">
        <v>278</v>
      </c>
      <c r="C366" s="210" t="s">
        <v>278</v>
      </c>
      <c r="D366" s="361" t="s">
        <v>278</v>
      </c>
      <c r="E366" s="210" t="s">
        <v>278</v>
      </c>
      <c r="F366" s="361" t="s">
        <v>278</v>
      </c>
      <c r="G366" s="210" t="s">
        <v>278</v>
      </c>
      <c r="H366" s="361" t="s">
        <v>278</v>
      </c>
      <c r="I366" s="210" t="s">
        <v>278</v>
      </c>
      <c r="J366" s="209" t="s">
        <v>278</v>
      </c>
    </row>
    <row r="367" spans="1:10" ht="11.1" customHeight="1">
      <c r="A367" s="109" t="s">
        <v>209</v>
      </c>
      <c r="B367" s="210" t="s">
        <v>278</v>
      </c>
      <c r="C367" s="210" t="s">
        <v>278</v>
      </c>
      <c r="D367" s="361" t="s">
        <v>278</v>
      </c>
      <c r="E367" s="93">
        <v>0</v>
      </c>
      <c r="F367" s="92">
        <v>0</v>
      </c>
      <c r="G367" s="210" t="s">
        <v>278</v>
      </c>
      <c r="H367" s="361" t="s">
        <v>278</v>
      </c>
      <c r="I367" s="210" t="s">
        <v>278</v>
      </c>
      <c r="J367" s="209" t="s">
        <v>278</v>
      </c>
    </row>
    <row r="368" spans="1:10" ht="6.75" customHeight="1">
      <c r="A368" s="77"/>
      <c r="B368" s="93"/>
      <c r="C368" s="93"/>
      <c r="D368" s="92"/>
      <c r="E368" s="93"/>
      <c r="F368" s="92"/>
      <c r="G368" s="93"/>
      <c r="H368" s="92"/>
      <c r="I368" s="93"/>
      <c r="J368" s="92"/>
    </row>
    <row r="369" spans="1:10" ht="11.1" customHeight="1">
      <c r="A369" s="108" t="s">
        <v>36</v>
      </c>
      <c r="B369" s="93">
        <v>1763</v>
      </c>
      <c r="C369" s="93">
        <v>1044</v>
      </c>
      <c r="D369" s="92">
        <v>720368</v>
      </c>
      <c r="E369" s="93">
        <v>342</v>
      </c>
      <c r="F369" s="92">
        <v>28505</v>
      </c>
      <c r="G369" s="93">
        <v>938</v>
      </c>
      <c r="H369" s="92">
        <v>28231</v>
      </c>
      <c r="I369" s="93">
        <v>825</v>
      </c>
      <c r="J369" s="92">
        <v>356083</v>
      </c>
    </row>
    <row r="370" spans="1:10" ht="6.75" customHeight="1">
      <c r="A370" s="77"/>
      <c r="B370" s="93"/>
      <c r="C370" s="93"/>
      <c r="D370" s="92"/>
      <c r="E370" s="93"/>
      <c r="F370" s="92"/>
      <c r="G370" s="93"/>
      <c r="H370" s="92"/>
      <c r="I370" s="93"/>
      <c r="J370" s="99"/>
    </row>
    <row r="371" spans="1:10" ht="11.1" customHeight="1">
      <c r="A371" s="109" t="s">
        <v>210</v>
      </c>
      <c r="B371" s="93">
        <v>69</v>
      </c>
      <c r="C371" s="93">
        <v>66</v>
      </c>
      <c r="D371" s="92">
        <v>42060</v>
      </c>
      <c r="E371" s="93">
        <v>15</v>
      </c>
      <c r="F371" s="92">
        <v>305</v>
      </c>
      <c r="G371" s="93">
        <v>40</v>
      </c>
      <c r="H371" s="92">
        <v>2400</v>
      </c>
      <c r="I371" s="93">
        <v>50</v>
      </c>
      <c r="J371" s="92">
        <v>16237</v>
      </c>
    </row>
    <row r="372" spans="1:10" ht="11.1" customHeight="1">
      <c r="A372" s="109" t="s">
        <v>211</v>
      </c>
      <c r="B372" s="93">
        <v>17</v>
      </c>
      <c r="C372" s="93">
        <v>17</v>
      </c>
      <c r="D372" s="92">
        <v>44627</v>
      </c>
      <c r="E372" s="93">
        <v>11</v>
      </c>
      <c r="F372" s="92">
        <v>6856</v>
      </c>
      <c r="G372" s="210" t="s">
        <v>278</v>
      </c>
      <c r="H372" s="361" t="s">
        <v>278</v>
      </c>
      <c r="I372" s="93">
        <v>13</v>
      </c>
      <c r="J372" s="92">
        <v>14384</v>
      </c>
    </row>
    <row r="373" spans="1:10" ht="11.1" customHeight="1">
      <c r="A373" s="109" t="s">
        <v>212</v>
      </c>
      <c r="B373" s="210" t="s">
        <v>278</v>
      </c>
      <c r="C373" s="210" t="s">
        <v>278</v>
      </c>
      <c r="D373" s="361" t="s">
        <v>278</v>
      </c>
      <c r="E373" s="210" t="s">
        <v>278</v>
      </c>
      <c r="F373" s="361" t="s">
        <v>278</v>
      </c>
      <c r="G373" s="210" t="s">
        <v>278</v>
      </c>
      <c r="H373" s="361" t="s">
        <v>278</v>
      </c>
      <c r="I373" s="210" t="s">
        <v>278</v>
      </c>
      <c r="J373" s="209" t="s">
        <v>278</v>
      </c>
    </row>
    <row r="374" spans="1:10" ht="11.1" customHeight="1">
      <c r="A374" s="109" t="s">
        <v>213</v>
      </c>
      <c r="B374" s="210" t="s">
        <v>278</v>
      </c>
      <c r="C374" s="210" t="s">
        <v>278</v>
      </c>
      <c r="D374" s="361" t="s">
        <v>278</v>
      </c>
      <c r="E374" s="210" t="s">
        <v>278</v>
      </c>
      <c r="F374" s="361" t="s">
        <v>278</v>
      </c>
      <c r="G374" s="210" t="s">
        <v>278</v>
      </c>
      <c r="H374" s="361" t="s">
        <v>278</v>
      </c>
      <c r="I374" s="210" t="s">
        <v>278</v>
      </c>
      <c r="J374" s="209" t="s">
        <v>278</v>
      </c>
    </row>
    <row r="375" spans="1:10" ht="11.1" customHeight="1">
      <c r="A375" s="109" t="s">
        <v>214</v>
      </c>
      <c r="B375" s="210" t="s">
        <v>278</v>
      </c>
      <c r="C375" s="210" t="s">
        <v>278</v>
      </c>
      <c r="D375" s="361" t="s">
        <v>278</v>
      </c>
      <c r="E375" s="210" t="s">
        <v>278</v>
      </c>
      <c r="F375" s="361" t="s">
        <v>278</v>
      </c>
      <c r="G375" s="93">
        <v>0</v>
      </c>
      <c r="H375" s="92">
        <v>0</v>
      </c>
      <c r="I375" s="210" t="s">
        <v>278</v>
      </c>
      <c r="J375" s="209" t="s">
        <v>278</v>
      </c>
    </row>
    <row r="376" spans="1:10" ht="11.1" customHeight="1">
      <c r="A376" s="109" t="s">
        <v>215</v>
      </c>
      <c r="B376" s="210" t="s">
        <v>278</v>
      </c>
      <c r="C376" s="210" t="s">
        <v>278</v>
      </c>
      <c r="D376" s="361" t="s">
        <v>278</v>
      </c>
      <c r="E376" s="210" t="s">
        <v>278</v>
      </c>
      <c r="F376" s="361" t="s">
        <v>278</v>
      </c>
      <c r="G376" s="210" t="s">
        <v>278</v>
      </c>
      <c r="H376" s="361" t="s">
        <v>278</v>
      </c>
      <c r="I376" s="210" t="s">
        <v>278</v>
      </c>
      <c r="J376" s="209" t="s">
        <v>278</v>
      </c>
    </row>
    <row r="377" spans="1:10" ht="11.1" customHeight="1">
      <c r="A377" s="109" t="s">
        <v>216</v>
      </c>
      <c r="B377" s="210" t="s">
        <v>278</v>
      </c>
      <c r="C377" s="210" t="s">
        <v>278</v>
      </c>
      <c r="D377" s="361" t="s">
        <v>278</v>
      </c>
      <c r="E377" s="210" t="s">
        <v>278</v>
      </c>
      <c r="F377" s="361" t="s">
        <v>278</v>
      </c>
      <c r="G377" s="210" t="s">
        <v>278</v>
      </c>
      <c r="H377" s="361" t="s">
        <v>278</v>
      </c>
      <c r="I377" s="210" t="s">
        <v>278</v>
      </c>
      <c r="J377" s="209" t="s">
        <v>278</v>
      </c>
    </row>
    <row r="378" spans="1:10" ht="11.1" customHeight="1">
      <c r="A378" s="109" t="s">
        <v>217</v>
      </c>
      <c r="B378" s="93">
        <v>158</v>
      </c>
      <c r="C378" s="93">
        <v>93</v>
      </c>
      <c r="D378" s="92">
        <v>33397</v>
      </c>
      <c r="E378" s="93">
        <v>30</v>
      </c>
      <c r="F378" s="92">
        <v>622</v>
      </c>
      <c r="G378" s="93">
        <v>83</v>
      </c>
      <c r="H378" s="92">
        <v>1348</v>
      </c>
      <c r="I378" s="93">
        <v>38</v>
      </c>
      <c r="J378" s="92">
        <v>13492</v>
      </c>
    </row>
    <row r="379" spans="1:10" ht="11.1" customHeight="1">
      <c r="A379" s="109" t="s">
        <v>218</v>
      </c>
      <c r="B379" s="93">
        <v>1240</v>
      </c>
      <c r="C379" s="93">
        <v>611</v>
      </c>
      <c r="D379" s="92">
        <v>290763</v>
      </c>
      <c r="E379" s="93">
        <v>198</v>
      </c>
      <c r="F379" s="92">
        <v>5861</v>
      </c>
      <c r="G379" s="93">
        <v>687</v>
      </c>
      <c r="H379" s="92">
        <v>12865</v>
      </c>
      <c r="I379" s="93">
        <v>572</v>
      </c>
      <c r="J379" s="92">
        <v>231692</v>
      </c>
    </row>
    <row r="380" spans="1:10" ht="5.25" customHeight="1">
      <c r="A380" s="77"/>
      <c r="B380" s="95"/>
      <c r="C380" s="95"/>
      <c r="D380" s="92"/>
      <c r="E380" s="95"/>
      <c r="F380" s="92"/>
      <c r="G380" s="95"/>
      <c r="H380" s="92"/>
      <c r="I380" s="95"/>
      <c r="J380" s="92"/>
    </row>
    <row r="381" spans="1:10" ht="7.5" customHeight="1" thickBot="1">
      <c r="A381" s="101"/>
      <c r="B381" s="103"/>
      <c r="C381" s="103"/>
      <c r="D381" s="101"/>
      <c r="E381" s="103"/>
      <c r="F381" s="101"/>
      <c r="G381" s="103"/>
      <c r="H381" s="101"/>
      <c r="I381" s="103"/>
      <c r="J381" s="101"/>
    </row>
    <row r="382" spans="1:10" ht="6.75" customHeight="1" thickTop="1"/>
    <row r="383" spans="1:10" ht="9.75" customHeight="1">
      <c r="A383" s="139" t="s">
        <v>335</v>
      </c>
      <c r="B383" s="9"/>
      <c r="C383" s="9"/>
      <c r="D383" s="11"/>
      <c r="E383" s="9"/>
      <c r="F383" s="11"/>
      <c r="G383" s="9"/>
      <c r="H383" s="11"/>
      <c r="I383" s="9"/>
      <c r="J383" s="11"/>
    </row>
    <row r="384" spans="1:10" ht="12.95" customHeight="1">
      <c r="A384" s="449" t="s">
        <v>334</v>
      </c>
      <c r="B384" s="449"/>
      <c r="C384" s="449"/>
      <c r="D384" s="449"/>
      <c r="E384" s="449"/>
      <c r="F384" s="449"/>
      <c r="G384" s="449"/>
      <c r="H384" s="449"/>
      <c r="I384" s="449"/>
      <c r="J384" s="449"/>
    </row>
    <row r="385" spans="1:10" ht="11.25" customHeight="1">
      <c r="A385" s="375" t="s">
        <v>280</v>
      </c>
      <c r="B385" s="375"/>
      <c r="C385" s="375"/>
      <c r="D385" s="375"/>
      <c r="E385" s="375"/>
      <c r="F385" s="375"/>
      <c r="G385" s="375"/>
      <c r="H385" s="375"/>
      <c r="I385" s="375"/>
      <c r="J385" s="375"/>
    </row>
  </sheetData>
  <mergeCells count="108">
    <mergeCell ref="A248:J248"/>
    <mergeCell ref="A307:J307"/>
    <mergeCell ref="A350:J350"/>
    <mergeCell ref="A385:J385"/>
    <mergeCell ref="A37:J37"/>
    <mergeCell ref="A72:J72"/>
    <mergeCell ref="A124:J124"/>
    <mergeCell ref="A173:J173"/>
    <mergeCell ref="A209:J209"/>
    <mergeCell ref="A247:J247"/>
    <mergeCell ref="A306:J306"/>
    <mergeCell ref="A349:J349"/>
    <mergeCell ref="A384:J384"/>
    <mergeCell ref="I89:J89"/>
    <mergeCell ref="A128:J128"/>
    <mergeCell ref="A129:J129"/>
    <mergeCell ref="A130:J130"/>
    <mergeCell ref="A131:J131"/>
    <mergeCell ref="A132:A133"/>
    <mergeCell ref="B132:B133"/>
    <mergeCell ref="C132:D132"/>
    <mergeCell ref="E132:F132"/>
    <mergeCell ref="G132:H132"/>
    <mergeCell ref="I132:J132"/>
    <mergeCell ref="A36:J36"/>
    <mergeCell ref="A71:J71"/>
    <mergeCell ref="A123:J123"/>
    <mergeCell ref="A172:J172"/>
    <mergeCell ref="A208:J208"/>
    <mergeCell ref="A44:J44"/>
    <mergeCell ref="A45:J45"/>
    <mergeCell ref="A46:J46"/>
    <mergeCell ref="A47:J47"/>
    <mergeCell ref="A49:A50"/>
    <mergeCell ref="B49:B50"/>
    <mergeCell ref="C49:D49"/>
    <mergeCell ref="E49:F49"/>
    <mergeCell ref="G49:H49"/>
    <mergeCell ref="I49:J49"/>
    <mergeCell ref="A84:J84"/>
    <mergeCell ref="A85:J85"/>
    <mergeCell ref="A86:J86"/>
    <mergeCell ref="A87:J87"/>
    <mergeCell ref="A89:A90"/>
    <mergeCell ref="B89:B90"/>
    <mergeCell ref="C89:D89"/>
    <mergeCell ref="E89:F89"/>
    <mergeCell ref="G89:H89"/>
    <mergeCell ref="I6:J6"/>
    <mergeCell ref="A1:J1"/>
    <mergeCell ref="A2:J2"/>
    <mergeCell ref="A3:J3"/>
    <mergeCell ref="A4:J4"/>
    <mergeCell ref="A6:A7"/>
    <mergeCell ref="B6:B7"/>
    <mergeCell ref="C6:D6"/>
    <mergeCell ref="E6:F6"/>
    <mergeCell ref="G6:H6"/>
    <mergeCell ref="A175:J175"/>
    <mergeCell ref="A176:J176"/>
    <mergeCell ref="A177:J177"/>
    <mergeCell ref="A178:J178"/>
    <mergeCell ref="A180:A181"/>
    <mergeCell ref="B180:B181"/>
    <mergeCell ref="C180:D180"/>
    <mergeCell ref="E180:F180"/>
    <mergeCell ref="G180:H180"/>
    <mergeCell ref="I180:J180"/>
    <mergeCell ref="A220:J220"/>
    <mergeCell ref="A221:J221"/>
    <mergeCell ref="A222:J222"/>
    <mergeCell ref="A223:J223"/>
    <mergeCell ref="A225:A226"/>
    <mergeCell ref="B225:B226"/>
    <mergeCell ref="C225:D225"/>
    <mergeCell ref="E225:F225"/>
    <mergeCell ref="G225:H225"/>
    <mergeCell ref="I225:J225"/>
    <mergeCell ref="A263:J263"/>
    <mergeCell ref="A264:J264"/>
    <mergeCell ref="A265:J265"/>
    <mergeCell ref="A266:J266"/>
    <mergeCell ref="A268:A269"/>
    <mergeCell ref="B268:B269"/>
    <mergeCell ref="C268:D268"/>
    <mergeCell ref="E268:F268"/>
    <mergeCell ref="G268:H268"/>
    <mergeCell ref="I268:J268"/>
    <mergeCell ref="A309:J309"/>
    <mergeCell ref="A310:J310"/>
    <mergeCell ref="A311:J311"/>
    <mergeCell ref="A312:J312"/>
    <mergeCell ref="A314:A315"/>
    <mergeCell ref="B314:B315"/>
    <mergeCell ref="C314:D314"/>
    <mergeCell ref="E314:F314"/>
    <mergeCell ref="G314:H314"/>
    <mergeCell ref="I314:J314"/>
    <mergeCell ref="A353:J353"/>
    <mergeCell ref="A354:J354"/>
    <mergeCell ref="A355:J355"/>
    <mergeCell ref="A356:J356"/>
    <mergeCell ref="A358:A359"/>
    <mergeCell ref="B358:B359"/>
    <mergeCell ref="C358:D358"/>
    <mergeCell ref="E358:F358"/>
    <mergeCell ref="G358:H358"/>
    <mergeCell ref="I358:J358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7"/>
  <sheetViews>
    <sheetView zoomScaleNormal="100" workbookViewId="0">
      <selection activeCell="E10" sqref="E10"/>
    </sheetView>
  </sheetViews>
  <sheetFormatPr defaultColWidth="11.42578125" defaultRowHeight="12.95" customHeight="1"/>
  <cols>
    <col min="1" max="1" width="23" style="45" customWidth="1"/>
    <col min="2" max="2" width="8.7109375" style="45" customWidth="1"/>
    <col min="3" max="3" width="13.42578125" style="45" customWidth="1"/>
    <col min="4" max="4" width="8.140625" style="45" bestFit="1" customWidth="1"/>
    <col min="5" max="5" width="11.28515625" style="45" customWidth="1"/>
    <col min="6" max="6" width="8.140625" style="45" bestFit="1" customWidth="1"/>
    <col min="7" max="7" width="10.7109375" style="45" customWidth="1"/>
    <col min="8" max="8" width="8.140625" style="45" bestFit="1" customWidth="1"/>
    <col min="9" max="9" width="10.7109375" style="45" customWidth="1"/>
    <col min="10" max="16384" width="11.42578125" style="45"/>
  </cols>
  <sheetData>
    <row r="1" spans="1:9" ht="15.75">
      <c r="A1" s="404" t="s">
        <v>321</v>
      </c>
      <c r="B1" s="405"/>
      <c r="C1" s="405"/>
      <c r="D1" s="405"/>
      <c r="E1" s="405"/>
      <c r="F1" s="405"/>
      <c r="G1" s="405"/>
      <c r="H1" s="405"/>
      <c r="I1" s="405"/>
    </row>
    <row r="2" spans="1:9" ht="15.75">
      <c r="A2" s="372" t="s">
        <v>299</v>
      </c>
      <c r="B2" s="374"/>
      <c r="C2" s="374"/>
      <c r="D2" s="374"/>
      <c r="E2" s="374"/>
      <c r="F2" s="374"/>
      <c r="G2" s="374"/>
      <c r="H2" s="374"/>
      <c r="I2" s="374"/>
    </row>
    <row r="3" spans="1:9" ht="15.75">
      <c r="A3" s="372" t="s">
        <v>349</v>
      </c>
      <c r="B3" s="374"/>
      <c r="C3" s="374"/>
      <c r="D3" s="374"/>
      <c r="E3" s="374"/>
      <c r="F3" s="374"/>
      <c r="G3" s="374"/>
      <c r="H3" s="374"/>
      <c r="I3" s="374"/>
    </row>
    <row r="4" spans="1:9" ht="15.75">
      <c r="A4" s="372" t="s">
        <v>1</v>
      </c>
      <c r="B4" s="374"/>
      <c r="C4" s="374"/>
      <c r="D4" s="374"/>
      <c r="E4" s="374"/>
      <c r="F4" s="374"/>
      <c r="G4" s="374"/>
      <c r="H4" s="374"/>
      <c r="I4" s="374"/>
    </row>
    <row r="5" spans="1:9" ht="8.25" customHeight="1" thickBot="1">
      <c r="A5" s="7"/>
      <c r="B5" s="7"/>
      <c r="C5" s="7"/>
      <c r="D5" s="7"/>
      <c r="E5" s="7"/>
      <c r="F5" s="7"/>
      <c r="G5" s="7"/>
      <c r="H5" s="7"/>
      <c r="I5" s="7"/>
    </row>
    <row r="6" spans="1:9" ht="17.100000000000001" customHeight="1" thickTop="1">
      <c r="A6" s="452" t="s">
        <v>239</v>
      </c>
      <c r="B6" s="421" t="s">
        <v>318</v>
      </c>
      <c r="C6" s="421" t="s">
        <v>12</v>
      </c>
      <c r="D6" s="380" t="s">
        <v>13</v>
      </c>
      <c r="E6" s="390"/>
      <c r="F6" s="380" t="s">
        <v>14</v>
      </c>
      <c r="G6" s="390"/>
      <c r="H6" s="381" t="s">
        <v>301</v>
      </c>
      <c r="I6" s="381"/>
    </row>
    <row r="7" spans="1:9" ht="17.100000000000001" customHeight="1">
      <c r="A7" s="453"/>
      <c r="B7" s="422"/>
      <c r="C7" s="422"/>
      <c r="D7" s="147" t="s">
        <v>10</v>
      </c>
      <c r="E7" s="68" t="s">
        <v>11</v>
      </c>
      <c r="F7" s="147" t="s">
        <v>10</v>
      </c>
      <c r="G7" s="68" t="s">
        <v>11</v>
      </c>
      <c r="H7" s="62" t="s">
        <v>10</v>
      </c>
      <c r="I7" s="62" t="s">
        <v>11</v>
      </c>
    </row>
    <row r="8" spans="1:9" ht="17.100000000000001" customHeight="1">
      <c r="A8" s="67" t="s">
        <v>220</v>
      </c>
      <c r="B8" s="193">
        <v>212</v>
      </c>
      <c r="C8" s="194">
        <v>2672979</v>
      </c>
      <c r="D8" s="195">
        <v>141</v>
      </c>
      <c r="E8" s="196">
        <v>512304</v>
      </c>
      <c r="F8" s="195">
        <v>61</v>
      </c>
      <c r="G8" s="197">
        <v>25968</v>
      </c>
      <c r="H8" s="198">
        <v>141</v>
      </c>
      <c r="I8" s="199">
        <v>37607</v>
      </c>
    </row>
    <row r="9" spans="1:9" ht="18.75" customHeight="1">
      <c r="A9" s="155" t="s">
        <v>322</v>
      </c>
      <c r="B9" s="193">
        <v>45</v>
      </c>
      <c r="C9" s="194">
        <v>631</v>
      </c>
      <c r="D9" s="191" t="s">
        <v>278</v>
      </c>
      <c r="E9" s="359" t="s">
        <v>278</v>
      </c>
      <c r="F9" s="195">
        <v>26</v>
      </c>
      <c r="G9" s="197">
        <v>13170</v>
      </c>
      <c r="H9" s="191" t="s">
        <v>278</v>
      </c>
      <c r="I9" s="357" t="s">
        <v>278</v>
      </c>
    </row>
    <row r="10" spans="1:9" ht="15" customHeight="1">
      <c r="A10" s="155" t="s">
        <v>323</v>
      </c>
      <c r="B10" s="191" t="s">
        <v>278</v>
      </c>
      <c r="C10" s="266" t="s">
        <v>278</v>
      </c>
      <c r="D10" s="191" t="s">
        <v>278</v>
      </c>
      <c r="E10" s="359" t="s">
        <v>278</v>
      </c>
      <c r="F10" s="191" t="s">
        <v>278</v>
      </c>
      <c r="G10" s="359" t="s">
        <v>278</v>
      </c>
      <c r="H10" s="191" t="s">
        <v>278</v>
      </c>
      <c r="I10" s="357" t="s">
        <v>278</v>
      </c>
    </row>
    <row r="11" spans="1:9" ht="15" customHeight="1">
      <c r="A11" s="155" t="s">
        <v>324</v>
      </c>
      <c r="B11" s="193">
        <v>46</v>
      </c>
      <c r="C11" s="194">
        <v>13861</v>
      </c>
      <c r="D11" s="195">
        <v>38</v>
      </c>
      <c r="E11" s="196">
        <v>18462</v>
      </c>
      <c r="F11" s="191" t="s">
        <v>278</v>
      </c>
      <c r="G11" s="359" t="s">
        <v>278</v>
      </c>
      <c r="H11" s="198">
        <v>38</v>
      </c>
      <c r="I11" s="199">
        <v>408</v>
      </c>
    </row>
    <row r="12" spans="1:9" ht="15" customHeight="1">
      <c r="A12" s="155" t="s">
        <v>325</v>
      </c>
      <c r="B12" s="191" t="s">
        <v>278</v>
      </c>
      <c r="C12" s="266" t="s">
        <v>278</v>
      </c>
      <c r="D12" s="195">
        <v>24</v>
      </c>
      <c r="E12" s="196">
        <v>3075</v>
      </c>
      <c r="F12" s="195">
        <v>11</v>
      </c>
      <c r="G12" s="197">
        <v>1578</v>
      </c>
      <c r="H12" s="198">
        <v>24</v>
      </c>
      <c r="I12" s="199">
        <v>242</v>
      </c>
    </row>
    <row r="13" spans="1:9" ht="15" customHeight="1">
      <c r="A13" s="155" t="s">
        <v>326</v>
      </c>
      <c r="B13" s="193">
        <v>40</v>
      </c>
      <c r="C13" s="194">
        <v>89420</v>
      </c>
      <c r="D13" s="195">
        <v>31</v>
      </c>
      <c r="E13" s="196">
        <v>9818</v>
      </c>
      <c r="F13" s="191" t="s">
        <v>278</v>
      </c>
      <c r="G13" s="359" t="s">
        <v>278</v>
      </c>
      <c r="H13" s="198">
        <v>31</v>
      </c>
      <c r="I13" s="199">
        <v>763</v>
      </c>
    </row>
    <row r="14" spans="1:9" ht="15" customHeight="1">
      <c r="A14" s="155" t="s">
        <v>327</v>
      </c>
      <c r="B14" s="193">
        <v>38</v>
      </c>
      <c r="C14" s="194">
        <v>2544120</v>
      </c>
      <c r="D14" s="195">
        <v>26</v>
      </c>
      <c r="E14" s="196">
        <v>341092</v>
      </c>
      <c r="F14" s="191" t="s">
        <v>278</v>
      </c>
      <c r="G14" s="359" t="s">
        <v>278</v>
      </c>
      <c r="H14" s="198">
        <v>26</v>
      </c>
      <c r="I14" s="199">
        <v>26390</v>
      </c>
    </row>
    <row r="15" spans="1:9" ht="12.95" customHeight="1" thickBot="1">
      <c r="A15" s="22"/>
      <c r="B15" s="31"/>
      <c r="C15" s="31"/>
      <c r="D15" s="26"/>
      <c r="E15" s="29"/>
      <c r="F15" s="26"/>
      <c r="G15" s="29"/>
      <c r="H15" s="22"/>
      <c r="I15" s="22"/>
    </row>
    <row r="16" spans="1:9" ht="7.5" customHeight="1" thickTop="1"/>
    <row r="17" spans="1:1" ht="12.75">
      <c r="A17" s="137" t="s">
        <v>282</v>
      </c>
    </row>
  </sheetData>
  <mergeCells count="10"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9"/>
  <sheetViews>
    <sheetView zoomScaleNormal="100" workbookViewId="0">
      <selection activeCell="E27" sqref="E27"/>
    </sheetView>
  </sheetViews>
  <sheetFormatPr defaultColWidth="11.42578125" defaultRowHeight="12.95" customHeight="1"/>
  <cols>
    <col min="1" max="1" width="26" style="45" customWidth="1"/>
    <col min="2" max="2" width="12" style="45" bestFit="1" customWidth="1"/>
    <col min="3" max="3" width="14" style="45" bestFit="1" customWidth="1"/>
    <col min="4" max="4" width="11" style="45" bestFit="1" customWidth="1"/>
    <col min="5" max="5" width="12.42578125" style="45" customWidth="1"/>
    <col min="6" max="6" width="13.140625" style="45" customWidth="1"/>
    <col min="7" max="16384" width="11.42578125" style="45"/>
  </cols>
  <sheetData>
    <row r="1" spans="1:6" ht="15.75">
      <c r="A1" s="404" t="s">
        <v>328</v>
      </c>
      <c r="B1" s="405"/>
      <c r="C1" s="405"/>
      <c r="D1" s="405"/>
      <c r="E1" s="405"/>
      <c r="F1" s="405"/>
    </row>
    <row r="2" spans="1:6" ht="15.75">
      <c r="A2" s="372" t="s">
        <v>427</v>
      </c>
      <c r="B2" s="374"/>
      <c r="C2" s="374"/>
      <c r="D2" s="374"/>
      <c r="E2" s="374"/>
      <c r="F2" s="374"/>
    </row>
    <row r="3" spans="1:6" ht="15.75">
      <c r="A3" s="372" t="s">
        <v>350</v>
      </c>
      <c r="B3" s="372"/>
      <c r="C3" s="372"/>
      <c r="D3" s="372"/>
      <c r="E3" s="372"/>
      <c r="F3" s="372"/>
    </row>
    <row r="4" spans="1:6" ht="15.75">
      <c r="A4" s="372" t="s">
        <v>1</v>
      </c>
      <c r="B4" s="374"/>
      <c r="C4" s="374"/>
      <c r="D4" s="374"/>
      <c r="E4" s="374"/>
      <c r="F4" s="374"/>
    </row>
    <row r="5" spans="1:6" ht="9" customHeight="1" thickBot="1">
      <c r="A5" s="7"/>
      <c r="B5" s="7"/>
      <c r="C5" s="7"/>
      <c r="D5" s="7"/>
      <c r="E5" s="7"/>
      <c r="F5" s="7"/>
    </row>
    <row r="6" spans="1:6" ht="17.100000000000001" customHeight="1" thickTop="1">
      <c r="A6" s="386" t="s">
        <v>239</v>
      </c>
      <c r="B6" s="380" t="s">
        <v>329</v>
      </c>
      <c r="C6" s="390"/>
      <c r="D6" s="380" t="s">
        <v>15</v>
      </c>
      <c r="E6" s="390"/>
      <c r="F6" s="428" t="s">
        <v>330</v>
      </c>
    </row>
    <row r="7" spans="1:6" ht="17.100000000000001" customHeight="1">
      <c r="A7" s="387"/>
      <c r="B7" s="147" t="s">
        <v>10</v>
      </c>
      <c r="C7" s="68" t="s">
        <v>11</v>
      </c>
      <c r="D7" s="147" t="s">
        <v>10</v>
      </c>
      <c r="E7" s="68" t="s">
        <v>11</v>
      </c>
      <c r="F7" s="454"/>
    </row>
    <row r="8" spans="1:6" ht="6.75" customHeight="1">
      <c r="A8" s="52"/>
      <c r="B8" s="64"/>
      <c r="C8" s="71"/>
      <c r="D8" s="64"/>
      <c r="E8" s="71"/>
      <c r="F8" s="150"/>
    </row>
    <row r="9" spans="1:6" ht="12" customHeight="1">
      <c r="A9" s="67" t="s">
        <v>220</v>
      </c>
      <c r="B9" s="200">
        <v>205</v>
      </c>
      <c r="C9" s="201">
        <v>2572001</v>
      </c>
      <c r="D9" s="200">
        <v>121</v>
      </c>
      <c r="E9" s="201">
        <v>533944</v>
      </c>
      <c r="F9" s="202">
        <v>1133</v>
      </c>
    </row>
    <row r="10" spans="1:6" ht="6" customHeight="1">
      <c r="A10" s="144"/>
      <c r="B10" s="200"/>
      <c r="C10" s="201"/>
      <c r="D10" s="200"/>
      <c r="E10" s="201"/>
      <c r="F10" s="202"/>
    </row>
    <row r="11" spans="1:6" ht="15" customHeight="1">
      <c r="A11" s="155" t="s">
        <v>322</v>
      </c>
      <c r="B11" s="200">
        <v>42</v>
      </c>
      <c r="C11" s="201">
        <v>265603</v>
      </c>
      <c r="D11" s="203" t="s">
        <v>278</v>
      </c>
      <c r="E11" s="360" t="s">
        <v>278</v>
      </c>
      <c r="F11" s="202">
        <v>222</v>
      </c>
    </row>
    <row r="12" spans="1:6" ht="15" customHeight="1">
      <c r="A12" s="155" t="s">
        <v>323</v>
      </c>
      <c r="B12" s="203" t="s">
        <v>278</v>
      </c>
      <c r="C12" s="360" t="s">
        <v>278</v>
      </c>
      <c r="D12" s="203" t="s">
        <v>278</v>
      </c>
      <c r="E12" s="360" t="s">
        <v>278</v>
      </c>
      <c r="F12" s="349" t="s">
        <v>278</v>
      </c>
    </row>
    <row r="13" spans="1:6" ht="15" customHeight="1">
      <c r="A13" s="155" t="s">
        <v>324</v>
      </c>
      <c r="B13" s="200">
        <v>43</v>
      </c>
      <c r="C13" s="201">
        <v>10505</v>
      </c>
      <c r="D13" s="200">
        <v>22</v>
      </c>
      <c r="E13" s="201">
        <v>9657</v>
      </c>
      <c r="F13" s="202">
        <v>374</v>
      </c>
    </row>
    <row r="14" spans="1:6" ht="15" customHeight="1">
      <c r="A14" s="155" t="s">
        <v>325</v>
      </c>
      <c r="B14" s="203" t="s">
        <v>278</v>
      </c>
      <c r="C14" s="360" t="s">
        <v>278</v>
      </c>
      <c r="D14" s="200">
        <v>21</v>
      </c>
      <c r="E14" s="201">
        <v>4766</v>
      </c>
      <c r="F14" s="349" t="s">
        <v>278</v>
      </c>
    </row>
    <row r="15" spans="1:6" ht="15" customHeight="1">
      <c r="A15" s="155" t="s">
        <v>326</v>
      </c>
      <c r="B15" s="200">
        <v>40</v>
      </c>
      <c r="C15" s="201">
        <v>82910</v>
      </c>
      <c r="D15" s="200">
        <v>26</v>
      </c>
      <c r="E15" s="201">
        <v>13921</v>
      </c>
      <c r="F15" s="202">
        <v>164</v>
      </c>
    </row>
    <row r="16" spans="1:6" ht="15" customHeight="1">
      <c r="A16" s="155" t="s">
        <v>327</v>
      </c>
      <c r="B16" s="200">
        <v>38</v>
      </c>
      <c r="C16" s="201">
        <v>2189485</v>
      </c>
      <c r="D16" s="200">
        <v>29</v>
      </c>
      <c r="E16" s="201">
        <v>410231</v>
      </c>
      <c r="F16" s="202">
        <v>296</v>
      </c>
    </row>
    <row r="17" spans="1:6" ht="8.25" customHeight="1" thickBot="1">
      <c r="A17" s="22"/>
      <c r="B17" s="26"/>
      <c r="C17" s="29"/>
      <c r="D17" s="26"/>
      <c r="E17" s="29"/>
      <c r="F17" s="22"/>
    </row>
    <row r="18" spans="1:6" ht="7.5" customHeight="1" thickTop="1"/>
    <row r="19" spans="1:6" ht="12.95" customHeight="1">
      <c r="A19" s="137" t="s">
        <v>282</v>
      </c>
    </row>
  </sheetData>
  <mergeCells count="8">
    <mergeCell ref="A1:F1"/>
    <mergeCell ref="A2:F2"/>
    <mergeCell ref="A3:F3"/>
    <mergeCell ref="A4:F4"/>
    <mergeCell ref="A6:A7"/>
    <mergeCell ref="B6:C6"/>
    <mergeCell ref="D6:E6"/>
    <mergeCell ref="F6:F7"/>
  </mergeCells>
  <printOptions horizontalCentered="1"/>
  <pageMargins left="1" right="1" top="1" bottom="1" header="0" footer="0"/>
  <pageSetup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30"/>
  <sheetViews>
    <sheetView zoomScaleNormal="100" workbookViewId="0">
      <selection activeCell="A31" sqref="A31"/>
    </sheetView>
  </sheetViews>
  <sheetFormatPr defaultColWidth="11.42578125" defaultRowHeight="12.95" customHeight="1"/>
  <cols>
    <col min="1" max="1" width="30.5703125" style="45" customWidth="1"/>
    <col min="2" max="6" width="8.7109375" style="45" customWidth="1"/>
    <col min="7" max="16384" width="11.42578125" style="45"/>
  </cols>
  <sheetData>
    <row r="1" spans="1:12" ht="15.75">
      <c r="A1" s="404" t="s">
        <v>382</v>
      </c>
      <c r="B1" s="405"/>
      <c r="C1" s="405"/>
      <c r="D1" s="405"/>
      <c r="E1" s="405"/>
      <c r="F1" s="405"/>
    </row>
    <row r="2" spans="1:12" ht="32.25" customHeight="1">
      <c r="A2" s="372" t="s">
        <v>407</v>
      </c>
      <c r="B2" s="374"/>
      <c r="C2" s="374"/>
      <c r="D2" s="374"/>
      <c r="E2" s="374"/>
      <c r="F2" s="374"/>
    </row>
    <row r="3" spans="1:12" ht="7.5" customHeight="1" thickBot="1">
      <c r="A3" s="7"/>
      <c r="B3" s="7"/>
      <c r="C3" s="7"/>
      <c r="D3" s="7"/>
      <c r="E3" s="7"/>
      <c r="F3" s="7"/>
    </row>
    <row r="4" spans="1:12" ht="13.5" thickTop="1">
      <c r="A4" s="406" t="s">
        <v>260</v>
      </c>
      <c r="B4" s="380" t="s">
        <v>39</v>
      </c>
      <c r="C4" s="381"/>
      <c r="D4" s="381"/>
      <c r="E4" s="381"/>
      <c r="F4" s="381"/>
    </row>
    <row r="5" spans="1:12" ht="12.75">
      <c r="A5" s="407"/>
      <c r="B5" s="235" t="s">
        <v>38</v>
      </c>
      <c r="C5" s="62" t="s">
        <v>256</v>
      </c>
      <c r="D5" s="62" t="s">
        <v>257</v>
      </c>
      <c r="E5" s="62" t="s">
        <v>258</v>
      </c>
      <c r="F5" s="62" t="s">
        <v>259</v>
      </c>
    </row>
    <row r="6" spans="1:12" ht="6.75" customHeight="1">
      <c r="A6" s="265"/>
      <c r="B6" s="149"/>
      <c r="C6" s="150"/>
      <c r="D6" s="150"/>
      <c r="E6" s="150"/>
      <c r="F6" s="150"/>
    </row>
    <row r="7" spans="1:12" ht="15" customHeight="1">
      <c r="A7" s="67" t="s">
        <v>220</v>
      </c>
      <c r="B7" s="151">
        <v>10443</v>
      </c>
      <c r="C7" s="152">
        <v>8274</v>
      </c>
      <c r="D7" s="136" t="s">
        <v>278</v>
      </c>
      <c r="E7" s="136" t="s">
        <v>278</v>
      </c>
      <c r="F7" s="136" t="s">
        <v>278</v>
      </c>
      <c r="H7" s="156"/>
      <c r="I7" s="156"/>
      <c r="J7" s="156"/>
      <c r="K7" s="156"/>
      <c r="L7" s="156"/>
    </row>
    <row r="8" spans="1:12" ht="9" customHeight="1">
      <c r="A8" s="44"/>
      <c r="B8" s="153"/>
      <c r="C8" s="154"/>
      <c r="D8" s="154"/>
      <c r="E8" s="154"/>
      <c r="F8" s="154"/>
    </row>
    <row r="9" spans="1:12" ht="15" customHeight="1">
      <c r="A9" s="104" t="s">
        <v>22</v>
      </c>
      <c r="B9" s="151">
        <v>404</v>
      </c>
      <c r="C9" s="152">
        <v>157</v>
      </c>
      <c r="D9" s="136" t="s">
        <v>278</v>
      </c>
      <c r="E9" s="152">
        <v>178</v>
      </c>
      <c r="F9" s="136" t="s">
        <v>278</v>
      </c>
      <c r="H9" s="156"/>
    </row>
    <row r="10" spans="1:12" ht="15" customHeight="1">
      <c r="A10" s="104" t="s">
        <v>23</v>
      </c>
      <c r="B10" s="151">
        <v>741</v>
      </c>
      <c r="C10" s="152">
        <v>540</v>
      </c>
      <c r="D10" s="152">
        <v>81</v>
      </c>
      <c r="E10" s="152">
        <v>61</v>
      </c>
      <c r="F10" s="152">
        <v>59</v>
      </c>
      <c r="H10" s="156"/>
    </row>
    <row r="11" spans="1:12" ht="15" customHeight="1">
      <c r="A11" s="104" t="s">
        <v>24</v>
      </c>
      <c r="B11" s="151">
        <v>209</v>
      </c>
      <c r="C11" s="152">
        <v>120</v>
      </c>
      <c r="D11" s="136" t="s">
        <v>278</v>
      </c>
      <c r="E11" s="152">
        <v>38</v>
      </c>
      <c r="F11" s="136" t="s">
        <v>278</v>
      </c>
      <c r="H11" s="156"/>
    </row>
    <row r="12" spans="1:12" ht="15" customHeight="1">
      <c r="A12" s="104" t="s">
        <v>285</v>
      </c>
      <c r="B12" s="151">
        <v>433</v>
      </c>
      <c r="C12" s="152">
        <v>362</v>
      </c>
      <c r="D12" s="152">
        <v>30</v>
      </c>
      <c r="E12" s="152">
        <v>40</v>
      </c>
      <c r="F12" s="152">
        <v>0</v>
      </c>
      <c r="H12" s="156"/>
    </row>
    <row r="13" spans="1:12" ht="15" customHeight="1">
      <c r="A13" s="104" t="s">
        <v>286</v>
      </c>
      <c r="B13" s="151">
        <v>771</v>
      </c>
      <c r="C13" s="152">
        <v>478</v>
      </c>
      <c r="D13" s="152">
        <v>101</v>
      </c>
      <c r="E13" s="152">
        <v>112</v>
      </c>
      <c r="F13" s="152">
        <v>81</v>
      </c>
      <c r="H13" s="156"/>
    </row>
    <row r="14" spans="1:12" ht="15" customHeight="1">
      <c r="A14" s="104" t="s">
        <v>27</v>
      </c>
      <c r="B14" s="151">
        <v>154</v>
      </c>
      <c r="C14" s="152">
        <v>108</v>
      </c>
      <c r="D14" s="152">
        <v>25</v>
      </c>
      <c r="E14" s="136" t="s">
        <v>278</v>
      </c>
      <c r="F14" s="136" t="s">
        <v>278</v>
      </c>
      <c r="H14" s="156"/>
    </row>
    <row r="15" spans="1:12" ht="15" customHeight="1">
      <c r="A15" s="104" t="s">
        <v>28</v>
      </c>
      <c r="B15" s="151">
        <v>202</v>
      </c>
      <c r="C15" s="152">
        <v>163</v>
      </c>
      <c r="D15" s="152">
        <v>0</v>
      </c>
      <c r="E15" s="136" t="s">
        <v>278</v>
      </c>
      <c r="F15" s="136" t="s">
        <v>278</v>
      </c>
      <c r="H15" s="156"/>
    </row>
    <row r="16" spans="1:12" ht="15" customHeight="1">
      <c r="A16" s="104" t="s">
        <v>29</v>
      </c>
      <c r="B16" s="151">
        <v>1569</v>
      </c>
      <c r="C16" s="152">
        <v>1519</v>
      </c>
      <c r="D16" s="152">
        <v>20</v>
      </c>
      <c r="E16" s="136" t="s">
        <v>278</v>
      </c>
      <c r="F16" s="136" t="s">
        <v>278</v>
      </c>
      <c r="H16" s="156"/>
    </row>
    <row r="17" spans="1:8" ht="15" customHeight="1">
      <c r="A17" s="104" t="s">
        <v>287</v>
      </c>
      <c r="B17" s="151">
        <v>2397</v>
      </c>
      <c r="C17" s="152">
        <v>2038</v>
      </c>
      <c r="D17" s="152">
        <v>100</v>
      </c>
      <c r="E17" s="152">
        <v>150</v>
      </c>
      <c r="F17" s="152">
        <v>110</v>
      </c>
      <c r="H17" s="156"/>
    </row>
    <row r="18" spans="1:8" ht="15" customHeight="1">
      <c r="A18" s="104" t="s">
        <v>31</v>
      </c>
      <c r="B18" s="151">
        <v>1614</v>
      </c>
      <c r="C18" s="152">
        <v>1385</v>
      </c>
      <c r="D18" s="152">
        <v>140</v>
      </c>
      <c r="E18" s="152">
        <v>30</v>
      </c>
      <c r="F18" s="152">
        <v>59</v>
      </c>
      <c r="H18" s="156"/>
    </row>
    <row r="19" spans="1:8" ht="15" customHeight="1">
      <c r="A19" s="104" t="s">
        <v>32</v>
      </c>
      <c r="B19" s="151">
        <v>92</v>
      </c>
      <c r="C19" s="152">
        <v>55</v>
      </c>
      <c r="D19" s="136" t="s">
        <v>278</v>
      </c>
      <c r="E19" s="136" t="s">
        <v>278</v>
      </c>
      <c r="F19" s="152">
        <v>0</v>
      </c>
      <c r="H19" s="156"/>
    </row>
    <row r="20" spans="1:8" ht="15" customHeight="1">
      <c r="A20" s="104" t="s">
        <v>288</v>
      </c>
      <c r="B20" s="151">
        <v>311</v>
      </c>
      <c r="C20" s="152">
        <v>252</v>
      </c>
      <c r="D20" s="136" t="s">
        <v>278</v>
      </c>
      <c r="E20" s="136" t="s">
        <v>278</v>
      </c>
      <c r="F20" s="152">
        <v>30</v>
      </c>
      <c r="H20" s="156"/>
    </row>
    <row r="21" spans="1:8" ht="15" customHeight="1">
      <c r="A21" s="104" t="s">
        <v>34</v>
      </c>
      <c r="B21" s="151">
        <v>1072</v>
      </c>
      <c r="C21" s="152">
        <v>740</v>
      </c>
      <c r="D21" s="152">
        <v>173</v>
      </c>
      <c r="E21" s="152">
        <v>89</v>
      </c>
      <c r="F21" s="152">
        <v>70</v>
      </c>
      <c r="H21" s="156"/>
    </row>
    <row r="22" spans="1:8" ht="15" customHeight="1">
      <c r="A22" s="104" t="s">
        <v>35</v>
      </c>
      <c r="B22" s="151">
        <v>108</v>
      </c>
      <c r="C22" s="152">
        <v>78</v>
      </c>
      <c r="D22" s="136" t="s">
        <v>278</v>
      </c>
      <c r="E22" s="152">
        <v>20</v>
      </c>
      <c r="F22" s="136" t="s">
        <v>278</v>
      </c>
      <c r="H22" s="156"/>
    </row>
    <row r="23" spans="1:8" ht="15" customHeight="1">
      <c r="A23" s="104" t="s">
        <v>36</v>
      </c>
      <c r="B23" s="151">
        <v>368</v>
      </c>
      <c r="C23" s="152">
        <v>279</v>
      </c>
      <c r="D23" s="152">
        <v>50</v>
      </c>
      <c r="E23" s="136" t="s">
        <v>278</v>
      </c>
      <c r="F23" s="136" t="s">
        <v>278</v>
      </c>
      <c r="H23" s="156"/>
    </row>
    <row r="24" spans="1:8" ht="12.95" customHeight="1" thickBot="1">
      <c r="A24" s="22"/>
      <c r="B24" s="50"/>
      <c r="C24" s="22"/>
      <c r="D24" s="22"/>
      <c r="E24" s="22"/>
      <c r="F24" s="22"/>
    </row>
    <row r="25" spans="1:8" ht="6.75" customHeight="1" thickTop="1"/>
    <row r="26" spans="1:8" ht="12.95" customHeight="1">
      <c r="A26" s="351" t="s">
        <v>475</v>
      </c>
    </row>
    <row r="27" spans="1:8" ht="10.5" customHeight="1">
      <c r="A27" s="341" t="s">
        <v>455</v>
      </c>
    </row>
    <row r="28" spans="1:8" ht="12.95" customHeight="1">
      <c r="A28" s="341" t="s">
        <v>454</v>
      </c>
    </row>
    <row r="30" spans="1:8" ht="12.95" customHeight="1">
      <c r="A30" s="1"/>
    </row>
  </sheetData>
  <mergeCells count="4">
    <mergeCell ref="A1:F1"/>
    <mergeCell ref="A2:F2"/>
    <mergeCell ref="A4:A5"/>
    <mergeCell ref="B4:F4"/>
  </mergeCells>
  <pageMargins left="1" right="1" top="1" bottom="1" header="0" footer="0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26"/>
  <sheetViews>
    <sheetView zoomScaleNormal="100" workbookViewId="0">
      <selection activeCell="I15" sqref="I15"/>
    </sheetView>
  </sheetViews>
  <sheetFormatPr defaultColWidth="11.42578125" defaultRowHeight="12.95" customHeight="1"/>
  <cols>
    <col min="1" max="1" width="23.42578125" style="45" customWidth="1"/>
    <col min="2" max="6" width="8.7109375" style="45" customWidth="1"/>
    <col min="7" max="16384" width="11.42578125" style="45"/>
  </cols>
  <sheetData>
    <row r="1" spans="1:6" ht="15.75">
      <c r="A1" s="404" t="s">
        <v>383</v>
      </c>
      <c r="B1" s="405"/>
      <c r="C1" s="405"/>
      <c r="D1" s="405"/>
      <c r="E1" s="405"/>
      <c r="F1" s="405"/>
    </row>
    <row r="2" spans="1:6" ht="34.5" customHeight="1">
      <c r="A2" s="372" t="s">
        <v>384</v>
      </c>
      <c r="B2" s="374"/>
      <c r="C2" s="374"/>
      <c r="D2" s="374"/>
      <c r="E2" s="374"/>
      <c r="F2" s="374"/>
    </row>
    <row r="3" spans="1:6" ht="9.75" customHeight="1" thickBot="1">
      <c r="A3" s="7"/>
      <c r="B3" s="44"/>
      <c r="C3" s="44"/>
      <c r="D3" s="44"/>
      <c r="E3" s="44"/>
      <c r="F3" s="44"/>
    </row>
    <row r="4" spans="1:6" ht="17.100000000000001" customHeight="1" thickTop="1">
      <c r="A4" s="386" t="s">
        <v>239</v>
      </c>
      <c r="B4" s="380" t="s">
        <v>39</v>
      </c>
      <c r="C4" s="381"/>
      <c r="D4" s="381"/>
      <c r="E4" s="381"/>
      <c r="F4" s="381"/>
    </row>
    <row r="5" spans="1:6" ht="17.100000000000001" customHeight="1">
      <c r="A5" s="387"/>
      <c r="B5" s="235" t="s">
        <v>38</v>
      </c>
      <c r="C5" s="62" t="s">
        <v>256</v>
      </c>
      <c r="D5" s="62" t="s">
        <v>257</v>
      </c>
      <c r="E5" s="62" t="s">
        <v>258</v>
      </c>
      <c r="F5" s="62" t="s">
        <v>259</v>
      </c>
    </row>
    <row r="6" spans="1:6" ht="9" customHeight="1">
      <c r="A6" s="265"/>
      <c r="B6" s="149"/>
      <c r="C6" s="65"/>
      <c r="D6" s="65"/>
      <c r="E6" s="65"/>
      <c r="F6" s="65"/>
    </row>
    <row r="7" spans="1:6" ht="15" customHeight="1">
      <c r="A7" s="67" t="s">
        <v>220</v>
      </c>
      <c r="B7" s="151">
        <v>10443</v>
      </c>
      <c r="C7" s="152">
        <v>8274</v>
      </c>
      <c r="D7" s="136" t="s">
        <v>278</v>
      </c>
      <c r="E7" s="136" t="s">
        <v>278</v>
      </c>
      <c r="F7" s="136" t="s">
        <v>278</v>
      </c>
    </row>
    <row r="8" spans="1:6" ht="9.75" customHeight="1">
      <c r="A8" s="67"/>
      <c r="B8" s="151"/>
      <c r="C8" s="152"/>
      <c r="D8" s="152"/>
      <c r="E8" s="152"/>
      <c r="F8" s="152"/>
    </row>
    <row r="9" spans="1:6" ht="15" customHeight="1">
      <c r="A9" s="155" t="s">
        <v>221</v>
      </c>
      <c r="B9" s="151">
        <v>2894</v>
      </c>
      <c r="C9" s="152">
        <v>2587</v>
      </c>
      <c r="D9" s="152">
        <v>99</v>
      </c>
      <c r="E9" s="152">
        <v>112</v>
      </c>
      <c r="F9" s="152">
        <v>96</v>
      </c>
    </row>
    <row r="10" spans="1:6" ht="15" customHeight="1">
      <c r="A10" s="155" t="s">
        <v>385</v>
      </c>
      <c r="B10" s="151">
        <v>1238</v>
      </c>
      <c r="C10" s="152">
        <v>900</v>
      </c>
      <c r="D10" s="152">
        <v>150</v>
      </c>
      <c r="E10" s="152">
        <v>148</v>
      </c>
      <c r="F10" s="152">
        <v>40</v>
      </c>
    </row>
    <row r="11" spans="1:6" ht="15" customHeight="1">
      <c r="A11" s="155" t="s">
        <v>386</v>
      </c>
      <c r="B11" s="151">
        <v>518</v>
      </c>
      <c r="C11" s="152">
        <v>383</v>
      </c>
      <c r="D11" s="136" t="s">
        <v>278</v>
      </c>
      <c r="E11" s="152">
        <v>83</v>
      </c>
      <c r="F11" s="136" t="s">
        <v>278</v>
      </c>
    </row>
    <row r="12" spans="1:6" ht="15" customHeight="1">
      <c r="A12" s="155" t="s">
        <v>387</v>
      </c>
      <c r="B12" s="151">
        <v>678</v>
      </c>
      <c r="C12" s="152">
        <v>498</v>
      </c>
      <c r="D12" s="152">
        <v>118</v>
      </c>
      <c r="E12" s="152">
        <v>29</v>
      </c>
      <c r="F12" s="152">
        <v>33</v>
      </c>
    </row>
    <row r="13" spans="1:6" ht="15" customHeight="1">
      <c r="A13" s="155" t="s">
        <v>304</v>
      </c>
      <c r="B13" s="151">
        <v>813</v>
      </c>
      <c r="C13" s="152">
        <v>636</v>
      </c>
      <c r="D13" s="136" t="s">
        <v>278</v>
      </c>
      <c r="E13" s="136" t="s">
        <v>278</v>
      </c>
      <c r="F13" s="136" t="s">
        <v>278</v>
      </c>
    </row>
    <row r="14" spans="1:6" ht="15" customHeight="1">
      <c r="A14" s="155" t="s">
        <v>388</v>
      </c>
      <c r="B14" s="151">
        <v>1235</v>
      </c>
      <c r="C14" s="152">
        <v>860</v>
      </c>
      <c r="D14" s="152">
        <v>157</v>
      </c>
      <c r="E14" s="152">
        <v>148</v>
      </c>
      <c r="F14" s="152">
        <v>69</v>
      </c>
    </row>
    <row r="15" spans="1:6" ht="15" customHeight="1">
      <c r="A15" s="155" t="s">
        <v>389</v>
      </c>
      <c r="B15" s="151">
        <v>792</v>
      </c>
      <c r="C15" s="152">
        <v>604</v>
      </c>
      <c r="D15" s="152">
        <v>90</v>
      </c>
      <c r="E15" s="152">
        <v>62</v>
      </c>
      <c r="F15" s="152">
        <v>36</v>
      </c>
    </row>
    <row r="16" spans="1:6" ht="15" customHeight="1">
      <c r="A16" s="155" t="s">
        <v>306</v>
      </c>
      <c r="B16" s="151">
        <v>726</v>
      </c>
      <c r="C16" s="152">
        <v>529</v>
      </c>
      <c r="D16" s="152">
        <v>73</v>
      </c>
      <c r="E16" s="152">
        <v>54</v>
      </c>
      <c r="F16" s="152">
        <v>70</v>
      </c>
    </row>
    <row r="17" spans="1:6" ht="15" customHeight="1">
      <c r="A17" s="155" t="s">
        <v>236</v>
      </c>
      <c r="B17" s="151">
        <v>1550</v>
      </c>
      <c r="C17" s="152">
        <v>1276</v>
      </c>
      <c r="D17" s="152">
        <v>84</v>
      </c>
      <c r="E17" s="152">
        <v>127</v>
      </c>
      <c r="F17" s="152">
        <v>62</v>
      </c>
    </row>
    <row r="18" spans="1:6" ht="8.25" customHeight="1" thickBot="1">
      <c r="A18" s="22"/>
      <c r="B18" s="50"/>
      <c r="C18" s="22"/>
      <c r="D18" s="22"/>
      <c r="E18" s="22"/>
      <c r="F18" s="22"/>
    </row>
    <row r="19" spans="1:6" ht="8.25" customHeight="1" thickTop="1"/>
    <row r="20" spans="1:6" ht="12.95" customHeight="1">
      <c r="A20" s="341" t="s">
        <v>393</v>
      </c>
    </row>
    <row r="21" spans="1:6" ht="9" customHeight="1">
      <c r="A21" s="375" t="s">
        <v>291</v>
      </c>
      <c r="B21" s="375"/>
      <c r="C21" s="375"/>
      <c r="D21" s="375"/>
      <c r="E21" s="375"/>
      <c r="F21" s="375"/>
    </row>
    <row r="22" spans="1:6" ht="10.5" customHeight="1">
      <c r="A22" s="375" t="s">
        <v>476</v>
      </c>
      <c r="B22" s="375"/>
      <c r="C22" s="375"/>
      <c r="D22" s="375"/>
      <c r="E22" s="375"/>
      <c r="F22" s="375"/>
    </row>
    <row r="23" spans="1:6" ht="9" customHeight="1">
      <c r="A23" s="375" t="s">
        <v>456</v>
      </c>
      <c r="B23" s="375"/>
      <c r="C23" s="375"/>
      <c r="D23" s="375"/>
      <c r="E23" s="375"/>
      <c r="F23" s="375"/>
    </row>
    <row r="26" spans="1:6" ht="12.95" customHeight="1">
      <c r="B26" s="5"/>
      <c r="F26" s="5"/>
    </row>
  </sheetData>
  <mergeCells count="7">
    <mergeCell ref="A23:F23"/>
    <mergeCell ref="A21:F21"/>
    <mergeCell ref="A1:F1"/>
    <mergeCell ref="A2:F2"/>
    <mergeCell ref="A4:A5"/>
    <mergeCell ref="B4:F4"/>
    <mergeCell ref="A22:F22"/>
  </mergeCells>
  <pageMargins left="1" right="1" top="1" bottom="1" header="0" footer="0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43"/>
  <sheetViews>
    <sheetView zoomScaleNormal="100" workbookViewId="0">
      <selection activeCell="N29" sqref="N29"/>
    </sheetView>
  </sheetViews>
  <sheetFormatPr defaultColWidth="11.42578125" defaultRowHeight="12.95" customHeight="1"/>
  <cols>
    <col min="1" max="1" width="30.5703125" style="45" customWidth="1"/>
    <col min="2" max="2" width="8.7109375" style="45" customWidth="1"/>
    <col min="3" max="3" width="14.42578125" style="45" customWidth="1"/>
    <col min="4" max="4" width="8.7109375" style="45" customWidth="1"/>
    <col min="5" max="5" width="11.7109375" style="45" customWidth="1"/>
    <col min="6" max="6" width="8.7109375" style="45" customWidth="1"/>
    <col min="7" max="7" width="11.7109375" style="45" customWidth="1"/>
    <col min="8" max="8" width="8.7109375" style="45" customWidth="1"/>
    <col min="9" max="11" width="11.7109375" style="45" customWidth="1"/>
    <col min="12" max="16384" width="11.42578125" style="45"/>
  </cols>
  <sheetData>
    <row r="1" spans="1:11" ht="15.75">
      <c r="A1" s="404" t="s">
        <v>390</v>
      </c>
      <c r="B1" s="404"/>
      <c r="C1" s="404"/>
      <c r="D1" s="404"/>
      <c r="E1" s="404"/>
      <c r="F1" s="404"/>
      <c r="G1" s="404"/>
      <c r="H1" s="404"/>
      <c r="I1" s="404"/>
      <c r="J1" s="404"/>
      <c r="K1" s="246"/>
    </row>
    <row r="2" spans="1:11" ht="15.75" customHeight="1">
      <c r="A2" s="372" t="s">
        <v>428</v>
      </c>
      <c r="B2" s="372"/>
      <c r="C2" s="372"/>
      <c r="D2" s="372"/>
      <c r="E2" s="372"/>
      <c r="F2" s="372"/>
      <c r="G2" s="372"/>
      <c r="H2" s="372"/>
      <c r="I2" s="372"/>
      <c r="J2" s="372"/>
      <c r="K2" s="245"/>
    </row>
    <row r="3" spans="1:11" ht="15.75" customHeight="1">
      <c r="A3" s="372" t="s">
        <v>391</v>
      </c>
      <c r="B3" s="372"/>
      <c r="C3" s="372"/>
      <c r="D3" s="372"/>
      <c r="E3" s="372"/>
      <c r="F3" s="372"/>
      <c r="G3" s="372"/>
      <c r="H3" s="372"/>
      <c r="I3" s="372"/>
      <c r="J3" s="372"/>
      <c r="K3" s="237"/>
    </row>
    <row r="4" spans="1:11" ht="15.75">
      <c r="A4" s="372" t="s">
        <v>1</v>
      </c>
      <c r="B4" s="372"/>
      <c r="C4" s="372"/>
      <c r="D4" s="372"/>
      <c r="E4" s="372"/>
      <c r="F4" s="372"/>
      <c r="G4" s="372"/>
      <c r="H4" s="372"/>
      <c r="I4" s="372"/>
      <c r="J4" s="372"/>
      <c r="K4" s="236"/>
    </row>
    <row r="5" spans="1:11" ht="8.25" customHeight="1" thickBot="1">
      <c r="A5" s="7"/>
      <c r="B5" s="7"/>
      <c r="C5" s="7"/>
      <c r="D5" s="7"/>
      <c r="E5" s="7"/>
      <c r="F5" s="7"/>
      <c r="G5" s="7"/>
      <c r="H5" s="7"/>
      <c r="I5" s="7"/>
      <c r="J5" s="44"/>
      <c r="K5" s="44"/>
    </row>
    <row r="6" spans="1:11" ht="17.100000000000001" customHeight="1" thickTop="1">
      <c r="A6" s="418"/>
      <c r="B6" s="400" t="s">
        <v>300</v>
      </c>
      <c r="C6" s="421" t="s">
        <v>12</v>
      </c>
      <c r="D6" s="380" t="s">
        <v>13</v>
      </c>
      <c r="E6" s="390"/>
      <c r="F6" s="380" t="s">
        <v>14</v>
      </c>
      <c r="G6" s="390"/>
      <c r="H6" s="381" t="s">
        <v>15</v>
      </c>
      <c r="I6" s="381"/>
      <c r="J6" s="388" t="s">
        <v>330</v>
      </c>
      <c r="K6" s="150"/>
    </row>
    <row r="7" spans="1:11" ht="15.75" customHeight="1">
      <c r="A7" s="419"/>
      <c r="B7" s="420"/>
      <c r="C7" s="422"/>
      <c r="D7" s="238" t="s">
        <v>10</v>
      </c>
      <c r="E7" s="68" t="s">
        <v>11</v>
      </c>
      <c r="F7" s="238" t="s">
        <v>10</v>
      </c>
      <c r="G7" s="68" t="s">
        <v>11</v>
      </c>
      <c r="H7" s="62" t="s">
        <v>10</v>
      </c>
      <c r="I7" s="62" t="s">
        <v>11</v>
      </c>
      <c r="J7" s="389"/>
      <c r="K7" s="65"/>
    </row>
    <row r="8" spans="1:11" ht="9.75" customHeight="1">
      <c r="A8" s="265"/>
      <c r="B8" s="171"/>
      <c r="C8" s="171"/>
      <c r="D8" s="63"/>
      <c r="E8" s="172"/>
      <c r="F8" s="63"/>
      <c r="G8" s="172"/>
      <c r="H8" s="150"/>
      <c r="I8" s="150"/>
      <c r="J8" s="161"/>
      <c r="K8" s="150"/>
    </row>
    <row r="9" spans="1:11" ht="17.100000000000001" customHeight="1">
      <c r="A9" s="67" t="s">
        <v>220</v>
      </c>
      <c r="B9" s="173">
        <v>10443</v>
      </c>
      <c r="C9" s="174">
        <v>16588823</v>
      </c>
      <c r="D9" s="157">
        <v>5461</v>
      </c>
      <c r="E9" s="175">
        <v>1833528</v>
      </c>
      <c r="F9" s="157">
        <v>4921</v>
      </c>
      <c r="G9" s="175">
        <v>1242930</v>
      </c>
      <c r="H9" s="152">
        <v>2370</v>
      </c>
      <c r="I9" s="176">
        <v>2075678</v>
      </c>
      <c r="J9" s="207">
        <v>67311</v>
      </c>
      <c r="K9" s="176"/>
    </row>
    <row r="10" spans="1:11" ht="17.25" customHeight="1">
      <c r="A10" s="67" t="s">
        <v>293</v>
      </c>
      <c r="B10" s="177"/>
      <c r="C10" s="178"/>
      <c r="D10" s="166"/>
      <c r="E10" s="28"/>
      <c r="F10" s="166"/>
      <c r="G10" s="28"/>
      <c r="H10" s="154"/>
      <c r="I10" s="11"/>
      <c r="J10" s="207"/>
      <c r="K10" s="11"/>
    </row>
    <row r="11" spans="1:11" ht="15.75" customHeight="1">
      <c r="A11" s="104" t="s">
        <v>22</v>
      </c>
      <c r="B11" s="173">
        <v>404</v>
      </c>
      <c r="C11" s="174">
        <v>156778</v>
      </c>
      <c r="D11" s="157">
        <v>157</v>
      </c>
      <c r="E11" s="175">
        <v>17557</v>
      </c>
      <c r="F11" s="157">
        <v>247</v>
      </c>
      <c r="G11" s="175">
        <v>12347</v>
      </c>
      <c r="H11" s="152">
        <v>59</v>
      </c>
      <c r="I11" s="176">
        <v>3904</v>
      </c>
      <c r="J11" s="207">
        <v>393</v>
      </c>
      <c r="K11" s="176"/>
    </row>
    <row r="12" spans="1:11" ht="12.95" customHeight="1">
      <c r="A12" s="104" t="s">
        <v>23</v>
      </c>
      <c r="B12" s="173">
        <v>741</v>
      </c>
      <c r="C12" s="174">
        <v>5142328</v>
      </c>
      <c r="D12" s="157">
        <v>418</v>
      </c>
      <c r="E12" s="175">
        <v>210643</v>
      </c>
      <c r="F12" s="157">
        <v>312</v>
      </c>
      <c r="G12" s="175">
        <v>138301</v>
      </c>
      <c r="H12" s="152">
        <v>210</v>
      </c>
      <c r="I12" s="176">
        <v>466152</v>
      </c>
      <c r="J12" s="207">
        <v>5917</v>
      </c>
      <c r="K12" s="176"/>
    </row>
    <row r="13" spans="1:11" ht="12.95" customHeight="1">
      <c r="A13" s="104" t="s">
        <v>24</v>
      </c>
      <c r="B13" s="173">
        <v>209</v>
      </c>
      <c r="C13" s="174">
        <v>530118</v>
      </c>
      <c r="D13" s="157">
        <v>93</v>
      </c>
      <c r="E13" s="175">
        <v>31073</v>
      </c>
      <c r="F13" s="157">
        <v>116</v>
      </c>
      <c r="G13" s="175">
        <v>18720</v>
      </c>
      <c r="H13" s="152">
        <v>67</v>
      </c>
      <c r="I13" s="176">
        <v>34011</v>
      </c>
      <c r="J13" s="207">
        <v>1693</v>
      </c>
      <c r="K13" s="176"/>
    </row>
    <row r="14" spans="1:11" ht="12.95" customHeight="1">
      <c r="A14" s="104" t="s">
        <v>285</v>
      </c>
      <c r="B14" s="173">
        <v>433</v>
      </c>
      <c r="C14" s="174">
        <v>798710</v>
      </c>
      <c r="D14" s="157">
        <v>237</v>
      </c>
      <c r="E14" s="175">
        <v>41106</v>
      </c>
      <c r="F14" s="157">
        <v>196</v>
      </c>
      <c r="G14" s="175">
        <v>14019</v>
      </c>
      <c r="H14" s="152">
        <v>139</v>
      </c>
      <c r="I14" s="176">
        <v>47828</v>
      </c>
      <c r="J14" s="207">
        <v>1173</v>
      </c>
      <c r="K14" s="176"/>
    </row>
    <row r="15" spans="1:11" ht="12.95" customHeight="1">
      <c r="A15" s="104" t="s">
        <v>286</v>
      </c>
      <c r="B15" s="173">
        <v>771</v>
      </c>
      <c r="C15" s="174">
        <v>1059311</v>
      </c>
      <c r="D15" s="157">
        <v>445</v>
      </c>
      <c r="E15" s="175">
        <v>29706</v>
      </c>
      <c r="F15" s="157">
        <v>325</v>
      </c>
      <c r="G15" s="175">
        <v>58781</v>
      </c>
      <c r="H15" s="152">
        <v>266</v>
      </c>
      <c r="I15" s="176">
        <v>150656</v>
      </c>
      <c r="J15" s="207">
        <v>5005</v>
      </c>
      <c r="K15" s="176"/>
    </row>
    <row r="16" spans="1:11" ht="12.95" customHeight="1">
      <c r="A16" s="104" t="s">
        <v>27</v>
      </c>
      <c r="B16" s="173">
        <v>154</v>
      </c>
      <c r="C16" s="174">
        <v>347006</v>
      </c>
      <c r="D16" s="157">
        <v>88</v>
      </c>
      <c r="E16" s="175">
        <v>16469</v>
      </c>
      <c r="F16" s="157">
        <v>66</v>
      </c>
      <c r="G16" s="175">
        <v>7527</v>
      </c>
      <c r="H16" s="152">
        <v>68</v>
      </c>
      <c r="I16" s="176">
        <v>88066</v>
      </c>
      <c r="J16" s="207">
        <v>5747</v>
      </c>
      <c r="K16" s="176"/>
    </row>
    <row r="17" spans="1:11" ht="12.95" customHeight="1">
      <c r="A17" s="104" t="s">
        <v>28</v>
      </c>
      <c r="B17" s="173">
        <v>202</v>
      </c>
      <c r="C17" s="174">
        <v>78087</v>
      </c>
      <c r="D17" s="157">
        <v>97</v>
      </c>
      <c r="E17" s="175">
        <v>6762</v>
      </c>
      <c r="F17" s="157">
        <v>105</v>
      </c>
      <c r="G17" s="175">
        <v>4449</v>
      </c>
      <c r="H17" s="152">
        <v>45</v>
      </c>
      <c r="I17" s="176">
        <v>2961</v>
      </c>
      <c r="J17" s="207">
        <v>110</v>
      </c>
      <c r="K17" s="176"/>
    </row>
    <row r="18" spans="1:11" ht="12.95" customHeight="1">
      <c r="A18" s="104" t="s">
        <v>29</v>
      </c>
      <c r="B18" s="173">
        <v>1569</v>
      </c>
      <c r="C18" s="174">
        <v>164297</v>
      </c>
      <c r="D18" s="157">
        <v>829</v>
      </c>
      <c r="E18" s="175">
        <v>238747</v>
      </c>
      <c r="F18" s="157">
        <v>739</v>
      </c>
      <c r="G18" s="175">
        <v>133072</v>
      </c>
      <c r="H18" s="152">
        <v>90</v>
      </c>
      <c r="I18" s="176">
        <v>10213</v>
      </c>
      <c r="J18" s="207">
        <v>50</v>
      </c>
      <c r="K18" s="176"/>
    </row>
    <row r="19" spans="1:11" ht="12.95" customHeight="1">
      <c r="A19" s="104" t="s">
        <v>287</v>
      </c>
      <c r="B19" s="173">
        <v>2397</v>
      </c>
      <c r="C19" s="174">
        <v>1962196</v>
      </c>
      <c r="D19" s="157">
        <v>1059</v>
      </c>
      <c r="E19" s="175">
        <v>544998</v>
      </c>
      <c r="F19" s="157">
        <v>1318</v>
      </c>
      <c r="G19" s="175">
        <v>364983</v>
      </c>
      <c r="H19" s="152">
        <v>201</v>
      </c>
      <c r="I19" s="176">
        <v>123958</v>
      </c>
      <c r="J19" s="207">
        <v>1170</v>
      </c>
      <c r="K19" s="176"/>
    </row>
    <row r="20" spans="1:11" ht="12.95" customHeight="1">
      <c r="A20" s="104" t="s">
        <v>31</v>
      </c>
      <c r="B20" s="173">
        <v>1614</v>
      </c>
      <c r="C20" s="174">
        <v>2086333</v>
      </c>
      <c r="D20" s="157">
        <v>983</v>
      </c>
      <c r="E20" s="175">
        <v>264267</v>
      </c>
      <c r="F20" s="157">
        <v>620</v>
      </c>
      <c r="G20" s="175">
        <v>108622</v>
      </c>
      <c r="H20" s="152">
        <v>609</v>
      </c>
      <c r="I20" s="176">
        <v>436683</v>
      </c>
      <c r="J20" s="207">
        <v>10814</v>
      </c>
      <c r="K20" s="176"/>
    </row>
    <row r="21" spans="1:11" ht="12.95" customHeight="1">
      <c r="A21" s="104" t="s">
        <v>32</v>
      </c>
      <c r="B21" s="173">
        <v>92</v>
      </c>
      <c r="C21" s="174">
        <v>81502</v>
      </c>
      <c r="D21" s="157">
        <v>49</v>
      </c>
      <c r="E21" s="175">
        <v>51190</v>
      </c>
      <c r="F21" s="157">
        <v>43</v>
      </c>
      <c r="G21" s="175">
        <v>490</v>
      </c>
      <c r="H21" s="152">
        <v>21</v>
      </c>
      <c r="I21" s="176">
        <v>1517</v>
      </c>
      <c r="J21" s="207">
        <v>214</v>
      </c>
      <c r="K21" s="176"/>
    </row>
    <row r="22" spans="1:11" ht="12.95" customHeight="1">
      <c r="A22" s="104" t="s">
        <v>288</v>
      </c>
      <c r="B22" s="173">
        <v>311</v>
      </c>
      <c r="C22" s="174">
        <v>691814</v>
      </c>
      <c r="D22" s="157">
        <v>230</v>
      </c>
      <c r="E22" s="175">
        <v>126307</v>
      </c>
      <c r="F22" s="157">
        <v>81</v>
      </c>
      <c r="G22" s="175">
        <v>17638</v>
      </c>
      <c r="H22" s="152">
        <v>111</v>
      </c>
      <c r="I22" s="176">
        <v>160515</v>
      </c>
      <c r="J22" s="207">
        <v>10882</v>
      </c>
      <c r="K22" s="176"/>
    </row>
    <row r="23" spans="1:11" ht="12.95" customHeight="1">
      <c r="A23" s="104" t="s">
        <v>34</v>
      </c>
      <c r="B23" s="173">
        <v>1072</v>
      </c>
      <c r="C23" s="174">
        <v>2996664</v>
      </c>
      <c r="D23" s="157">
        <v>507</v>
      </c>
      <c r="E23" s="175">
        <v>227429</v>
      </c>
      <c r="F23" s="157">
        <v>545</v>
      </c>
      <c r="G23" s="175">
        <v>312651</v>
      </c>
      <c r="H23" s="152">
        <v>394</v>
      </c>
      <c r="I23" s="176">
        <v>453071</v>
      </c>
      <c r="J23" s="207">
        <v>23695</v>
      </c>
      <c r="K23" s="176"/>
    </row>
    <row r="24" spans="1:11" ht="12.95" customHeight="1">
      <c r="A24" s="104" t="s">
        <v>35</v>
      </c>
      <c r="B24" s="173">
        <v>108</v>
      </c>
      <c r="C24" s="174">
        <v>143528</v>
      </c>
      <c r="D24" s="157">
        <v>88</v>
      </c>
      <c r="E24" s="175">
        <v>12422</v>
      </c>
      <c r="F24" s="157">
        <v>20</v>
      </c>
      <c r="G24" s="175">
        <v>554</v>
      </c>
      <c r="H24" s="152">
        <v>29</v>
      </c>
      <c r="I24" s="176">
        <v>8077</v>
      </c>
      <c r="J24" s="207">
        <v>199</v>
      </c>
      <c r="K24" s="176"/>
    </row>
    <row r="25" spans="1:11" ht="12.95" customHeight="1">
      <c r="A25" s="104" t="s">
        <v>36</v>
      </c>
      <c r="B25" s="173">
        <v>368</v>
      </c>
      <c r="C25" s="174">
        <v>350150</v>
      </c>
      <c r="D25" s="157">
        <v>180</v>
      </c>
      <c r="E25" s="175">
        <v>14850</v>
      </c>
      <c r="F25" s="157">
        <v>189</v>
      </c>
      <c r="G25" s="175">
        <v>50775</v>
      </c>
      <c r="H25" s="152">
        <v>60</v>
      </c>
      <c r="I25" s="176">
        <v>88067</v>
      </c>
      <c r="J25" s="207">
        <v>248</v>
      </c>
      <c r="K25" s="176"/>
    </row>
    <row r="26" spans="1:11" ht="8.25" customHeight="1">
      <c r="A26" s="44"/>
      <c r="B26" s="173"/>
      <c r="C26" s="174"/>
      <c r="D26" s="157"/>
      <c r="E26" s="175"/>
      <c r="F26" s="157"/>
      <c r="G26" s="175"/>
      <c r="H26" s="152"/>
      <c r="I26" s="176"/>
      <c r="J26" s="207"/>
      <c r="K26" s="176"/>
    </row>
    <row r="27" spans="1:11" ht="12.95" customHeight="1">
      <c r="A27" s="218" t="s">
        <v>239</v>
      </c>
      <c r="B27" s="179"/>
      <c r="C27" s="179"/>
      <c r="D27" s="180"/>
      <c r="E27" s="181"/>
      <c r="F27" s="180"/>
      <c r="G27" s="181"/>
      <c r="J27" s="285"/>
    </row>
    <row r="28" spans="1:11" ht="17.25" customHeight="1">
      <c r="A28" s="155" t="s">
        <v>221</v>
      </c>
      <c r="B28" s="173">
        <v>2894</v>
      </c>
      <c r="C28" s="215">
        <v>0</v>
      </c>
      <c r="D28" s="157">
        <v>1068</v>
      </c>
      <c r="E28" s="175">
        <v>491908</v>
      </c>
      <c r="F28" s="157">
        <v>1826</v>
      </c>
      <c r="G28" s="175">
        <v>414255</v>
      </c>
      <c r="H28" s="152">
        <v>62</v>
      </c>
      <c r="I28" s="176">
        <v>17985</v>
      </c>
      <c r="J28" s="286">
        <v>151</v>
      </c>
      <c r="K28" s="176"/>
    </row>
    <row r="29" spans="1:11" ht="12.95" customHeight="1">
      <c r="A29" s="155" t="s">
        <v>385</v>
      </c>
      <c r="B29" s="173">
        <v>1238</v>
      </c>
      <c r="C29" s="174">
        <v>4628</v>
      </c>
      <c r="D29" s="157">
        <v>389</v>
      </c>
      <c r="E29" s="175">
        <v>13156</v>
      </c>
      <c r="F29" s="157">
        <v>849</v>
      </c>
      <c r="G29" s="175">
        <v>33313</v>
      </c>
      <c r="H29" s="152">
        <v>92</v>
      </c>
      <c r="I29" s="176">
        <v>3144</v>
      </c>
      <c r="J29" s="207">
        <v>215</v>
      </c>
      <c r="K29" s="176"/>
    </row>
    <row r="30" spans="1:11" ht="12.95" customHeight="1">
      <c r="A30" s="155" t="s">
        <v>386</v>
      </c>
      <c r="B30" s="173">
        <v>518</v>
      </c>
      <c r="C30" s="174">
        <v>8612</v>
      </c>
      <c r="D30" s="157">
        <v>280</v>
      </c>
      <c r="E30" s="175">
        <v>2190</v>
      </c>
      <c r="F30" s="157">
        <v>228</v>
      </c>
      <c r="G30" s="175">
        <v>7487</v>
      </c>
      <c r="H30" s="152">
        <v>30</v>
      </c>
      <c r="I30" s="176">
        <v>539</v>
      </c>
      <c r="J30" s="207">
        <v>40</v>
      </c>
      <c r="K30" s="176"/>
    </row>
    <row r="31" spans="1:11" ht="12.95" customHeight="1">
      <c r="A31" s="155" t="s">
        <v>387</v>
      </c>
      <c r="B31" s="173">
        <v>678</v>
      </c>
      <c r="C31" s="174">
        <v>25274</v>
      </c>
      <c r="D31" s="157">
        <v>309</v>
      </c>
      <c r="E31" s="175">
        <v>15614</v>
      </c>
      <c r="F31" s="157">
        <v>370</v>
      </c>
      <c r="G31" s="175">
        <v>9661</v>
      </c>
      <c r="H31" s="152">
        <v>63</v>
      </c>
      <c r="I31" s="176">
        <v>3565</v>
      </c>
      <c r="J31" s="207">
        <v>88</v>
      </c>
      <c r="K31" s="176"/>
    </row>
    <row r="32" spans="1:11" ht="12.95" customHeight="1">
      <c r="A32" s="155" t="s">
        <v>304</v>
      </c>
      <c r="B32" s="173">
        <v>813</v>
      </c>
      <c r="C32" s="174">
        <v>59691</v>
      </c>
      <c r="D32" s="157">
        <v>499</v>
      </c>
      <c r="E32" s="175">
        <v>12281</v>
      </c>
      <c r="F32" s="157">
        <v>303</v>
      </c>
      <c r="G32" s="175">
        <v>10217</v>
      </c>
      <c r="H32" s="152">
        <v>112</v>
      </c>
      <c r="I32" s="176">
        <v>26153</v>
      </c>
      <c r="J32" s="207">
        <v>1213</v>
      </c>
      <c r="K32" s="176"/>
    </row>
    <row r="33" spans="1:11" ht="12.95" customHeight="1">
      <c r="A33" s="155" t="s">
        <v>388</v>
      </c>
      <c r="B33" s="173">
        <v>1235</v>
      </c>
      <c r="C33" s="174">
        <v>202284</v>
      </c>
      <c r="D33" s="157">
        <v>938</v>
      </c>
      <c r="E33" s="175">
        <v>35123</v>
      </c>
      <c r="F33" s="157">
        <v>297</v>
      </c>
      <c r="G33" s="175">
        <v>52082</v>
      </c>
      <c r="H33" s="152">
        <v>346</v>
      </c>
      <c r="I33" s="176">
        <v>20955</v>
      </c>
      <c r="J33" s="207">
        <v>1240</v>
      </c>
      <c r="K33" s="176"/>
    </row>
    <row r="34" spans="1:11" ht="12.95" customHeight="1">
      <c r="A34" s="155" t="s">
        <v>389</v>
      </c>
      <c r="B34" s="173">
        <v>792</v>
      </c>
      <c r="C34" s="174">
        <v>272709</v>
      </c>
      <c r="D34" s="157">
        <v>508</v>
      </c>
      <c r="E34" s="175">
        <v>40452</v>
      </c>
      <c r="F34" s="157">
        <v>274</v>
      </c>
      <c r="G34" s="175">
        <v>43891</v>
      </c>
      <c r="H34" s="152">
        <v>296</v>
      </c>
      <c r="I34" s="176">
        <v>26342</v>
      </c>
      <c r="J34" s="207">
        <v>2187</v>
      </c>
      <c r="K34" s="176"/>
    </row>
    <row r="35" spans="1:11" ht="12.95" customHeight="1">
      <c r="A35" s="155" t="s">
        <v>306</v>
      </c>
      <c r="B35" s="173">
        <v>726</v>
      </c>
      <c r="C35" s="174">
        <v>511144</v>
      </c>
      <c r="D35" s="157">
        <v>497</v>
      </c>
      <c r="E35" s="175">
        <v>61339</v>
      </c>
      <c r="F35" s="157">
        <v>209</v>
      </c>
      <c r="G35" s="175">
        <v>36376</v>
      </c>
      <c r="H35" s="152">
        <v>384</v>
      </c>
      <c r="I35" s="176">
        <v>62090</v>
      </c>
      <c r="J35" s="207">
        <v>4852</v>
      </c>
      <c r="K35" s="176"/>
    </row>
    <row r="36" spans="1:11" ht="12.95" customHeight="1">
      <c r="A36" s="155" t="s">
        <v>236</v>
      </c>
      <c r="B36" s="173">
        <v>1550</v>
      </c>
      <c r="C36" s="174">
        <v>15504481</v>
      </c>
      <c r="D36" s="157">
        <v>973</v>
      </c>
      <c r="E36" s="175">
        <v>1161466</v>
      </c>
      <c r="F36" s="157">
        <v>566</v>
      </c>
      <c r="G36" s="175">
        <v>635649</v>
      </c>
      <c r="H36" s="152">
        <v>984</v>
      </c>
      <c r="I36" s="176">
        <v>1914905</v>
      </c>
      <c r="J36" s="207">
        <v>57327</v>
      </c>
      <c r="K36" s="176"/>
    </row>
    <row r="37" spans="1:11" ht="8.25" customHeight="1" thickBot="1">
      <c r="A37" s="22"/>
      <c r="B37" s="31"/>
      <c r="C37" s="31"/>
      <c r="D37" s="26"/>
      <c r="E37" s="29"/>
      <c r="F37" s="26"/>
      <c r="G37" s="29"/>
      <c r="H37" s="22"/>
      <c r="I37" s="22"/>
      <c r="J37" s="26"/>
    </row>
    <row r="38" spans="1:11" ht="8.25" customHeight="1" thickTop="1"/>
    <row r="39" spans="1:11" ht="12.95" customHeight="1">
      <c r="A39" s="375" t="s">
        <v>477</v>
      </c>
      <c r="B39" s="375"/>
      <c r="C39" s="375"/>
      <c r="D39" s="375"/>
      <c r="E39" s="375"/>
      <c r="F39" s="375"/>
      <c r="G39" s="375"/>
      <c r="H39" s="375"/>
      <c r="I39" s="375"/>
      <c r="J39" s="375"/>
    </row>
    <row r="40" spans="1:11" ht="12.75" customHeight="1">
      <c r="A40" s="225" t="s">
        <v>313</v>
      </c>
    </row>
    <row r="42" spans="1:11" ht="12.95" customHeight="1">
      <c r="A42" s="375" t="s">
        <v>457</v>
      </c>
      <c r="B42" s="375"/>
      <c r="C42" s="375"/>
      <c r="D42" s="375"/>
      <c r="E42" s="375"/>
      <c r="F42" s="375"/>
    </row>
    <row r="43" spans="1:11" ht="12.95" customHeight="1">
      <c r="A43" s="375" t="s">
        <v>457</v>
      </c>
      <c r="B43" s="375"/>
      <c r="C43" s="375"/>
      <c r="D43" s="375"/>
      <c r="E43" s="375"/>
      <c r="F43" s="375"/>
    </row>
  </sheetData>
  <mergeCells count="14">
    <mergeCell ref="A42:F42"/>
    <mergeCell ref="A43:F43"/>
    <mergeCell ref="A1:J1"/>
    <mergeCell ref="A2:J2"/>
    <mergeCell ref="A3:J3"/>
    <mergeCell ref="A4:J4"/>
    <mergeCell ref="A39:J39"/>
    <mergeCell ref="J6:J7"/>
    <mergeCell ref="A6:A7"/>
    <mergeCell ref="B6:B7"/>
    <mergeCell ref="C6:C7"/>
    <mergeCell ref="D6:E6"/>
    <mergeCell ref="F6:G6"/>
    <mergeCell ref="H6:I6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29"/>
  <sheetViews>
    <sheetView zoomScaleNormal="100" workbookViewId="0">
      <selection activeCell="M21" sqref="M21"/>
    </sheetView>
  </sheetViews>
  <sheetFormatPr defaultColWidth="11.42578125" defaultRowHeight="12.95" customHeight="1"/>
  <cols>
    <col min="1" max="1" width="30.5703125" style="45" customWidth="1"/>
    <col min="2" max="2" width="8.7109375" style="45" bestFit="1" customWidth="1"/>
    <col min="3" max="3" width="11.140625" style="45" customWidth="1"/>
    <col min="4" max="4" width="9" style="45" bestFit="1" customWidth="1"/>
    <col min="5" max="5" width="10.7109375" style="45" bestFit="1" customWidth="1"/>
    <col min="6" max="6" width="11" style="45" customWidth="1"/>
    <col min="7" max="7" width="11.28515625" style="45" customWidth="1"/>
    <col min="8" max="16384" width="11.42578125" style="45"/>
  </cols>
  <sheetData>
    <row r="1" spans="1:7" ht="15.75">
      <c r="A1" s="404" t="s">
        <v>392</v>
      </c>
      <c r="B1" s="404"/>
      <c r="C1" s="404"/>
      <c r="D1" s="404"/>
      <c r="E1" s="404"/>
      <c r="F1" s="404"/>
      <c r="G1" s="404"/>
    </row>
    <row r="2" spans="1:7" ht="15.75" customHeight="1">
      <c r="A2" s="372" t="s">
        <v>444</v>
      </c>
      <c r="B2" s="372"/>
      <c r="C2" s="372"/>
      <c r="D2" s="372"/>
      <c r="E2" s="372"/>
      <c r="F2" s="372"/>
      <c r="G2" s="372"/>
    </row>
    <row r="3" spans="1:7" ht="15.75">
      <c r="A3" s="372" t="s">
        <v>347</v>
      </c>
      <c r="B3" s="372"/>
      <c r="C3" s="372"/>
      <c r="D3" s="372"/>
      <c r="E3" s="372"/>
      <c r="F3" s="372"/>
      <c r="G3" s="372"/>
    </row>
    <row r="4" spans="1:7" ht="15.75">
      <c r="A4" s="372" t="s">
        <v>446</v>
      </c>
      <c r="B4" s="372"/>
      <c r="C4" s="372"/>
      <c r="D4" s="372"/>
      <c r="E4" s="372"/>
      <c r="F4" s="372"/>
      <c r="G4" s="372"/>
    </row>
    <row r="5" spans="1:7" ht="6.75" customHeight="1" thickBot="1">
      <c r="A5" s="22"/>
      <c r="B5" s="22"/>
      <c r="C5" s="22"/>
      <c r="D5" s="22"/>
      <c r="E5" s="22"/>
      <c r="F5" s="22"/>
      <c r="G5" s="22"/>
    </row>
    <row r="6" spans="1:7" ht="27" customHeight="1" thickTop="1">
      <c r="A6" s="406" t="s">
        <v>2</v>
      </c>
      <c r="B6" s="388" t="s">
        <v>445</v>
      </c>
      <c r="C6" s="386"/>
      <c r="D6" s="430" t="s">
        <v>319</v>
      </c>
      <c r="E6" s="431"/>
      <c r="F6" s="430" t="s">
        <v>320</v>
      </c>
      <c r="G6" s="433"/>
    </row>
    <row r="7" spans="1:7" ht="16.5" customHeight="1">
      <c r="A7" s="407"/>
      <c r="B7" s="268" t="s">
        <v>10</v>
      </c>
      <c r="C7" s="269" t="s">
        <v>11</v>
      </c>
      <c r="D7" s="238" t="s">
        <v>10</v>
      </c>
      <c r="E7" s="68" t="s">
        <v>11</v>
      </c>
      <c r="F7" s="238" t="s">
        <v>10</v>
      </c>
      <c r="G7" s="62" t="s">
        <v>11</v>
      </c>
    </row>
    <row r="8" spans="1:7" ht="8.25" customHeight="1">
      <c r="A8" s="265"/>
      <c r="B8" s="171"/>
      <c r="C8" s="161"/>
      <c r="D8" s="64"/>
      <c r="E8" s="71"/>
      <c r="F8" s="64"/>
      <c r="G8" s="65"/>
    </row>
    <row r="9" spans="1:7" ht="17.100000000000001" customHeight="1">
      <c r="A9" s="67" t="s">
        <v>220</v>
      </c>
      <c r="B9" s="188">
        <v>6849</v>
      </c>
      <c r="C9" s="340">
        <v>9634595</v>
      </c>
      <c r="D9" s="189">
        <v>372</v>
      </c>
      <c r="E9" s="28">
        <v>16124</v>
      </c>
      <c r="F9" s="190">
        <v>2838</v>
      </c>
      <c r="G9" s="11">
        <v>4593761</v>
      </c>
    </row>
    <row r="10" spans="1:7" ht="8.25" customHeight="1">
      <c r="A10" s="218"/>
      <c r="B10" s="188"/>
      <c r="C10" s="340"/>
      <c r="D10" s="189"/>
      <c r="E10" s="28"/>
      <c r="F10" s="190"/>
      <c r="G10" s="11"/>
    </row>
    <row r="11" spans="1:7" ht="15" customHeight="1">
      <c r="A11" s="105" t="s">
        <v>22</v>
      </c>
      <c r="B11" s="188">
        <v>345</v>
      </c>
      <c r="C11" s="340">
        <v>148779</v>
      </c>
      <c r="D11" s="189">
        <v>0</v>
      </c>
      <c r="E11" s="28">
        <v>0</v>
      </c>
      <c r="F11" s="190">
        <v>99</v>
      </c>
      <c r="G11" s="11">
        <v>86514</v>
      </c>
    </row>
    <row r="12" spans="1:7" ht="15" customHeight="1">
      <c r="A12" s="192" t="s">
        <v>23</v>
      </c>
      <c r="B12" s="188">
        <v>562</v>
      </c>
      <c r="C12" s="340">
        <v>1484969</v>
      </c>
      <c r="D12" s="189">
        <v>20</v>
      </c>
      <c r="E12" s="28">
        <v>185</v>
      </c>
      <c r="F12" s="190">
        <v>336</v>
      </c>
      <c r="G12" s="11">
        <v>1154007</v>
      </c>
    </row>
    <row r="13" spans="1:7" ht="15" customHeight="1">
      <c r="A13" s="105" t="s">
        <v>24</v>
      </c>
      <c r="B13" s="188">
        <v>209</v>
      </c>
      <c r="C13" s="340">
        <v>518817</v>
      </c>
      <c r="D13" s="189">
        <v>16</v>
      </c>
      <c r="E13" s="28">
        <v>629</v>
      </c>
      <c r="F13" s="190">
        <v>152</v>
      </c>
      <c r="G13" s="11">
        <v>448732</v>
      </c>
    </row>
    <row r="14" spans="1:7" ht="15" customHeight="1">
      <c r="A14" s="105" t="s">
        <v>285</v>
      </c>
      <c r="B14" s="188">
        <v>267</v>
      </c>
      <c r="C14" s="340">
        <v>226050</v>
      </c>
      <c r="D14" s="191" t="s">
        <v>278</v>
      </c>
      <c r="E14" s="353" t="s">
        <v>278</v>
      </c>
      <c r="F14" s="190">
        <v>228</v>
      </c>
      <c r="G14" s="11">
        <v>160558</v>
      </c>
    </row>
    <row r="15" spans="1:7" ht="15" customHeight="1">
      <c r="A15" s="105" t="s">
        <v>286</v>
      </c>
      <c r="B15" s="188">
        <v>720</v>
      </c>
      <c r="C15" s="340">
        <v>934729</v>
      </c>
      <c r="D15" s="189">
        <v>92</v>
      </c>
      <c r="E15" s="28">
        <v>3917</v>
      </c>
      <c r="F15" s="190">
        <v>650</v>
      </c>
      <c r="G15" s="11">
        <v>684582</v>
      </c>
    </row>
    <row r="16" spans="1:7" ht="15" customHeight="1">
      <c r="A16" s="105" t="s">
        <v>27</v>
      </c>
      <c r="B16" s="188">
        <v>134</v>
      </c>
      <c r="C16" s="340">
        <v>340707</v>
      </c>
      <c r="D16" s="189">
        <v>0</v>
      </c>
      <c r="E16" s="28">
        <v>0</v>
      </c>
      <c r="F16" s="190">
        <v>42</v>
      </c>
      <c r="G16" s="11">
        <v>49587</v>
      </c>
    </row>
    <row r="17" spans="1:7" ht="15" customHeight="1">
      <c r="A17" s="105" t="s">
        <v>28</v>
      </c>
      <c r="B17" s="188">
        <v>105</v>
      </c>
      <c r="C17" s="340">
        <v>36090</v>
      </c>
      <c r="D17" s="189">
        <v>0</v>
      </c>
      <c r="E17" s="28">
        <v>0</v>
      </c>
      <c r="F17" s="266" t="s">
        <v>278</v>
      </c>
      <c r="G17" s="352" t="s">
        <v>278</v>
      </c>
    </row>
    <row r="18" spans="1:7" ht="15" customHeight="1">
      <c r="A18" s="105" t="s">
        <v>29</v>
      </c>
      <c r="B18" s="188">
        <v>220</v>
      </c>
      <c r="C18" s="340">
        <v>45701</v>
      </c>
      <c r="D18" s="189">
        <v>0</v>
      </c>
      <c r="E18" s="28">
        <v>0</v>
      </c>
      <c r="F18" s="266" t="s">
        <v>278</v>
      </c>
      <c r="G18" s="352" t="s">
        <v>278</v>
      </c>
    </row>
    <row r="19" spans="1:7" ht="15" customHeight="1">
      <c r="A19" s="105" t="s">
        <v>287</v>
      </c>
      <c r="B19" s="188">
        <v>1698</v>
      </c>
      <c r="C19" s="340">
        <v>1048172</v>
      </c>
      <c r="D19" s="189">
        <v>40</v>
      </c>
      <c r="E19" s="28">
        <v>1499</v>
      </c>
      <c r="F19" s="190">
        <v>139</v>
      </c>
      <c r="G19" s="11">
        <v>653922</v>
      </c>
    </row>
    <row r="20" spans="1:7" ht="15" customHeight="1">
      <c r="A20" s="105" t="s">
        <v>31</v>
      </c>
      <c r="B20" s="188">
        <v>866</v>
      </c>
      <c r="C20" s="340">
        <v>1007277</v>
      </c>
      <c r="D20" s="189">
        <v>20</v>
      </c>
      <c r="E20" s="28">
        <v>26</v>
      </c>
      <c r="F20" s="190">
        <v>256</v>
      </c>
      <c r="G20" s="11">
        <v>490482</v>
      </c>
    </row>
    <row r="21" spans="1:7" ht="15" customHeight="1">
      <c r="A21" s="105" t="s">
        <v>32</v>
      </c>
      <c r="B21" s="188">
        <v>80</v>
      </c>
      <c r="C21" s="340">
        <v>10193</v>
      </c>
      <c r="D21" s="191" t="s">
        <v>278</v>
      </c>
      <c r="E21" s="353" t="s">
        <v>278</v>
      </c>
      <c r="F21" s="190">
        <v>31</v>
      </c>
      <c r="G21" s="11">
        <v>530</v>
      </c>
    </row>
    <row r="22" spans="1:7" ht="15" customHeight="1">
      <c r="A22" s="192" t="s">
        <v>288</v>
      </c>
      <c r="B22" s="188">
        <v>250</v>
      </c>
      <c r="C22" s="340">
        <v>549408</v>
      </c>
      <c r="D22" s="189">
        <v>30</v>
      </c>
      <c r="E22" s="28">
        <v>628</v>
      </c>
      <c r="F22" s="190">
        <v>50</v>
      </c>
      <c r="G22" s="11">
        <v>155203</v>
      </c>
    </row>
    <row r="23" spans="1:7" ht="15" customHeight="1">
      <c r="A23" s="105" t="s">
        <v>34</v>
      </c>
      <c r="B23" s="188">
        <v>954</v>
      </c>
      <c r="C23" s="340">
        <v>3095203</v>
      </c>
      <c r="D23" s="189">
        <v>71</v>
      </c>
      <c r="E23" s="28">
        <v>8640</v>
      </c>
      <c r="F23" s="190">
        <v>596</v>
      </c>
      <c r="G23" s="11">
        <v>613389</v>
      </c>
    </row>
    <row r="24" spans="1:7" ht="15" customHeight="1">
      <c r="A24" s="105" t="s">
        <v>35</v>
      </c>
      <c r="B24" s="188">
        <v>91</v>
      </c>
      <c r="C24" s="340">
        <v>117636</v>
      </c>
      <c r="D24" s="189">
        <v>13</v>
      </c>
      <c r="E24" s="28">
        <v>205</v>
      </c>
      <c r="F24" s="190">
        <v>75</v>
      </c>
      <c r="G24" s="11">
        <v>76892</v>
      </c>
    </row>
    <row r="25" spans="1:7" ht="15" customHeight="1">
      <c r="A25" s="105" t="s">
        <v>36</v>
      </c>
      <c r="B25" s="188">
        <v>348</v>
      </c>
      <c r="C25" s="340">
        <v>70863</v>
      </c>
      <c r="D25" s="189">
        <v>50</v>
      </c>
      <c r="E25" s="28">
        <v>366</v>
      </c>
      <c r="F25" s="190">
        <v>149</v>
      </c>
      <c r="G25" s="11">
        <v>16911</v>
      </c>
    </row>
    <row r="26" spans="1:7" ht="7.5" customHeight="1" thickBot="1">
      <c r="A26" s="22" t="s">
        <v>2</v>
      </c>
      <c r="B26" s="31"/>
      <c r="C26" s="26"/>
      <c r="D26" s="26"/>
      <c r="E26" s="29"/>
      <c r="F26" s="26"/>
      <c r="G26" s="22"/>
    </row>
    <row r="27" spans="1:7" ht="18" customHeight="1" thickTop="1">
      <c r="A27" s="375" t="s">
        <v>465</v>
      </c>
      <c r="B27" s="375"/>
      <c r="C27" s="375"/>
      <c r="D27" s="375"/>
      <c r="E27" s="375"/>
      <c r="F27" s="375"/>
      <c r="G27" s="375"/>
    </row>
    <row r="28" spans="1:7" ht="12.95" customHeight="1">
      <c r="A28" s="375" t="s">
        <v>466</v>
      </c>
      <c r="B28" s="375"/>
      <c r="C28" s="375"/>
      <c r="D28" s="375"/>
      <c r="E28" s="375"/>
      <c r="F28" s="375"/>
      <c r="G28" s="375"/>
    </row>
    <row r="29" spans="1:7" ht="12.95" customHeight="1">
      <c r="A29" s="341" t="s">
        <v>280</v>
      </c>
    </row>
  </sheetData>
  <mergeCells count="10">
    <mergeCell ref="A28:G28"/>
    <mergeCell ref="B6:C6"/>
    <mergeCell ref="A27:G27"/>
    <mergeCell ref="A1:G1"/>
    <mergeCell ref="A2:G2"/>
    <mergeCell ref="A3:G3"/>
    <mergeCell ref="A4:G4"/>
    <mergeCell ref="A6:A7"/>
    <mergeCell ref="D6:E6"/>
    <mergeCell ref="F6:G6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24"/>
  <sheetViews>
    <sheetView zoomScaleNormal="100" workbookViewId="0">
      <selection activeCell="J36" sqref="J36"/>
    </sheetView>
  </sheetViews>
  <sheetFormatPr defaultColWidth="11.42578125" defaultRowHeight="12.95" customHeight="1"/>
  <cols>
    <col min="1" max="1" width="14.5703125" style="45" customWidth="1"/>
    <col min="2" max="2" width="8.7109375" style="45" bestFit="1" customWidth="1"/>
    <col min="3" max="3" width="10.28515625" style="45" bestFit="1" customWidth="1"/>
    <col min="4" max="4" width="9" style="45" bestFit="1" customWidth="1"/>
    <col min="5" max="5" width="11.7109375" style="45" bestFit="1" customWidth="1"/>
    <col min="6" max="6" width="7.42578125" style="45" bestFit="1" customWidth="1"/>
    <col min="7" max="7" width="10.7109375" style="45" bestFit="1" customWidth="1"/>
    <col min="8" max="8" width="7.42578125" style="45" bestFit="1" customWidth="1"/>
    <col min="9" max="9" width="10.7109375" style="45" bestFit="1" customWidth="1"/>
    <col min="10" max="10" width="7.42578125" style="45" bestFit="1" customWidth="1"/>
    <col min="11" max="11" width="10.7109375" style="45" bestFit="1" customWidth="1"/>
    <col min="12" max="16384" width="11.42578125" style="45"/>
  </cols>
  <sheetData>
    <row r="1" spans="1:11" ht="15.75">
      <c r="A1" s="404" t="s">
        <v>394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</row>
    <row r="2" spans="1:11" ht="15.75" customHeight="1">
      <c r="A2" s="372" t="s">
        <v>395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spans="1:11" ht="15.75" customHeight="1">
      <c r="A3" s="372" t="s">
        <v>396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15.75">
      <c r="A4" s="372" t="s">
        <v>446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</row>
    <row r="5" spans="1:11" ht="6.75" customHeight="1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9.5" customHeight="1" thickTop="1">
      <c r="A6" s="406" t="s">
        <v>2</v>
      </c>
      <c r="B6" s="388" t="s">
        <v>397</v>
      </c>
      <c r="C6" s="386"/>
      <c r="D6" s="430" t="s">
        <v>12</v>
      </c>
      <c r="E6" s="431"/>
      <c r="F6" s="430" t="s">
        <v>13</v>
      </c>
      <c r="G6" s="433"/>
      <c r="H6" s="430" t="s">
        <v>14</v>
      </c>
      <c r="I6" s="433"/>
      <c r="J6" s="430" t="s">
        <v>15</v>
      </c>
      <c r="K6" s="433"/>
    </row>
    <row r="7" spans="1:11" ht="16.5" customHeight="1">
      <c r="A7" s="407"/>
      <c r="B7" s="268" t="s">
        <v>398</v>
      </c>
      <c r="C7" s="270" t="s">
        <v>399</v>
      </c>
      <c r="D7" s="238" t="s">
        <v>10</v>
      </c>
      <c r="E7" s="68" t="s">
        <v>11</v>
      </c>
      <c r="F7" s="238" t="s">
        <v>10</v>
      </c>
      <c r="G7" s="62" t="s">
        <v>11</v>
      </c>
      <c r="H7" s="238" t="s">
        <v>10</v>
      </c>
      <c r="I7" s="62" t="s">
        <v>11</v>
      </c>
      <c r="J7" s="238" t="s">
        <v>10</v>
      </c>
      <c r="K7" s="62" t="s">
        <v>11</v>
      </c>
    </row>
    <row r="8" spans="1:11" ht="8.25" customHeight="1">
      <c r="A8" s="265"/>
      <c r="B8" s="171"/>
      <c r="C8" s="161"/>
      <c r="D8" s="64"/>
      <c r="E8" s="71"/>
      <c r="F8" s="64"/>
      <c r="G8" s="65"/>
      <c r="H8" s="64"/>
      <c r="I8" s="65"/>
      <c r="J8" s="64"/>
      <c r="K8" s="65"/>
    </row>
    <row r="9" spans="1:11" ht="17.100000000000001" customHeight="1">
      <c r="A9" s="67" t="s">
        <v>220</v>
      </c>
      <c r="B9" s="188">
        <v>10443</v>
      </c>
      <c r="C9" s="267">
        <v>105422</v>
      </c>
      <c r="D9" s="189">
        <v>7549</v>
      </c>
      <c r="E9" s="28">
        <v>16588823</v>
      </c>
      <c r="F9" s="267">
        <v>5461</v>
      </c>
      <c r="G9" s="11">
        <v>1833528</v>
      </c>
      <c r="H9" s="267">
        <v>4921</v>
      </c>
      <c r="I9" s="11">
        <v>1242930</v>
      </c>
      <c r="J9" s="267">
        <v>2370</v>
      </c>
      <c r="K9" s="11">
        <v>2075678</v>
      </c>
    </row>
    <row r="10" spans="1:11" ht="8.25" customHeight="1">
      <c r="A10" s="218"/>
      <c r="B10" s="188"/>
      <c r="C10" s="267"/>
      <c r="D10" s="189"/>
      <c r="E10" s="28"/>
      <c r="F10" s="190"/>
      <c r="G10" s="11"/>
      <c r="H10" s="190"/>
      <c r="I10" s="11"/>
      <c r="J10" s="190"/>
      <c r="K10" s="11"/>
    </row>
    <row r="11" spans="1:11" ht="15" customHeight="1">
      <c r="A11" s="105" t="s">
        <v>400</v>
      </c>
      <c r="B11" s="188">
        <v>307</v>
      </c>
      <c r="C11" s="271" t="s">
        <v>406</v>
      </c>
      <c r="D11" s="189">
        <v>207</v>
      </c>
      <c r="E11" s="28">
        <v>277398</v>
      </c>
      <c r="F11" s="267">
        <v>163</v>
      </c>
      <c r="G11" s="11">
        <v>204931</v>
      </c>
      <c r="H11" s="267">
        <v>145</v>
      </c>
      <c r="I11" s="11">
        <v>1843</v>
      </c>
      <c r="J11" s="267">
        <v>49</v>
      </c>
      <c r="K11" s="11">
        <v>8413</v>
      </c>
    </row>
    <row r="12" spans="1:11" ht="15" customHeight="1">
      <c r="A12" s="192">
        <v>2</v>
      </c>
      <c r="B12" s="188">
        <v>5777</v>
      </c>
      <c r="C12" s="267">
        <v>11555</v>
      </c>
      <c r="D12" s="189">
        <v>4647</v>
      </c>
      <c r="E12" s="28">
        <v>8638121</v>
      </c>
      <c r="F12" s="267">
        <v>3065</v>
      </c>
      <c r="G12" s="11">
        <v>711255</v>
      </c>
      <c r="H12" s="267">
        <v>2701</v>
      </c>
      <c r="I12" s="11">
        <v>476785</v>
      </c>
      <c r="J12" s="267">
        <v>1297</v>
      </c>
      <c r="K12" s="11">
        <v>933864</v>
      </c>
    </row>
    <row r="13" spans="1:11" ht="15" customHeight="1">
      <c r="A13" s="105">
        <v>3</v>
      </c>
      <c r="B13" s="188">
        <v>1162</v>
      </c>
      <c r="C13" s="267">
        <v>3486</v>
      </c>
      <c r="D13" s="189">
        <v>801</v>
      </c>
      <c r="E13" s="28">
        <v>2428682</v>
      </c>
      <c r="F13" s="267">
        <v>614</v>
      </c>
      <c r="G13" s="11">
        <v>221213</v>
      </c>
      <c r="H13" s="267">
        <v>538</v>
      </c>
      <c r="I13" s="11">
        <v>184106</v>
      </c>
      <c r="J13" s="267">
        <v>346</v>
      </c>
      <c r="K13" s="11">
        <v>364421</v>
      </c>
    </row>
    <row r="14" spans="1:11" ht="15" customHeight="1">
      <c r="A14" s="105">
        <v>4</v>
      </c>
      <c r="B14" s="188">
        <v>812</v>
      </c>
      <c r="C14" s="267">
        <v>3249</v>
      </c>
      <c r="D14" s="189">
        <v>576</v>
      </c>
      <c r="E14" s="28">
        <v>985249</v>
      </c>
      <c r="F14" s="267">
        <v>415</v>
      </c>
      <c r="G14" s="11">
        <v>141131</v>
      </c>
      <c r="H14" s="267">
        <v>387</v>
      </c>
      <c r="I14" s="11">
        <v>114667</v>
      </c>
      <c r="J14" s="267">
        <v>138</v>
      </c>
      <c r="K14" s="11">
        <v>66035</v>
      </c>
    </row>
    <row r="15" spans="1:11" ht="15" customHeight="1">
      <c r="A15" s="105">
        <v>5</v>
      </c>
      <c r="B15" s="188">
        <v>435</v>
      </c>
      <c r="C15" s="267">
        <v>2173</v>
      </c>
      <c r="D15" s="189">
        <v>256</v>
      </c>
      <c r="E15" s="28">
        <v>653090</v>
      </c>
      <c r="F15" s="267">
        <v>199</v>
      </c>
      <c r="G15" s="11">
        <v>94026</v>
      </c>
      <c r="H15" s="267">
        <v>226</v>
      </c>
      <c r="I15" s="11">
        <v>126842</v>
      </c>
      <c r="J15" s="267">
        <v>126</v>
      </c>
      <c r="K15" s="11">
        <v>139986</v>
      </c>
    </row>
    <row r="16" spans="1:11" ht="15" customHeight="1">
      <c r="A16" s="105">
        <v>6</v>
      </c>
      <c r="B16" s="188">
        <v>322</v>
      </c>
      <c r="C16" s="267">
        <v>1932</v>
      </c>
      <c r="D16" s="189">
        <v>232</v>
      </c>
      <c r="E16" s="28">
        <v>680548</v>
      </c>
      <c r="F16" s="267">
        <v>167</v>
      </c>
      <c r="G16" s="11">
        <v>49614</v>
      </c>
      <c r="H16" s="267">
        <v>155</v>
      </c>
      <c r="I16" s="11">
        <v>55033</v>
      </c>
      <c r="J16" s="267">
        <v>86</v>
      </c>
      <c r="K16" s="11">
        <v>83801</v>
      </c>
    </row>
    <row r="17" spans="1:11" ht="15" customHeight="1">
      <c r="A17" s="105" t="s">
        <v>401</v>
      </c>
      <c r="B17" s="188">
        <v>440</v>
      </c>
      <c r="C17" s="267">
        <v>3375</v>
      </c>
      <c r="D17" s="189">
        <v>301</v>
      </c>
      <c r="E17" s="28">
        <v>799247</v>
      </c>
      <c r="F17" s="267">
        <v>222</v>
      </c>
      <c r="G17" s="11">
        <v>64712</v>
      </c>
      <c r="H17" s="267">
        <v>209</v>
      </c>
      <c r="I17" s="11">
        <v>93043</v>
      </c>
      <c r="J17" s="267">
        <v>131</v>
      </c>
      <c r="K17" s="11">
        <v>121304</v>
      </c>
    </row>
    <row r="18" spans="1:11" ht="15" customHeight="1">
      <c r="A18" s="105" t="s">
        <v>402</v>
      </c>
      <c r="B18" s="188">
        <v>553</v>
      </c>
      <c r="C18" s="267">
        <v>7533</v>
      </c>
      <c r="D18" s="189">
        <v>273</v>
      </c>
      <c r="E18" s="28">
        <v>1051213</v>
      </c>
      <c r="F18" s="267">
        <v>274</v>
      </c>
      <c r="G18" s="11">
        <v>238054</v>
      </c>
      <c r="H18" s="267">
        <v>269</v>
      </c>
      <c r="I18" s="11">
        <v>100567</v>
      </c>
      <c r="J18" s="267">
        <v>104</v>
      </c>
      <c r="K18" s="11">
        <v>130197</v>
      </c>
    </row>
    <row r="19" spans="1:11" ht="15" customHeight="1">
      <c r="A19" s="105" t="s">
        <v>403</v>
      </c>
      <c r="B19" s="188">
        <v>284</v>
      </c>
      <c r="C19" s="267">
        <v>7984</v>
      </c>
      <c r="D19" s="189">
        <v>134</v>
      </c>
      <c r="E19" s="28">
        <v>610257</v>
      </c>
      <c r="F19" s="267">
        <v>151</v>
      </c>
      <c r="G19" s="11">
        <v>55593</v>
      </c>
      <c r="H19" s="267">
        <v>133</v>
      </c>
      <c r="I19" s="11">
        <v>14569</v>
      </c>
      <c r="J19" s="267">
        <v>49</v>
      </c>
      <c r="K19" s="11">
        <v>145369</v>
      </c>
    </row>
    <row r="20" spans="1:11" ht="15" customHeight="1">
      <c r="A20" s="105" t="s">
        <v>404</v>
      </c>
      <c r="B20" s="188">
        <v>142</v>
      </c>
      <c r="C20" s="267">
        <v>9957</v>
      </c>
      <c r="D20" s="189">
        <v>72</v>
      </c>
      <c r="E20" s="28">
        <v>405693</v>
      </c>
      <c r="F20" s="267">
        <v>72</v>
      </c>
      <c r="G20" s="11">
        <v>21079</v>
      </c>
      <c r="H20" s="267">
        <v>70</v>
      </c>
      <c r="I20" s="11">
        <v>38979</v>
      </c>
      <c r="J20" s="267">
        <v>22</v>
      </c>
      <c r="K20" s="11">
        <v>80803</v>
      </c>
    </row>
    <row r="21" spans="1:11" ht="15" customHeight="1">
      <c r="A21" s="105" t="s">
        <v>405</v>
      </c>
      <c r="B21" s="188">
        <v>209</v>
      </c>
      <c r="C21" s="267">
        <v>54179</v>
      </c>
      <c r="D21" s="189">
        <v>50</v>
      </c>
      <c r="E21" s="28">
        <v>59324</v>
      </c>
      <c r="F21" s="267">
        <v>120</v>
      </c>
      <c r="G21" s="11">
        <v>31919</v>
      </c>
      <c r="H21" s="267">
        <v>90</v>
      </c>
      <c r="I21" s="11">
        <v>36495</v>
      </c>
      <c r="J21" s="267">
        <v>20</v>
      </c>
      <c r="K21" s="11">
        <v>1486</v>
      </c>
    </row>
    <row r="22" spans="1:11" ht="7.5" customHeight="1" thickBot="1">
      <c r="A22" s="22" t="s">
        <v>2</v>
      </c>
      <c r="B22" s="31"/>
      <c r="C22" s="26"/>
      <c r="D22" s="26"/>
      <c r="E22" s="29"/>
      <c r="F22" s="26"/>
      <c r="G22" s="22"/>
      <c r="H22" s="26"/>
      <c r="I22" s="22"/>
      <c r="J22" s="26"/>
      <c r="K22" s="22"/>
    </row>
    <row r="23" spans="1:11" ht="6.75" customHeight="1" thickTop="1">
      <c r="A23" s="423"/>
      <c r="B23" s="423"/>
      <c r="C23" s="423"/>
      <c r="D23" s="423"/>
      <c r="E23" s="423"/>
      <c r="F23" s="423"/>
      <c r="G23" s="423"/>
      <c r="H23" s="423"/>
      <c r="I23" s="423"/>
      <c r="J23" s="423"/>
      <c r="K23" s="423"/>
    </row>
    <row r="24" spans="1:11" ht="12.95" customHeight="1">
      <c r="A24" s="375" t="s">
        <v>464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</row>
  </sheetData>
  <mergeCells count="12">
    <mergeCell ref="A24:K24"/>
    <mergeCell ref="H6:I6"/>
    <mergeCell ref="J6:K6"/>
    <mergeCell ref="A1:K1"/>
    <mergeCell ref="A2:K2"/>
    <mergeCell ref="A3:K3"/>
    <mergeCell ref="A4:K4"/>
    <mergeCell ref="A6:A7"/>
    <mergeCell ref="B6:C6"/>
    <mergeCell ref="D6:E6"/>
    <mergeCell ref="F6:G6"/>
    <mergeCell ref="A23:K23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27"/>
  <sheetViews>
    <sheetView zoomScaleNormal="100" workbookViewId="0">
      <selection activeCell="C31" sqref="C31"/>
    </sheetView>
  </sheetViews>
  <sheetFormatPr defaultColWidth="11.42578125" defaultRowHeight="12.95" customHeight="1"/>
  <cols>
    <col min="1" max="1" width="17.140625" style="45" customWidth="1"/>
    <col min="2" max="2" width="8.7109375" style="45" customWidth="1"/>
    <col min="3" max="3" width="12.5703125" style="45" customWidth="1"/>
    <col min="4" max="4" width="7.42578125" style="45" bestFit="1" customWidth="1"/>
    <col min="5" max="5" width="11.85546875" style="45" bestFit="1" customWidth="1"/>
    <col min="6" max="6" width="8.7109375" style="45" customWidth="1"/>
    <col min="7" max="7" width="11.5703125" style="45" customWidth="1"/>
    <col min="8" max="8" width="7.42578125" style="45" bestFit="1" customWidth="1"/>
    <col min="9" max="9" width="11.5703125" style="45" customWidth="1"/>
    <col min="10" max="10" width="8.28515625" style="45" customWidth="1"/>
    <col min="11" max="11" width="11.7109375" style="45" customWidth="1"/>
    <col min="12" max="16384" width="11.42578125" style="45"/>
  </cols>
  <sheetData>
    <row r="1" spans="1:11" ht="15.75">
      <c r="A1" s="404" t="s">
        <v>437</v>
      </c>
      <c r="B1" s="405"/>
      <c r="C1" s="405"/>
      <c r="D1" s="405"/>
      <c r="E1" s="405"/>
      <c r="F1" s="405"/>
      <c r="G1" s="416"/>
      <c r="H1" s="416"/>
      <c r="I1" s="416"/>
      <c r="J1" s="281"/>
      <c r="K1" s="281"/>
    </row>
    <row r="2" spans="1:11" ht="15.75" customHeight="1">
      <c r="A2" s="372" t="s">
        <v>428</v>
      </c>
      <c r="B2" s="374"/>
      <c r="C2" s="374"/>
      <c r="D2" s="374"/>
      <c r="E2" s="374"/>
      <c r="F2" s="374"/>
      <c r="G2" s="417"/>
      <c r="H2" s="417"/>
      <c r="I2" s="417"/>
      <c r="J2" s="282"/>
      <c r="K2" s="282"/>
    </row>
    <row r="3" spans="1:11" ht="15.75">
      <c r="A3" s="372" t="s">
        <v>440</v>
      </c>
      <c r="B3" s="374"/>
      <c r="C3" s="374"/>
      <c r="D3" s="374"/>
      <c r="E3" s="374"/>
      <c r="F3" s="374"/>
      <c r="G3" s="374"/>
      <c r="H3" s="374"/>
      <c r="I3" s="374"/>
      <c r="J3" s="279"/>
      <c r="K3" s="279"/>
    </row>
    <row r="4" spans="1:11" ht="15.75">
      <c r="A4" s="372" t="s">
        <v>1</v>
      </c>
      <c r="B4" s="374"/>
      <c r="C4" s="374"/>
      <c r="D4" s="374"/>
      <c r="E4" s="374"/>
      <c r="F4" s="374"/>
      <c r="G4" s="372"/>
      <c r="H4" s="372"/>
      <c r="I4" s="372"/>
      <c r="J4" s="277"/>
      <c r="K4" s="277"/>
    </row>
    <row r="5" spans="1:11" ht="8.25" customHeight="1" thickBot="1">
      <c r="A5" s="7"/>
      <c r="B5" s="7"/>
      <c r="C5" s="7"/>
      <c r="D5" s="7"/>
      <c r="E5" s="7"/>
      <c r="F5" s="7"/>
      <c r="G5" s="7"/>
      <c r="H5" s="7"/>
      <c r="I5" s="7"/>
      <c r="J5" s="44"/>
      <c r="K5" s="44"/>
    </row>
    <row r="6" spans="1:11" ht="17.100000000000001" customHeight="1" thickTop="1">
      <c r="A6" s="418"/>
      <c r="B6" s="400" t="s">
        <v>300</v>
      </c>
      <c r="C6" s="421" t="s">
        <v>12</v>
      </c>
      <c r="D6" s="380" t="s">
        <v>13</v>
      </c>
      <c r="E6" s="390"/>
      <c r="F6" s="380" t="s">
        <v>14</v>
      </c>
      <c r="G6" s="390"/>
      <c r="H6" s="381" t="s">
        <v>15</v>
      </c>
      <c r="I6" s="381"/>
      <c r="J6" s="388" t="s">
        <v>330</v>
      </c>
      <c r="K6" s="150"/>
    </row>
    <row r="7" spans="1:11" ht="15.75" customHeight="1">
      <c r="A7" s="419"/>
      <c r="B7" s="420"/>
      <c r="C7" s="422"/>
      <c r="D7" s="280" t="s">
        <v>10</v>
      </c>
      <c r="E7" s="68" t="s">
        <v>11</v>
      </c>
      <c r="F7" s="280" t="s">
        <v>10</v>
      </c>
      <c r="G7" s="68" t="s">
        <v>11</v>
      </c>
      <c r="H7" s="62" t="s">
        <v>10</v>
      </c>
      <c r="I7" s="62" t="s">
        <v>11</v>
      </c>
      <c r="J7" s="389"/>
      <c r="K7" s="65"/>
    </row>
    <row r="8" spans="1:11" ht="9.75" customHeight="1">
      <c r="A8" s="283"/>
      <c r="B8" s="171"/>
      <c r="C8" s="171"/>
      <c r="D8" s="63"/>
      <c r="E8" s="172"/>
      <c r="F8" s="63"/>
      <c r="G8" s="172"/>
      <c r="H8" s="150"/>
      <c r="I8" s="150"/>
      <c r="J8" s="161"/>
      <c r="K8" s="150"/>
    </row>
    <row r="9" spans="1:11" ht="17.100000000000001" customHeight="1">
      <c r="A9" s="67" t="s">
        <v>38</v>
      </c>
      <c r="B9" s="173">
        <v>10443</v>
      </c>
      <c r="C9" s="174">
        <v>16588823</v>
      </c>
      <c r="D9" s="157">
        <v>5461</v>
      </c>
      <c r="E9" s="175">
        <v>1833528</v>
      </c>
      <c r="F9" s="157">
        <v>4921</v>
      </c>
      <c r="G9" s="175">
        <v>1242930</v>
      </c>
      <c r="H9" s="152">
        <v>2370</v>
      </c>
      <c r="I9" s="176">
        <v>2075678</v>
      </c>
      <c r="J9" s="317">
        <v>67311</v>
      </c>
      <c r="K9" s="176"/>
    </row>
    <row r="10" spans="1:11" ht="3.75" customHeight="1">
      <c r="A10" s="218"/>
      <c r="B10" s="177"/>
      <c r="C10" s="178"/>
      <c r="D10" s="166"/>
      <c r="E10" s="28"/>
      <c r="F10" s="166"/>
      <c r="G10" s="28"/>
      <c r="H10" s="154"/>
      <c r="I10" s="11"/>
      <c r="J10" s="317"/>
      <c r="K10" s="11"/>
    </row>
    <row r="11" spans="1:11" ht="17.25" customHeight="1">
      <c r="A11" s="44" t="s">
        <v>438</v>
      </c>
      <c r="B11" s="173">
        <v>7357</v>
      </c>
      <c r="C11" s="174">
        <v>9866903</v>
      </c>
      <c r="D11" s="157">
        <v>3796</v>
      </c>
      <c r="E11" s="175">
        <v>1374380</v>
      </c>
      <c r="F11" s="157">
        <v>3510</v>
      </c>
      <c r="G11" s="175">
        <v>843787</v>
      </c>
      <c r="H11" s="152">
        <v>1457</v>
      </c>
      <c r="I11" s="176">
        <v>1173776</v>
      </c>
      <c r="J11" s="317">
        <v>57604</v>
      </c>
      <c r="K11" s="11"/>
    </row>
    <row r="12" spans="1:11" ht="12.95" customHeight="1">
      <c r="A12" s="44" t="s">
        <v>439</v>
      </c>
      <c r="B12" s="173">
        <v>3086</v>
      </c>
      <c r="C12" s="174">
        <v>6721920</v>
      </c>
      <c r="D12" s="157">
        <v>1665</v>
      </c>
      <c r="E12" s="175">
        <v>459149</v>
      </c>
      <c r="F12" s="157">
        <v>1411</v>
      </c>
      <c r="G12" s="175">
        <v>399142</v>
      </c>
      <c r="H12" s="152">
        <v>913</v>
      </c>
      <c r="I12" s="176">
        <v>901902</v>
      </c>
      <c r="J12" s="317">
        <v>9707</v>
      </c>
      <c r="K12" s="176"/>
    </row>
    <row r="13" spans="1:11" ht="12.95" customHeight="1">
      <c r="A13" s="44"/>
      <c r="B13" s="173"/>
      <c r="C13" s="174"/>
      <c r="D13" s="157"/>
      <c r="E13" s="175"/>
      <c r="F13" s="157"/>
      <c r="G13" s="175"/>
      <c r="H13" s="152"/>
      <c r="I13" s="176"/>
      <c r="J13" s="207"/>
      <c r="K13" s="176"/>
    </row>
    <row r="14" spans="1:11" ht="12.95" customHeight="1">
      <c r="A14" s="314" t="s">
        <v>250</v>
      </c>
      <c r="B14" s="173"/>
      <c r="C14" s="174"/>
      <c r="D14" s="157"/>
      <c r="E14" s="175"/>
      <c r="F14" s="157"/>
      <c r="G14" s="175"/>
      <c r="H14" s="152"/>
      <c r="I14" s="176"/>
      <c r="J14" s="207"/>
      <c r="K14" s="176"/>
    </row>
    <row r="15" spans="1:11" ht="7.5" customHeight="1">
      <c r="A15" s="44"/>
      <c r="B15" s="173"/>
      <c r="C15" s="174"/>
      <c r="D15" s="157"/>
      <c r="E15" s="175"/>
      <c r="F15" s="157"/>
      <c r="G15" s="175"/>
      <c r="H15" s="152"/>
      <c r="I15" s="176"/>
      <c r="J15" s="207"/>
      <c r="K15" s="176"/>
    </row>
    <row r="16" spans="1:11" ht="14.25" customHeight="1">
      <c r="A16" s="44" t="s">
        <v>438</v>
      </c>
      <c r="B16" s="34">
        <f>B11/B9</f>
        <v>0.704491046634109</v>
      </c>
      <c r="C16" s="315">
        <f t="shared" ref="C16:J16" si="0">C11/C9</f>
        <v>0.5947922284781747</v>
      </c>
      <c r="D16" s="16">
        <f t="shared" si="0"/>
        <v>0.6951107855704084</v>
      </c>
      <c r="E16" s="316">
        <f t="shared" si="0"/>
        <v>0.74958222617816583</v>
      </c>
      <c r="F16" s="16">
        <f t="shared" si="0"/>
        <v>0.71326966063808173</v>
      </c>
      <c r="G16" s="316">
        <f t="shared" si="0"/>
        <v>0.67886928467411678</v>
      </c>
      <c r="H16" s="16">
        <f t="shared" si="0"/>
        <v>0.6147679324894515</v>
      </c>
      <c r="I16" s="316">
        <f t="shared" si="0"/>
        <v>0.56549040843521969</v>
      </c>
      <c r="J16" s="16">
        <f t="shared" si="0"/>
        <v>0.8557888012360535</v>
      </c>
      <c r="K16" s="11"/>
    </row>
    <row r="17" spans="1:11" ht="12.95" customHeight="1">
      <c r="A17" s="44" t="s">
        <v>439</v>
      </c>
      <c r="B17" s="34">
        <f>B12/B9</f>
        <v>0.295508953365891</v>
      </c>
      <c r="C17" s="315">
        <f t="shared" ref="C17:J17" si="1">C12/C9</f>
        <v>0.40520777152182524</v>
      </c>
      <c r="D17" s="16">
        <f t="shared" si="1"/>
        <v>0.30488921442959166</v>
      </c>
      <c r="E17" s="316">
        <f t="shared" si="1"/>
        <v>0.25041831921846847</v>
      </c>
      <c r="F17" s="16">
        <f t="shared" si="1"/>
        <v>0.28673033936191833</v>
      </c>
      <c r="G17" s="316">
        <f t="shared" si="1"/>
        <v>0.32112991077534536</v>
      </c>
      <c r="H17" s="16">
        <f t="shared" si="1"/>
        <v>0.3852320675105485</v>
      </c>
      <c r="I17" s="316">
        <f t="shared" si="1"/>
        <v>0.43450959156478031</v>
      </c>
      <c r="J17" s="16">
        <f t="shared" si="1"/>
        <v>0.14421119876394645</v>
      </c>
      <c r="K17" s="176"/>
    </row>
    <row r="18" spans="1:11" ht="8.25" customHeight="1" thickBot="1">
      <c r="A18" s="22"/>
      <c r="B18" s="31"/>
      <c r="C18" s="31"/>
      <c r="D18" s="26"/>
      <c r="E18" s="29"/>
      <c r="F18" s="26"/>
      <c r="G18" s="29"/>
      <c r="H18" s="22"/>
      <c r="I18" s="22"/>
      <c r="J18" s="26"/>
    </row>
    <row r="19" spans="1:11" ht="8.25" customHeight="1" thickTop="1"/>
    <row r="20" spans="1:11" ht="12.95" customHeight="1">
      <c r="A20" s="375" t="s">
        <v>467</v>
      </c>
      <c r="B20" s="375"/>
      <c r="C20" s="375"/>
      <c r="D20" s="375"/>
      <c r="E20" s="375"/>
      <c r="F20" s="375"/>
      <c r="G20" s="375"/>
      <c r="H20" s="375"/>
      <c r="I20" s="375"/>
      <c r="J20" s="375"/>
    </row>
    <row r="21" spans="1:11" ht="12.95" customHeight="1">
      <c r="A21" s="284" t="s">
        <v>313</v>
      </c>
    </row>
    <row r="22" spans="1:11" ht="12.95" customHeight="1">
      <c r="A22" s="183"/>
      <c r="B22" s="5"/>
    </row>
    <row r="24" spans="1:11" ht="12.95" customHeight="1">
      <c r="A24" s="104"/>
      <c r="B24" s="5"/>
      <c r="C24" s="5"/>
    </row>
    <row r="25" spans="1:11" ht="12.95" customHeight="1">
      <c r="A25" s="104"/>
      <c r="B25" s="5"/>
      <c r="C25" s="5"/>
    </row>
    <row r="27" spans="1:11" ht="12.95" customHeight="1">
      <c r="A27" s="183"/>
      <c r="B27" s="5"/>
      <c r="C27" s="5"/>
    </row>
  </sheetData>
  <mergeCells count="12">
    <mergeCell ref="J6:J7"/>
    <mergeCell ref="A20:J20"/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zoomScaleNormal="100" workbookViewId="0">
      <selection activeCell="J15" sqref="J15"/>
    </sheetView>
  </sheetViews>
  <sheetFormatPr defaultColWidth="11.42578125" defaultRowHeight="12.95" customHeight="1"/>
  <cols>
    <col min="1" max="1" width="32" customWidth="1"/>
    <col min="2" max="3" width="10" bestFit="1" customWidth="1"/>
    <col min="4" max="4" width="9" bestFit="1" customWidth="1"/>
    <col min="5" max="5" width="11" bestFit="1" customWidth="1"/>
    <col min="6" max="6" width="10" bestFit="1" customWidth="1"/>
  </cols>
  <sheetData>
    <row r="1" spans="1:6" ht="18" customHeight="1">
      <c r="A1" s="371" t="s">
        <v>37</v>
      </c>
      <c r="B1" s="373"/>
      <c r="C1" s="373"/>
      <c r="D1" s="373"/>
      <c r="E1" s="373"/>
      <c r="F1" s="373"/>
    </row>
    <row r="2" spans="1:6" ht="16.5" customHeight="1">
      <c r="A2" s="372" t="s">
        <v>338</v>
      </c>
      <c r="B2" s="374"/>
      <c r="C2" s="374"/>
      <c r="D2" s="374"/>
      <c r="E2" s="374"/>
      <c r="F2" s="374"/>
    </row>
    <row r="3" spans="1:6" ht="5.25" customHeight="1" thickBot="1">
      <c r="A3" s="7"/>
      <c r="B3" s="7"/>
      <c r="C3" s="7"/>
      <c r="D3" s="7"/>
      <c r="E3" s="7"/>
      <c r="F3" s="7"/>
    </row>
    <row r="4" spans="1:6" ht="15" customHeight="1" thickTop="1">
      <c r="A4" s="376" t="s">
        <v>260</v>
      </c>
      <c r="B4" s="369" t="s">
        <v>38</v>
      </c>
      <c r="C4" s="378" t="s">
        <v>39</v>
      </c>
      <c r="D4" s="379"/>
      <c r="E4" s="379"/>
      <c r="F4" s="379"/>
    </row>
    <row r="5" spans="1:6" ht="15" customHeight="1">
      <c r="A5" s="377"/>
      <c r="B5" s="370"/>
      <c r="C5" s="323" t="s">
        <v>256</v>
      </c>
      <c r="D5" s="323" t="s">
        <v>257</v>
      </c>
      <c r="E5" s="323" t="s">
        <v>258</v>
      </c>
      <c r="F5" s="323" t="s">
        <v>259</v>
      </c>
    </row>
    <row r="6" spans="1:6" s="4" customFormat="1" ht="9.75" customHeight="1">
      <c r="A6" s="115"/>
      <c r="B6" s="289"/>
      <c r="C6" s="324"/>
      <c r="D6" s="324"/>
      <c r="E6" s="324"/>
      <c r="F6" s="324"/>
    </row>
    <row r="7" spans="1:6" ht="15" customHeight="1">
      <c r="A7" s="118" t="s">
        <v>21</v>
      </c>
      <c r="B7" s="290">
        <v>42504</v>
      </c>
      <c r="C7" s="344">
        <v>33120</v>
      </c>
      <c r="D7" s="325">
        <v>4171</v>
      </c>
      <c r="E7" s="325">
        <v>3569</v>
      </c>
      <c r="F7" s="325">
        <v>1644</v>
      </c>
    </row>
    <row r="8" spans="1:6" s="4" customFormat="1" ht="15" customHeight="1">
      <c r="A8" s="257" t="s">
        <v>250</v>
      </c>
      <c r="B8" s="132">
        <f>B7/$B7</f>
        <v>1</v>
      </c>
      <c r="C8" s="140">
        <f>C7/$B7</f>
        <v>0.77922077922077926</v>
      </c>
      <c r="D8" s="124">
        <f>D7/$B7</f>
        <v>9.8131940523244865E-2</v>
      </c>
      <c r="E8" s="124">
        <f>E7/$B7</f>
        <v>8.396856766421984E-2</v>
      </c>
      <c r="F8" s="124">
        <f>F7/$B7</f>
        <v>3.8678712591756072E-2</v>
      </c>
    </row>
    <row r="9" spans="1:6" s="4" customFormat="1" ht="6" customHeight="1">
      <c r="A9" s="257"/>
      <c r="B9" s="326"/>
      <c r="C9" s="302"/>
      <c r="D9" s="303"/>
      <c r="E9" s="303"/>
      <c r="F9" s="303"/>
    </row>
    <row r="10" spans="1:6" ht="12" customHeight="1">
      <c r="A10" s="122" t="s">
        <v>22</v>
      </c>
      <c r="B10" s="129">
        <v>1053</v>
      </c>
      <c r="C10" s="244">
        <v>406</v>
      </c>
      <c r="D10" s="120">
        <v>169</v>
      </c>
      <c r="E10" s="120">
        <v>426</v>
      </c>
      <c r="F10" s="120">
        <v>52</v>
      </c>
    </row>
    <row r="11" spans="1:6" ht="12" customHeight="1">
      <c r="A11" s="122" t="s">
        <v>23</v>
      </c>
      <c r="B11" s="129">
        <v>3870</v>
      </c>
      <c r="C11" s="244">
        <v>2675</v>
      </c>
      <c r="D11" s="120">
        <v>541</v>
      </c>
      <c r="E11" s="120">
        <v>357</v>
      </c>
      <c r="F11" s="120">
        <v>298</v>
      </c>
    </row>
    <row r="12" spans="1:6" ht="12" customHeight="1">
      <c r="A12" s="122" t="s">
        <v>24</v>
      </c>
      <c r="B12" s="129">
        <v>798</v>
      </c>
      <c r="C12" s="244">
        <v>517</v>
      </c>
      <c r="D12" s="120">
        <v>90</v>
      </c>
      <c r="E12" s="120">
        <v>126</v>
      </c>
      <c r="F12" s="120">
        <v>65</v>
      </c>
    </row>
    <row r="13" spans="1:6" ht="12" customHeight="1">
      <c r="A13" s="122" t="s">
        <v>25</v>
      </c>
      <c r="B13" s="129">
        <v>2974</v>
      </c>
      <c r="C13" s="244">
        <v>2679</v>
      </c>
      <c r="D13" s="120">
        <v>162</v>
      </c>
      <c r="E13" s="120">
        <v>102</v>
      </c>
      <c r="F13" s="120">
        <v>31</v>
      </c>
    </row>
    <row r="14" spans="1:6" ht="12" customHeight="1">
      <c r="A14" s="122" t="s">
        <v>26</v>
      </c>
      <c r="B14" s="129">
        <v>3543</v>
      </c>
      <c r="C14" s="244">
        <v>2544</v>
      </c>
      <c r="D14" s="120">
        <v>389</v>
      </c>
      <c r="E14" s="120">
        <v>414</v>
      </c>
      <c r="F14" s="120">
        <v>197</v>
      </c>
    </row>
    <row r="15" spans="1:6" ht="12" customHeight="1">
      <c r="A15" s="122" t="s">
        <v>27</v>
      </c>
      <c r="B15" s="129">
        <v>816</v>
      </c>
      <c r="C15" s="244">
        <v>576</v>
      </c>
      <c r="D15" s="120">
        <v>103</v>
      </c>
      <c r="E15" s="120">
        <v>101</v>
      </c>
      <c r="F15" s="120">
        <v>36</v>
      </c>
    </row>
    <row r="16" spans="1:6" ht="12" customHeight="1">
      <c r="A16" s="122" t="s">
        <v>28</v>
      </c>
      <c r="B16" s="129">
        <v>888</v>
      </c>
      <c r="C16" s="244">
        <v>770</v>
      </c>
      <c r="D16" s="120">
        <v>29</v>
      </c>
      <c r="E16" s="120">
        <v>60</v>
      </c>
      <c r="F16" s="120">
        <v>28</v>
      </c>
    </row>
    <row r="17" spans="1:6" ht="12" customHeight="1">
      <c r="A17" s="122" t="s">
        <v>29</v>
      </c>
      <c r="B17" s="129">
        <v>3281</v>
      </c>
      <c r="C17" s="244">
        <v>3113</v>
      </c>
      <c r="D17" s="120">
        <v>66</v>
      </c>
      <c r="E17" s="120">
        <v>42</v>
      </c>
      <c r="F17" s="120">
        <v>59</v>
      </c>
    </row>
    <row r="18" spans="1:6" ht="12" customHeight="1">
      <c r="A18" s="122" t="s">
        <v>30</v>
      </c>
      <c r="B18" s="129">
        <v>6642</v>
      </c>
      <c r="C18" s="244">
        <v>5391</v>
      </c>
      <c r="D18" s="120">
        <v>517</v>
      </c>
      <c r="E18" s="120">
        <v>489</v>
      </c>
      <c r="F18" s="120">
        <v>247</v>
      </c>
    </row>
    <row r="19" spans="1:6" ht="12" customHeight="1">
      <c r="A19" s="122" t="s">
        <v>31</v>
      </c>
      <c r="B19" s="129">
        <v>8446</v>
      </c>
      <c r="C19" s="244">
        <v>7106</v>
      </c>
      <c r="D19" s="120">
        <v>707</v>
      </c>
      <c r="E19" s="120">
        <v>486</v>
      </c>
      <c r="F19" s="120">
        <v>147</v>
      </c>
    </row>
    <row r="20" spans="1:6" ht="12" customHeight="1">
      <c r="A20" s="122" t="s">
        <v>32</v>
      </c>
      <c r="B20" s="346" t="s">
        <v>278</v>
      </c>
      <c r="C20" s="240" t="s">
        <v>278</v>
      </c>
      <c r="D20" s="143" t="s">
        <v>278</v>
      </c>
      <c r="E20" s="143" t="s">
        <v>278</v>
      </c>
      <c r="F20" s="143" t="s">
        <v>278</v>
      </c>
    </row>
    <row r="21" spans="1:6" ht="12" customHeight="1">
      <c r="A21" s="122" t="s">
        <v>33</v>
      </c>
      <c r="B21" s="129">
        <v>2331</v>
      </c>
      <c r="C21" s="244">
        <v>1775</v>
      </c>
      <c r="D21" s="120">
        <v>242</v>
      </c>
      <c r="E21" s="120">
        <v>214</v>
      </c>
      <c r="F21" s="120">
        <v>102</v>
      </c>
    </row>
    <row r="22" spans="1:6" ht="12" customHeight="1">
      <c r="A22" s="122" t="s">
        <v>34</v>
      </c>
      <c r="B22" s="129">
        <v>3865</v>
      </c>
      <c r="C22" s="244">
        <v>2614</v>
      </c>
      <c r="D22" s="120">
        <v>610</v>
      </c>
      <c r="E22" s="120">
        <v>377</v>
      </c>
      <c r="F22" s="120">
        <v>264</v>
      </c>
    </row>
    <row r="23" spans="1:6" ht="12" customHeight="1">
      <c r="A23" s="122" t="s">
        <v>35</v>
      </c>
      <c r="B23" s="129">
        <v>778</v>
      </c>
      <c r="C23" s="244">
        <v>530</v>
      </c>
      <c r="D23" s="120">
        <v>151</v>
      </c>
      <c r="E23" s="120">
        <v>74</v>
      </c>
      <c r="F23" s="120">
        <v>23</v>
      </c>
    </row>
    <row r="24" spans="1:6" ht="12" customHeight="1">
      <c r="A24" s="122" t="s">
        <v>36</v>
      </c>
      <c r="B24" s="129">
        <v>2843</v>
      </c>
      <c r="C24" s="244">
        <v>2123</v>
      </c>
      <c r="D24" s="120">
        <v>362</v>
      </c>
      <c r="E24" s="120">
        <v>271</v>
      </c>
      <c r="F24" s="120">
        <v>88</v>
      </c>
    </row>
    <row r="25" spans="1:6" s="45" customFormat="1" ht="12" customHeight="1">
      <c r="A25" s="122" t="s">
        <v>357</v>
      </c>
      <c r="B25" s="346" t="s">
        <v>278</v>
      </c>
      <c r="C25" s="240" t="s">
        <v>278</v>
      </c>
      <c r="D25" s="143" t="s">
        <v>278</v>
      </c>
      <c r="E25" s="143" t="s">
        <v>278</v>
      </c>
      <c r="F25" s="143" t="s">
        <v>278</v>
      </c>
    </row>
    <row r="26" spans="1:6" ht="6.75" customHeight="1">
      <c r="A26" s="130"/>
      <c r="B26" s="131"/>
      <c r="C26" s="327"/>
      <c r="D26" s="130"/>
      <c r="E26" s="130"/>
      <c r="F26" s="130"/>
    </row>
    <row r="27" spans="1:6" ht="15" customHeight="1">
      <c r="A27" s="328" t="s">
        <v>261</v>
      </c>
      <c r="B27" s="132">
        <v>1</v>
      </c>
      <c r="C27" s="140">
        <v>1</v>
      </c>
      <c r="D27" s="124">
        <v>1</v>
      </c>
      <c r="E27" s="124">
        <v>1</v>
      </c>
      <c r="F27" s="124">
        <v>1</v>
      </c>
    </row>
    <row r="28" spans="1:6" ht="3" customHeight="1">
      <c r="A28" s="329"/>
      <c r="B28" s="330"/>
      <c r="C28" s="233"/>
      <c r="D28" s="123"/>
      <c r="E28" s="123"/>
      <c r="F28" s="123"/>
    </row>
    <row r="29" spans="1:6" ht="12" customHeight="1">
      <c r="A29" s="122" t="s">
        <v>22</v>
      </c>
      <c r="B29" s="132">
        <f t="shared" ref="B29:F30" si="0">B10/B$7</f>
        <v>2.4774138904573688E-2</v>
      </c>
      <c r="C29" s="140">
        <f t="shared" si="0"/>
        <v>1.2258454106280193E-2</v>
      </c>
      <c r="D29" s="124">
        <f t="shared" si="0"/>
        <v>4.0517861424118916E-2</v>
      </c>
      <c r="E29" s="124">
        <f t="shared" si="0"/>
        <v>0.11936116559260297</v>
      </c>
      <c r="F29" s="124">
        <f t="shared" si="0"/>
        <v>3.1630170316301706E-2</v>
      </c>
    </row>
    <row r="30" spans="1:6" ht="12" customHeight="1">
      <c r="A30" s="122" t="s">
        <v>23</v>
      </c>
      <c r="B30" s="132">
        <f t="shared" si="0"/>
        <v>9.1050254093732352E-2</v>
      </c>
      <c r="C30" s="140">
        <f t="shared" ref="C30:F30" si="1">C11/C$7</f>
        <v>8.0766908212560384E-2</v>
      </c>
      <c r="D30" s="124">
        <f t="shared" si="1"/>
        <v>0.12970510668904339</v>
      </c>
      <c r="E30" s="124">
        <f t="shared" si="1"/>
        <v>0.10002801905295601</v>
      </c>
      <c r="F30" s="124">
        <f t="shared" si="1"/>
        <v>0.18126520681265207</v>
      </c>
    </row>
    <row r="31" spans="1:6" ht="12" customHeight="1">
      <c r="A31" s="122" t="s">
        <v>24</v>
      </c>
      <c r="B31" s="132">
        <f t="shared" ref="B31:F43" si="2">B12/B$7</f>
        <v>1.8774703557312252E-2</v>
      </c>
      <c r="C31" s="140">
        <f t="shared" si="2"/>
        <v>1.5609903381642512E-2</v>
      </c>
      <c r="D31" s="124">
        <f t="shared" si="2"/>
        <v>2.1577559338288182E-2</v>
      </c>
      <c r="E31" s="124">
        <f t="shared" si="2"/>
        <v>3.5304006724572706E-2</v>
      </c>
      <c r="F31" s="124">
        <f t="shared" si="2"/>
        <v>3.9537712895377129E-2</v>
      </c>
    </row>
    <row r="32" spans="1:6" ht="12" customHeight="1">
      <c r="A32" s="122" t="s">
        <v>25</v>
      </c>
      <c r="B32" s="132">
        <f t="shared" si="2"/>
        <v>6.9969885187276495E-2</v>
      </c>
      <c r="C32" s="140">
        <f t="shared" si="2"/>
        <v>8.0887681159420285E-2</v>
      </c>
      <c r="D32" s="124">
        <f t="shared" si="2"/>
        <v>3.8839606808918722E-2</v>
      </c>
      <c r="E32" s="124">
        <f t="shared" si="2"/>
        <v>2.857943401513029E-2</v>
      </c>
      <c r="F32" s="124">
        <f t="shared" si="2"/>
        <v>1.8856447688564478E-2</v>
      </c>
    </row>
    <row r="33" spans="1:6" ht="12" customHeight="1">
      <c r="A33" s="122" t="s">
        <v>26</v>
      </c>
      <c r="B33" s="132">
        <f t="shared" si="2"/>
        <v>8.3356860530773569E-2</v>
      </c>
      <c r="C33" s="140">
        <f t="shared" si="2"/>
        <v>7.6811594202898556E-2</v>
      </c>
      <c r="D33" s="124">
        <f t="shared" si="2"/>
        <v>9.3263006473267795E-2</v>
      </c>
      <c r="E33" s="124">
        <f t="shared" si="2"/>
        <v>0.11599887923788176</v>
      </c>
      <c r="F33" s="124">
        <f t="shared" si="2"/>
        <v>0.11982968369829684</v>
      </c>
    </row>
    <row r="34" spans="1:6" ht="12" customHeight="1">
      <c r="A34" s="122" t="s">
        <v>27</v>
      </c>
      <c r="B34" s="132">
        <f t="shared" si="2"/>
        <v>1.9198193111236588E-2</v>
      </c>
      <c r="C34" s="140">
        <f t="shared" si="2"/>
        <v>1.7391304347826087E-2</v>
      </c>
      <c r="D34" s="124">
        <f t="shared" si="2"/>
        <v>2.469431790937425E-2</v>
      </c>
      <c r="E34" s="124">
        <f t="shared" si="2"/>
        <v>2.8299243485570186E-2</v>
      </c>
      <c r="F34" s="124">
        <f t="shared" si="2"/>
        <v>2.1897810218978103E-2</v>
      </c>
    </row>
    <row r="35" spans="1:6" ht="12" customHeight="1">
      <c r="A35" s="122" t="s">
        <v>28</v>
      </c>
      <c r="B35" s="132">
        <f t="shared" si="2"/>
        <v>2.0892151326933936E-2</v>
      </c>
      <c r="C35" s="140">
        <f t="shared" si="2"/>
        <v>2.32487922705314E-2</v>
      </c>
      <c r="D35" s="124">
        <f t="shared" si="2"/>
        <v>6.9527691201150803E-3</v>
      </c>
      <c r="E35" s="124">
        <f t="shared" si="2"/>
        <v>1.6811431773606052E-2</v>
      </c>
      <c r="F35" s="124">
        <f t="shared" si="2"/>
        <v>1.7031630170316302E-2</v>
      </c>
    </row>
    <row r="36" spans="1:6" ht="12" customHeight="1">
      <c r="A36" s="122" t="s">
        <v>29</v>
      </c>
      <c r="B36" s="132">
        <f t="shared" si="2"/>
        <v>7.7192734801430449E-2</v>
      </c>
      <c r="C36" s="140">
        <f t="shared" si="2"/>
        <v>9.3991545893719802E-2</v>
      </c>
      <c r="D36" s="124">
        <f t="shared" si="2"/>
        <v>1.5823543514744666E-2</v>
      </c>
      <c r="E36" s="124">
        <f t="shared" si="2"/>
        <v>1.1768002241524236E-2</v>
      </c>
      <c r="F36" s="124">
        <f t="shared" si="2"/>
        <v>3.5888077858880776E-2</v>
      </c>
    </row>
    <row r="37" spans="1:6" ht="12" customHeight="1">
      <c r="A37" s="122" t="s">
        <v>30</v>
      </c>
      <c r="B37" s="132">
        <f t="shared" si="2"/>
        <v>0.15626764539808019</v>
      </c>
      <c r="C37" s="140">
        <f t="shared" si="2"/>
        <v>0.16277173913043477</v>
      </c>
      <c r="D37" s="124">
        <f t="shared" si="2"/>
        <v>0.12395109086549988</v>
      </c>
      <c r="E37" s="124">
        <f t="shared" si="2"/>
        <v>0.13701316895488933</v>
      </c>
      <c r="F37" s="124">
        <f t="shared" si="2"/>
        <v>0.1502433090024331</v>
      </c>
    </row>
    <row r="38" spans="1:6" ht="12" customHeight="1">
      <c r="A38" s="122" t="s">
        <v>31</v>
      </c>
      <c r="B38" s="132">
        <f t="shared" si="2"/>
        <v>0.19871070958027479</v>
      </c>
      <c r="C38" s="140">
        <f t="shared" si="2"/>
        <v>0.21455314009661836</v>
      </c>
      <c r="D38" s="124">
        <f t="shared" si="2"/>
        <v>0.16950371613521936</v>
      </c>
      <c r="E38" s="124">
        <f t="shared" si="2"/>
        <v>0.13617259736620901</v>
      </c>
      <c r="F38" s="124">
        <f t="shared" si="2"/>
        <v>8.9416058394160586E-2</v>
      </c>
    </row>
    <row r="39" spans="1:6" ht="12" customHeight="1">
      <c r="A39" s="122" t="s">
        <v>32</v>
      </c>
      <c r="B39" s="346" t="s">
        <v>278</v>
      </c>
      <c r="C39" s="240" t="s">
        <v>278</v>
      </c>
      <c r="D39" s="143" t="s">
        <v>278</v>
      </c>
      <c r="E39" s="143" t="s">
        <v>278</v>
      </c>
      <c r="F39" s="143" t="s">
        <v>278</v>
      </c>
    </row>
    <row r="40" spans="1:6" ht="12" customHeight="1">
      <c r="A40" s="122" t="s">
        <v>33</v>
      </c>
      <c r="B40" s="132">
        <f t="shared" si="2"/>
        <v>5.4841897233201584E-2</v>
      </c>
      <c r="C40" s="140">
        <f t="shared" si="2"/>
        <v>5.3592995169082128E-2</v>
      </c>
      <c r="D40" s="124">
        <f t="shared" si="2"/>
        <v>5.8019659554063775E-2</v>
      </c>
      <c r="E40" s="124">
        <f t="shared" si="2"/>
        <v>5.9960773325861583E-2</v>
      </c>
      <c r="F40" s="124">
        <f t="shared" si="2"/>
        <v>6.2043795620437957E-2</v>
      </c>
    </row>
    <row r="41" spans="1:6" ht="12" customHeight="1">
      <c r="A41" s="122" t="s">
        <v>34</v>
      </c>
      <c r="B41" s="132">
        <f t="shared" si="2"/>
        <v>9.0932618106531152E-2</v>
      </c>
      <c r="C41" s="140">
        <f t="shared" si="2"/>
        <v>7.8925120772946861E-2</v>
      </c>
      <c r="D41" s="124">
        <f t="shared" si="2"/>
        <v>0.146247902181731</v>
      </c>
      <c r="E41" s="124">
        <f t="shared" si="2"/>
        <v>0.10563182964415803</v>
      </c>
      <c r="F41" s="124">
        <f t="shared" si="2"/>
        <v>0.16058394160583941</v>
      </c>
    </row>
    <row r="42" spans="1:6" ht="12" customHeight="1">
      <c r="A42" s="122" t="s">
        <v>35</v>
      </c>
      <c r="B42" s="132">
        <f t="shared" si="2"/>
        <v>1.8304159608507436E-2</v>
      </c>
      <c r="C42" s="140">
        <f t="shared" si="2"/>
        <v>1.60024154589372E-2</v>
      </c>
      <c r="D42" s="124">
        <f t="shared" si="2"/>
        <v>3.6202349556461282E-2</v>
      </c>
      <c r="E42" s="124">
        <f t="shared" si="2"/>
        <v>2.0734099187447463E-2</v>
      </c>
      <c r="F42" s="124">
        <f t="shared" si="2"/>
        <v>1.3990267639902677E-2</v>
      </c>
    </row>
    <row r="43" spans="1:6" ht="12" customHeight="1">
      <c r="A43" s="122" t="s">
        <v>36</v>
      </c>
      <c r="B43" s="132">
        <f t="shared" si="2"/>
        <v>6.6887822322604928E-2</v>
      </c>
      <c r="C43" s="140">
        <f t="shared" si="2"/>
        <v>6.4100241545893721E-2</v>
      </c>
      <c r="D43" s="124">
        <f t="shared" si="2"/>
        <v>8.6789738671781344E-2</v>
      </c>
      <c r="E43" s="124">
        <f t="shared" si="2"/>
        <v>7.5931633510787341E-2</v>
      </c>
      <c r="F43" s="124">
        <f t="shared" si="2"/>
        <v>5.3527980535279802E-2</v>
      </c>
    </row>
    <row r="44" spans="1:6" s="45" customFormat="1" ht="12" customHeight="1">
      <c r="A44" s="122" t="s">
        <v>357</v>
      </c>
      <c r="B44" s="346" t="s">
        <v>278</v>
      </c>
      <c r="C44" s="240" t="s">
        <v>278</v>
      </c>
      <c r="D44" s="143" t="s">
        <v>278</v>
      </c>
      <c r="E44" s="143" t="s">
        <v>278</v>
      </c>
      <c r="F44" s="143" t="s">
        <v>278</v>
      </c>
    </row>
    <row r="45" spans="1:6" ht="6" customHeight="1" thickBot="1">
      <c r="A45" s="7"/>
      <c r="B45" s="19"/>
      <c r="C45" s="7"/>
      <c r="D45" s="7"/>
      <c r="E45" s="7"/>
      <c r="F45" s="7"/>
    </row>
    <row r="46" spans="1:6" ht="6" customHeight="1" thickTop="1"/>
    <row r="47" spans="1:6" ht="12.95" customHeight="1">
      <c r="A47" s="375" t="s">
        <v>460</v>
      </c>
      <c r="B47" s="375"/>
      <c r="C47" s="375"/>
      <c r="D47" s="375"/>
      <c r="E47" s="375"/>
      <c r="F47" s="375"/>
    </row>
    <row r="48" spans="1:6" ht="12.95" customHeight="1">
      <c r="A48" s="375" t="s">
        <v>459</v>
      </c>
      <c r="B48" s="375"/>
      <c r="C48" s="375"/>
      <c r="D48" s="375"/>
      <c r="E48" s="375"/>
      <c r="F48" s="375"/>
    </row>
    <row r="49" spans="1:1" ht="12.95" customHeight="1">
      <c r="A49" s="341" t="s">
        <v>442</v>
      </c>
    </row>
    <row r="51" spans="1:1" ht="12.95" customHeight="1">
      <c r="A51" s="1"/>
    </row>
  </sheetData>
  <mergeCells count="7">
    <mergeCell ref="A1:F1"/>
    <mergeCell ref="A2:F2"/>
    <mergeCell ref="A47:F47"/>
    <mergeCell ref="A48:F48"/>
    <mergeCell ref="A4:A5"/>
    <mergeCell ref="B4:B5"/>
    <mergeCell ref="C4:F4"/>
  </mergeCells>
  <pageMargins left="1" right="1" top="1" bottom="1" header="0" footer="0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23"/>
  <sheetViews>
    <sheetView zoomScaleNormal="100" workbookViewId="0">
      <selection activeCell="D13" sqref="D13"/>
    </sheetView>
  </sheetViews>
  <sheetFormatPr defaultColWidth="11.42578125" defaultRowHeight="12.95" customHeight="1"/>
  <cols>
    <col min="1" max="1" width="24.28515625" style="45" customWidth="1"/>
    <col min="2" max="3" width="9.85546875" style="45" customWidth="1"/>
    <col min="4" max="4" width="9.42578125" style="45" customWidth="1"/>
    <col min="5" max="5" width="9.7109375" style="45" customWidth="1"/>
    <col min="6" max="6" width="10.140625" style="45" customWidth="1"/>
    <col min="7" max="16384" width="11.42578125" style="45"/>
  </cols>
  <sheetData>
    <row r="1" spans="1:6" ht="15.75">
      <c r="A1" s="404" t="s">
        <v>408</v>
      </c>
      <c r="B1" s="405"/>
      <c r="C1" s="405"/>
      <c r="D1" s="405"/>
      <c r="E1" s="405"/>
      <c r="F1" s="405"/>
    </row>
    <row r="2" spans="1:6" ht="34.5" customHeight="1">
      <c r="A2" s="372" t="s">
        <v>429</v>
      </c>
      <c r="B2" s="374"/>
      <c r="C2" s="374"/>
      <c r="D2" s="374"/>
      <c r="E2" s="374"/>
      <c r="F2" s="374"/>
    </row>
    <row r="3" spans="1:6" ht="9.75" customHeight="1" thickBot="1">
      <c r="A3" s="7"/>
      <c r="B3" s="44"/>
      <c r="C3" s="44"/>
      <c r="D3" s="44"/>
      <c r="E3" s="44"/>
      <c r="F3" s="44"/>
    </row>
    <row r="4" spans="1:6" ht="17.100000000000001" customHeight="1" thickTop="1">
      <c r="A4" s="386" t="s">
        <v>239</v>
      </c>
      <c r="B4" s="380" t="s">
        <v>39</v>
      </c>
      <c r="C4" s="381"/>
      <c r="D4" s="381"/>
      <c r="E4" s="381"/>
      <c r="F4" s="381"/>
    </row>
    <row r="5" spans="1:6" ht="17.100000000000001" customHeight="1">
      <c r="A5" s="387"/>
      <c r="B5" s="235" t="s">
        <v>38</v>
      </c>
      <c r="C5" s="62" t="s">
        <v>256</v>
      </c>
      <c r="D5" s="62" t="s">
        <v>257</v>
      </c>
      <c r="E5" s="62" t="s">
        <v>258</v>
      </c>
      <c r="F5" s="62" t="s">
        <v>259</v>
      </c>
    </row>
    <row r="6" spans="1:6" ht="9" customHeight="1">
      <c r="A6" s="265"/>
      <c r="B6" s="149"/>
      <c r="C6" s="65"/>
      <c r="D6" s="65"/>
      <c r="E6" s="65"/>
      <c r="F6" s="65"/>
    </row>
    <row r="7" spans="1:6" ht="15" customHeight="1">
      <c r="A7" s="67" t="s">
        <v>220</v>
      </c>
      <c r="B7" s="151">
        <v>152686</v>
      </c>
      <c r="C7" s="152">
        <v>98118</v>
      </c>
      <c r="D7" s="152">
        <v>22016</v>
      </c>
      <c r="E7" s="152">
        <v>23137</v>
      </c>
      <c r="F7" s="152">
        <v>9415</v>
      </c>
    </row>
    <row r="8" spans="1:6" ht="9.75" customHeight="1">
      <c r="A8" s="67"/>
      <c r="B8" s="151"/>
      <c r="C8" s="152"/>
      <c r="D8" s="152"/>
      <c r="E8" s="152"/>
      <c r="F8" s="152"/>
    </row>
    <row r="9" spans="1:6" ht="15" customHeight="1">
      <c r="A9" s="155" t="s">
        <v>222</v>
      </c>
      <c r="B9" s="151">
        <v>9831</v>
      </c>
      <c r="C9" s="152">
        <v>6355</v>
      </c>
      <c r="D9" s="152">
        <v>1199</v>
      </c>
      <c r="E9" s="152">
        <v>1686</v>
      </c>
      <c r="F9" s="152">
        <v>591</v>
      </c>
    </row>
    <row r="10" spans="1:6" ht="15" customHeight="1">
      <c r="A10" s="155" t="s">
        <v>409</v>
      </c>
      <c r="B10" s="151">
        <v>24120</v>
      </c>
      <c r="C10" s="152">
        <v>14738</v>
      </c>
      <c r="D10" s="152">
        <v>3544</v>
      </c>
      <c r="E10" s="152">
        <v>4238</v>
      </c>
      <c r="F10" s="152">
        <v>1600</v>
      </c>
    </row>
    <row r="11" spans="1:6" ht="15" customHeight="1">
      <c r="A11" s="155" t="s">
        <v>410</v>
      </c>
      <c r="B11" s="151">
        <v>18362</v>
      </c>
      <c r="C11" s="152">
        <v>10954</v>
      </c>
      <c r="D11" s="152">
        <v>2897</v>
      </c>
      <c r="E11" s="152">
        <v>3262</v>
      </c>
      <c r="F11" s="152">
        <v>1249</v>
      </c>
    </row>
    <row r="12" spans="1:6" ht="15" customHeight="1">
      <c r="A12" s="155" t="s">
        <v>411</v>
      </c>
      <c r="B12" s="151">
        <v>42867</v>
      </c>
      <c r="C12" s="152">
        <v>27987</v>
      </c>
      <c r="D12" s="152">
        <v>6128</v>
      </c>
      <c r="E12" s="152">
        <v>6192</v>
      </c>
      <c r="F12" s="152">
        <v>2560</v>
      </c>
    </row>
    <row r="13" spans="1:6" ht="15" customHeight="1">
      <c r="A13" s="155" t="s">
        <v>412</v>
      </c>
      <c r="B13" s="151">
        <v>26809</v>
      </c>
      <c r="C13" s="152">
        <v>18027</v>
      </c>
      <c r="D13" s="152">
        <v>3783</v>
      </c>
      <c r="E13" s="152">
        <v>3439</v>
      </c>
      <c r="F13" s="152">
        <v>1560</v>
      </c>
    </row>
    <row r="14" spans="1:6" ht="15" customHeight="1">
      <c r="A14" s="155" t="s">
        <v>225</v>
      </c>
      <c r="B14" s="151">
        <v>15681</v>
      </c>
      <c r="C14" s="152">
        <v>10272</v>
      </c>
      <c r="D14" s="152">
        <v>2358</v>
      </c>
      <c r="E14" s="152">
        <v>2127</v>
      </c>
      <c r="F14" s="152">
        <v>924</v>
      </c>
    </row>
    <row r="15" spans="1:6" ht="15" customHeight="1">
      <c r="A15" s="155" t="s">
        <v>413</v>
      </c>
      <c r="B15" s="151">
        <v>9715</v>
      </c>
      <c r="C15" s="152">
        <v>6266</v>
      </c>
      <c r="D15" s="152">
        <v>1423</v>
      </c>
      <c r="E15" s="152">
        <v>1392</v>
      </c>
      <c r="F15" s="152">
        <v>634</v>
      </c>
    </row>
    <row r="16" spans="1:6" ht="15" customHeight="1">
      <c r="A16" s="155" t="s">
        <v>414</v>
      </c>
      <c r="B16" s="151">
        <v>3125</v>
      </c>
      <c r="C16" s="152">
        <v>2064</v>
      </c>
      <c r="D16" s="152">
        <v>410</v>
      </c>
      <c r="E16" s="152">
        <v>465</v>
      </c>
      <c r="F16" s="152">
        <v>186</v>
      </c>
    </row>
    <row r="17" spans="1:6" ht="15" customHeight="1">
      <c r="A17" s="155" t="s">
        <v>227</v>
      </c>
      <c r="B17" s="151">
        <v>1430</v>
      </c>
      <c r="C17" s="152">
        <v>937</v>
      </c>
      <c r="D17" s="152">
        <v>185</v>
      </c>
      <c r="E17" s="152">
        <v>232</v>
      </c>
      <c r="F17" s="152">
        <v>76</v>
      </c>
    </row>
    <row r="18" spans="1:6" ht="15" customHeight="1">
      <c r="A18" s="155" t="s">
        <v>236</v>
      </c>
      <c r="B18" s="151">
        <v>746</v>
      </c>
      <c r="C18" s="152">
        <v>518</v>
      </c>
      <c r="D18" s="152">
        <v>89</v>
      </c>
      <c r="E18" s="152">
        <v>104</v>
      </c>
      <c r="F18" s="152">
        <v>35</v>
      </c>
    </row>
    <row r="19" spans="1:6" ht="8.25" customHeight="1" thickBot="1">
      <c r="A19" s="22"/>
      <c r="B19" s="50"/>
      <c r="C19" s="22"/>
      <c r="D19" s="22"/>
      <c r="E19" s="22"/>
      <c r="F19" s="22"/>
    </row>
    <row r="20" spans="1:6" ht="8.25" customHeight="1" thickTop="1"/>
    <row r="21" spans="1:6" ht="12.95" customHeight="1">
      <c r="A21" s="275" t="s">
        <v>424</v>
      </c>
    </row>
    <row r="22" spans="1:6" ht="10.5" customHeight="1">
      <c r="A22" s="375" t="s">
        <v>416</v>
      </c>
      <c r="B22" s="375"/>
      <c r="C22" s="375"/>
      <c r="D22" s="375"/>
      <c r="E22" s="375"/>
      <c r="F22" s="375"/>
    </row>
    <row r="23" spans="1:6" ht="12.95" customHeight="1">
      <c r="A23" s="225"/>
    </row>
  </sheetData>
  <mergeCells count="5">
    <mergeCell ref="A22:F22"/>
    <mergeCell ref="A1:F1"/>
    <mergeCell ref="A2:F2"/>
    <mergeCell ref="A4:A5"/>
    <mergeCell ref="B4:F4"/>
  </mergeCells>
  <pageMargins left="1" right="1" top="1" bottom="1" header="0" footer="0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23"/>
  <sheetViews>
    <sheetView zoomScaleNormal="100" workbookViewId="0">
      <selection activeCell="D30" sqref="D30"/>
    </sheetView>
  </sheetViews>
  <sheetFormatPr defaultColWidth="11.42578125" defaultRowHeight="12.95" customHeight="1"/>
  <cols>
    <col min="1" max="1" width="32.28515625" style="45" customWidth="1"/>
    <col min="2" max="2" width="16.85546875" style="45" customWidth="1"/>
    <col min="3" max="3" width="24.42578125" style="45" customWidth="1"/>
    <col min="4" max="16384" width="11.42578125" style="45"/>
  </cols>
  <sheetData>
    <row r="1" spans="1:9" ht="15.75">
      <c r="A1" s="404" t="s">
        <v>415</v>
      </c>
      <c r="B1" s="405"/>
      <c r="C1" s="405"/>
    </row>
    <row r="2" spans="1:9" ht="34.5" customHeight="1">
      <c r="A2" s="372" t="s">
        <v>430</v>
      </c>
      <c r="B2" s="374"/>
      <c r="C2" s="374"/>
    </row>
    <row r="3" spans="1:9" ht="15.75">
      <c r="A3" s="372" t="s">
        <v>1</v>
      </c>
      <c r="B3" s="372"/>
      <c r="C3" s="372"/>
      <c r="D3" s="279"/>
      <c r="E3" s="277"/>
      <c r="F3" s="277"/>
      <c r="G3" s="277"/>
      <c r="H3" s="277"/>
      <c r="I3" s="277"/>
    </row>
    <row r="4" spans="1:9" ht="9.75" customHeight="1" thickBot="1">
      <c r="A4" s="7"/>
      <c r="B4" s="44"/>
      <c r="C4" s="44"/>
    </row>
    <row r="5" spans="1:9" ht="18" customHeight="1" thickTop="1">
      <c r="A5" s="273" t="s">
        <v>239</v>
      </c>
      <c r="B5" s="239" t="s">
        <v>423</v>
      </c>
      <c r="C5" s="278" t="s">
        <v>12</v>
      </c>
    </row>
    <row r="6" spans="1:9" ht="9" customHeight="1">
      <c r="A6" s="265"/>
      <c r="B6" s="272"/>
      <c r="C6" s="65"/>
    </row>
    <row r="7" spans="1:9" ht="15" customHeight="1">
      <c r="A7" s="67" t="s">
        <v>220</v>
      </c>
      <c r="B7" s="157">
        <v>152686</v>
      </c>
      <c r="C7" s="318">
        <v>8679054</v>
      </c>
    </row>
    <row r="8" spans="1:9" ht="9.75" customHeight="1">
      <c r="A8" s="67"/>
      <c r="B8" s="157"/>
      <c r="C8" s="318"/>
    </row>
    <row r="9" spans="1:9" ht="15" customHeight="1">
      <c r="A9" s="155" t="s">
        <v>222</v>
      </c>
      <c r="B9" s="157">
        <v>9831</v>
      </c>
      <c r="C9" s="318">
        <v>4993</v>
      </c>
    </row>
    <row r="10" spans="1:9" ht="15" customHeight="1">
      <c r="A10" s="155" t="s">
        <v>409</v>
      </c>
      <c r="B10" s="157">
        <v>24120</v>
      </c>
      <c r="C10" s="318">
        <v>63639</v>
      </c>
    </row>
    <row r="11" spans="1:9" ht="15" customHeight="1">
      <c r="A11" s="155" t="s">
        <v>410</v>
      </c>
      <c r="B11" s="157">
        <v>18362</v>
      </c>
      <c r="C11" s="318">
        <v>135341</v>
      </c>
    </row>
    <row r="12" spans="1:9" ht="15" customHeight="1">
      <c r="A12" s="155" t="s">
        <v>411</v>
      </c>
      <c r="B12" s="157">
        <v>42867</v>
      </c>
      <c r="C12" s="318">
        <v>712753</v>
      </c>
    </row>
    <row r="13" spans="1:9" ht="15" customHeight="1">
      <c r="A13" s="155" t="s">
        <v>412</v>
      </c>
      <c r="B13" s="157">
        <v>26809</v>
      </c>
      <c r="C13" s="318">
        <v>941038</v>
      </c>
    </row>
    <row r="14" spans="1:9" ht="15" customHeight="1">
      <c r="A14" s="155" t="s">
        <v>225</v>
      </c>
      <c r="B14" s="157">
        <v>15681</v>
      </c>
      <c r="C14" s="318">
        <v>1088881</v>
      </c>
    </row>
    <row r="15" spans="1:9" ht="15" customHeight="1">
      <c r="A15" s="155" t="s">
        <v>413</v>
      </c>
      <c r="B15" s="157">
        <v>9715</v>
      </c>
      <c r="C15" s="318">
        <v>1481231</v>
      </c>
    </row>
    <row r="16" spans="1:9" ht="15" customHeight="1">
      <c r="A16" s="155" t="s">
        <v>414</v>
      </c>
      <c r="B16" s="157">
        <v>3125</v>
      </c>
      <c r="C16" s="318">
        <v>1085842</v>
      </c>
    </row>
    <row r="17" spans="1:3" ht="15" customHeight="1">
      <c r="A17" s="155" t="s">
        <v>227</v>
      </c>
      <c r="B17" s="157">
        <v>1430</v>
      </c>
      <c r="C17" s="318">
        <v>978312</v>
      </c>
    </row>
    <row r="18" spans="1:3" ht="15" customHeight="1">
      <c r="A18" s="155" t="s">
        <v>236</v>
      </c>
      <c r="B18" s="157">
        <v>746</v>
      </c>
      <c r="C18" s="318">
        <v>2187025</v>
      </c>
    </row>
    <row r="19" spans="1:3" ht="8.25" customHeight="1" thickBot="1">
      <c r="A19" s="22"/>
      <c r="B19" s="26"/>
      <c r="C19" s="22"/>
    </row>
    <row r="20" spans="1:3" ht="8.25" customHeight="1" thickTop="1"/>
    <row r="21" spans="1:3" ht="12.95" customHeight="1">
      <c r="A21" s="225" t="s">
        <v>424</v>
      </c>
    </row>
    <row r="22" spans="1:3" ht="10.5" customHeight="1">
      <c r="A22" s="375" t="s">
        <v>416</v>
      </c>
      <c r="B22" s="375"/>
      <c r="C22" s="375"/>
    </row>
    <row r="23" spans="1:3" ht="12.95" customHeight="1">
      <c r="A23" s="225"/>
    </row>
  </sheetData>
  <mergeCells count="4">
    <mergeCell ref="A1:C1"/>
    <mergeCell ref="A2:C2"/>
    <mergeCell ref="A3:C3"/>
    <mergeCell ref="A22:C22"/>
  </mergeCells>
  <pageMargins left="1" right="1" top="1" bottom="1" header="0" footer="0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zoomScaleNormal="100" workbookViewId="0">
      <selection activeCell="A13" sqref="A13"/>
    </sheetView>
  </sheetViews>
  <sheetFormatPr defaultColWidth="11.42578125" defaultRowHeight="12.95" customHeight="1"/>
  <cols>
    <col min="1" max="1" width="28.140625" customWidth="1"/>
    <col min="2" max="3" width="8.42578125" customWidth="1"/>
    <col min="4" max="4" width="12.7109375" customWidth="1"/>
    <col min="5" max="5" width="8.42578125" customWidth="1"/>
    <col min="6" max="6" width="10.85546875" customWidth="1"/>
    <col min="7" max="7" width="8.42578125" customWidth="1"/>
    <col min="8" max="8" width="10.85546875" customWidth="1"/>
    <col min="9" max="9" width="8.42578125" customWidth="1"/>
    <col min="10" max="10" width="11.85546875" customWidth="1"/>
  </cols>
  <sheetData>
    <row r="1" spans="1:10" ht="18.95" customHeight="1">
      <c r="A1" s="371" t="s">
        <v>40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ht="18.95" customHeight="1">
      <c r="A2" s="372" t="s">
        <v>41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15" customHeight="1">
      <c r="A3" s="372" t="s">
        <v>339</v>
      </c>
      <c r="B3" s="374"/>
      <c r="C3" s="374"/>
      <c r="D3" s="374"/>
      <c r="E3" s="374"/>
      <c r="F3" s="374"/>
      <c r="G3" s="374"/>
      <c r="H3" s="374"/>
      <c r="I3" s="374"/>
      <c r="J3" s="374"/>
    </row>
    <row r="4" spans="1:10" ht="15" customHeight="1">
      <c r="A4" s="372" t="s">
        <v>1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0" ht="7.5" customHeight="1" thickBo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7.25" customHeight="1" thickTop="1">
      <c r="A6" s="382" t="s">
        <v>266</v>
      </c>
      <c r="B6" s="384" t="s">
        <v>42</v>
      </c>
      <c r="C6" s="380" t="s">
        <v>12</v>
      </c>
      <c r="D6" s="381"/>
      <c r="E6" s="380" t="s">
        <v>13</v>
      </c>
      <c r="F6" s="381"/>
      <c r="G6" s="380" t="s">
        <v>14</v>
      </c>
      <c r="H6" s="381"/>
      <c r="I6" s="380" t="s">
        <v>15</v>
      </c>
      <c r="J6" s="381"/>
    </row>
    <row r="7" spans="1:10" ht="16.5" customHeight="1">
      <c r="A7" s="383"/>
      <c r="B7" s="385"/>
      <c r="C7" s="61" t="s">
        <v>10</v>
      </c>
      <c r="D7" s="62" t="s">
        <v>11</v>
      </c>
      <c r="E7" s="61" t="s">
        <v>10</v>
      </c>
      <c r="F7" s="62" t="s">
        <v>11</v>
      </c>
      <c r="G7" s="61" t="s">
        <v>10</v>
      </c>
      <c r="H7" s="62" t="s">
        <v>11</v>
      </c>
      <c r="I7" s="61" t="s">
        <v>10</v>
      </c>
      <c r="J7" s="62" t="s">
        <v>11</v>
      </c>
    </row>
    <row r="8" spans="1:10" s="40" customFormat="1" ht="7.5" customHeight="1">
      <c r="A8" s="52"/>
      <c r="B8" s="63"/>
      <c r="C8" s="64"/>
      <c r="D8" s="65"/>
      <c r="E8" s="64"/>
      <c r="F8" s="65"/>
      <c r="G8" s="64"/>
      <c r="H8" s="65"/>
      <c r="I8" s="64"/>
      <c r="J8" s="65"/>
    </row>
    <row r="9" spans="1:10" ht="15" customHeight="1">
      <c r="A9" s="44" t="s">
        <v>21</v>
      </c>
      <c r="B9" s="207">
        <v>42504</v>
      </c>
      <c r="C9" s="207">
        <v>35849</v>
      </c>
      <c r="D9" s="11">
        <v>114989180</v>
      </c>
      <c r="E9" s="207">
        <v>22092</v>
      </c>
      <c r="F9" s="11">
        <v>6883637</v>
      </c>
      <c r="G9" s="207">
        <v>16291</v>
      </c>
      <c r="H9" s="11">
        <v>2943850</v>
      </c>
      <c r="I9" s="207">
        <v>21380</v>
      </c>
      <c r="J9" s="11">
        <v>17640867</v>
      </c>
    </row>
    <row r="10" spans="1:10" s="40" customFormat="1" ht="6.75" customHeight="1">
      <c r="A10" s="44"/>
      <c r="B10" s="207"/>
      <c r="C10" s="207"/>
      <c r="D10" s="11"/>
      <c r="E10" s="207"/>
      <c r="F10" s="11"/>
      <c r="G10" s="207"/>
      <c r="H10" s="11"/>
      <c r="I10" s="207"/>
      <c r="J10" s="11"/>
    </row>
    <row r="11" spans="1:10" ht="12.95" customHeight="1">
      <c r="A11" s="105" t="s">
        <v>22</v>
      </c>
      <c r="B11" s="207">
        <v>1053</v>
      </c>
      <c r="C11" s="207">
        <v>901</v>
      </c>
      <c r="D11" s="11">
        <v>919139</v>
      </c>
      <c r="E11" s="207">
        <v>443</v>
      </c>
      <c r="F11" s="11">
        <v>51480</v>
      </c>
      <c r="G11" s="207">
        <v>566</v>
      </c>
      <c r="H11" s="11">
        <v>64300</v>
      </c>
      <c r="I11" s="207">
        <v>355</v>
      </c>
      <c r="J11" s="11">
        <v>83641</v>
      </c>
    </row>
    <row r="12" spans="1:10" ht="12.95" customHeight="1">
      <c r="A12" s="106" t="s">
        <v>23</v>
      </c>
      <c r="B12" s="207">
        <v>3870</v>
      </c>
      <c r="C12" s="207">
        <v>3628</v>
      </c>
      <c r="D12" s="11">
        <v>18485151</v>
      </c>
      <c r="E12" s="207">
        <v>2434</v>
      </c>
      <c r="F12" s="11">
        <v>741994</v>
      </c>
      <c r="G12" s="207">
        <v>1179</v>
      </c>
      <c r="H12" s="11">
        <v>363767</v>
      </c>
      <c r="I12" s="207">
        <v>2524</v>
      </c>
      <c r="J12" s="11">
        <v>2222305</v>
      </c>
    </row>
    <row r="13" spans="1:10" ht="12.95" customHeight="1">
      <c r="A13" s="105" t="s">
        <v>24</v>
      </c>
      <c r="B13" s="207">
        <v>798</v>
      </c>
      <c r="C13" s="207">
        <v>734</v>
      </c>
      <c r="D13" s="11">
        <v>3163889</v>
      </c>
      <c r="E13" s="207">
        <v>446</v>
      </c>
      <c r="F13" s="11">
        <v>98047</v>
      </c>
      <c r="G13" s="207">
        <v>306</v>
      </c>
      <c r="H13" s="11">
        <v>58906</v>
      </c>
      <c r="I13" s="207">
        <v>470</v>
      </c>
      <c r="J13" s="11">
        <v>318772</v>
      </c>
    </row>
    <row r="14" spans="1:10" ht="12.95" customHeight="1">
      <c r="A14" s="105" t="s">
        <v>25</v>
      </c>
      <c r="B14" s="207">
        <v>2974</v>
      </c>
      <c r="C14" s="207">
        <v>2789</v>
      </c>
      <c r="D14" s="11">
        <v>15119472</v>
      </c>
      <c r="E14" s="207">
        <v>1603</v>
      </c>
      <c r="F14" s="11">
        <v>390069</v>
      </c>
      <c r="G14" s="207">
        <v>1023</v>
      </c>
      <c r="H14" s="11">
        <v>180466</v>
      </c>
      <c r="I14" s="207">
        <v>1515</v>
      </c>
      <c r="J14" s="11">
        <v>1070663</v>
      </c>
    </row>
    <row r="15" spans="1:10" ht="12.95" customHeight="1">
      <c r="A15" s="105" t="s">
        <v>26</v>
      </c>
      <c r="B15" s="207">
        <v>3543</v>
      </c>
      <c r="C15" s="207">
        <v>3429</v>
      </c>
      <c r="D15" s="11">
        <v>19067276</v>
      </c>
      <c r="E15" s="207">
        <v>1957</v>
      </c>
      <c r="F15" s="11">
        <v>727254</v>
      </c>
      <c r="G15" s="207">
        <v>1353</v>
      </c>
      <c r="H15" s="11">
        <v>167901</v>
      </c>
      <c r="I15" s="207">
        <v>2319</v>
      </c>
      <c r="J15" s="11">
        <v>2056136</v>
      </c>
    </row>
    <row r="16" spans="1:10" ht="12.95" customHeight="1">
      <c r="A16" s="106" t="s">
        <v>27</v>
      </c>
      <c r="B16" s="207">
        <v>816</v>
      </c>
      <c r="C16" s="207">
        <v>768</v>
      </c>
      <c r="D16" s="11">
        <v>2828206</v>
      </c>
      <c r="E16" s="207">
        <v>450</v>
      </c>
      <c r="F16" s="11">
        <v>117371</v>
      </c>
      <c r="G16" s="207">
        <v>290</v>
      </c>
      <c r="H16" s="11">
        <v>49949</v>
      </c>
      <c r="I16" s="207">
        <v>563</v>
      </c>
      <c r="J16" s="11">
        <v>612103</v>
      </c>
    </row>
    <row r="17" spans="1:10" ht="12.95" customHeight="1">
      <c r="A17" s="105" t="s">
        <v>28</v>
      </c>
      <c r="B17" s="207">
        <v>888</v>
      </c>
      <c r="C17" s="207">
        <v>779</v>
      </c>
      <c r="D17" s="11">
        <v>2146260</v>
      </c>
      <c r="E17" s="207">
        <v>443</v>
      </c>
      <c r="F17" s="11">
        <v>220685</v>
      </c>
      <c r="G17" s="207">
        <v>359</v>
      </c>
      <c r="H17" s="11">
        <v>147282</v>
      </c>
      <c r="I17" s="207">
        <v>428</v>
      </c>
      <c r="J17" s="11">
        <v>494260</v>
      </c>
    </row>
    <row r="18" spans="1:10" ht="12.95" customHeight="1">
      <c r="A18" s="105" t="s">
        <v>29</v>
      </c>
      <c r="B18" s="207">
        <v>3281</v>
      </c>
      <c r="C18" s="207">
        <v>1768</v>
      </c>
      <c r="D18" s="11">
        <v>3491266</v>
      </c>
      <c r="E18" s="207">
        <v>1634</v>
      </c>
      <c r="F18" s="11">
        <v>615942</v>
      </c>
      <c r="G18" s="207">
        <v>1265</v>
      </c>
      <c r="H18" s="11">
        <v>311005</v>
      </c>
      <c r="I18" s="207">
        <v>741</v>
      </c>
      <c r="J18" s="11">
        <v>755935</v>
      </c>
    </row>
    <row r="19" spans="1:10" ht="12.95" customHeight="1">
      <c r="A19" s="105" t="s">
        <v>30</v>
      </c>
      <c r="B19" s="207">
        <v>6642</v>
      </c>
      <c r="C19" s="207">
        <v>4391</v>
      </c>
      <c r="D19" s="11">
        <v>10289982</v>
      </c>
      <c r="E19" s="207">
        <v>2652</v>
      </c>
      <c r="F19" s="11">
        <v>1028701</v>
      </c>
      <c r="G19" s="207">
        <v>3135</v>
      </c>
      <c r="H19" s="11">
        <v>632110</v>
      </c>
      <c r="I19" s="207">
        <v>1441</v>
      </c>
      <c r="J19" s="11">
        <v>1066358</v>
      </c>
    </row>
    <row r="20" spans="1:10" ht="12.95" customHeight="1">
      <c r="A20" s="105" t="s">
        <v>31</v>
      </c>
      <c r="B20" s="207">
        <v>8446</v>
      </c>
      <c r="C20" s="207">
        <v>7618</v>
      </c>
      <c r="D20" s="11">
        <v>23704519</v>
      </c>
      <c r="E20" s="207">
        <v>4943</v>
      </c>
      <c r="F20" s="11">
        <v>1662947</v>
      </c>
      <c r="G20" s="207">
        <v>2762</v>
      </c>
      <c r="H20" s="11">
        <v>406486</v>
      </c>
      <c r="I20" s="207">
        <v>4626</v>
      </c>
      <c r="J20" s="11">
        <v>4427317</v>
      </c>
    </row>
    <row r="21" spans="1:10" ht="12.95" customHeight="1">
      <c r="A21" s="105" t="s">
        <v>32</v>
      </c>
      <c r="B21" s="231" t="s">
        <v>278</v>
      </c>
      <c r="C21" s="231" t="s">
        <v>278</v>
      </c>
      <c r="D21" s="353" t="s">
        <v>278</v>
      </c>
      <c r="E21" s="231" t="s">
        <v>278</v>
      </c>
      <c r="F21" s="353" t="s">
        <v>278</v>
      </c>
      <c r="G21" s="231" t="s">
        <v>278</v>
      </c>
      <c r="H21" s="353" t="s">
        <v>278</v>
      </c>
      <c r="I21" s="231" t="s">
        <v>278</v>
      </c>
      <c r="J21" s="352" t="s">
        <v>278</v>
      </c>
    </row>
    <row r="22" spans="1:10" ht="12.95" customHeight="1">
      <c r="A22" s="105" t="s">
        <v>33</v>
      </c>
      <c r="B22" s="207">
        <v>2331</v>
      </c>
      <c r="C22" s="207">
        <v>2256</v>
      </c>
      <c r="D22" s="28">
        <v>3254438</v>
      </c>
      <c r="E22" s="207">
        <v>1414</v>
      </c>
      <c r="F22" s="28">
        <v>313626</v>
      </c>
      <c r="G22" s="207">
        <v>702</v>
      </c>
      <c r="H22" s="28">
        <v>42441</v>
      </c>
      <c r="I22" s="207">
        <v>1732</v>
      </c>
      <c r="J22" s="11">
        <v>1264156</v>
      </c>
    </row>
    <row r="23" spans="1:10" ht="12.95" customHeight="1">
      <c r="A23" s="105" t="s">
        <v>34</v>
      </c>
      <c r="B23" s="207">
        <v>3865</v>
      </c>
      <c r="C23" s="207">
        <v>3594</v>
      </c>
      <c r="D23" s="28">
        <v>10183440</v>
      </c>
      <c r="E23" s="207">
        <v>1977</v>
      </c>
      <c r="F23" s="28">
        <v>737882</v>
      </c>
      <c r="G23" s="207">
        <v>1610</v>
      </c>
      <c r="H23" s="28">
        <v>421835</v>
      </c>
      <c r="I23" s="207">
        <v>2537</v>
      </c>
      <c r="J23" s="11">
        <v>2592621</v>
      </c>
    </row>
    <row r="24" spans="1:10" ht="12.95" customHeight="1">
      <c r="A24" s="105" t="s">
        <v>35</v>
      </c>
      <c r="B24" s="207">
        <v>778</v>
      </c>
      <c r="C24" s="207">
        <v>769</v>
      </c>
      <c r="D24" s="28">
        <v>726227</v>
      </c>
      <c r="E24" s="207">
        <v>475</v>
      </c>
      <c r="F24" s="28">
        <v>43188</v>
      </c>
      <c r="G24" s="207">
        <v>258</v>
      </c>
      <c r="H24" s="28">
        <v>9075</v>
      </c>
      <c r="I24" s="207">
        <v>588</v>
      </c>
      <c r="J24" s="11">
        <v>133338</v>
      </c>
    </row>
    <row r="25" spans="1:10" ht="12.95" customHeight="1">
      <c r="A25" s="105" t="s">
        <v>36</v>
      </c>
      <c r="B25" s="207">
        <v>2843</v>
      </c>
      <c r="C25" s="207">
        <v>2064</v>
      </c>
      <c r="D25" s="28">
        <v>1368715</v>
      </c>
      <c r="E25" s="207">
        <v>1014</v>
      </c>
      <c r="F25" s="28">
        <v>77494</v>
      </c>
      <c r="G25" s="207">
        <v>1337</v>
      </c>
      <c r="H25" s="28">
        <v>82763</v>
      </c>
      <c r="I25" s="207">
        <v>1367</v>
      </c>
      <c r="J25" s="11">
        <v>500960</v>
      </c>
    </row>
    <row r="26" spans="1:10" s="45" customFormat="1" ht="12.95" customHeight="1">
      <c r="A26" s="105" t="s">
        <v>357</v>
      </c>
      <c r="B26" s="231" t="s">
        <v>278</v>
      </c>
      <c r="C26" s="231" t="s">
        <v>278</v>
      </c>
      <c r="D26" s="353" t="s">
        <v>278</v>
      </c>
      <c r="E26" s="231" t="s">
        <v>278</v>
      </c>
      <c r="F26" s="353" t="s">
        <v>278</v>
      </c>
      <c r="G26" s="231" t="s">
        <v>278</v>
      </c>
      <c r="H26" s="353" t="s">
        <v>278</v>
      </c>
      <c r="I26" s="231" t="s">
        <v>278</v>
      </c>
      <c r="J26" s="352" t="s">
        <v>278</v>
      </c>
    </row>
    <row r="27" spans="1:10" ht="7.5" customHeight="1" thickBot="1">
      <c r="A27" s="7"/>
      <c r="B27" s="36"/>
      <c r="C27" s="36"/>
      <c r="D27" s="7"/>
      <c r="E27" s="36"/>
      <c r="F27" s="7"/>
      <c r="G27" s="36"/>
      <c r="H27" s="7"/>
      <c r="I27" s="36"/>
      <c r="J27" s="7"/>
    </row>
    <row r="28" spans="1:10" ht="6.75" customHeight="1" thickTop="1"/>
    <row r="29" spans="1:10" ht="12.95" customHeight="1">
      <c r="A29" s="375" t="s">
        <v>449</v>
      </c>
      <c r="B29" s="375"/>
      <c r="C29" s="375"/>
      <c r="D29" s="375"/>
      <c r="E29" s="375"/>
      <c r="F29" s="375"/>
      <c r="G29" s="375"/>
      <c r="H29" s="375"/>
      <c r="I29" s="375"/>
      <c r="J29" s="375"/>
    </row>
    <row r="30" spans="1:10" ht="12.95" customHeight="1">
      <c r="A30" s="375" t="s">
        <v>443</v>
      </c>
      <c r="B30" s="375"/>
      <c r="C30" s="375"/>
      <c r="D30" s="375"/>
      <c r="E30" s="375"/>
      <c r="F30" s="375"/>
      <c r="G30" s="375"/>
      <c r="H30" s="375"/>
      <c r="I30" s="375"/>
      <c r="J30" s="375"/>
    </row>
    <row r="31" spans="1:10" ht="12.95" customHeight="1">
      <c r="A31" s="312"/>
      <c r="J31" s="216"/>
    </row>
  </sheetData>
  <mergeCells count="12">
    <mergeCell ref="A29:J29"/>
    <mergeCell ref="A30:J30"/>
    <mergeCell ref="I6:J6"/>
    <mergeCell ref="A1:J1"/>
    <mergeCell ref="A2:J2"/>
    <mergeCell ref="A3:J3"/>
    <mergeCell ref="A4:J4"/>
    <mergeCell ref="A6:A7"/>
    <mergeCell ref="B6:B7"/>
    <mergeCell ref="C6:D6"/>
    <mergeCell ref="E6:F6"/>
    <mergeCell ref="G6:H6"/>
  </mergeCells>
  <pageMargins left="1" right="1" top="1" bottom="1" header="0" footer="0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zoomScaleNormal="100" workbookViewId="0">
      <selection activeCell="L21" sqref="L21"/>
    </sheetView>
  </sheetViews>
  <sheetFormatPr defaultColWidth="11.42578125" defaultRowHeight="12.95" customHeight="1"/>
  <cols>
    <col min="1" max="1" width="25.140625" customWidth="1"/>
    <col min="2" max="2" width="10" customWidth="1"/>
    <col min="3" max="3" width="14.85546875" customWidth="1"/>
    <col min="4" max="4" width="9.7109375" customWidth="1"/>
    <col min="5" max="5" width="12.85546875" customWidth="1"/>
    <col min="6" max="6" width="9.28515625" customWidth="1"/>
    <col min="7" max="7" width="12.42578125" customWidth="1"/>
    <col min="8" max="8" width="9.140625" customWidth="1"/>
    <col min="9" max="9" width="13.5703125" customWidth="1"/>
  </cols>
  <sheetData>
    <row r="1" spans="1:10" ht="15.75">
      <c r="A1" s="371" t="s">
        <v>219</v>
      </c>
      <c r="B1" s="373"/>
      <c r="C1" s="373"/>
      <c r="D1" s="373"/>
      <c r="E1" s="373"/>
      <c r="F1" s="373"/>
      <c r="G1" s="373"/>
      <c r="H1" s="373"/>
      <c r="I1" s="373"/>
    </row>
    <row r="2" spans="1:10" ht="15.75">
      <c r="A2" s="372" t="s">
        <v>41</v>
      </c>
      <c r="B2" s="374"/>
      <c r="C2" s="374"/>
      <c r="D2" s="374"/>
      <c r="E2" s="374"/>
      <c r="F2" s="374"/>
      <c r="G2" s="374"/>
      <c r="H2" s="374"/>
      <c r="I2" s="374"/>
    </row>
    <row r="3" spans="1:10" ht="15.75">
      <c r="A3" s="372" t="s">
        <v>341</v>
      </c>
      <c r="B3" s="374"/>
      <c r="C3" s="374"/>
      <c r="D3" s="374"/>
      <c r="E3" s="374"/>
      <c r="F3" s="374"/>
      <c r="G3" s="374"/>
      <c r="H3" s="374"/>
      <c r="I3" s="374"/>
    </row>
    <row r="4" spans="1:10" ht="15.75">
      <c r="A4" s="372" t="s">
        <v>1</v>
      </c>
      <c r="B4" s="374"/>
      <c r="C4" s="374"/>
      <c r="D4" s="374"/>
      <c r="E4" s="374"/>
      <c r="F4" s="374"/>
      <c r="G4" s="374"/>
      <c r="H4" s="374"/>
      <c r="I4" s="374"/>
    </row>
    <row r="5" spans="1:10" ht="6.75" customHeight="1" thickBot="1">
      <c r="A5" s="7"/>
      <c r="B5" s="7"/>
      <c r="C5" s="7"/>
      <c r="D5" s="7"/>
      <c r="E5" s="7"/>
      <c r="F5" s="7"/>
      <c r="G5" s="7"/>
      <c r="H5" s="7"/>
      <c r="I5" s="7"/>
    </row>
    <row r="6" spans="1:10" ht="18.75" customHeight="1" thickTop="1">
      <c r="A6" s="386" t="s">
        <v>265</v>
      </c>
      <c r="B6" s="384" t="s">
        <v>42</v>
      </c>
      <c r="C6" s="388" t="s">
        <v>12</v>
      </c>
      <c r="D6" s="380" t="s">
        <v>13</v>
      </c>
      <c r="E6" s="381"/>
      <c r="F6" s="380" t="s">
        <v>14</v>
      </c>
      <c r="G6" s="390"/>
      <c r="H6" s="380" t="s">
        <v>15</v>
      </c>
      <c r="I6" s="381"/>
    </row>
    <row r="7" spans="1:10" ht="17.100000000000001" customHeight="1">
      <c r="A7" s="387"/>
      <c r="B7" s="385"/>
      <c r="C7" s="389"/>
      <c r="D7" s="74" t="s">
        <v>10</v>
      </c>
      <c r="E7" s="62" t="s">
        <v>11</v>
      </c>
      <c r="F7" s="74" t="s">
        <v>10</v>
      </c>
      <c r="G7" s="68" t="s">
        <v>11</v>
      </c>
      <c r="H7" s="74" t="s">
        <v>10</v>
      </c>
      <c r="I7" s="62" t="s">
        <v>11</v>
      </c>
    </row>
    <row r="8" spans="1:10" s="6" customFormat="1" ht="10.5" customHeight="1">
      <c r="A8" s="8"/>
      <c r="B8" s="24"/>
      <c r="C8" s="37"/>
      <c r="D8" s="24"/>
      <c r="E8" s="23"/>
      <c r="F8" s="24"/>
      <c r="G8" s="27"/>
      <c r="H8" s="24"/>
      <c r="I8" s="23"/>
    </row>
    <row r="9" spans="1:10" ht="17.100000000000001" customHeight="1">
      <c r="A9" s="44" t="s">
        <v>220</v>
      </c>
      <c r="B9" s="33">
        <v>42504</v>
      </c>
      <c r="C9" s="38">
        <v>114989180</v>
      </c>
      <c r="D9" s="33">
        <v>22092</v>
      </c>
      <c r="E9" s="320">
        <v>6883637</v>
      </c>
      <c r="F9" s="33">
        <v>16291</v>
      </c>
      <c r="G9" s="320">
        <v>2943850</v>
      </c>
      <c r="H9" s="33">
        <v>21380</v>
      </c>
      <c r="I9" s="18">
        <v>17640867</v>
      </c>
      <c r="J9" s="45"/>
    </row>
    <row r="10" spans="1:10" s="6" customFormat="1" ht="7.5" customHeight="1">
      <c r="A10" s="55"/>
      <c r="B10" s="33"/>
      <c r="C10" s="38"/>
      <c r="D10" s="33"/>
      <c r="E10" s="320"/>
      <c r="F10" s="33"/>
      <c r="G10" s="320"/>
      <c r="H10" s="33"/>
      <c r="I10" s="18"/>
      <c r="J10" s="45"/>
    </row>
    <row r="11" spans="1:10" ht="15" customHeight="1">
      <c r="A11" s="112" t="s">
        <v>221</v>
      </c>
      <c r="B11" s="33">
        <v>6656</v>
      </c>
      <c r="C11" s="38">
        <v>0</v>
      </c>
      <c r="D11" s="33">
        <v>1780</v>
      </c>
      <c r="E11" s="320">
        <v>766387</v>
      </c>
      <c r="F11" s="33">
        <v>4203</v>
      </c>
      <c r="G11" s="320">
        <v>623558</v>
      </c>
      <c r="H11" s="33">
        <v>997</v>
      </c>
      <c r="I11" s="18">
        <v>283916</v>
      </c>
      <c r="J11" s="45"/>
    </row>
    <row r="12" spans="1:10" ht="15" customHeight="1">
      <c r="A12" s="112" t="s">
        <v>222</v>
      </c>
      <c r="B12" s="33">
        <v>922</v>
      </c>
      <c r="C12" s="38">
        <v>337</v>
      </c>
      <c r="D12" s="33">
        <v>214</v>
      </c>
      <c r="E12" s="320">
        <v>2410</v>
      </c>
      <c r="F12" s="33">
        <v>547</v>
      </c>
      <c r="G12" s="320">
        <v>25587</v>
      </c>
      <c r="H12" s="33">
        <v>105</v>
      </c>
      <c r="I12" s="18">
        <v>11141</v>
      </c>
      <c r="J12" s="45"/>
    </row>
    <row r="13" spans="1:10" ht="15" customHeight="1">
      <c r="A13" s="112" t="s">
        <v>223</v>
      </c>
      <c r="B13" s="33">
        <v>3015</v>
      </c>
      <c r="C13" s="38">
        <v>14129</v>
      </c>
      <c r="D13" s="33">
        <v>997</v>
      </c>
      <c r="E13" s="320">
        <v>20886</v>
      </c>
      <c r="F13" s="33">
        <v>1697</v>
      </c>
      <c r="G13" s="320">
        <v>49523</v>
      </c>
      <c r="H13" s="33">
        <v>525</v>
      </c>
      <c r="I13" s="18">
        <v>39762</v>
      </c>
      <c r="J13" s="45"/>
    </row>
    <row r="14" spans="1:10" ht="15" customHeight="1">
      <c r="A14" s="112" t="s">
        <v>224</v>
      </c>
      <c r="B14" s="33">
        <v>4812</v>
      </c>
      <c r="C14" s="38">
        <v>133553</v>
      </c>
      <c r="D14" s="33">
        <v>2179</v>
      </c>
      <c r="E14" s="320">
        <v>51376</v>
      </c>
      <c r="F14" s="33">
        <v>2105</v>
      </c>
      <c r="G14" s="320">
        <v>65486</v>
      </c>
      <c r="H14" s="33">
        <v>1237</v>
      </c>
      <c r="I14" s="18">
        <v>210433</v>
      </c>
      <c r="J14" s="45"/>
    </row>
    <row r="15" spans="1:10" ht="15" customHeight="1">
      <c r="A15" s="112" t="s">
        <v>225</v>
      </c>
      <c r="B15" s="33">
        <v>3556</v>
      </c>
      <c r="C15" s="38">
        <v>260396</v>
      </c>
      <c r="D15" s="33">
        <v>1932</v>
      </c>
      <c r="E15" s="320">
        <v>45099</v>
      </c>
      <c r="F15" s="33">
        <v>1276</v>
      </c>
      <c r="G15" s="320">
        <v>60766</v>
      </c>
      <c r="H15" s="33">
        <v>1392</v>
      </c>
      <c r="I15" s="18">
        <v>76304</v>
      </c>
      <c r="J15" s="45"/>
    </row>
    <row r="16" spans="1:10" ht="15" customHeight="1">
      <c r="A16" s="112" t="s">
        <v>226</v>
      </c>
      <c r="B16" s="33">
        <v>10300</v>
      </c>
      <c r="C16" s="38">
        <v>2532324</v>
      </c>
      <c r="D16" s="33">
        <v>6489</v>
      </c>
      <c r="E16" s="320">
        <v>327664</v>
      </c>
      <c r="F16" s="33">
        <v>2929</v>
      </c>
      <c r="G16" s="320">
        <v>256939</v>
      </c>
      <c r="H16" s="33">
        <v>6466</v>
      </c>
      <c r="I16" s="18">
        <v>651316</v>
      </c>
      <c r="J16" s="45"/>
    </row>
    <row r="17" spans="1:10" ht="15" customHeight="1">
      <c r="A17" s="112" t="s">
        <v>227</v>
      </c>
      <c r="B17" s="33">
        <v>4457</v>
      </c>
      <c r="C17" s="38">
        <v>3159403</v>
      </c>
      <c r="D17" s="33">
        <v>2712</v>
      </c>
      <c r="E17" s="320">
        <v>270545</v>
      </c>
      <c r="F17" s="33">
        <v>1305</v>
      </c>
      <c r="G17" s="320">
        <v>179653</v>
      </c>
      <c r="H17" s="33">
        <v>3504</v>
      </c>
      <c r="I17" s="18">
        <v>806946</v>
      </c>
      <c r="J17" s="45"/>
    </row>
    <row r="18" spans="1:10" ht="15" customHeight="1">
      <c r="A18" s="112" t="s">
        <v>228</v>
      </c>
      <c r="B18" s="33">
        <v>6246</v>
      </c>
      <c r="C18" s="38">
        <v>13382242</v>
      </c>
      <c r="D18" s="33">
        <v>4130</v>
      </c>
      <c r="E18" s="320">
        <v>1035365</v>
      </c>
      <c r="F18" s="33">
        <v>1612</v>
      </c>
      <c r="G18" s="320">
        <v>380922</v>
      </c>
      <c r="H18" s="33">
        <v>5083</v>
      </c>
      <c r="I18" s="18">
        <v>3171916</v>
      </c>
      <c r="J18" s="45"/>
    </row>
    <row r="19" spans="1:10" ht="15" customHeight="1">
      <c r="A19" s="112" t="s">
        <v>229</v>
      </c>
      <c r="B19" s="33">
        <v>978</v>
      </c>
      <c r="C19" s="38">
        <v>6836356</v>
      </c>
      <c r="D19" s="33">
        <v>609</v>
      </c>
      <c r="E19" s="320">
        <v>377024</v>
      </c>
      <c r="F19" s="33">
        <v>260</v>
      </c>
      <c r="G19" s="320">
        <v>266138</v>
      </c>
      <c r="H19" s="33">
        <v>794</v>
      </c>
      <c r="I19" s="18">
        <v>1319343</v>
      </c>
      <c r="J19" s="45"/>
    </row>
    <row r="20" spans="1:10" ht="15" customHeight="1">
      <c r="A20" s="112" t="s">
        <v>230</v>
      </c>
      <c r="B20" s="33">
        <v>1563</v>
      </c>
      <c r="C20" s="38">
        <v>88670439</v>
      </c>
      <c r="D20" s="33">
        <v>1048</v>
      </c>
      <c r="E20" s="320">
        <v>3986884</v>
      </c>
      <c r="F20" s="33">
        <v>357</v>
      </c>
      <c r="G20" s="320">
        <v>1035278</v>
      </c>
      <c r="H20" s="33">
        <v>1273</v>
      </c>
      <c r="I20" s="18">
        <v>11069792</v>
      </c>
      <c r="J20" s="45"/>
    </row>
    <row r="21" spans="1:10" ht="6" customHeight="1" thickBot="1">
      <c r="A21" s="7"/>
      <c r="B21" s="36"/>
      <c r="C21" s="36"/>
      <c r="D21" s="36"/>
      <c r="E21" s="7"/>
      <c r="F21" s="36"/>
      <c r="G21" s="39"/>
      <c r="H21" s="36"/>
      <c r="I21" s="7"/>
    </row>
    <row r="22" spans="1:10" ht="9" customHeight="1" thickTop="1">
      <c r="A22" s="10"/>
      <c r="B22" s="10"/>
      <c r="C22" s="10"/>
      <c r="D22" s="60"/>
      <c r="E22" s="10"/>
      <c r="F22" s="10"/>
      <c r="G22" s="10"/>
      <c r="H22" s="10"/>
      <c r="I22" s="10"/>
    </row>
    <row r="23" spans="1:10" ht="9.75" customHeight="1">
      <c r="A23" s="225" t="s">
        <v>418</v>
      </c>
    </row>
    <row r="24" spans="1:10" ht="12.95" customHeight="1">
      <c r="A24" s="225" t="s">
        <v>313</v>
      </c>
    </row>
  </sheetData>
  <mergeCells count="10">
    <mergeCell ref="H6:I6"/>
    <mergeCell ref="A1:I1"/>
    <mergeCell ref="A2:I2"/>
    <mergeCell ref="A3:I3"/>
    <mergeCell ref="A4:I4"/>
    <mergeCell ref="A6:A7"/>
    <mergeCell ref="B6:B7"/>
    <mergeCell ref="C6:C7"/>
    <mergeCell ref="D6:E6"/>
    <mergeCell ref="F6:G6"/>
  </mergeCells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zoomScaleNormal="100" workbookViewId="0">
      <selection activeCell="C30" sqref="C30"/>
    </sheetView>
  </sheetViews>
  <sheetFormatPr defaultColWidth="11.42578125" defaultRowHeight="12.95" customHeight="1"/>
  <cols>
    <col min="1" max="1" width="23.5703125" customWidth="1"/>
    <col min="2" max="2" width="9.5703125" customWidth="1"/>
    <col min="3" max="3" width="13" customWidth="1"/>
    <col min="4" max="4" width="9.7109375" customWidth="1"/>
    <col min="5" max="5" width="13.28515625" customWidth="1"/>
    <col min="6" max="6" width="9.7109375" customWidth="1"/>
    <col min="7" max="7" width="12.7109375" customWidth="1"/>
  </cols>
  <sheetData>
    <row r="1" spans="1:7" ht="15.75">
      <c r="A1" s="371" t="s">
        <v>231</v>
      </c>
      <c r="B1" s="373"/>
      <c r="C1" s="373"/>
      <c r="D1" s="373"/>
      <c r="E1" s="373"/>
      <c r="F1" s="373"/>
      <c r="G1" s="373"/>
    </row>
    <row r="2" spans="1:7" ht="15.75">
      <c r="A2" s="372" t="s">
        <v>333</v>
      </c>
      <c r="B2" s="374"/>
      <c r="C2" s="374"/>
      <c r="D2" s="374"/>
      <c r="E2" s="374"/>
      <c r="F2" s="374"/>
      <c r="G2" s="374"/>
    </row>
    <row r="3" spans="1:7" ht="15.75">
      <c r="A3" s="372" t="s">
        <v>342</v>
      </c>
      <c r="B3" s="374"/>
      <c r="C3" s="374"/>
      <c r="D3" s="374"/>
      <c r="E3" s="374"/>
      <c r="F3" s="374"/>
      <c r="G3" s="374"/>
    </row>
    <row r="4" spans="1:7" ht="15.75">
      <c r="A4" s="372" t="s">
        <v>1</v>
      </c>
      <c r="B4" s="374"/>
      <c r="C4" s="374"/>
      <c r="D4" s="374"/>
      <c r="E4" s="374"/>
      <c r="F4" s="374"/>
      <c r="G4" s="374"/>
    </row>
    <row r="5" spans="1:7" ht="7.5" customHeight="1" thickBot="1">
      <c r="A5" s="7"/>
      <c r="B5" s="7"/>
      <c r="C5" s="7"/>
      <c r="D5" s="7"/>
      <c r="E5" s="7"/>
      <c r="F5" s="7"/>
      <c r="G5" s="7"/>
    </row>
    <row r="6" spans="1:7" ht="18.75" customHeight="1" thickTop="1">
      <c r="A6" s="382" t="s">
        <v>245</v>
      </c>
      <c r="B6" s="384" t="s">
        <v>42</v>
      </c>
      <c r="C6" s="391" t="s">
        <v>232</v>
      </c>
      <c r="D6" s="380" t="s">
        <v>12</v>
      </c>
      <c r="E6" s="381"/>
      <c r="F6" s="380" t="s">
        <v>15</v>
      </c>
      <c r="G6" s="381"/>
    </row>
    <row r="7" spans="1:7" ht="17.100000000000001" customHeight="1">
      <c r="A7" s="383"/>
      <c r="B7" s="385"/>
      <c r="C7" s="392"/>
      <c r="D7" s="74" t="s">
        <v>10</v>
      </c>
      <c r="E7" s="269" t="s">
        <v>11</v>
      </c>
      <c r="F7" s="74" t="s">
        <v>10</v>
      </c>
      <c r="G7" s="321" t="s">
        <v>11</v>
      </c>
    </row>
    <row r="8" spans="1:7" s="40" customFormat="1" ht="11.25" customHeight="1">
      <c r="A8" s="8"/>
      <c r="B8" s="42"/>
      <c r="C8" s="42"/>
      <c r="D8" s="24"/>
      <c r="E8" s="27"/>
      <c r="F8" s="24"/>
      <c r="G8" s="23"/>
    </row>
    <row r="9" spans="1:7" ht="17.100000000000001" customHeight="1">
      <c r="A9" s="44" t="s">
        <v>220</v>
      </c>
      <c r="B9" s="25">
        <v>42504</v>
      </c>
      <c r="C9" s="43">
        <v>3939786</v>
      </c>
      <c r="D9" s="25">
        <v>35849</v>
      </c>
      <c r="E9" s="28">
        <v>114989180</v>
      </c>
      <c r="F9" s="25">
        <v>21380</v>
      </c>
      <c r="G9" s="11">
        <v>17640867</v>
      </c>
    </row>
    <row r="10" spans="1:7" s="40" customFormat="1" ht="9.75" customHeight="1">
      <c r="A10" s="55"/>
      <c r="B10" s="25"/>
      <c r="C10" s="43"/>
      <c r="D10" s="25"/>
      <c r="E10" s="28"/>
      <c r="F10" s="25"/>
      <c r="G10" s="11"/>
    </row>
    <row r="11" spans="1:7" ht="15" customHeight="1">
      <c r="A11" s="113" t="s">
        <v>233</v>
      </c>
      <c r="B11" s="25">
        <v>20412</v>
      </c>
      <c r="C11" s="347">
        <v>-2943850</v>
      </c>
      <c r="D11" s="25">
        <v>15536</v>
      </c>
      <c r="E11" s="28">
        <v>34256329</v>
      </c>
      <c r="F11" s="25">
        <v>8355</v>
      </c>
      <c r="G11" s="11">
        <v>5233531</v>
      </c>
    </row>
    <row r="12" spans="1:7" ht="15" customHeight="1">
      <c r="A12" s="113" t="s">
        <v>234</v>
      </c>
      <c r="B12" s="25">
        <v>10008</v>
      </c>
      <c r="C12" s="43">
        <v>79139</v>
      </c>
      <c r="D12" s="25">
        <v>8936</v>
      </c>
      <c r="E12" s="28">
        <v>3586451</v>
      </c>
      <c r="F12" s="25">
        <v>4548</v>
      </c>
      <c r="G12" s="11">
        <v>716760</v>
      </c>
    </row>
    <row r="13" spans="1:7" ht="15" customHeight="1">
      <c r="A13" s="113" t="s">
        <v>235</v>
      </c>
      <c r="B13" s="25">
        <v>6209</v>
      </c>
      <c r="C13" s="43">
        <v>338043</v>
      </c>
      <c r="D13" s="25">
        <v>5871</v>
      </c>
      <c r="E13" s="28">
        <v>6591221</v>
      </c>
      <c r="F13" s="25">
        <v>4084</v>
      </c>
      <c r="G13" s="11">
        <v>1157994</v>
      </c>
    </row>
    <row r="14" spans="1:7" ht="15" customHeight="1">
      <c r="A14" s="113" t="s">
        <v>226</v>
      </c>
      <c r="B14" s="25">
        <v>4088</v>
      </c>
      <c r="C14" s="43">
        <v>899645</v>
      </c>
      <c r="D14" s="25">
        <v>3897</v>
      </c>
      <c r="E14" s="28">
        <v>11034564</v>
      </c>
      <c r="F14" s="25">
        <v>3085</v>
      </c>
      <c r="G14" s="11">
        <v>2109422</v>
      </c>
    </row>
    <row r="15" spans="1:7" ht="15" customHeight="1">
      <c r="A15" s="113" t="s">
        <v>227</v>
      </c>
      <c r="B15" s="25">
        <v>815</v>
      </c>
      <c r="C15" s="43">
        <v>566676</v>
      </c>
      <c r="D15" s="25">
        <v>738</v>
      </c>
      <c r="E15" s="28">
        <v>7755023</v>
      </c>
      <c r="F15" s="25">
        <v>605</v>
      </c>
      <c r="G15" s="11">
        <v>911936</v>
      </c>
    </row>
    <row r="16" spans="1:7" ht="15" customHeight="1">
      <c r="A16" s="113" t="s">
        <v>236</v>
      </c>
      <c r="B16" s="25">
        <v>972</v>
      </c>
      <c r="C16" s="43">
        <v>5000134</v>
      </c>
      <c r="D16" s="25">
        <v>871</v>
      </c>
      <c r="E16" s="28">
        <v>51765592</v>
      </c>
      <c r="F16" s="25">
        <v>701</v>
      </c>
      <c r="G16" s="11">
        <v>7511224</v>
      </c>
    </row>
    <row r="17" spans="1:7" ht="9" customHeight="1" thickBot="1">
      <c r="A17" s="22"/>
      <c r="B17" s="26"/>
      <c r="C17" s="26"/>
      <c r="D17" s="26"/>
      <c r="E17" s="22"/>
      <c r="F17" s="26"/>
      <c r="G17" s="22"/>
    </row>
    <row r="18" spans="1:7" ht="6.75" customHeight="1" thickTop="1">
      <c r="D18" s="212"/>
    </row>
    <row r="19" spans="1:7" ht="12.75">
      <c r="A19" s="219" t="s">
        <v>358</v>
      </c>
      <c r="D19" s="45"/>
    </row>
    <row r="20" spans="1:7" ht="12.95" customHeight="1">
      <c r="A20" s="219" t="s">
        <v>359</v>
      </c>
      <c r="D20" s="45"/>
      <c r="G20" s="216"/>
    </row>
    <row r="21" spans="1:7" ht="12.95" customHeight="1">
      <c r="D21" s="45"/>
    </row>
    <row r="22" spans="1:7" ht="12.95" customHeight="1">
      <c r="D22" s="45"/>
    </row>
    <row r="25" spans="1:7" ht="12.95" customHeight="1">
      <c r="B25" s="5"/>
    </row>
  </sheetData>
  <mergeCells count="9">
    <mergeCell ref="A1:G1"/>
    <mergeCell ref="A2:G2"/>
    <mergeCell ref="A3:G3"/>
    <mergeCell ref="A4:G4"/>
    <mergeCell ref="A6:A7"/>
    <mergeCell ref="B6:B7"/>
    <mergeCell ref="C6:C7"/>
    <mergeCell ref="D6:E6"/>
    <mergeCell ref="F6:G6"/>
  </mergeCells>
  <printOptions horizontalCentered="1"/>
  <pageMargins left="0.25" right="0.25" top="0.5" bottom="0.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9"/>
  <sheetViews>
    <sheetView topLeftCell="A25" zoomScale="110" zoomScaleNormal="110" workbookViewId="0">
      <selection activeCell="L22" sqref="L22"/>
    </sheetView>
  </sheetViews>
  <sheetFormatPr defaultColWidth="11.42578125" defaultRowHeight="12.95" customHeight="1"/>
  <cols>
    <col min="1" max="1" width="26.7109375" customWidth="1"/>
    <col min="2" max="2" width="7.85546875" customWidth="1"/>
    <col min="3" max="3" width="8.7109375" customWidth="1"/>
    <col min="4" max="4" width="7.7109375" customWidth="1"/>
    <col min="5" max="5" width="8.7109375" customWidth="1"/>
    <col min="6" max="7" width="8.5703125" customWidth="1"/>
    <col min="8" max="8" width="9.42578125" customWidth="1"/>
    <col min="9" max="9" width="9" customWidth="1"/>
  </cols>
  <sheetData>
    <row r="1" spans="1:9" ht="15.75">
      <c r="A1" s="371" t="s">
        <v>237</v>
      </c>
      <c r="B1" s="373"/>
      <c r="C1" s="373"/>
      <c r="D1" s="373"/>
      <c r="E1" s="373"/>
      <c r="F1" s="373"/>
      <c r="G1" s="373"/>
      <c r="H1" s="373"/>
      <c r="I1" s="373"/>
    </row>
    <row r="2" spans="1:9" ht="15.75">
      <c r="A2" s="372" t="s">
        <v>238</v>
      </c>
      <c r="B2" s="374"/>
      <c r="C2" s="374"/>
      <c r="D2" s="374"/>
      <c r="E2" s="374"/>
      <c r="F2" s="374"/>
      <c r="G2" s="374"/>
      <c r="H2" s="374"/>
      <c r="I2" s="374"/>
    </row>
    <row r="3" spans="1:9" ht="15.75">
      <c r="A3" s="372" t="s">
        <v>341</v>
      </c>
      <c r="B3" s="374"/>
      <c r="C3" s="374"/>
      <c r="D3" s="374"/>
      <c r="E3" s="374"/>
      <c r="F3" s="374"/>
      <c r="G3" s="374"/>
      <c r="H3" s="374"/>
      <c r="I3" s="374"/>
    </row>
    <row r="4" spans="1:9" ht="6.75" customHeight="1" thickBot="1">
      <c r="A4" s="22"/>
      <c r="B4" s="22"/>
      <c r="C4" s="22"/>
      <c r="D4" s="22"/>
      <c r="E4" s="22"/>
      <c r="F4" s="22"/>
      <c r="G4" s="22"/>
      <c r="H4" s="22"/>
      <c r="I4" s="22"/>
    </row>
    <row r="5" spans="1:9" ht="13.5" thickTop="1">
      <c r="A5" s="393" t="s">
        <v>260</v>
      </c>
      <c r="B5" s="369" t="s">
        <v>38</v>
      </c>
      <c r="C5" s="379" t="s">
        <v>239</v>
      </c>
      <c r="D5" s="379"/>
      <c r="E5" s="379"/>
      <c r="F5" s="379"/>
      <c r="G5" s="379"/>
      <c r="H5" s="379"/>
      <c r="I5" s="379"/>
    </row>
    <row r="6" spans="1:9" ht="42" customHeight="1">
      <c r="A6" s="394"/>
      <c r="B6" s="370"/>
      <c r="C6" s="114" t="s">
        <v>240</v>
      </c>
      <c r="D6" s="114" t="s">
        <v>241</v>
      </c>
      <c r="E6" s="114" t="s">
        <v>242</v>
      </c>
      <c r="F6" s="114" t="s">
        <v>243</v>
      </c>
      <c r="G6" s="114" t="s">
        <v>269</v>
      </c>
      <c r="H6" s="114" t="s">
        <v>268</v>
      </c>
      <c r="I6" s="114" t="s">
        <v>244</v>
      </c>
    </row>
    <row r="7" spans="1:9" s="45" customFormat="1" ht="7.5" customHeight="1">
      <c r="A7" s="115"/>
      <c r="B7" s="116"/>
      <c r="C7" s="117"/>
      <c r="D7" s="117"/>
      <c r="E7" s="117"/>
      <c r="F7" s="117"/>
      <c r="G7" s="117"/>
      <c r="H7" s="117"/>
      <c r="I7" s="117"/>
    </row>
    <row r="8" spans="1:9" ht="15" customHeight="1">
      <c r="A8" s="118" t="s">
        <v>21</v>
      </c>
      <c r="B8" s="119">
        <v>42504</v>
      </c>
      <c r="C8" s="232">
        <v>6656</v>
      </c>
      <c r="D8" s="120">
        <v>3937</v>
      </c>
      <c r="E8" s="120">
        <v>8368</v>
      </c>
      <c r="F8" s="120">
        <v>10300</v>
      </c>
      <c r="G8" s="120">
        <v>4457</v>
      </c>
      <c r="H8" s="120">
        <v>6246</v>
      </c>
      <c r="I8" s="120">
        <v>2541</v>
      </c>
    </row>
    <row r="9" spans="1:9" s="45" customFormat="1" ht="7.5" customHeight="1">
      <c r="A9" s="121"/>
      <c r="B9" s="119"/>
      <c r="C9" s="232"/>
      <c r="D9" s="120"/>
      <c r="E9" s="120"/>
      <c r="F9" s="120"/>
      <c r="G9" s="120"/>
      <c r="H9" s="120"/>
      <c r="I9" s="120"/>
    </row>
    <row r="10" spans="1:9" ht="12" customHeight="1">
      <c r="A10" s="122" t="s">
        <v>22</v>
      </c>
      <c r="B10" s="119">
        <v>1053</v>
      </c>
      <c r="C10" s="232">
        <v>152</v>
      </c>
      <c r="D10" s="120">
        <v>169</v>
      </c>
      <c r="E10" s="120">
        <v>285</v>
      </c>
      <c r="F10" s="120">
        <v>233</v>
      </c>
      <c r="G10" s="120">
        <v>110</v>
      </c>
      <c r="H10" s="120">
        <v>91</v>
      </c>
      <c r="I10" s="120">
        <v>12</v>
      </c>
    </row>
    <row r="11" spans="1:9" ht="12" customHeight="1">
      <c r="A11" s="122" t="s">
        <v>23</v>
      </c>
      <c r="B11" s="119">
        <v>3870</v>
      </c>
      <c r="C11" s="232">
        <v>241</v>
      </c>
      <c r="D11" s="120">
        <v>134</v>
      </c>
      <c r="E11" s="120">
        <v>566</v>
      </c>
      <c r="F11" s="120">
        <v>977</v>
      </c>
      <c r="G11" s="120">
        <v>532</v>
      </c>
      <c r="H11" s="120">
        <v>991</v>
      </c>
      <c r="I11" s="120">
        <v>430</v>
      </c>
    </row>
    <row r="12" spans="1:9" ht="12" customHeight="1">
      <c r="A12" s="122" t="s">
        <v>24</v>
      </c>
      <c r="B12" s="119">
        <v>798</v>
      </c>
      <c r="C12" s="232">
        <v>65</v>
      </c>
      <c r="D12" s="120">
        <v>79</v>
      </c>
      <c r="E12" s="120">
        <v>90</v>
      </c>
      <c r="F12" s="120">
        <v>280</v>
      </c>
      <c r="G12" s="120">
        <v>99</v>
      </c>
      <c r="H12" s="120">
        <v>119</v>
      </c>
      <c r="I12" s="120">
        <v>67</v>
      </c>
    </row>
    <row r="13" spans="1:9" ht="12" customHeight="1">
      <c r="A13" s="122" t="s">
        <v>25</v>
      </c>
      <c r="B13" s="119">
        <v>2974</v>
      </c>
      <c r="C13" s="232">
        <v>184</v>
      </c>
      <c r="D13" s="120">
        <v>272</v>
      </c>
      <c r="E13" s="120">
        <v>583</v>
      </c>
      <c r="F13" s="120">
        <v>622</v>
      </c>
      <c r="G13" s="120">
        <v>350</v>
      </c>
      <c r="H13" s="120">
        <v>548</v>
      </c>
      <c r="I13" s="120">
        <v>413</v>
      </c>
    </row>
    <row r="14" spans="1:9" ht="12" customHeight="1">
      <c r="A14" s="122" t="s">
        <v>26</v>
      </c>
      <c r="B14" s="119">
        <v>3543</v>
      </c>
      <c r="C14" s="232">
        <v>114</v>
      </c>
      <c r="D14" s="120">
        <v>270</v>
      </c>
      <c r="E14" s="120">
        <v>587</v>
      </c>
      <c r="F14" s="120">
        <v>1038</v>
      </c>
      <c r="G14" s="120">
        <v>597</v>
      </c>
      <c r="H14" s="120">
        <v>651</v>
      </c>
      <c r="I14" s="120">
        <v>285</v>
      </c>
    </row>
    <row r="15" spans="1:9" ht="12" customHeight="1">
      <c r="A15" s="122" t="s">
        <v>27</v>
      </c>
      <c r="B15" s="119">
        <v>816</v>
      </c>
      <c r="C15" s="232">
        <v>48</v>
      </c>
      <c r="D15" s="120">
        <v>25</v>
      </c>
      <c r="E15" s="120">
        <v>135</v>
      </c>
      <c r="F15" s="120">
        <v>181</v>
      </c>
      <c r="G15" s="120">
        <v>91</v>
      </c>
      <c r="H15" s="120">
        <v>256</v>
      </c>
      <c r="I15" s="120">
        <v>81</v>
      </c>
    </row>
    <row r="16" spans="1:9" ht="12" customHeight="1">
      <c r="A16" s="122" t="s">
        <v>28</v>
      </c>
      <c r="B16" s="119">
        <v>888</v>
      </c>
      <c r="C16" s="232">
        <v>108</v>
      </c>
      <c r="D16" s="120">
        <v>93</v>
      </c>
      <c r="E16" s="120">
        <v>267</v>
      </c>
      <c r="F16" s="120">
        <v>185</v>
      </c>
      <c r="G16" s="120">
        <v>71</v>
      </c>
      <c r="H16" s="120">
        <v>113</v>
      </c>
      <c r="I16" s="120">
        <v>48</v>
      </c>
    </row>
    <row r="17" spans="1:11" ht="12" customHeight="1">
      <c r="A17" s="122" t="s">
        <v>29</v>
      </c>
      <c r="B17" s="119">
        <v>3281</v>
      </c>
      <c r="C17" s="232">
        <v>1513</v>
      </c>
      <c r="D17" s="120">
        <v>340</v>
      </c>
      <c r="E17" s="120">
        <v>436</v>
      </c>
      <c r="F17" s="120">
        <v>472</v>
      </c>
      <c r="G17" s="120">
        <v>182</v>
      </c>
      <c r="H17" s="120">
        <v>210</v>
      </c>
      <c r="I17" s="120">
        <v>128</v>
      </c>
    </row>
    <row r="18" spans="1:11" ht="12" customHeight="1">
      <c r="A18" s="122" t="s">
        <v>30</v>
      </c>
      <c r="B18" s="119">
        <v>6642</v>
      </c>
      <c r="C18" s="232">
        <v>2251</v>
      </c>
      <c r="D18" s="120">
        <v>664</v>
      </c>
      <c r="E18" s="120">
        <v>1469</v>
      </c>
      <c r="F18" s="120">
        <v>1269</v>
      </c>
      <c r="G18" s="120">
        <v>327</v>
      </c>
      <c r="H18" s="120">
        <v>465</v>
      </c>
      <c r="I18" s="120">
        <v>197</v>
      </c>
    </row>
    <row r="19" spans="1:11" ht="12" customHeight="1">
      <c r="A19" s="122" t="s">
        <v>31</v>
      </c>
      <c r="B19" s="119">
        <v>8446</v>
      </c>
      <c r="C19" s="232">
        <v>827</v>
      </c>
      <c r="D19" s="120">
        <v>973</v>
      </c>
      <c r="E19" s="120">
        <v>2088</v>
      </c>
      <c r="F19" s="120">
        <v>2206</v>
      </c>
      <c r="G19" s="120">
        <v>777</v>
      </c>
      <c r="H19" s="120">
        <v>1101</v>
      </c>
      <c r="I19" s="120">
        <v>475</v>
      </c>
    </row>
    <row r="20" spans="1:11" ht="12" customHeight="1">
      <c r="A20" s="122" t="s">
        <v>32</v>
      </c>
      <c r="B20" s="348" t="s">
        <v>278</v>
      </c>
      <c r="C20" s="240" t="s">
        <v>278</v>
      </c>
      <c r="D20" s="143" t="s">
        <v>278</v>
      </c>
      <c r="E20" s="143" t="s">
        <v>278</v>
      </c>
      <c r="F20" s="120">
        <v>95</v>
      </c>
      <c r="G20" s="120">
        <v>30</v>
      </c>
      <c r="H20" s="120">
        <v>18</v>
      </c>
      <c r="I20" s="143" t="s">
        <v>278</v>
      </c>
    </row>
    <row r="21" spans="1:11" ht="12" customHeight="1">
      <c r="A21" s="122" t="s">
        <v>33</v>
      </c>
      <c r="B21" s="119">
        <v>2331</v>
      </c>
      <c r="C21" s="232">
        <v>75</v>
      </c>
      <c r="D21" s="120">
        <v>154</v>
      </c>
      <c r="E21" s="120">
        <v>342</v>
      </c>
      <c r="F21" s="120">
        <v>774</v>
      </c>
      <c r="G21" s="120">
        <v>472</v>
      </c>
      <c r="H21" s="120">
        <v>405</v>
      </c>
      <c r="I21" s="120">
        <v>110</v>
      </c>
    </row>
    <row r="22" spans="1:11" ht="12" customHeight="1">
      <c r="A22" s="122" t="s">
        <v>34</v>
      </c>
      <c r="B22" s="119">
        <v>3865</v>
      </c>
      <c r="C22" s="232">
        <v>271</v>
      </c>
      <c r="D22" s="120">
        <v>251</v>
      </c>
      <c r="E22" s="120">
        <v>637</v>
      </c>
      <c r="F22" s="120">
        <v>1072</v>
      </c>
      <c r="G22" s="120">
        <v>507</v>
      </c>
      <c r="H22" s="120">
        <v>906</v>
      </c>
      <c r="I22" s="120">
        <v>222</v>
      </c>
    </row>
    <row r="23" spans="1:11" ht="12" customHeight="1">
      <c r="A23" s="122" t="s">
        <v>35</v>
      </c>
      <c r="B23" s="119">
        <v>778</v>
      </c>
      <c r="C23" s="240" t="s">
        <v>278</v>
      </c>
      <c r="D23" s="120">
        <v>31</v>
      </c>
      <c r="E23" s="120">
        <v>114</v>
      </c>
      <c r="F23" s="120">
        <v>331</v>
      </c>
      <c r="G23" s="120">
        <v>117</v>
      </c>
      <c r="H23" s="120">
        <v>152</v>
      </c>
      <c r="I23" s="143" t="s">
        <v>278</v>
      </c>
    </row>
    <row r="24" spans="1:11" ht="12" customHeight="1">
      <c r="A24" s="122" t="s">
        <v>36</v>
      </c>
      <c r="B24" s="119">
        <v>2843</v>
      </c>
      <c r="C24" s="232">
        <v>779</v>
      </c>
      <c r="D24" s="120">
        <v>406</v>
      </c>
      <c r="E24" s="120">
        <v>634</v>
      </c>
      <c r="F24" s="120">
        <v>566</v>
      </c>
      <c r="G24" s="120">
        <v>196</v>
      </c>
      <c r="H24" s="120">
        <v>220</v>
      </c>
      <c r="I24" s="120">
        <v>42</v>
      </c>
    </row>
    <row r="25" spans="1:11" s="45" customFormat="1" ht="12" customHeight="1">
      <c r="A25" s="122" t="s">
        <v>357</v>
      </c>
      <c r="B25" s="348" t="s">
        <v>278</v>
      </c>
      <c r="C25" s="240" t="s">
        <v>278</v>
      </c>
      <c r="D25" s="143" t="s">
        <v>278</v>
      </c>
      <c r="E25" s="143" t="s">
        <v>278</v>
      </c>
      <c r="F25" s="120">
        <v>0</v>
      </c>
      <c r="G25" s="120">
        <v>0</v>
      </c>
      <c r="H25" s="120">
        <v>0</v>
      </c>
      <c r="I25" s="143" t="s">
        <v>278</v>
      </c>
    </row>
    <row r="26" spans="1:11" ht="6" customHeight="1">
      <c r="A26" s="123"/>
      <c r="B26" s="242"/>
      <c r="C26" s="233"/>
      <c r="D26" s="123"/>
      <c r="E26" s="123"/>
      <c r="F26" s="123"/>
      <c r="G26" s="123"/>
      <c r="H26" s="123"/>
      <c r="I26" s="123"/>
    </row>
    <row r="27" spans="1:11" ht="15" customHeight="1">
      <c r="A27" s="118" t="s">
        <v>267</v>
      </c>
      <c r="B27" s="241">
        <f>B8/$B8</f>
        <v>1</v>
      </c>
      <c r="C27" s="140">
        <f t="shared" ref="C27:I29" si="0">C8/$B8</f>
        <v>0.15659702616224355</v>
      </c>
      <c r="D27" s="124">
        <f t="shared" si="0"/>
        <v>9.2626576322228496E-2</v>
      </c>
      <c r="E27" s="124">
        <f t="shared" si="0"/>
        <v>0.196875588179936</v>
      </c>
      <c r="F27" s="124">
        <f t="shared" si="0"/>
        <v>0.24233013363448147</v>
      </c>
      <c r="G27" s="124">
        <f t="shared" si="0"/>
        <v>0.10486071899115378</v>
      </c>
      <c r="H27" s="124">
        <f t="shared" si="0"/>
        <v>0.14695087521174477</v>
      </c>
      <c r="I27" s="124">
        <f t="shared" si="0"/>
        <v>5.9782608695652176E-2</v>
      </c>
      <c r="J27" s="213"/>
      <c r="K27" s="213"/>
    </row>
    <row r="28" spans="1:11" s="45" customFormat="1" ht="6" customHeight="1">
      <c r="A28" s="123"/>
      <c r="B28" s="243"/>
      <c r="C28" s="141"/>
      <c r="D28" s="125"/>
      <c r="E28" s="125"/>
      <c r="F28" s="125"/>
      <c r="G28" s="125"/>
      <c r="H28" s="125"/>
      <c r="I28" s="125"/>
      <c r="J28" s="213"/>
      <c r="K28" s="213"/>
    </row>
    <row r="29" spans="1:11" ht="12" customHeight="1">
      <c r="A29" s="122" t="s">
        <v>22</v>
      </c>
      <c r="B29" s="241">
        <f>B10/$B10</f>
        <v>1</v>
      </c>
      <c r="C29" s="140">
        <f t="shared" si="0"/>
        <v>0.14434947768281101</v>
      </c>
      <c r="D29" s="124">
        <f t="shared" si="0"/>
        <v>0.16049382716049382</v>
      </c>
      <c r="E29" s="124">
        <f t="shared" si="0"/>
        <v>0.27065527065527067</v>
      </c>
      <c r="F29" s="124">
        <f t="shared" si="0"/>
        <v>0.22127255460588793</v>
      </c>
      <c r="G29" s="124">
        <f t="shared" si="0"/>
        <v>0.10446343779677113</v>
      </c>
      <c r="H29" s="124">
        <f t="shared" si="0"/>
        <v>8.6419753086419748E-2</v>
      </c>
      <c r="I29" s="124">
        <f t="shared" si="0"/>
        <v>1.1396011396011397E-2</v>
      </c>
      <c r="J29" s="213"/>
      <c r="K29" s="213"/>
    </row>
    <row r="30" spans="1:11" ht="12" customHeight="1">
      <c r="A30" s="122" t="s">
        <v>23</v>
      </c>
      <c r="B30" s="241">
        <f t="shared" ref="B30:I30" si="1">B11/$B11</f>
        <v>1</v>
      </c>
      <c r="C30" s="140">
        <f t="shared" si="1"/>
        <v>6.2273901808785531E-2</v>
      </c>
      <c r="D30" s="124">
        <f t="shared" si="1"/>
        <v>3.4625322997416018E-2</v>
      </c>
      <c r="E30" s="124">
        <f t="shared" si="1"/>
        <v>0.14625322997416021</v>
      </c>
      <c r="F30" s="124">
        <f t="shared" si="1"/>
        <v>0.25245478036175711</v>
      </c>
      <c r="G30" s="124">
        <f t="shared" si="1"/>
        <v>0.13746770025839794</v>
      </c>
      <c r="H30" s="124">
        <f t="shared" si="1"/>
        <v>0.25607235142118862</v>
      </c>
      <c r="I30" s="124">
        <f t="shared" si="1"/>
        <v>0.1111111111111111</v>
      </c>
      <c r="J30" s="213"/>
      <c r="K30" s="213"/>
    </row>
    <row r="31" spans="1:11" ht="12" customHeight="1">
      <c r="A31" s="122" t="s">
        <v>24</v>
      </c>
      <c r="B31" s="241">
        <f t="shared" ref="B31:I31" si="2">B12/$B12</f>
        <v>1</v>
      </c>
      <c r="C31" s="140">
        <f t="shared" si="2"/>
        <v>8.1453634085213028E-2</v>
      </c>
      <c r="D31" s="124">
        <f t="shared" si="2"/>
        <v>9.8997493734335834E-2</v>
      </c>
      <c r="E31" s="124">
        <f t="shared" si="2"/>
        <v>0.11278195488721804</v>
      </c>
      <c r="F31" s="124">
        <f t="shared" si="2"/>
        <v>0.35087719298245612</v>
      </c>
      <c r="G31" s="124">
        <f t="shared" si="2"/>
        <v>0.12406015037593984</v>
      </c>
      <c r="H31" s="124">
        <f t="shared" si="2"/>
        <v>0.14912280701754385</v>
      </c>
      <c r="I31" s="124">
        <f t="shared" si="2"/>
        <v>8.3959899749373429E-2</v>
      </c>
      <c r="J31" s="213"/>
      <c r="K31" s="213"/>
    </row>
    <row r="32" spans="1:11" ht="12" customHeight="1">
      <c r="A32" s="122" t="s">
        <v>25</v>
      </c>
      <c r="B32" s="241">
        <f t="shared" ref="B32:I32" si="3">B13/$B13</f>
        <v>1</v>
      </c>
      <c r="C32" s="140">
        <f t="shared" si="3"/>
        <v>6.1869535978480161E-2</v>
      </c>
      <c r="D32" s="124">
        <f t="shared" si="3"/>
        <v>9.1459314055144583E-2</v>
      </c>
      <c r="E32" s="124">
        <f t="shared" si="3"/>
        <v>0.19603227975790183</v>
      </c>
      <c r="F32" s="124">
        <f t="shared" si="3"/>
        <v>0.20914593140551446</v>
      </c>
      <c r="G32" s="124">
        <f t="shared" si="3"/>
        <v>0.11768661735036987</v>
      </c>
      <c r="H32" s="124">
        <f t="shared" si="3"/>
        <v>0.18426361802286484</v>
      </c>
      <c r="I32" s="124">
        <f t="shared" si="3"/>
        <v>0.13887020847343645</v>
      </c>
      <c r="J32" s="213"/>
      <c r="K32" s="213"/>
    </row>
    <row r="33" spans="1:11" ht="12" customHeight="1">
      <c r="A33" s="122" t="s">
        <v>26</v>
      </c>
      <c r="B33" s="241">
        <f t="shared" ref="B33:I33" si="4">B14/$B14</f>
        <v>1</v>
      </c>
      <c r="C33" s="140">
        <f t="shared" si="4"/>
        <v>3.2176121930567313E-2</v>
      </c>
      <c r="D33" s="124">
        <f t="shared" si="4"/>
        <v>7.620660457239628E-2</v>
      </c>
      <c r="E33" s="124">
        <f t="shared" si="4"/>
        <v>0.16567880327406154</v>
      </c>
      <c r="F33" s="124">
        <f t="shared" si="4"/>
        <v>0.29297205757832345</v>
      </c>
      <c r="G33" s="124">
        <f t="shared" si="4"/>
        <v>0.16850127011007621</v>
      </c>
      <c r="H33" s="124">
        <f t="shared" si="4"/>
        <v>0.18374259102455545</v>
      </c>
      <c r="I33" s="124">
        <f t="shared" si="4"/>
        <v>8.0440304826418285E-2</v>
      </c>
      <c r="J33" s="213"/>
      <c r="K33" s="213"/>
    </row>
    <row r="34" spans="1:11" ht="12" customHeight="1">
      <c r="A34" s="122" t="s">
        <v>27</v>
      </c>
      <c r="B34" s="241">
        <f t="shared" ref="B34:I34" si="5">B15/$B15</f>
        <v>1</v>
      </c>
      <c r="C34" s="140">
        <f t="shared" si="5"/>
        <v>5.8823529411764705E-2</v>
      </c>
      <c r="D34" s="124">
        <f t="shared" si="5"/>
        <v>3.0637254901960783E-2</v>
      </c>
      <c r="E34" s="124">
        <f t="shared" si="5"/>
        <v>0.16544117647058823</v>
      </c>
      <c r="F34" s="124">
        <f t="shared" si="5"/>
        <v>0.22181372549019607</v>
      </c>
      <c r="G34" s="124">
        <f t="shared" si="5"/>
        <v>0.11151960784313726</v>
      </c>
      <c r="H34" s="124">
        <f t="shared" si="5"/>
        <v>0.31372549019607843</v>
      </c>
      <c r="I34" s="124">
        <f t="shared" si="5"/>
        <v>9.9264705882352935E-2</v>
      </c>
      <c r="J34" s="213"/>
      <c r="K34" s="213"/>
    </row>
    <row r="35" spans="1:11" ht="12" customHeight="1">
      <c r="A35" s="122" t="s">
        <v>28</v>
      </c>
      <c r="B35" s="241">
        <f t="shared" ref="B35:I35" si="6">B16/$B16</f>
        <v>1</v>
      </c>
      <c r="C35" s="140">
        <f t="shared" si="6"/>
        <v>0.12162162162162163</v>
      </c>
      <c r="D35" s="124">
        <f t="shared" si="6"/>
        <v>0.10472972972972973</v>
      </c>
      <c r="E35" s="124">
        <f t="shared" si="6"/>
        <v>0.30067567567567566</v>
      </c>
      <c r="F35" s="124">
        <f t="shared" si="6"/>
        <v>0.20833333333333334</v>
      </c>
      <c r="G35" s="124">
        <f t="shared" si="6"/>
        <v>7.9954954954954957E-2</v>
      </c>
      <c r="H35" s="124">
        <f t="shared" si="6"/>
        <v>0.12725225225225226</v>
      </c>
      <c r="I35" s="124">
        <f t="shared" si="6"/>
        <v>5.4054054054054057E-2</v>
      </c>
      <c r="J35" s="213"/>
      <c r="K35" s="213"/>
    </row>
    <row r="36" spans="1:11" ht="12" customHeight="1">
      <c r="A36" s="122" t="s">
        <v>29</v>
      </c>
      <c r="B36" s="241">
        <f t="shared" ref="B36:I36" si="7">B17/$B17</f>
        <v>1</v>
      </c>
      <c r="C36" s="140">
        <f t="shared" si="7"/>
        <v>0.46113989637305697</v>
      </c>
      <c r="D36" s="124">
        <f t="shared" si="7"/>
        <v>0.10362694300518134</v>
      </c>
      <c r="E36" s="124">
        <f t="shared" si="7"/>
        <v>0.13288631514782079</v>
      </c>
      <c r="F36" s="124">
        <f t="shared" si="7"/>
        <v>0.14385857970131058</v>
      </c>
      <c r="G36" s="124">
        <f t="shared" si="7"/>
        <v>5.5470893020420603E-2</v>
      </c>
      <c r="H36" s="124">
        <f t="shared" si="7"/>
        <v>6.4004876562023777E-2</v>
      </c>
      <c r="I36" s="124">
        <f t="shared" si="7"/>
        <v>3.9012496190185916E-2</v>
      </c>
      <c r="J36" s="213"/>
      <c r="K36" s="213"/>
    </row>
    <row r="37" spans="1:11" ht="12" customHeight="1">
      <c r="A37" s="122" t="s">
        <v>30</v>
      </c>
      <c r="B37" s="241">
        <f t="shared" ref="B37:I37" si="8">B18/$B18</f>
        <v>1</v>
      </c>
      <c r="C37" s="140">
        <f t="shared" si="8"/>
        <v>0.33890394459500151</v>
      </c>
      <c r="D37" s="124">
        <f t="shared" si="8"/>
        <v>9.9969888587774766E-2</v>
      </c>
      <c r="E37" s="124">
        <f t="shared" si="8"/>
        <v>0.22116832279433907</v>
      </c>
      <c r="F37" s="124">
        <f t="shared" si="8"/>
        <v>0.1910569105691057</v>
      </c>
      <c r="G37" s="124">
        <f t="shared" si="8"/>
        <v>4.9232158988256551E-2</v>
      </c>
      <c r="H37" s="124">
        <f t="shared" si="8"/>
        <v>7.0009033423667572E-2</v>
      </c>
      <c r="I37" s="124">
        <f t="shared" si="8"/>
        <v>2.9659741041854863E-2</v>
      </c>
      <c r="J37" s="213"/>
      <c r="K37" s="213"/>
    </row>
    <row r="38" spans="1:11" ht="12" customHeight="1">
      <c r="A38" s="122" t="s">
        <v>31</v>
      </c>
      <c r="B38" s="241">
        <f t="shared" ref="B38:I38" si="9">B19/$B19</f>
        <v>1</v>
      </c>
      <c r="C38" s="140">
        <f t="shared" si="9"/>
        <v>9.791617333649065E-2</v>
      </c>
      <c r="D38" s="124">
        <f t="shared" si="9"/>
        <v>0.11520246270423869</v>
      </c>
      <c r="E38" s="124">
        <f t="shared" si="9"/>
        <v>0.24721761780724602</v>
      </c>
      <c r="F38" s="124">
        <f t="shared" si="9"/>
        <v>0.2611887283921383</v>
      </c>
      <c r="G38" s="124">
        <f t="shared" si="9"/>
        <v>9.199621122424817E-2</v>
      </c>
      <c r="H38" s="124">
        <f t="shared" si="9"/>
        <v>0.13035756571157944</v>
      </c>
      <c r="I38" s="124">
        <f t="shared" si="9"/>
        <v>5.6239640066303574E-2</v>
      </c>
      <c r="J38" s="213"/>
      <c r="K38" s="213"/>
    </row>
    <row r="39" spans="1:11" ht="12" customHeight="1">
      <c r="A39" s="122" t="s">
        <v>32</v>
      </c>
      <c r="B39" s="348" t="s">
        <v>278</v>
      </c>
      <c r="C39" s="240" t="s">
        <v>278</v>
      </c>
      <c r="D39" s="143" t="s">
        <v>278</v>
      </c>
      <c r="E39" s="143" t="s">
        <v>278</v>
      </c>
      <c r="F39" s="143" t="s">
        <v>278</v>
      </c>
      <c r="G39" s="143" t="s">
        <v>278</v>
      </c>
      <c r="H39" s="143" t="s">
        <v>278</v>
      </c>
      <c r="I39" s="143" t="s">
        <v>278</v>
      </c>
      <c r="J39" s="213"/>
      <c r="K39" s="213"/>
    </row>
    <row r="40" spans="1:11" ht="12" customHeight="1">
      <c r="A40" s="122" t="s">
        <v>33</v>
      </c>
      <c r="B40" s="241">
        <f t="shared" ref="B40:I40" si="10">B21/$B21</f>
        <v>1</v>
      </c>
      <c r="C40" s="140">
        <f t="shared" si="10"/>
        <v>3.2175032175032175E-2</v>
      </c>
      <c r="D40" s="124">
        <f t="shared" si="10"/>
        <v>6.6066066066066062E-2</v>
      </c>
      <c r="E40" s="124">
        <f t="shared" si="10"/>
        <v>0.14671814671814673</v>
      </c>
      <c r="F40" s="124">
        <f t="shared" si="10"/>
        <v>0.33204633204633205</v>
      </c>
      <c r="G40" s="124">
        <f t="shared" si="10"/>
        <v>0.20248820248820248</v>
      </c>
      <c r="H40" s="124">
        <f t="shared" si="10"/>
        <v>0.17374517374517376</v>
      </c>
      <c r="I40" s="124">
        <f t="shared" si="10"/>
        <v>4.7190047190047192E-2</v>
      </c>
      <c r="J40" s="213"/>
      <c r="K40" s="213"/>
    </row>
    <row r="41" spans="1:11" ht="12" customHeight="1">
      <c r="A41" s="122" t="s">
        <v>34</v>
      </c>
      <c r="B41" s="241">
        <f t="shared" ref="B41:I41" si="11">B22/$B22</f>
        <v>1</v>
      </c>
      <c r="C41" s="140">
        <f t="shared" si="11"/>
        <v>7.0116429495472185E-2</v>
      </c>
      <c r="D41" s="124">
        <f t="shared" si="11"/>
        <v>6.4941785252263906E-2</v>
      </c>
      <c r="E41" s="124">
        <f t="shared" si="11"/>
        <v>0.16481241914618369</v>
      </c>
      <c r="F41" s="124">
        <f t="shared" si="11"/>
        <v>0.2773609314359638</v>
      </c>
      <c r="G41" s="124">
        <f t="shared" si="11"/>
        <v>0.13117723156532987</v>
      </c>
      <c r="H41" s="124">
        <f t="shared" si="11"/>
        <v>0.23441138421733507</v>
      </c>
      <c r="I41" s="124">
        <f t="shared" si="11"/>
        <v>5.7438551099611899E-2</v>
      </c>
      <c r="J41" s="213"/>
      <c r="K41" s="213"/>
    </row>
    <row r="42" spans="1:11" ht="12" customHeight="1">
      <c r="A42" s="122" t="s">
        <v>35</v>
      </c>
      <c r="B42" s="241">
        <f t="shared" ref="B42:H42" si="12">B23/$B23</f>
        <v>1</v>
      </c>
      <c r="C42" s="240" t="s">
        <v>278</v>
      </c>
      <c r="D42" s="124">
        <f t="shared" si="12"/>
        <v>3.9845758354755782E-2</v>
      </c>
      <c r="E42" s="124">
        <f t="shared" si="12"/>
        <v>0.14652956298200515</v>
      </c>
      <c r="F42" s="124">
        <f t="shared" si="12"/>
        <v>0.42544987146529561</v>
      </c>
      <c r="G42" s="124">
        <f t="shared" si="12"/>
        <v>0.15038560411311053</v>
      </c>
      <c r="H42" s="124">
        <f t="shared" si="12"/>
        <v>0.19537275064267351</v>
      </c>
      <c r="I42" s="143" t="s">
        <v>278</v>
      </c>
      <c r="J42" s="213"/>
      <c r="K42" s="213"/>
    </row>
    <row r="43" spans="1:11" ht="12" customHeight="1">
      <c r="A43" s="122" t="s">
        <v>36</v>
      </c>
      <c r="B43" s="241">
        <f t="shared" ref="B43:I43" si="13">B24/$B24</f>
        <v>1</v>
      </c>
      <c r="C43" s="140">
        <f t="shared" si="13"/>
        <v>0.27400633134013364</v>
      </c>
      <c r="D43" s="124">
        <f t="shared" si="13"/>
        <v>0.14280689412592332</v>
      </c>
      <c r="E43" s="124">
        <f t="shared" si="13"/>
        <v>0.22300386915230391</v>
      </c>
      <c r="F43" s="124">
        <f t="shared" si="13"/>
        <v>0.19908547309180444</v>
      </c>
      <c r="G43" s="124">
        <f t="shared" si="13"/>
        <v>6.8941259233204363E-2</v>
      </c>
      <c r="H43" s="124">
        <f t="shared" si="13"/>
        <v>7.7383046078086534E-2</v>
      </c>
      <c r="I43" s="124">
        <f t="shared" si="13"/>
        <v>1.4773126978543792E-2</v>
      </c>
      <c r="J43" s="213"/>
      <c r="K43" s="213"/>
    </row>
    <row r="44" spans="1:11" s="45" customFormat="1" ht="12" customHeight="1">
      <c r="A44" s="122" t="s">
        <v>357</v>
      </c>
      <c r="B44" s="348" t="s">
        <v>278</v>
      </c>
      <c r="C44" s="240" t="s">
        <v>278</v>
      </c>
      <c r="D44" s="143" t="s">
        <v>278</v>
      </c>
      <c r="E44" s="143" t="s">
        <v>278</v>
      </c>
      <c r="F44" s="143" t="s">
        <v>278</v>
      </c>
      <c r="G44" s="143" t="s">
        <v>278</v>
      </c>
      <c r="H44" s="143" t="s">
        <v>278</v>
      </c>
      <c r="I44" s="143" t="s">
        <v>278</v>
      </c>
      <c r="J44" s="213"/>
      <c r="K44" s="213"/>
    </row>
    <row r="45" spans="1:11" ht="7.5" customHeight="1" thickBot="1">
      <c r="A45" s="101"/>
      <c r="B45" s="103"/>
      <c r="C45" s="142"/>
      <c r="D45" s="101"/>
      <c r="E45" s="101"/>
      <c r="F45" s="101"/>
      <c r="G45" s="101"/>
      <c r="H45" s="101"/>
      <c r="I45" s="101"/>
    </row>
    <row r="46" spans="1:11" ht="3.75" customHeight="1" thickTop="1">
      <c r="A46" s="123"/>
      <c r="B46" s="123"/>
      <c r="C46" s="123"/>
      <c r="D46" s="123"/>
      <c r="E46" s="123"/>
      <c r="F46" s="123"/>
      <c r="G46" s="123"/>
      <c r="H46" s="123"/>
      <c r="I46" s="123"/>
    </row>
    <row r="47" spans="1:11" ht="12.95" customHeight="1">
      <c r="A47" s="341" t="s">
        <v>279</v>
      </c>
    </row>
    <row r="48" spans="1:11" ht="12.95" customHeight="1">
      <c r="A48" s="375" t="s">
        <v>469</v>
      </c>
      <c r="B48" s="375"/>
      <c r="C48" s="375"/>
      <c r="D48" s="375"/>
      <c r="E48" s="375"/>
      <c r="F48" s="375"/>
      <c r="G48" s="375"/>
      <c r="H48" s="375"/>
      <c r="I48" s="375"/>
    </row>
    <row r="49" spans="1:9" ht="12.95" customHeight="1">
      <c r="A49" s="375" t="s">
        <v>470</v>
      </c>
      <c r="B49" s="375"/>
      <c r="C49" s="375"/>
      <c r="D49" s="375"/>
      <c r="E49" s="375"/>
      <c r="F49" s="375"/>
      <c r="G49" s="375"/>
      <c r="H49" s="375"/>
      <c r="I49" s="375"/>
    </row>
  </sheetData>
  <mergeCells count="8">
    <mergeCell ref="A1:I1"/>
    <mergeCell ref="A2:I2"/>
    <mergeCell ref="A3:I3"/>
    <mergeCell ref="A48:I48"/>
    <mergeCell ref="A49:I49"/>
    <mergeCell ref="A5:A6"/>
    <mergeCell ref="B5:B6"/>
    <mergeCell ref="C5:I5"/>
  </mergeCells>
  <printOptions horizontalCentered="1"/>
  <pageMargins left="0.25" right="0.25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9"/>
  <sheetViews>
    <sheetView topLeftCell="A19" zoomScaleNormal="100" workbookViewId="0">
      <selection activeCell="M19" sqref="M19"/>
    </sheetView>
  </sheetViews>
  <sheetFormatPr defaultColWidth="11.42578125" defaultRowHeight="12.95" customHeight="1"/>
  <cols>
    <col min="1" max="1" width="28.42578125" customWidth="1"/>
    <col min="2" max="3" width="8.7109375" customWidth="1"/>
    <col min="4" max="4" width="8.85546875" customWidth="1"/>
    <col min="5" max="6" width="9.7109375" customWidth="1"/>
    <col min="7" max="8" width="8.7109375" bestFit="1" customWidth="1"/>
  </cols>
  <sheetData>
    <row r="1" spans="1:11" ht="15.75">
      <c r="A1" s="371" t="s">
        <v>361</v>
      </c>
      <c r="B1" s="373"/>
      <c r="C1" s="373"/>
      <c r="D1" s="373"/>
      <c r="E1" s="373"/>
      <c r="F1" s="373"/>
      <c r="G1" s="373"/>
      <c r="H1" s="373"/>
    </row>
    <row r="2" spans="1:11" ht="15.75">
      <c r="A2" s="372" t="s">
        <v>238</v>
      </c>
      <c r="B2" s="374"/>
      <c r="C2" s="374"/>
      <c r="D2" s="374"/>
      <c r="E2" s="374"/>
      <c r="F2" s="374"/>
      <c r="G2" s="374"/>
      <c r="H2" s="374"/>
    </row>
    <row r="3" spans="1:11" ht="15.75">
      <c r="A3" s="372" t="s">
        <v>342</v>
      </c>
      <c r="B3" s="374"/>
      <c r="C3" s="374"/>
      <c r="D3" s="374"/>
      <c r="E3" s="374"/>
      <c r="F3" s="374"/>
      <c r="G3" s="374"/>
      <c r="H3" s="374"/>
    </row>
    <row r="4" spans="1:11" ht="9.75" customHeight="1" thickBot="1">
      <c r="A4" s="22"/>
      <c r="B4" s="22"/>
      <c r="C4" s="22"/>
      <c r="D4" s="22"/>
      <c r="E4" s="22"/>
      <c r="F4" s="22"/>
      <c r="G4" s="22"/>
      <c r="H4" s="22"/>
    </row>
    <row r="5" spans="1:11" ht="13.5" thickTop="1">
      <c r="A5" s="393" t="s">
        <v>260</v>
      </c>
      <c r="B5" s="396" t="s">
        <v>38</v>
      </c>
      <c r="C5" s="379" t="s">
        <v>245</v>
      </c>
      <c r="D5" s="379"/>
      <c r="E5" s="379"/>
      <c r="F5" s="379"/>
      <c r="G5" s="379"/>
      <c r="H5" s="379"/>
    </row>
    <row r="6" spans="1:11" ht="41.25" customHeight="1" thickBot="1">
      <c r="A6" s="395"/>
      <c r="B6" s="397"/>
      <c r="C6" s="126" t="s">
        <v>246</v>
      </c>
      <c r="D6" s="126" t="s">
        <v>247</v>
      </c>
      <c r="E6" s="126" t="s">
        <v>248</v>
      </c>
      <c r="F6" s="126" t="s">
        <v>243</v>
      </c>
      <c r="G6" s="126" t="s">
        <v>269</v>
      </c>
      <c r="H6" s="126" t="s">
        <v>283</v>
      </c>
    </row>
    <row r="7" spans="1:11" s="45" customFormat="1" ht="10.5" customHeight="1" thickTop="1">
      <c r="A7" s="115"/>
      <c r="B7" s="116"/>
      <c r="C7" s="127"/>
      <c r="D7" s="127"/>
      <c r="E7" s="127"/>
      <c r="F7" s="127"/>
      <c r="G7" s="127"/>
      <c r="H7" s="127"/>
    </row>
    <row r="8" spans="1:11" ht="15" customHeight="1">
      <c r="A8" s="118" t="s">
        <v>21</v>
      </c>
      <c r="B8" s="129">
        <v>42504</v>
      </c>
      <c r="C8" s="244">
        <v>20412</v>
      </c>
      <c r="D8" s="120">
        <v>10008</v>
      </c>
      <c r="E8" s="120">
        <v>6209</v>
      </c>
      <c r="F8" s="120">
        <v>4088</v>
      </c>
      <c r="G8" s="120">
        <v>815</v>
      </c>
      <c r="H8" s="120">
        <v>972</v>
      </c>
      <c r="J8" s="41"/>
      <c r="K8" s="41"/>
    </row>
    <row r="9" spans="1:11" s="45" customFormat="1" ht="9" customHeight="1">
      <c r="A9" s="128"/>
      <c r="B9" s="129"/>
      <c r="C9" s="244"/>
      <c r="D9" s="120"/>
      <c r="E9" s="120"/>
      <c r="F9" s="120"/>
      <c r="G9" s="120"/>
      <c r="H9" s="120"/>
      <c r="J9" s="41"/>
    </row>
    <row r="10" spans="1:11" ht="12" customHeight="1">
      <c r="A10" s="122" t="s">
        <v>22</v>
      </c>
      <c r="B10" s="129">
        <v>1053</v>
      </c>
      <c r="C10" s="244">
        <v>610</v>
      </c>
      <c r="D10" s="120">
        <v>214</v>
      </c>
      <c r="E10" s="120">
        <v>133</v>
      </c>
      <c r="F10" s="120">
        <v>81</v>
      </c>
      <c r="G10" s="143" t="s">
        <v>278</v>
      </c>
      <c r="H10" s="143" t="s">
        <v>278</v>
      </c>
      <c r="J10" s="41"/>
    </row>
    <row r="11" spans="1:11" ht="12" customHeight="1">
      <c r="A11" s="122" t="s">
        <v>23</v>
      </c>
      <c r="B11" s="129">
        <v>3870</v>
      </c>
      <c r="C11" s="244">
        <v>1436</v>
      </c>
      <c r="D11" s="120">
        <v>782</v>
      </c>
      <c r="E11" s="120">
        <v>789</v>
      </c>
      <c r="F11" s="120">
        <v>588</v>
      </c>
      <c r="G11" s="120">
        <v>133</v>
      </c>
      <c r="H11" s="120">
        <v>141</v>
      </c>
      <c r="J11" s="41"/>
    </row>
    <row r="12" spans="1:11" ht="12" customHeight="1">
      <c r="A12" s="122" t="s">
        <v>24</v>
      </c>
      <c r="B12" s="129">
        <v>798</v>
      </c>
      <c r="C12" s="244">
        <v>353</v>
      </c>
      <c r="D12" s="120">
        <v>142</v>
      </c>
      <c r="E12" s="120">
        <v>187</v>
      </c>
      <c r="F12" s="120">
        <v>76</v>
      </c>
      <c r="G12" s="120">
        <v>18</v>
      </c>
      <c r="H12" s="120">
        <v>22</v>
      </c>
      <c r="J12" s="41"/>
    </row>
    <row r="13" spans="1:11" ht="12" customHeight="1">
      <c r="A13" s="122" t="s">
        <v>25</v>
      </c>
      <c r="B13" s="129">
        <v>2974</v>
      </c>
      <c r="C13" s="244">
        <v>1370</v>
      </c>
      <c r="D13" s="120">
        <v>804</v>
      </c>
      <c r="E13" s="120">
        <v>376</v>
      </c>
      <c r="F13" s="120">
        <v>247</v>
      </c>
      <c r="G13" s="120">
        <v>77</v>
      </c>
      <c r="H13" s="120">
        <v>97</v>
      </c>
      <c r="J13" s="41"/>
    </row>
    <row r="14" spans="1:11" ht="12" customHeight="1">
      <c r="A14" s="122" t="s">
        <v>26</v>
      </c>
      <c r="B14" s="129">
        <v>3543</v>
      </c>
      <c r="C14" s="244">
        <v>1585</v>
      </c>
      <c r="D14" s="120">
        <v>888</v>
      </c>
      <c r="E14" s="120">
        <v>637</v>
      </c>
      <c r="F14" s="120">
        <v>308</v>
      </c>
      <c r="G14" s="120">
        <v>53</v>
      </c>
      <c r="H14" s="120">
        <v>70</v>
      </c>
      <c r="J14" s="41"/>
    </row>
    <row r="15" spans="1:11" ht="12" customHeight="1">
      <c r="A15" s="122" t="s">
        <v>27</v>
      </c>
      <c r="B15" s="129">
        <v>816</v>
      </c>
      <c r="C15" s="244">
        <v>366</v>
      </c>
      <c r="D15" s="120">
        <v>148</v>
      </c>
      <c r="E15" s="120">
        <v>184</v>
      </c>
      <c r="F15" s="120">
        <v>64</v>
      </c>
      <c r="G15" s="120">
        <v>32</v>
      </c>
      <c r="H15" s="120">
        <v>22</v>
      </c>
      <c r="J15" s="41"/>
    </row>
    <row r="16" spans="1:11" ht="12" customHeight="1">
      <c r="A16" s="122" t="s">
        <v>28</v>
      </c>
      <c r="B16" s="129">
        <v>888</v>
      </c>
      <c r="C16" s="244">
        <v>445</v>
      </c>
      <c r="D16" s="120">
        <v>212</v>
      </c>
      <c r="E16" s="120">
        <v>107</v>
      </c>
      <c r="F16" s="120">
        <v>90</v>
      </c>
      <c r="G16" s="143" t="s">
        <v>278</v>
      </c>
      <c r="H16" s="143" t="s">
        <v>278</v>
      </c>
      <c r="J16" s="41"/>
    </row>
    <row r="17" spans="1:10" ht="12" customHeight="1">
      <c r="A17" s="122" t="s">
        <v>29</v>
      </c>
      <c r="B17" s="129">
        <v>3281</v>
      </c>
      <c r="C17" s="244">
        <v>1646</v>
      </c>
      <c r="D17" s="120">
        <v>827</v>
      </c>
      <c r="E17" s="120">
        <v>326</v>
      </c>
      <c r="F17" s="120">
        <v>335</v>
      </c>
      <c r="G17" s="120">
        <v>60</v>
      </c>
      <c r="H17" s="120">
        <v>88</v>
      </c>
      <c r="J17" s="41"/>
    </row>
    <row r="18" spans="1:10" ht="12" customHeight="1">
      <c r="A18" s="122" t="s">
        <v>30</v>
      </c>
      <c r="B18" s="129">
        <v>6642</v>
      </c>
      <c r="C18" s="244">
        <v>3990</v>
      </c>
      <c r="D18" s="120">
        <v>1081</v>
      </c>
      <c r="E18" s="120">
        <v>747</v>
      </c>
      <c r="F18" s="120">
        <v>554</v>
      </c>
      <c r="G18" s="120">
        <v>121</v>
      </c>
      <c r="H18" s="120">
        <v>149</v>
      </c>
      <c r="J18" s="41"/>
    </row>
    <row r="19" spans="1:10" ht="12" customHeight="1">
      <c r="A19" s="122" t="s">
        <v>31</v>
      </c>
      <c r="B19" s="129">
        <v>8446</v>
      </c>
      <c r="C19" s="244">
        <v>3502</v>
      </c>
      <c r="D19" s="120">
        <v>2620</v>
      </c>
      <c r="E19" s="120">
        <v>1265</v>
      </c>
      <c r="F19" s="120">
        <v>753</v>
      </c>
      <c r="G19" s="120">
        <v>99</v>
      </c>
      <c r="H19" s="120">
        <v>207</v>
      </c>
      <c r="J19" s="41"/>
    </row>
    <row r="20" spans="1:10" ht="12" customHeight="1">
      <c r="A20" s="122" t="s">
        <v>32</v>
      </c>
      <c r="B20" s="346" t="s">
        <v>278</v>
      </c>
      <c r="C20" s="143" t="s">
        <v>278</v>
      </c>
      <c r="D20" s="143" t="s">
        <v>278</v>
      </c>
      <c r="E20" s="120">
        <v>39</v>
      </c>
      <c r="F20" s="120">
        <v>18</v>
      </c>
      <c r="G20" s="143" t="s">
        <v>278</v>
      </c>
      <c r="H20" s="143" t="s">
        <v>278</v>
      </c>
      <c r="J20" s="41"/>
    </row>
    <row r="21" spans="1:10" ht="12" customHeight="1">
      <c r="A21" s="122" t="s">
        <v>33</v>
      </c>
      <c r="B21" s="129">
        <v>2331</v>
      </c>
      <c r="C21" s="244">
        <v>917</v>
      </c>
      <c r="D21" s="120">
        <v>500</v>
      </c>
      <c r="E21" s="120">
        <v>442</v>
      </c>
      <c r="F21" s="120">
        <v>345</v>
      </c>
      <c r="G21" s="120">
        <v>75</v>
      </c>
      <c r="H21" s="120">
        <v>53</v>
      </c>
      <c r="J21" s="41"/>
    </row>
    <row r="22" spans="1:10" ht="12" customHeight="1">
      <c r="A22" s="122" t="s">
        <v>34</v>
      </c>
      <c r="B22" s="129">
        <v>3865</v>
      </c>
      <c r="C22" s="244">
        <v>1888</v>
      </c>
      <c r="D22" s="120">
        <v>901</v>
      </c>
      <c r="E22" s="120">
        <v>487</v>
      </c>
      <c r="F22" s="120">
        <v>417</v>
      </c>
      <c r="G22" s="120">
        <v>79</v>
      </c>
      <c r="H22" s="120">
        <v>95</v>
      </c>
      <c r="I22" s="41"/>
      <c r="J22" s="41"/>
    </row>
    <row r="23" spans="1:10" ht="12" customHeight="1">
      <c r="A23" s="122" t="s">
        <v>35</v>
      </c>
      <c r="B23" s="129">
        <v>778</v>
      </c>
      <c r="C23" s="244">
        <v>303</v>
      </c>
      <c r="D23" s="120">
        <v>149</v>
      </c>
      <c r="E23" s="120">
        <v>213</v>
      </c>
      <c r="F23" s="120">
        <v>105</v>
      </c>
      <c r="G23" s="143" t="s">
        <v>278</v>
      </c>
      <c r="H23" s="143" t="s">
        <v>278</v>
      </c>
      <c r="J23" s="41"/>
    </row>
    <row r="24" spans="1:10" ht="12" customHeight="1">
      <c r="A24" s="122" t="s">
        <v>36</v>
      </c>
      <c r="B24" s="129">
        <v>2843</v>
      </c>
      <c r="C24" s="244">
        <v>1830</v>
      </c>
      <c r="D24" s="120">
        <v>596</v>
      </c>
      <c r="E24" s="120">
        <v>277</v>
      </c>
      <c r="F24" s="120">
        <v>107</v>
      </c>
      <c r="G24" s="143" t="s">
        <v>278</v>
      </c>
      <c r="H24" s="143" t="s">
        <v>278</v>
      </c>
      <c r="J24" s="41"/>
    </row>
    <row r="25" spans="1:10" s="45" customFormat="1" ht="12" customHeight="1">
      <c r="A25" s="122" t="s">
        <v>357</v>
      </c>
      <c r="B25" s="346" t="s">
        <v>278</v>
      </c>
      <c r="C25" s="143" t="s">
        <v>278</v>
      </c>
      <c r="D25" s="143" t="s">
        <v>278</v>
      </c>
      <c r="E25" s="120">
        <v>0</v>
      </c>
      <c r="F25" s="120">
        <v>0</v>
      </c>
      <c r="G25" s="120">
        <v>0</v>
      </c>
      <c r="H25" s="120">
        <v>0</v>
      </c>
      <c r="J25" s="41"/>
    </row>
    <row r="26" spans="1:10" ht="9.75" customHeight="1">
      <c r="A26" s="130"/>
      <c r="B26" s="131"/>
      <c r="C26" s="130"/>
      <c r="D26" s="130"/>
      <c r="E26" s="130"/>
      <c r="F26" s="130"/>
      <c r="G26" s="130"/>
      <c r="H26" s="130"/>
    </row>
    <row r="27" spans="1:10" ht="15" customHeight="1">
      <c r="A27" s="118" t="s">
        <v>267</v>
      </c>
      <c r="B27" s="132">
        <f t="shared" ref="B27:H29" si="0">B8/$B8</f>
        <v>1</v>
      </c>
      <c r="C27" s="124">
        <f t="shared" si="0"/>
        <v>0.48023715415019763</v>
      </c>
      <c r="D27" s="124">
        <f t="shared" si="0"/>
        <v>0.23546019198193111</v>
      </c>
      <c r="E27" s="124">
        <f t="shared" si="0"/>
        <v>0.14608036890645587</v>
      </c>
      <c r="F27" s="124">
        <f t="shared" si="0"/>
        <v>9.6179183135704879E-2</v>
      </c>
      <c r="G27" s="124">
        <f t="shared" si="0"/>
        <v>1.9174665913796348E-2</v>
      </c>
      <c r="H27" s="124">
        <f t="shared" si="0"/>
        <v>2.2868435911914172E-2</v>
      </c>
      <c r="J27" s="213"/>
    </row>
    <row r="28" spans="1:10" ht="9.75" customHeight="1">
      <c r="A28" s="130"/>
      <c r="B28" s="132"/>
      <c r="C28" s="124"/>
      <c r="D28" s="124"/>
      <c r="E28" s="124"/>
      <c r="F28" s="124"/>
      <c r="G28" s="124"/>
      <c r="H28" s="124"/>
      <c r="J28" s="213"/>
    </row>
    <row r="29" spans="1:10" ht="12" customHeight="1">
      <c r="A29" s="122" t="s">
        <v>22</v>
      </c>
      <c r="B29" s="132">
        <f>B10/$B10</f>
        <v>1</v>
      </c>
      <c r="C29" s="140">
        <f t="shared" si="0"/>
        <v>0.57929724596391263</v>
      </c>
      <c r="D29" s="124">
        <f t="shared" si="0"/>
        <v>0.20322886989553657</v>
      </c>
      <c r="E29" s="124">
        <f t="shared" si="0"/>
        <v>0.12630579297245964</v>
      </c>
      <c r="F29" s="124">
        <f t="shared" si="0"/>
        <v>7.6923076923076927E-2</v>
      </c>
      <c r="G29" s="143" t="s">
        <v>278</v>
      </c>
      <c r="H29" s="143" t="s">
        <v>278</v>
      </c>
      <c r="J29" s="213"/>
    </row>
    <row r="30" spans="1:10" ht="12" customHeight="1">
      <c r="A30" s="122" t="s">
        <v>23</v>
      </c>
      <c r="B30" s="132">
        <f t="shared" ref="B30:H30" si="1">B11/$B11</f>
        <v>1</v>
      </c>
      <c r="C30" s="214">
        <f t="shared" si="1"/>
        <v>0.37105943152454779</v>
      </c>
      <c r="D30" s="124">
        <f t="shared" si="1"/>
        <v>0.2020671834625323</v>
      </c>
      <c r="E30" s="124">
        <f t="shared" si="1"/>
        <v>0.20387596899224805</v>
      </c>
      <c r="F30" s="124">
        <f t="shared" si="1"/>
        <v>0.15193798449612403</v>
      </c>
      <c r="G30" s="124">
        <f t="shared" si="1"/>
        <v>3.4366925064599485E-2</v>
      </c>
      <c r="H30" s="124">
        <f t="shared" si="1"/>
        <v>3.6434108527131782E-2</v>
      </c>
      <c r="I30" s="45"/>
      <c r="J30" s="213"/>
    </row>
    <row r="31" spans="1:10" ht="12" customHeight="1">
      <c r="A31" s="122" t="s">
        <v>24</v>
      </c>
      <c r="B31" s="132">
        <f t="shared" ref="B31:H31" si="2">B12/$B12</f>
        <v>1</v>
      </c>
      <c r="C31" s="214">
        <f t="shared" si="2"/>
        <v>0.44235588972431078</v>
      </c>
      <c r="D31" s="124">
        <f t="shared" si="2"/>
        <v>0.17794486215538846</v>
      </c>
      <c r="E31" s="124">
        <f t="shared" si="2"/>
        <v>0.23433583959899748</v>
      </c>
      <c r="F31" s="124">
        <f t="shared" si="2"/>
        <v>9.5238095238095233E-2</v>
      </c>
      <c r="G31" s="124">
        <f t="shared" si="2"/>
        <v>2.2556390977443608E-2</v>
      </c>
      <c r="H31" s="124">
        <f t="shared" si="2"/>
        <v>2.7568922305764409E-2</v>
      </c>
      <c r="I31" s="45"/>
      <c r="J31" s="213"/>
    </row>
    <row r="32" spans="1:10" ht="12" customHeight="1">
      <c r="A32" s="122" t="s">
        <v>25</v>
      </c>
      <c r="B32" s="132">
        <f t="shared" ref="B32:H32" si="3">B13/$B13</f>
        <v>1</v>
      </c>
      <c r="C32" s="214">
        <f t="shared" si="3"/>
        <v>0.4606590450571621</v>
      </c>
      <c r="D32" s="124">
        <f t="shared" si="3"/>
        <v>0.27034297242770677</v>
      </c>
      <c r="E32" s="124">
        <f t="shared" si="3"/>
        <v>0.12642905178211164</v>
      </c>
      <c r="F32" s="124">
        <f t="shared" si="3"/>
        <v>8.3053127101546734E-2</v>
      </c>
      <c r="G32" s="124">
        <f t="shared" si="3"/>
        <v>2.5891055817081371E-2</v>
      </c>
      <c r="H32" s="124">
        <f t="shared" si="3"/>
        <v>3.2616005379959651E-2</v>
      </c>
      <c r="I32" s="45"/>
      <c r="J32" s="213"/>
    </row>
    <row r="33" spans="1:10" ht="12" customHeight="1">
      <c r="A33" s="122" t="s">
        <v>26</v>
      </c>
      <c r="B33" s="132">
        <f t="shared" ref="B33:H33" si="4">B14/$B14</f>
        <v>1</v>
      </c>
      <c r="C33" s="214">
        <f t="shared" si="4"/>
        <v>0.44736099350832625</v>
      </c>
      <c r="D33" s="124">
        <f t="shared" si="4"/>
        <v>0.25063505503810329</v>
      </c>
      <c r="E33" s="124">
        <f t="shared" si="4"/>
        <v>0.17979113745413491</v>
      </c>
      <c r="F33" s="124">
        <f t="shared" si="4"/>
        <v>8.693197854925204E-2</v>
      </c>
      <c r="G33" s="124">
        <f t="shared" si="4"/>
        <v>1.4959074230877787E-2</v>
      </c>
      <c r="H33" s="124">
        <f t="shared" si="4"/>
        <v>1.9757267852102738E-2</v>
      </c>
      <c r="I33" s="45"/>
      <c r="J33" s="213"/>
    </row>
    <row r="34" spans="1:10" ht="12" customHeight="1">
      <c r="A34" s="122" t="s">
        <v>27</v>
      </c>
      <c r="B34" s="132">
        <f t="shared" ref="B34:H34" si="5">B15/$B15</f>
        <v>1</v>
      </c>
      <c r="C34" s="214">
        <f t="shared" si="5"/>
        <v>0.4485294117647059</v>
      </c>
      <c r="D34" s="124">
        <f t="shared" si="5"/>
        <v>0.18137254901960784</v>
      </c>
      <c r="E34" s="124">
        <f t="shared" si="5"/>
        <v>0.22549019607843138</v>
      </c>
      <c r="F34" s="124">
        <f t="shared" si="5"/>
        <v>7.8431372549019607E-2</v>
      </c>
      <c r="G34" s="124">
        <f t="shared" si="5"/>
        <v>3.9215686274509803E-2</v>
      </c>
      <c r="H34" s="124">
        <f t="shared" si="5"/>
        <v>2.6960784313725492E-2</v>
      </c>
      <c r="J34" s="213"/>
    </row>
    <row r="35" spans="1:10" ht="12" customHeight="1">
      <c r="A35" s="122" t="s">
        <v>28</v>
      </c>
      <c r="B35" s="132">
        <f t="shared" ref="B35:F35" si="6">B16/$B16</f>
        <v>1</v>
      </c>
      <c r="C35" s="214">
        <f t="shared" si="6"/>
        <v>0.50112612612612617</v>
      </c>
      <c r="D35" s="124">
        <f t="shared" si="6"/>
        <v>0.23873873873873874</v>
      </c>
      <c r="E35" s="124">
        <f t="shared" si="6"/>
        <v>0.1204954954954955</v>
      </c>
      <c r="F35" s="124">
        <f t="shared" si="6"/>
        <v>0.10135135135135136</v>
      </c>
      <c r="G35" s="143" t="s">
        <v>278</v>
      </c>
      <c r="H35" s="143" t="s">
        <v>278</v>
      </c>
      <c r="J35" s="213"/>
    </row>
    <row r="36" spans="1:10" ht="12" customHeight="1">
      <c r="A36" s="122" t="s">
        <v>29</v>
      </c>
      <c r="B36" s="132">
        <f t="shared" ref="B36:H36" si="7">B17/$B17</f>
        <v>1</v>
      </c>
      <c r="C36" s="214">
        <f t="shared" si="7"/>
        <v>0.50167631819567204</v>
      </c>
      <c r="D36" s="124">
        <f t="shared" si="7"/>
        <v>0.25205729960377932</v>
      </c>
      <c r="E36" s="124">
        <f t="shared" si="7"/>
        <v>9.9359951234379768E-2</v>
      </c>
      <c r="F36" s="124">
        <f t="shared" si="7"/>
        <v>0.10210301737275221</v>
      </c>
      <c r="G36" s="124">
        <f t="shared" si="7"/>
        <v>1.828710758914965E-2</v>
      </c>
      <c r="H36" s="124">
        <f t="shared" si="7"/>
        <v>2.682109113075282E-2</v>
      </c>
      <c r="J36" s="213"/>
    </row>
    <row r="37" spans="1:10" ht="12" customHeight="1">
      <c r="A37" s="122" t="s">
        <v>30</v>
      </c>
      <c r="B37" s="132">
        <f t="shared" ref="B37:H37" si="8">B18/$B18</f>
        <v>1</v>
      </c>
      <c r="C37" s="214">
        <f t="shared" si="8"/>
        <v>0.60072267389340561</v>
      </c>
      <c r="D37" s="124">
        <f t="shared" si="8"/>
        <v>0.16275218307738634</v>
      </c>
      <c r="E37" s="124">
        <f t="shared" si="8"/>
        <v>0.11246612466124661</v>
      </c>
      <c r="F37" s="124">
        <f t="shared" si="8"/>
        <v>8.340861186389642E-2</v>
      </c>
      <c r="G37" s="124">
        <f t="shared" si="8"/>
        <v>1.8217404396266186E-2</v>
      </c>
      <c r="H37" s="124">
        <f t="shared" si="8"/>
        <v>2.2433002107798857E-2</v>
      </c>
      <c r="J37" s="213"/>
    </row>
    <row r="38" spans="1:10" ht="12" customHeight="1">
      <c r="A38" s="122" t="s">
        <v>31</v>
      </c>
      <c r="B38" s="132">
        <f t="shared" ref="B38:H38" si="9">B19/$B19</f>
        <v>1</v>
      </c>
      <c r="C38" s="214">
        <f t="shared" si="9"/>
        <v>0.41463414634146339</v>
      </c>
      <c r="D38" s="124">
        <f t="shared" si="9"/>
        <v>0.31020601468150605</v>
      </c>
      <c r="E38" s="124">
        <f t="shared" si="9"/>
        <v>0.14977504143973477</v>
      </c>
      <c r="F38" s="124">
        <f t="shared" si="9"/>
        <v>8.9154629410371777E-2</v>
      </c>
      <c r="G38" s="124">
        <f t="shared" si="9"/>
        <v>1.1721524982240114E-2</v>
      </c>
      <c r="H38" s="124">
        <f t="shared" si="9"/>
        <v>2.4508643144683873E-2</v>
      </c>
      <c r="J38" s="213"/>
    </row>
    <row r="39" spans="1:10" ht="12" customHeight="1">
      <c r="A39" s="122" t="s">
        <v>32</v>
      </c>
      <c r="B39" s="346" t="s">
        <v>278</v>
      </c>
      <c r="C39" s="143" t="s">
        <v>278</v>
      </c>
      <c r="D39" s="143" t="s">
        <v>278</v>
      </c>
      <c r="E39" s="143" t="s">
        <v>278</v>
      </c>
      <c r="F39" s="143" t="s">
        <v>278</v>
      </c>
      <c r="G39" s="143" t="s">
        <v>278</v>
      </c>
      <c r="H39" s="143" t="s">
        <v>278</v>
      </c>
      <c r="J39" s="213"/>
    </row>
    <row r="40" spans="1:10" ht="12" customHeight="1">
      <c r="A40" s="122" t="s">
        <v>33</v>
      </c>
      <c r="B40" s="132">
        <f t="shared" ref="B40:H40" si="10">B21/$B21</f>
        <v>1</v>
      </c>
      <c r="C40" s="214">
        <f t="shared" si="10"/>
        <v>0.39339339339339341</v>
      </c>
      <c r="D40" s="124">
        <f t="shared" si="10"/>
        <v>0.2145002145002145</v>
      </c>
      <c r="E40" s="124">
        <f t="shared" si="10"/>
        <v>0.18961818961818963</v>
      </c>
      <c r="F40" s="124">
        <f t="shared" si="10"/>
        <v>0.148005148005148</v>
      </c>
      <c r="G40" s="124">
        <f t="shared" si="10"/>
        <v>3.2175032175032175E-2</v>
      </c>
      <c r="H40" s="124">
        <f t="shared" si="10"/>
        <v>2.2737022737022737E-2</v>
      </c>
      <c r="J40" s="213"/>
    </row>
    <row r="41" spans="1:10" ht="12" customHeight="1">
      <c r="A41" s="122" t="s">
        <v>34</v>
      </c>
      <c r="B41" s="214">
        <f t="shared" ref="B41:H41" si="11">B22/$B22</f>
        <v>1</v>
      </c>
      <c r="C41" s="140">
        <f t="shared" si="11"/>
        <v>0.4884864165588616</v>
      </c>
      <c r="D41" s="124">
        <f t="shared" si="11"/>
        <v>0.23311772315653298</v>
      </c>
      <c r="E41" s="124">
        <f t="shared" si="11"/>
        <v>0.12600258732212161</v>
      </c>
      <c r="F41" s="124">
        <f t="shared" si="11"/>
        <v>0.10789133247089262</v>
      </c>
      <c r="G41" s="124">
        <f t="shared" si="11"/>
        <v>2.0439844760672704E-2</v>
      </c>
      <c r="H41" s="124">
        <f t="shared" si="11"/>
        <v>2.4579560155239329E-2</v>
      </c>
      <c r="J41" s="213"/>
    </row>
    <row r="42" spans="1:10" ht="12" customHeight="1">
      <c r="A42" s="122" t="s">
        <v>35</v>
      </c>
      <c r="B42" s="214">
        <f t="shared" ref="B42:F42" si="12">B23/$B23</f>
        <v>1</v>
      </c>
      <c r="C42" s="140">
        <f t="shared" si="12"/>
        <v>0.38946015424164526</v>
      </c>
      <c r="D42" s="124">
        <f t="shared" si="12"/>
        <v>0.19151670951156813</v>
      </c>
      <c r="E42" s="124">
        <f t="shared" si="12"/>
        <v>0.27377892030848328</v>
      </c>
      <c r="F42" s="124">
        <f t="shared" si="12"/>
        <v>0.13496143958868895</v>
      </c>
      <c r="G42" s="143" t="s">
        <v>278</v>
      </c>
      <c r="H42" s="143" t="s">
        <v>278</v>
      </c>
      <c r="J42" s="213"/>
    </row>
    <row r="43" spans="1:10" ht="12" customHeight="1">
      <c r="A43" s="122" t="s">
        <v>36</v>
      </c>
      <c r="B43" s="214">
        <f t="shared" ref="B43:F43" si="13">B24/$B24</f>
        <v>1</v>
      </c>
      <c r="C43" s="140">
        <f t="shared" si="13"/>
        <v>0.64368624692226517</v>
      </c>
      <c r="D43" s="124">
        <f t="shared" si="13"/>
        <v>0.20963770664790715</v>
      </c>
      <c r="E43" s="124">
        <f t="shared" si="13"/>
        <v>9.7432289834681676E-2</v>
      </c>
      <c r="F43" s="124">
        <f t="shared" si="13"/>
        <v>3.7636299683432996E-2</v>
      </c>
      <c r="G43" s="143" t="s">
        <v>278</v>
      </c>
      <c r="H43" s="143" t="s">
        <v>278</v>
      </c>
      <c r="J43" s="213"/>
    </row>
    <row r="44" spans="1:10" s="45" customFormat="1" ht="12" customHeight="1">
      <c r="A44" s="122" t="s">
        <v>357</v>
      </c>
      <c r="B44" s="346" t="s">
        <v>278</v>
      </c>
      <c r="C44" s="143" t="s">
        <v>278</v>
      </c>
      <c r="D44" s="143" t="s">
        <v>278</v>
      </c>
      <c r="E44" s="124">
        <v>0</v>
      </c>
      <c r="F44" s="124">
        <v>0</v>
      </c>
      <c r="G44" s="124">
        <v>0</v>
      </c>
      <c r="H44" s="124">
        <v>0</v>
      </c>
      <c r="J44" s="213"/>
    </row>
    <row r="45" spans="1:10" ht="8.25" customHeight="1" thickBot="1">
      <c r="A45" s="133"/>
      <c r="B45" s="134"/>
      <c r="C45" s="133"/>
      <c r="D45" s="133"/>
      <c r="E45" s="133"/>
      <c r="F45" s="133"/>
      <c r="G45" s="133"/>
      <c r="H45" s="133"/>
    </row>
    <row r="46" spans="1:10" ht="7.5" customHeight="1" thickTop="1"/>
    <row r="47" spans="1:10" ht="12.95" customHeight="1">
      <c r="A47" s="341" t="s">
        <v>279</v>
      </c>
    </row>
    <row r="48" spans="1:10" ht="11.25" customHeight="1">
      <c r="A48" s="351" t="s">
        <v>471</v>
      </c>
    </row>
    <row r="49" spans="1:1" ht="10.5" customHeight="1">
      <c r="A49" s="351" t="s">
        <v>472</v>
      </c>
    </row>
  </sheetData>
  <mergeCells count="6">
    <mergeCell ref="A5:A6"/>
    <mergeCell ref="B5:B6"/>
    <mergeCell ref="C5:H5"/>
    <mergeCell ref="A1:H1"/>
    <mergeCell ref="A2:H2"/>
    <mergeCell ref="A3:H3"/>
  </mergeCells>
  <printOptions horizontalCentered="1"/>
  <pageMargins left="0.25" right="0.25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1"/>
  <sheetViews>
    <sheetView zoomScaleNormal="100" workbookViewId="0">
      <selection activeCell="K32" sqref="K32"/>
    </sheetView>
  </sheetViews>
  <sheetFormatPr defaultColWidth="11.42578125" defaultRowHeight="12.95" customHeight="1"/>
  <cols>
    <col min="1" max="1" width="18.28515625" customWidth="1"/>
    <col min="2" max="2" width="9.28515625" customWidth="1"/>
    <col min="3" max="3" width="13.42578125" customWidth="1"/>
    <col min="4" max="4" width="9.5703125" customWidth="1"/>
    <col min="5" max="5" width="11.140625" customWidth="1"/>
    <col min="6" max="6" width="9.28515625" customWidth="1"/>
    <col min="7" max="7" width="11.140625" customWidth="1"/>
    <col min="8" max="8" width="9.28515625" customWidth="1"/>
    <col min="9" max="9" width="12.140625" customWidth="1"/>
  </cols>
  <sheetData>
    <row r="1" spans="1:10" ht="15.75">
      <c r="A1" s="371" t="s">
        <v>276</v>
      </c>
      <c r="B1" s="373"/>
      <c r="C1" s="373"/>
      <c r="D1" s="373"/>
      <c r="E1" s="373"/>
      <c r="F1" s="373"/>
      <c r="G1" s="373"/>
      <c r="H1" s="373"/>
      <c r="I1" s="373"/>
    </row>
    <row r="2" spans="1:10" ht="15.75">
      <c r="A2" s="372" t="s">
        <v>41</v>
      </c>
      <c r="B2" s="374"/>
      <c r="C2" s="374"/>
      <c r="D2" s="374"/>
      <c r="E2" s="374"/>
      <c r="F2" s="374"/>
      <c r="G2" s="374"/>
      <c r="H2" s="374"/>
      <c r="I2" s="374"/>
    </row>
    <row r="3" spans="1:10" ht="15.75">
      <c r="A3" s="372" t="s">
        <v>343</v>
      </c>
      <c r="B3" s="374"/>
      <c r="C3" s="374"/>
      <c r="D3" s="374"/>
      <c r="E3" s="374"/>
      <c r="F3" s="374"/>
      <c r="G3" s="374"/>
      <c r="H3" s="374"/>
      <c r="I3" s="374"/>
    </row>
    <row r="4" spans="1:10" ht="15.75">
      <c r="A4" s="372" t="s">
        <v>1</v>
      </c>
      <c r="B4" s="374"/>
      <c r="C4" s="374"/>
      <c r="D4" s="374"/>
      <c r="E4" s="374"/>
      <c r="F4" s="374"/>
      <c r="G4" s="374"/>
      <c r="H4" s="374"/>
      <c r="I4" s="374"/>
    </row>
    <row r="5" spans="1:10" ht="9" customHeight="1" thickBot="1">
      <c r="A5" s="7"/>
      <c r="B5" s="7"/>
      <c r="C5" s="7"/>
      <c r="D5" s="7"/>
      <c r="E5" s="7"/>
      <c r="F5" s="7"/>
      <c r="G5" s="7"/>
      <c r="H5" s="7"/>
      <c r="I5" s="7"/>
    </row>
    <row r="6" spans="1:10" ht="19.5" customHeight="1" thickTop="1">
      <c r="A6" s="398" t="s">
        <v>39</v>
      </c>
      <c r="B6" s="400" t="s">
        <v>42</v>
      </c>
      <c r="C6" s="402" t="s">
        <v>12</v>
      </c>
      <c r="D6" s="380" t="s">
        <v>13</v>
      </c>
      <c r="E6" s="390"/>
      <c r="F6" s="380" t="s">
        <v>14</v>
      </c>
      <c r="G6" s="390"/>
      <c r="H6" s="381" t="s">
        <v>15</v>
      </c>
      <c r="I6" s="381"/>
    </row>
    <row r="7" spans="1:10" ht="16.5" customHeight="1">
      <c r="A7" s="399"/>
      <c r="B7" s="401"/>
      <c r="C7" s="403"/>
      <c r="D7" s="61" t="s">
        <v>10</v>
      </c>
      <c r="E7" s="269" t="s">
        <v>11</v>
      </c>
      <c r="F7" s="61" t="s">
        <v>10</v>
      </c>
      <c r="G7" s="269" t="s">
        <v>11</v>
      </c>
      <c r="H7" s="62" t="s">
        <v>10</v>
      </c>
      <c r="I7" s="321" t="s">
        <v>11</v>
      </c>
    </row>
    <row r="8" spans="1:10" s="6" customFormat="1" ht="12" customHeight="1">
      <c r="A8" s="69"/>
      <c r="B8" s="70"/>
      <c r="C8" s="66"/>
      <c r="D8" s="64"/>
      <c r="E8" s="71"/>
      <c r="F8" s="64"/>
      <c r="G8" s="71"/>
      <c r="H8" s="65"/>
      <c r="I8" s="65"/>
    </row>
    <row r="9" spans="1:10" ht="17.100000000000001" customHeight="1">
      <c r="A9" s="67" t="s">
        <v>249</v>
      </c>
      <c r="B9" s="32">
        <v>42504</v>
      </c>
      <c r="C9" s="18">
        <v>114989180</v>
      </c>
      <c r="D9" s="33">
        <v>22092</v>
      </c>
      <c r="E9" s="320">
        <v>6883637</v>
      </c>
      <c r="F9" s="33">
        <v>16291</v>
      </c>
      <c r="G9" s="320">
        <v>2943850</v>
      </c>
      <c r="H9" s="33">
        <v>21380</v>
      </c>
      <c r="I9" s="18">
        <v>17640867</v>
      </c>
      <c r="J9" s="45"/>
    </row>
    <row r="10" spans="1:10" s="6" customFormat="1" ht="11.25" customHeight="1">
      <c r="A10" s="55"/>
      <c r="B10" s="32"/>
      <c r="C10" s="18"/>
      <c r="D10" s="33"/>
      <c r="E10" s="320"/>
      <c r="F10" s="33"/>
      <c r="G10" s="320"/>
      <c r="H10" s="33"/>
      <c r="I10" s="18"/>
      <c r="J10" s="45"/>
    </row>
    <row r="11" spans="1:10" ht="15" customHeight="1">
      <c r="A11" s="135" t="s">
        <v>6</v>
      </c>
      <c r="B11" s="32">
        <v>33120</v>
      </c>
      <c r="C11" s="18">
        <v>105299449</v>
      </c>
      <c r="D11" s="33">
        <v>16573</v>
      </c>
      <c r="E11" s="320">
        <v>6178300</v>
      </c>
      <c r="F11" s="33">
        <v>13021</v>
      </c>
      <c r="G11" s="320">
        <v>2733264</v>
      </c>
      <c r="H11" s="33">
        <v>16023</v>
      </c>
      <c r="I11" s="18">
        <v>15763519</v>
      </c>
      <c r="J11" s="45"/>
    </row>
    <row r="12" spans="1:10" ht="15" customHeight="1">
      <c r="A12" s="135" t="s">
        <v>7</v>
      </c>
      <c r="B12" s="32">
        <v>4171</v>
      </c>
      <c r="C12" s="18">
        <v>4063390</v>
      </c>
      <c r="D12" s="33">
        <v>2437</v>
      </c>
      <c r="E12" s="320">
        <v>307928</v>
      </c>
      <c r="F12" s="33">
        <v>1422</v>
      </c>
      <c r="G12" s="320">
        <v>64216</v>
      </c>
      <c r="H12" s="33">
        <v>2356</v>
      </c>
      <c r="I12" s="18">
        <v>734111</v>
      </c>
      <c r="J12" s="45"/>
    </row>
    <row r="13" spans="1:10" ht="15" customHeight="1">
      <c r="A13" s="135" t="s">
        <v>8</v>
      </c>
      <c r="B13" s="32">
        <v>3569</v>
      </c>
      <c r="C13" s="18">
        <v>3734002</v>
      </c>
      <c r="D13" s="33">
        <v>2005</v>
      </c>
      <c r="E13" s="320">
        <v>244500</v>
      </c>
      <c r="F13" s="33">
        <v>1355</v>
      </c>
      <c r="G13" s="320">
        <v>107572</v>
      </c>
      <c r="H13" s="33">
        <v>1984</v>
      </c>
      <c r="I13" s="18">
        <v>759603</v>
      </c>
      <c r="J13" s="45"/>
    </row>
    <row r="14" spans="1:10" ht="15" customHeight="1">
      <c r="A14" s="135" t="s">
        <v>9</v>
      </c>
      <c r="B14" s="32">
        <v>1644</v>
      </c>
      <c r="C14" s="18">
        <v>1892339</v>
      </c>
      <c r="D14" s="33">
        <v>1077</v>
      </c>
      <c r="E14" s="320">
        <v>152909</v>
      </c>
      <c r="F14" s="33">
        <v>493</v>
      </c>
      <c r="G14" s="320">
        <v>38797</v>
      </c>
      <c r="H14" s="33">
        <v>1015</v>
      </c>
      <c r="I14" s="18">
        <v>383632</v>
      </c>
      <c r="J14" s="45"/>
    </row>
    <row r="15" spans="1:10" s="6" customFormat="1" ht="11.25" customHeight="1">
      <c r="A15" s="72"/>
      <c r="B15" s="30"/>
      <c r="C15" s="11"/>
      <c r="D15" s="33"/>
      <c r="E15" s="28"/>
      <c r="F15" s="25"/>
      <c r="G15" s="28"/>
      <c r="H15" s="9"/>
      <c r="I15" s="11"/>
    </row>
    <row r="16" spans="1:10" s="6" customFormat="1" ht="17.100000000000001" customHeight="1">
      <c r="A16" s="67" t="s">
        <v>262</v>
      </c>
      <c r="B16" s="34">
        <f>B9/B$9</f>
        <v>1</v>
      </c>
      <c r="C16" s="17">
        <f t="shared" ref="C16:I21" si="0">C9/C$9</f>
        <v>1</v>
      </c>
      <c r="D16" s="16">
        <f t="shared" si="0"/>
        <v>1</v>
      </c>
      <c r="E16" s="35">
        <f t="shared" si="0"/>
        <v>1</v>
      </c>
      <c r="F16" s="16">
        <f t="shared" si="0"/>
        <v>1</v>
      </c>
      <c r="G16" s="35">
        <f t="shared" si="0"/>
        <v>1</v>
      </c>
      <c r="H16" s="17">
        <f t="shared" si="0"/>
        <v>1</v>
      </c>
      <c r="I16" s="17">
        <f t="shared" si="0"/>
        <v>1</v>
      </c>
      <c r="J16" s="45"/>
    </row>
    <row r="17" spans="1:10" s="6" customFormat="1" ht="11.25" customHeight="1">
      <c r="A17" s="55"/>
      <c r="B17" s="30"/>
      <c r="C17" s="11"/>
      <c r="D17" s="25"/>
      <c r="E17" s="28"/>
      <c r="F17" s="25"/>
      <c r="G17" s="28"/>
      <c r="H17" s="9"/>
      <c r="I17" s="11"/>
      <c r="J17" s="45"/>
    </row>
    <row r="18" spans="1:10" s="6" customFormat="1" ht="15" customHeight="1">
      <c r="A18" s="135" t="s">
        <v>6</v>
      </c>
      <c r="B18" s="34">
        <f>B11/B$9</f>
        <v>0.77922077922077926</v>
      </c>
      <c r="C18" s="17">
        <f t="shared" si="0"/>
        <v>0.91573354119057115</v>
      </c>
      <c r="D18" s="16">
        <f t="shared" si="0"/>
        <v>0.75018106101756288</v>
      </c>
      <c r="E18" s="35">
        <f t="shared" si="0"/>
        <v>0.89753425405784759</v>
      </c>
      <c r="F18" s="16">
        <f t="shared" si="0"/>
        <v>0.79927567368485664</v>
      </c>
      <c r="G18" s="35">
        <f t="shared" si="0"/>
        <v>0.92846578460179696</v>
      </c>
      <c r="H18" s="17">
        <f t="shared" si="0"/>
        <v>0.74943872778297471</v>
      </c>
      <c r="I18" s="17">
        <f t="shared" si="0"/>
        <v>0.89357960694335492</v>
      </c>
      <c r="J18" s="45"/>
    </row>
    <row r="19" spans="1:10" s="6" customFormat="1" ht="15" customHeight="1">
      <c r="A19" s="135" t="s">
        <v>7</v>
      </c>
      <c r="B19" s="34">
        <f>B12/B$9</f>
        <v>9.8131940523244865E-2</v>
      </c>
      <c r="C19" s="17">
        <f t="shared" ref="C19:E19" si="1">C12/C$9</f>
        <v>3.5337150851932328E-2</v>
      </c>
      <c r="D19" s="16">
        <f t="shared" si="1"/>
        <v>0.11031142495020822</v>
      </c>
      <c r="E19" s="35">
        <f t="shared" si="1"/>
        <v>4.4733329197922549E-2</v>
      </c>
      <c r="F19" s="16">
        <f t="shared" si="0"/>
        <v>8.7287459333374257E-2</v>
      </c>
      <c r="G19" s="35">
        <f t="shared" si="0"/>
        <v>2.1813611427212665E-2</v>
      </c>
      <c r="H19" s="17">
        <f t="shared" si="0"/>
        <v>0.11019644527595884</v>
      </c>
      <c r="I19" s="17">
        <f t="shared" si="0"/>
        <v>4.1614224516289364E-2</v>
      </c>
      <c r="J19" s="45"/>
    </row>
    <row r="20" spans="1:10" s="6" customFormat="1" ht="15" customHeight="1">
      <c r="A20" s="135" t="s">
        <v>8</v>
      </c>
      <c r="B20" s="34">
        <f>B13/B$9</f>
        <v>8.396856766421984E-2</v>
      </c>
      <c r="C20" s="17">
        <f t="shared" ref="C20:E20" si="2">C13/C$9</f>
        <v>3.2472637860362169E-2</v>
      </c>
      <c r="D20" s="16">
        <f t="shared" si="2"/>
        <v>9.0756835053413004E-2</v>
      </c>
      <c r="E20" s="35">
        <f t="shared" si="2"/>
        <v>3.5519014149061029E-2</v>
      </c>
      <c r="F20" s="16">
        <f t="shared" si="0"/>
        <v>8.3174759069424842E-2</v>
      </c>
      <c r="G20" s="35">
        <f t="shared" si="0"/>
        <v>3.654126399103215E-2</v>
      </c>
      <c r="H20" s="17">
        <f t="shared" si="0"/>
        <v>9.2797006548175867E-2</v>
      </c>
      <c r="I20" s="17">
        <f t="shared" si="0"/>
        <v>4.3059278208945173E-2</v>
      </c>
      <c r="J20" s="45"/>
    </row>
    <row r="21" spans="1:10" s="6" customFormat="1" ht="15" customHeight="1">
      <c r="A21" s="135" t="s">
        <v>9</v>
      </c>
      <c r="B21" s="34">
        <f>B14/B$9</f>
        <v>3.8678712591756072E-2</v>
      </c>
      <c r="C21" s="17">
        <f t="shared" ref="C21:E21" si="3">C14/C$9</f>
        <v>1.6456670097134356E-2</v>
      </c>
      <c r="D21" s="16">
        <f t="shared" si="3"/>
        <v>4.875067897881586E-2</v>
      </c>
      <c r="E21" s="35">
        <f t="shared" si="3"/>
        <v>2.2213402595168803E-2</v>
      </c>
      <c r="F21" s="16">
        <f t="shared" si="0"/>
        <v>3.0262107912344238E-2</v>
      </c>
      <c r="G21" s="35">
        <f t="shared" si="0"/>
        <v>1.3179000288737537E-2</v>
      </c>
      <c r="H21" s="17">
        <f t="shared" si="0"/>
        <v>4.7474275023386345E-2</v>
      </c>
      <c r="I21" s="17">
        <f t="shared" si="0"/>
        <v>2.1746776958298023E-2</v>
      </c>
      <c r="J21" s="45"/>
    </row>
    <row r="22" spans="1:10" ht="9" customHeight="1" thickBot="1">
      <c r="A22" s="22"/>
      <c r="B22" s="31"/>
      <c r="C22" s="22"/>
      <c r="D22" s="26"/>
      <c r="E22" s="29"/>
      <c r="F22" s="26"/>
      <c r="G22" s="29"/>
      <c r="H22" s="22"/>
      <c r="I22" s="22"/>
      <c r="J22" s="45"/>
    </row>
    <row r="23" spans="1:10" ht="9" customHeight="1" thickTop="1"/>
    <row r="24" spans="1:10" ht="12" customHeight="1">
      <c r="A24" s="225" t="s">
        <v>418</v>
      </c>
      <c r="B24" s="213"/>
      <c r="C24" s="213"/>
      <c r="D24" s="213"/>
      <c r="E24" s="213"/>
      <c r="F24" s="213"/>
      <c r="G24" s="213"/>
      <c r="H24" s="213"/>
      <c r="I24" s="213"/>
    </row>
    <row r="25" spans="1:10" ht="12.95" customHeight="1">
      <c r="A25" s="225" t="s">
        <v>313</v>
      </c>
    </row>
    <row r="28" spans="1:10" ht="12.95" customHeight="1">
      <c r="B28" s="41"/>
      <c r="C28" s="41"/>
      <c r="D28" s="41"/>
      <c r="E28" s="41"/>
      <c r="F28" s="41"/>
      <c r="G28" s="41"/>
      <c r="H28" s="41"/>
      <c r="I28" s="41"/>
    </row>
    <row r="29" spans="1:10" ht="12.95" customHeight="1">
      <c r="I29" s="216"/>
    </row>
    <row r="31" spans="1:10" ht="12.95" customHeight="1">
      <c r="E31" s="216"/>
    </row>
  </sheetData>
  <mergeCells count="10">
    <mergeCell ref="H6:I6"/>
    <mergeCell ref="A1:I1"/>
    <mergeCell ref="A2:I2"/>
    <mergeCell ref="A3:I3"/>
    <mergeCell ref="A4:I4"/>
    <mergeCell ref="A6:A7"/>
    <mergeCell ref="B6:B7"/>
    <mergeCell ref="C6:C7"/>
    <mergeCell ref="D6:E6"/>
    <mergeCell ref="F6:G6"/>
  </mergeCells>
  <printOptions horizontalCentered="1"/>
  <pageMargins left="1" right="1" top="1" bottom="1" header="0" footer="0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Table 1-1</vt:lpstr>
      <vt:lpstr>Table 1-2</vt:lpstr>
      <vt:lpstr>Table 1-3</vt:lpstr>
      <vt:lpstr>Table 1-4</vt:lpstr>
      <vt:lpstr>Table 1-5</vt:lpstr>
      <vt:lpstr>Table 1-6</vt:lpstr>
      <vt:lpstr>Table 1-7</vt:lpstr>
      <vt:lpstr>Table 1-8</vt:lpstr>
      <vt:lpstr>Table 1-9</vt:lpstr>
      <vt:lpstr>Table 2-1</vt:lpstr>
      <vt:lpstr>Table 2-2</vt:lpstr>
      <vt:lpstr>Table 2-3</vt:lpstr>
      <vt:lpstr>Table 2-4</vt:lpstr>
      <vt:lpstr>Table 2-5</vt:lpstr>
      <vt:lpstr>Table 2-6</vt:lpstr>
      <vt:lpstr>Table 2-7</vt:lpstr>
      <vt:lpstr>Table 2-8</vt:lpstr>
      <vt:lpstr>Table 2-9</vt:lpstr>
      <vt:lpstr>Table 2-10</vt:lpstr>
      <vt:lpstr>Table 2-11</vt:lpstr>
      <vt:lpstr>Table 2-12</vt:lpstr>
      <vt:lpstr>Table 3-1</vt:lpstr>
      <vt:lpstr>Table 3-2</vt:lpstr>
      <vt:lpstr>Table 4-1</vt:lpstr>
      <vt:lpstr>Table 4-2</vt:lpstr>
      <vt:lpstr>Table 4-3</vt:lpstr>
      <vt:lpstr>Table 4-4</vt:lpstr>
      <vt:lpstr>Table 4-5</vt:lpstr>
      <vt:lpstr>Table 4-6</vt:lpstr>
      <vt:lpstr>Table 5-1</vt:lpstr>
      <vt:lpstr>Table 5-2</vt:lpstr>
      <vt:lpstr>'Table 1-1'!Print_Area</vt:lpstr>
      <vt:lpstr>'Table 1-2'!Print_Area</vt:lpstr>
      <vt:lpstr>'Table 1-3'!Print_Area</vt:lpstr>
      <vt:lpstr>'Table 1-4'!Print_Area</vt:lpstr>
      <vt:lpstr>'Table 1-5'!Print_Area</vt:lpstr>
      <vt:lpstr>'Table 1-6'!Print_Area</vt:lpstr>
      <vt:lpstr>'Table 1-7'!Print_Area</vt:lpstr>
      <vt:lpstr>'Table 1-8'!Print_Area</vt:lpstr>
      <vt:lpstr>'Table 1-9'!Print_Area</vt:lpstr>
      <vt:lpstr>'Table 2-1'!Print_Area</vt:lpstr>
      <vt:lpstr>'Table 2-10'!Print_Area</vt:lpstr>
      <vt:lpstr>'Table 2-11'!Print_Area</vt:lpstr>
      <vt:lpstr>'Table 2-12'!Print_Area</vt:lpstr>
      <vt:lpstr>'Table 2-2'!Print_Area</vt:lpstr>
      <vt:lpstr>'Table 2-3'!Print_Area</vt:lpstr>
      <vt:lpstr>'Table 2-4'!Print_Area</vt:lpstr>
      <vt:lpstr>'Table 2-5'!Print_Area</vt:lpstr>
      <vt:lpstr>'Table 2-6'!Print_Area</vt:lpstr>
      <vt:lpstr>'Table 2-7'!Print_Area</vt:lpstr>
      <vt:lpstr>'Table 2-8'!Print_Area</vt:lpstr>
      <vt:lpstr>'Table 2-9'!Print_Area</vt:lpstr>
      <vt:lpstr>'Table 3-1'!Print_Area</vt:lpstr>
      <vt:lpstr>'Table 3-2'!Print_Area</vt:lpstr>
      <vt:lpstr>'Table 4-1'!Print_Area</vt:lpstr>
      <vt:lpstr>'Table 4-2'!Print_Area</vt:lpstr>
      <vt:lpstr>'Table 4-3'!Print_Area</vt:lpstr>
      <vt:lpstr>'Table 4-4'!Print_Area</vt:lpstr>
      <vt:lpstr>'Table 4-5'!Print_Area</vt:lpstr>
      <vt:lpstr>'Table 4-6'!Print_Area</vt:lpstr>
      <vt:lpstr>'Table 5-1'!Print_Area</vt:lpstr>
      <vt:lpstr>'Table 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wud</dc:creator>
  <cp:lastModifiedBy>Dongliang Wu</cp:lastModifiedBy>
  <cp:revision>1</cp:revision>
  <cp:lastPrinted>2017-12-05T19:45:18Z</cp:lastPrinted>
  <dcterms:created xsi:type="dcterms:W3CDTF">2017-10-30T21:05:53Z</dcterms:created>
  <dcterms:modified xsi:type="dcterms:W3CDTF">2020-01-22T19:29:24Z</dcterms:modified>
</cp:coreProperties>
</file>