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 DATA_CONFIDENTIAL\Stats Reports &amp; Data Files Prior TY 2007 &amp; Misc\REP\TAX CREDITS\18\Tables\"/>
    </mc:Choice>
  </mc:AlternateContent>
  <xr:revisionPtr revIDLastSave="0" documentId="13_ncr:1_{082E3352-4456-4094-9366-591E25981A10}" xr6:coauthVersionLast="45" xr6:coauthVersionMax="45" xr10:uidLastSave="{00000000-0000-0000-0000-000000000000}"/>
  <bookViews>
    <workbookView xWindow="11412" yWindow="780" windowWidth="11592" windowHeight="8964" xr2:uid="{00000000-000D-0000-FFFF-FFFF00000000}"/>
  </bookViews>
  <sheets>
    <sheet name="Table 1" sheetId="1" r:id="rId1"/>
    <sheet name="Table 2" sheetId="2" r:id="rId2"/>
    <sheet name="Table 3" sheetId="19" r:id="rId3"/>
    <sheet name="Table 4" sheetId="3" r:id="rId4"/>
    <sheet name="Table 5" sheetId="18" r:id="rId5"/>
    <sheet name="Table 6" sheetId="4" r:id="rId6"/>
    <sheet name="A-1" sheetId="11" r:id="rId7"/>
    <sheet name="A-2" sheetId="6" r:id="rId8"/>
    <sheet name="A-3" sheetId="7" r:id="rId9"/>
    <sheet name="A-4" sheetId="8" r:id="rId10"/>
    <sheet name="A-5" sheetId="9" r:id="rId11"/>
    <sheet name="A-6" sheetId="10" r:id="rId12"/>
    <sheet name="A-7" sheetId="17" r:id="rId13"/>
  </sheets>
  <externalReferences>
    <externalReference r:id="rId14"/>
  </externalReferences>
  <definedNames>
    <definedName name="_xlnm.Print_Area" localSheetId="6">'A-1'!$A$1:$H$44</definedName>
    <definedName name="_xlnm.Print_Area" localSheetId="7">'A-2'!$A$1:$H$42</definedName>
    <definedName name="_xlnm.Print_Area" localSheetId="8">'A-3'!$A$1:$F$44</definedName>
    <definedName name="_xlnm.Print_Area" localSheetId="10">'A-5'!$A$1:$H$44</definedName>
    <definedName name="_xlnm.Print_Area" localSheetId="11">'A-6'!$A$1:$H$43</definedName>
    <definedName name="_xlnm.Print_Area" localSheetId="12">'A-7'!$A$1:$J$41</definedName>
    <definedName name="_xlnm.Print_Area" localSheetId="3">'Table 4'!$A$1:$C$41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8" l="1"/>
  <c r="B20" i="18"/>
  <c r="B26" i="3"/>
  <c r="C26" i="3" s="1"/>
  <c r="B27" i="11" l="1"/>
  <c r="F42" i="17" l="1"/>
  <c r="G18" i="4"/>
  <c r="F18" i="4"/>
  <c r="E18" i="4"/>
  <c r="D18" i="4"/>
  <c r="C18" i="4"/>
  <c r="B18" i="4"/>
  <c r="D5" i="17"/>
</calcChain>
</file>

<file path=xl/sharedStrings.xml><?xml version="1.0" encoding="utf-8"?>
<sst xmlns="http://schemas.openxmlformats.org/spreadsheetml/2006/main" count="1412" uniqueCount="194">
  <si>
    <t>Table 2</t>
  </si>
  <si>
    <t>By Income Class*</t>
  </si>
  <si>
    <t>Hawaii AGI*</t>
  </si>
  <si>
    <t>All Individual Returns</t>
  </si>
  <si>
    <t>$200,000 or more</t>
  </si>
  <si>
    <t>Total</t>
  </si>
  <si>
    <t xml:space="preserve">By Tax District** </t>
  </si>
  <si>
    <t>Tax District</t>
  </si>
  <si>
    <t>Oahu (District 1)</t>
  </si>
  <si>
    <t>Maui (District 2)</t>
  </si>
  <si>
    <t>Hawaii (District 3)</t>
  </si>
  <si>
    <t>Kauai (District 4</t>
  </si>
  <si>
    <t xml:space="preserve">* For Form N-15, the income is the taxpayer's global adjusted gross income as defined for Hawaii income tax purposes. </t>
  </si>
  <si>
    <t>** Forms N-15 for non-residents that have an out-of-state address are allocated to Oahu.</t>
  </si>
  <si>
    <t>Less than $10,000</t>
  </si>
  <si>
    <t>$30,000 to $59,999</t>
  </si>
  <si>
    <t>$60,000 to $99,999</t>
  </si>
  <si>
    <t>$100,000 to $199,999</t>
  </si>
  <si>
    <t>Table 1</t>
  </si>
  <si>
    <t>Number of Tax Returns by Type of Taxpayer</t>
  </si>
  <si>
    <t>Type of Taxpayer</t>
  </si>
  <si>
    <t>Tax Form</t>
  </si>
  <si>
    <t>Number of Returns</t>
  </si>
  <si>
    <t>Form N-11</t>
  </si>
  <si>
    <t>Form N-15</t>
  </si>
  <si>
    <t>Nonfinancial Corporation</t>
  </si>
  <si>
    <t>Form N-30</t>
  </si>
  <si>
    <t>Financial Corporation</t>
  </si>
  <si>
    <t>Form F-1</t>
  </si>
  <si>
    <t>Insurance Underwriter*</t>
  </si>
  <si>
    <t>Form 314</t>
  </si>
  <si>
    <t>Fiduciary</t>
  </si>
  <si>
    <t>Form N-40</t>
  </si>
  <si>
    <t>Exempt Organization</t>
  </si>
  <si>
    <t>Form N-70NP</t>
  </si>
  <si>
    <t>TOTAL</t>
  </si>
  <si>
    <t>* Data supplied by the Insurance Division of the Department of Commerce and Consumer Affairs.</t>
  </si>
  <si>
    <t>Table 3</t>
  </si>
  <si>
    <t>Amount (in $1,000)</t>
  </si>
  <si>
    <t>% of Total</t>
  </si>
  <si>
    <t>Total, All Tax Credits</t>
  </si>
  <si>
    <t>Active Tax Credits</t>
  </si>
  <si>
    <t xml:space="preserve">    Tax Credits to Promote Social Welfare   </t>
  </si>
  <si>
    <t xml:space="preserve">   Tax Credits to Encourage Certain Industries or Economic Activities</t>
  </si>
  <si>
    <t xml:space="preserve">      Fuel Tax Credit for Commercial Fishers</t>
  </si>
  <si>
    <t xml:space="preserve">      Renewable Energy Technologies Tax Credit</t>
  </si>
  <si>
    <t xml:space="preserve">      Enterprise Zone Tax Credit</t>
  </si>
  <si>
    <t xml:space="preserve">- </t>
  </si>
  <si>
    <t xml:space="preserve">      Tax Credit for Research Activities</t>
  </si>
  <si>
    <t xml:space="preserve">   Tax Credits to Avoid Double Taxation or Pyramiding of Taxes</t>
  </si>
  <si>
    <t xml:space="preserve">      Capital Goods Excise Tax Credit</t>
  </si>
  <si>
    <t>Expired Tax Credits</t>
  </si>
  <si>
    <t xml:space="preserve">   Tax Credits to Promote Social Welfare</t>
  </si>
  <si>
    <t xml:space="preserve">      Individual Development Account Contribution Tax Credit</t>
  </si>
  <si>
    <t xml:space="preserve">   Tax Credits to Encourage Certain Industries or Economic Activities </t>
  </si>
  <si>
    <t xml:space="preserve">      High Technology Business Investment Tax Credit</t>
  </si>
  <si>
    <t xml:space="preserve">      Energy Conservation Tax Credit*</t>
  </si>
  <si>
    <t xml:space="preserve">* </t>
  </si>
  <si>
    <t xml:space="preserve">      Hotel Construction and Remodeling Tax Credit</t>
  </si>
  <si>
    <t xml:space="preserve">      Technology Infrastructure Renovation Tax Credit</t>
  </si>
  <si>
    <t xml:space="preserve">      Residential Construction and Remodeling Tax Credit </t>
  </si>
  <si>
    <t>Table 4</t>
  </si>
  <si>
    <t>Carryover of the tax credit for systems installed and placed in service before July 1, 2009 1/</t>
  </si>
  <si>
    <t>Number of returns</t>
  </si>
  <si>
    <t>Credit amount (in $1,000) 3/</t>
  </si>
  <si>
    <t>All</t>
  </si>
  <si>
    <t>Individuals</t>
  </si>
  <si>
    <t>Corporations and others 2/</t>
  </si>
  <si>
    <t>Refundable tax credits for systems installed and placed in service on or after July 1, 2009</t>
  </si>
  <si>
    <t>Solar only</t>
  </si>
  <si>
    <t xml:space="preserve">-  </t>
  </si>
  <si>
    <t>Nonrefundable tax credits for systems installed and placed in service on or after July 1, 2009</t>
  </si>
  <si>
    <t>1/ Includes carryovers of the energy conservation tax credit given by section 235-12, HRS, and carryovers of the renewable energy technologies tax credit for which the date of installation could not be determined.</t>
  </si>
  <si>
    <t>3/ Details may not add to totals due to rounding.</t>
  </si>
  <si>
    <t xml:space="preserve">      Motion Picture, Digital Media, and Film Production Income Tax Credit</t>
  </si>
  <si>
    <t xml:space="preserve">      Renewable Energy Technologies Income Tax Credit</t>
  </si>
  <si>
    <t xml:space="preserve">      Important Agricultural Land Qualified Agricultural Cost Tax Credit</t>
  </si>
  <si>
    <t xml:space="preserve">      Capital Infrastructure Tax Credit</t>
  </si>
  <si>
    <t xml:space="preserve">      Cesspool Upgrade, Conversion or Connection Income Tax Credit</t>
  </si>
  <si>
    <t xml:space="preserve">      Income Tax Paid to Another State or Foreign Country</t>
  </si>
  <si>
    <t>Table A-1</t>
  </si>
  <si>
    <t>DOLLAR AMOUNTS OF TAX CREDITS CLAIMED</t>
  </si>
  <si>
    <t>TAXPAYER TYPE</t>
  </si>
  <si>
    <t>Type of Credit</t>
  </si>
  <si>
    <t>ALL</t>
  </si>
  <si>
    <t>Corporations</t>
  </si>
  <si>
    <t>Financial Corporations</t>
  </si>
  <si>
    <t>Fiduciaries</t>
  </si>
  <si>
    <t>Exempt Organizations</t>
  </si>
  <si>
    <t xml:space="preserve">na </t>
  </si>
  <si>
    <t xml:space="preserve">      Energy Conservation Tax Credit</t>
  </si>
  <si>
    <t>GRAND TOTAL</t>
  </si>
  <si>
    <t>* Data for the energy conservation tax credit are included with those for the renewable energy tax credit.</t>
  </si>
  <si>
    <t>Table A-2</t>
  </si>
  <si>
    <t>-</t>
  </si>
  <si>
    <t>Table A-3</t>
  </si>
  <si>
    <t>DOLLAR AMOUNTS OF TAX CREDITS CLAIMED BY INDIVIDUALS</t>
  </si>
  <si>
    <t>TAX DISTRICT</t>
  </si>
  <si>
    <t>MAUI</t>
  </si>
  <si>
    <t>HAWAII</t>
  </si>
  <si>
    <t>KAUAI</t>
  </si>
  <si>
    <t>(DISTRICT 1)</t>
  </si>
  <si>
    <t>(DISTRICT 2)</t>
  </si>
  <si>
    <t>(DISTRICT 3)</t>
  </si>
  <si>
    <t>(DISTRICT 4)</t>
  </si>
  <si>
    <t>na</t>
  </si>
  <si>
    <t>Table A-4</t>
  </si>
  <si>
    <t>Table A-5</t>
  </si>
  <si>
    <t>INCOME CLASS</t>
  </si>
  <si>
    <t>$10,000 to $29,999</t>
  </si>
  <si>
    <t>**</t>
  </si>
  <si>
    <t xml:space="preserve">AGGREGATE TAX LIABILITY BEFORE TAX CREDITS*** </t>
  </si>
  <si>
    <t>** Data for the energy conservation tax credit are included with those for the renewable energy tax credit.</t>
  </si>
  <si>
    <t>Table A-6</t>
  </si>
  <si>
    <t xml:space="preserve">** </t>
  </si>
  <si>
    <t>OAHU*</t>
  </si>
  <si>
    <t xml:space="preserve">na  </t>
  </si>
  <si>
    <t xml:space="preserve">**  </t>
  </si>
  <si>
    <t xml:space="preserve">-      </t>
  </si>
  <si>
    <t>STATE</t>
  </si>
  <si>
    <t xml:space="preserve">* The figures for Oahu include tax credits claimed on Form N-15 by nonresidents who had an out-of-state adddress. ** Data for the energy conservation tax credit are included </t>
  </si>
  <si>
    <t>* Income class is measured using Hawaii AGI for Form N-11 and total AGI for Form N-15. ** Data for the energy conservation tax credit are included with those for the renewable energy</t>
  </si>
  <si>
    <t>Forms N – 11</t>
  </si>
  <si>
    <t>Forms N - 15</t>
  </si>
  <si>
    <r>
      <t>with those for the renewable energy tax credit. Notes:  "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 xml:space="preserve">" denotes the data in the cell were suppressed to prevent potential disclosure of confidential taxpayer information. </t>
    </r>
  </si>
  <si>
    <r>
      <t xml:space="preserve"> "</t>
    </r>
    <r>
      <rPr>
        <i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" denotes "not applicable." Details may not add to totals due to rounding.</t>
    </r>
  </si>
  <si>
    <t>AGGREGATE TAX LIABILITY BEFORE TAX CREDITS</t>
  </si>
  <si>
    <t>2/ Includes nonfinancial corporations, fiduciaries, nonprofit organizations and financial corporations.</t>
  </si>
  <si>
    <r>
      <t>Note:  “</t>
    </r>
    <r>
      <rPr>
        <i/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” denotes that the data were suppressed to avoid potential disclosure of confidential taxpayer information.</t>
    </r>
  </si>
  <si>
    <t>Table A-7</t>
  </si>
  <si>
    <t># of Claims</t>
  </si>
  <si>
    <t>*</t>
  </si>
  <si>
    <t xml:space="preserve">      Renewable Fuels Production Tax Credit</t>
  </si>
  <si>
    <t xml:space="preserve">      Organic Foods Production Tax Credit</t>
  </si>
  <si>
    <t xml:space="preserve">-   </t>
  </si>
  <si>
    <t>* Income class is measured using Hawaii AGI for Form N-11 and total AGI for Form N-15.</t>
  </si>
  <si>
    <t xml:space="preserve">d  </t>
  </si>
  <si>
    <t>d</t>
  </si>
  <si>
    <t xml:space="preserve">      Refundable Food Excise Tax Credit (Food/Excise)   </t>
  </si>
  <si>
    <t xml:space="preserve">      Tax Credit for Low-Income Household Renters   </t>
  </si>
  <si>
    <t xml:space="preserve">      Tax Credit for Child and Dependent Care Expenses   </t>
  </si>
  <si>
    <t xml:space="preserve">      Tax Credit for Child Passenger Restraint Systems   </t>
  </si>
  <si>
    <t xml:space="preserve">      Tax Credit for Employment of Vocational Rehabilitation Referrals   </t>
  </si>
  <si>
    <t xml:space="preserve">      Low-Income Housing Tax Credit   </t>
  </si>
  <si>
    <t xml:space="preserve">      Tax Credit for School Repair and Maintenance   </t>
  </si>
  <si>
    <t xml:space="preserve">      Lifeline Telephone Service Tax Credit   </t>
  </si>
  <si>
    <t xml:space="preserve">      Refundable Food/Excise Tax Credit  </t>
  </si>
  <si>
    <t>Table 5</t>
  </si>
  <si>
    <t xml:space="preserve">Dollar Amounts of Tax Credits Claimed </t>
  </si>
  <si>
    <t>Fin. Corps.</t>
  </si>
  <si>
    <t>* Data for the energy conservation tax credit are included with the renewable energy technologies tax credit.</t>
  </si>
  <si>
    <t>Individual - Resident</t>
  </si>
  <si>
    <t>Individual - Nonresident / Part-Year Resident</t>
  </si>
  <si>
    <t>Table 6</t>
  </si>
  <si>
    <t>Number and Proportion of Taxpayers Claiming Tax Credits</t>
  </si>
  <si>
    <t>Number of Taxpayers</t>
  </si>
  <si>
    <t># of Taxpayers with Claims</t>
  </si>
  <si>
    <t>% of Taxpayers with Claims</t>
  </si>
  <si>
    <t xml:space="preserve">      Lifeline Telephone Service Tax Credit**   </t>
  </si>
  <si>
    <t>Insurance Underwriters*</t>
  </si>
  <si>
    <t>* Data supplied by the Insurance Division of the Department of Commerce and Consumer Affairs. ** Data supplied by the Public Utilities Commission.</t>
  </si>
  <si>
    <t xml:space="preserve">***  </t>
  </si>
  <si>
    <t>for Tax Year 2018</t>
  </si>
  <si>
    <t>Total Number of Individual Income Tax Returns for Tax Year 2018 by Income Class and by Tax District</t>
  </si>
  <si>
    <t>by Taxpayer Type for Tax Year 2018</t>
  </si>
  <si>
    <t>Distribution of Tax Credits in Tax Year 2018</t>
  </si>
  <si>
    <t>by Type of Credit and Type of Taxpayer in Tax Year 2018 (in $1,000)</t>
  </si>
  <si>
    <t>Claims for the Renewable Energy Technologies Income Tax Credit and the Energy Conservation Tax Credit in Tax Year 2018</t>
  </si>
  <si>
    <t xml:space="preserve"> tax credit. *** Tax liabilities reported on individual income tax returns filed for Tax Year 2018. Notes: "d" denoted that data in the cell were suppressed to prevent potential disclosure of </t>
  </si>
  <si>
    <t>BY TYPE OF CREDIT AND TYPE OF TAXPAYER - 2018 (in $ 1,000)</t>
  </si>
  <si>
    <t>BY TYPE OF CREDIT AND TYPE OF TAXPAYER - 2018</t>
  </si>
  <si>
    <t>BY TYPE OF CREDIT AND INCOME CLASS* - 2018</t>
  </si>
  <si>
    <t>BY TYPE OF CREDIT AND TAX DISTRICT - 2018 (in $1,000)</t>
  </si>
  <si>
    <t>BY TYPE OF CREDIT AND TAX DISTRICT - 2018</t>
  </si>
  <si>
    <t>BY TYPE OF CREDIT AND INCOME CLASS* - 2018 (in $1,000)</t>
  </si>
  <si>
    <t xml:space="preserve">      Earned Income Tax Credit</t>
  </si>
  <si>
    <t>Solar only, wind only or breakdown unknown</t>
  </si>
  <si>
    <t>Wind only or breakdown unknown</t>
  </si>
  <si>
    <t>.</t>
  </si>
  <si>
    <r>
      <t>Note:  “</t>
    </r>
    <r>
      <rPr>
        <i/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” denotes that the data were suppressed to avoid potential disclosure of confidential taxpayer information.</t>
    </r>
  </si>
  <si>
    <t>DISTRIBUTION OF TAX CREDITS IN TAX YEARS 2016, 2017 AND 2018</t>
  </si>
  <si>
    <r>
      <t>*** Data for the energy conservation tax credit are included with those for the renewable energy tax credit. Notes: 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" denotes that data in the cell were suppressed to prevent potential </t>
    </r>
  </si>
  <si>
    <r>
      <t>disclosure of confidential taxpayer information. 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 Details may not add to totals due to rounding.</t>
    </r>
  </si>
  <si>
    <r>
      <t>confidential taxpayer information.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 Details may not add to totals due to rounding.</t>
    </r>
  </si>
  <si>
    <r>
      <t>Notes: 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" denotes that the data in the cell were suppressed to prevent potential disclosure of confidential taxapyer information. 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</t>
    </r>
  </si>
  <si>
    <r>
      <t>Notes: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" denotes that data in the cell were suppressed to prevent potential disclosure of confidential taxpayer information.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</t>
    </r>
  </si>
  <si>
    <t xml:space="preserve">       *</t>
  </si>
  <si>
    <t xml:space="preserve">      * </t>
  </si>
  <si>
    <t xml:space="preserve">        *</t>
  </si>
  <si>
    <t>NUMBER OF RETURNS CLAIMING TAX CREDITS</t>
  </si>
  <si>
    <t>NUMBER OF INDIVIDUAL INCOME TAX RETURNS WITH CLAIMS FOR TAX CREDITS</t>
  </si>
  <si>
    <t>* The data for the Earned Income Tax Credit in the 2018 Tax Credit Report was extracted at a later date than the data from the 2018 Earned Income Tax Credit Report. The different dates of data extraction account for the difference in the numbers between the two reports.</t>
  </si>
  <si>
    <t>$15,583*</t>
  </si>
  <si>
    <t>** Data for the energy conservation tax credit are included with the renewable energy technologies tax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</si>
</sst>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#,##0\ \ \ \ "/>
    <numFmt numFmtId="165" formatCode="General\ \ \ \ \ \ \ \ "/>
    <numFmt numFmtId="166" formatCode="&quot;$&quot;#,##0_)\ ;[Red]\(&quot;$&quot;#,##0\)"/>
    <numFmt numFmtId="167" formatCode="&quot;$&quot;#,##0_)\ \ \ \ \ \ ;[Red]\(&quot;$&quot;#,##0\)"/>
    <numFmt numFmtId="168" formatCode="&quot;$&quot;#,##0"/>
    <numFmt numFmtId="169" formatCode="#,##0\ "/>
    <numFmt numFmtId="170" formatCode="@\ "/>
    <numFmt numFmtId="171" formatCode="#,##0\ \ \ \ \ "/>
    <numFmt numFmtId="172" formatCode="@\ \ "/>
    <numFmt numFmtId="173" formatCode="_(* #,##0_);_(* \(#,##0\);_(* &quot;-&quot;??_);_(@_)"/>
    <numFmt numFmtId="174" formatCode="0.0"/>
    <numFmt numFmtId="175" formatCode="0.0%"/>
    <numFmt numFmtId="176" formatCode="@\ \ \ "/>
  </numFmts>
  <fonts count="4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.5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0" xfId="0" applyFont="1" applyBorder="1"/>
    <xf numFmtId="0" fontId="12" fillId="0" borderId="0" xfId="0" applyFont="1" applyBorder="1"/>
    <xf numFmtId="0" fontId="17" fillId="0" borderId="0" xfId="0" applyFont="1" applyFill="1" applyBorder="1"/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3" fontId="2" fillId="0" borderId="0" xfId="0" applyNumberFormat="1" applyFont="1" applyBorder="1" applyAlignment="1">
      <alignment horizontal="right" indent="2"/>
    </xf>
    <xf numFmtId="3" fontId="2" fillId="0" borderId="4" xfId="0" applyNumberFormat="1" applyFont="1" applyBorder="1" applyAlignment="1">
      <alignment horizontal="right" indent="2"/>
    </xf>
    <xf numFmtId="3" fontId="2" fillId="0" borderId="6" xfId="0" applyNumberFormat="1" applyFont="1" applyBorder="1" applyAlignment="1">
      <alignment horizontal="right" indent="2"/>
    </xf>
    <xf numFmtId="3" fontId="2" fillId="0" borderId="14" xfId="0" applyNumberFormat="1" applyFont="1" applyBorder="1" applyAlignment="1">
      <alignment horizontal="right" indent="2"/>
    </xf>
    <xf numFmtId="3" fontId="2" fillId="0" borderId="8" xfId="0" applyNumberFormat="1" applyFont="1" applyBorder="1" applyAlignment="1">
      <alignment horizontal="right" indent="2"/>
    </xf>
    <xf numFmtId="3" fontId="2" fillId="0" borderId="10" xfId="0" applyNumberFormat="1" applyFont="1" applyBorder="1" applyAlignment="1">
      <alignment horizontal="right" indent="2"/>
    </xf>
    <xf numFmtId="3" fontId="2" fillId="0" borderId="11" xfId="0" applyNumberFormat="1" applyFont="1" applyBorder="1" applyAlignment="1">
      <alignment horizontal="right" indent="2"/>
    </xf>
    <xf numFmtId="3" fontId="2" fillId="0" borderId="0" xfId="0" applyNumberFormat="1" applyFont="1" applyAlignment="1">
      <alignment horizontal="right" indent="2"/>
    </xf>
    <xf numFmtId="3" fontId="2" fillId="0" borderId="19" xfId="0" applyNumberFormat="1" applyFont="1" applyBorder="1" applyAlignment="1">
      <alignment horizontal="right" indent="2"/>
    </xf>
    <xf numFmtId="0" fontId="2" fillId="0" borderId="20" xfId="0" applyFont="1" applyBorder="1" applyAlignment="1">
      <alignment horizontal="right" indent="2"/>
    </xf>
    <xf numFmtId="3" fontId="2" fillId="0" borderId="13" xfId="0" applyNumberFormat="1" applyFont="1" applyBorder="1" applyAlignment="1">
      <alignment horizontal="right" indent="2"/>
    </xf>
    <xf numFmtId="3" fontId="2" fillId="0" borderId="18" xfId="0" applyNumberFormat="1" applyFont="1" applyBorder="1" applyAlignment="1">
      <alignment horizontal="right" indent="2"/>
    </xf>
    <xf numFmtId="0" fontId="3" fillId="0" borderId="33" xfId="0" applyFont="1" applyBorder="1" applyAlignment="1">
      <alignment horizontal="center" wrapText="1"/>
    </xf>
    <xf numFmtId="164" fontId="3" fillId="0" borderId="49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7" fontId="3" fillId="0" borderId="55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7" fontId="3" fillId="0" borderId="54" xfId="0" applyNumberFormat="1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0" fontId="3" fillId="0" borderId="54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5" fontId="3" fillId="0" borderId="55" xfId="0" applyNumberFormat="1" applyFont="1" applyBorder="1" applyAlignment="1">
      <alignment horizontal="right" vertical="center"/>
    </xf>
    <xf numFmtId="164" fontId="3" fillId="0" borderId="49" xfId="0" applyNumberFormat="1" applyFont="1" applyBorder="1" applyAlignment="1">
      <alignment horizontal="right" vertical="center"/>
    </xf>
    <xf numFmtId="167" fontId="3" fillId="0" borderId="55" xfId="0" applyNumberFormat="1" applyFont="1" applyBorder="1" applyAlignment="1">
      <alignment horizontal="right" vertical="center"/>
    </xf>
    <xf numFmtId="0" fontId="0" fillId="0" borderId="0" xfId="0" applyFill="1"/>
    <xf numFmtId="6" fontId="3" fillId="0" borderId="29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right" indent="1"/>
    </xf>
    <xf numFmtId="6" fontId="12" fillId="0" borderId="29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12" fillId="0" borderId="29" xfId="0" applyFont="1" applyFill="1" applyBorder="1"/>
    <xf numFmtId="0" fontId="12" fillId="0" borderId="12" xfId="0" applyFont="1" applyFill="1" applyBorder="1"/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4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Border="1"/>
    <xf numFmtId="0" fontId="13" fillId="0" borderId="44" xfId="0" applyFont="1" applyFill="1" applyBorder="1"/>
    <xf numFmtId="0" fontId="13" fillId="0" borderId="38" xfId="0" applyFont="1" applyFill="1" applyBorder="1"/>
    <xf numFmtId="0" fontId="13" fillId="0" borderId="23" xfId="0" applyFont="1" applyFill="1" applyBorder="1"/>
    <xf numFmtId="0" fontId="13" fillId="0" borderId="41" xfId="0" applyFont="1" applyFill="1" applyBorder="1"/>
    <xf numFmtId="0" fontId="0" fillId="0" borderId="37" xfId="0" applyFill="1" applyBorder="1"/>
    <xf numFmtId="6" fontId="12" fillId="0" borderId="41" xfId="0" applyNumberFormat="1" applyFont="1" applyFill="1" applyBorder="1" applyAlignment="1">
      <alignment horizontal="right" indent="1"/>
    </xf>
    <xf numFmtId="6" fontId="12" fillId="0" borderId="37" xfId="0" applyNumberFormat="1" applyFont="1" applyFill="1" applyBorder="1" applyAlignment="1">
      <alignment horizontal="right" indent="1"/>
    </xf>
    <xf numFmtId="6" fontId="12" fillId="0" borderId="0" xfId="0" applyNumberFormat="1" applyFont="1" applyFill="1" applyAlignment="1">
      <alignment horizontal="right" indent="1"/>
    </xf>
    <xf numFmtId="6" fontId="12" fillId="0" borderId="0" xfId="0" quotePrefix="1" applyNumberFormat="1" applyFont="1" applyFill="1" applyAlignment="1">
      <alignment horizontal="right" indent="1"/>
    </xf>
    <xf numFmtId="49" fontId="14" fillId="0" borderId="41" xfId="0" applyNumberFormat="1" applyFont="1" applyFill="1" applyBorder="1" applyAlignment="1">
      <alignment horizontal="right" indent="1"/>
    </xf>
    <xf numFmtId="49" fontId="14" fillId="0" borderId="0" xfId="0" applyNumberFormat="1" applyFont="1" applyFill="1" applyAlignment="1">
      <alignment horizontal="right" indent="1"/>
    </xf>
    <xf numFmtId="0" fontId="18" fillId="0" borderId="0" xfId="0" applyFont="1" applyFill="1" applyBorder="1"/>
    <xf numFmtId="0" fontId="12" fillId="0" borderId="41" xfId="0" applyFont="1" applyFill="1" applyBorder="1" applyAlignment="1">
      <alignment horizontal="right" indent="1"/>
    </xf>
    <xf numFmtId="0" fontId="0" fillId="0" borderId="37" xfId="0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49" fontId="12" fillId="0" borderId="37" xfId="0" applyNumberFormat="1" applyFont="1" applyFill="1" applyBorder="1" applyAlignment="1">
      <alignment horizontal="right" indent="1"/>
    </xf>
    <xf numFmtId="49" fontId="12" fillId="0" borderId="0" xfId="0" applyNumberFormat="1" applyFont="1" applyFill="1" applyAlignment="1">
      <alignment horizontal="right" indent="1"/>
    </xf>
    <xf numFmtId="0" fontId="15" fillId="0" borderId="45" xfId="0" applyFont="1" applyFill="1" applyBorder="1"/>
    <xf numFmtId="6" fontId="12" fillId="0" borderId="46" xfId="0" applyNumberFormat="1" applyFont="1" applyFill="1" applyBorder="1" applyAlignment="1">
      <alignment horizontal="right" indent="1"/>
    </xf>
    <xf numFmtId="6" fontId="12" fillId="0" borderId="47" xfId="0" applyNumberFormat="1" applyFont="1" applyFill="1" applyBorder="1" applyAlignment="1">
      <alignment horizontal="right" indent="1"/>
    </xf>
    <xf numFmtId="6" fontId="12" fillId="0" borderId="45" xfId="0" applyNumberFormat="1" applyFont="1" applyFill="1" applyBorder="1" applyAlignment="1">
      <alignment horizontal="right" indent="1"/>
    </xf>
    <xf numFmtId="6" fontId="12" fillId="0" borderId="41" xfId="0" quotePrefix="1" applyNumberFormat="1" applyFont="1" applyFill="1" applyBorder="1" applyAlignment="1">
      <alignment horizontal="right" indent="1"/>
    </xf>
    <xf numFmtId="0" fontId="12" fillId="0" borderId="42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41" xfId="0" applyFont="1" applyFill="1" applyBorder="1"/>
    <xf numFmtId="0" fontId="12" fillId="0" borderId="41" xfId="0" applyFont="1" applyFill="1" applyBorder="1" applyAlignment="1">
      <alignment horizontal="right"/>
    </xf>
    <xf numFmtId="171" fontId="12" fillId="0" borderId="41" xfId="0" applyNumberFormat="1" applyFont="1" applyFill="1" applyBorder="1" applyAlignment="1">
      <alignment horizontal="right"/>
    </xf>
    <xf numFmtId="0" fontId="15" fillId="0" borderId="56" xfId="0" applyFont="1" applyFill="1" applyBorder="1"/>
    <xf numFmtId="170" fontId="14" fillId="0" borderId="37" xfId="0" applyNumberFormat="1" applyFont="1" applyFill="1" applyBorder="1" applyAlignment="1">
      <alignment horizontal="right" indent="1"/>
    </xf>
    <xf numFmtId="170" fontId="14" fillId="0" borderId="0" xfId="0" applyNumberFormat="1" applyFont="1" applyFill="1" applyAlignment="1">
      <alignment horizontal="right" indent="1"/>
    </xf>
    <xf numFmtId="6" fontId="12" fillId="0" borderId="32" xfId="0" applyNumberFormat="1" applyFont="1" applyFill="1" applyBorder="1" applyAlignment="1">
      <alignment horizontal="right" indent="1"/>
    </xf>
    <xf numFmtId="0" fontId="12" fillId="0" borderId="13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2" xfId="0" applyFont="1" applyFill="1" applyBorder="1"/>
    <xf numFmtId="6" fontId="3" fillId="0" borderId="31" xfId="0" applyNumberFormat="1" applyFont="1" applyFill="1" applyBorder="1" applyAlignment="1">
      <alignment horizontal="right"/>
    </xf>
    <xf numFmtId="174" fontId="3" fillId="0" borderId="32" xfId="0" applyNumberFormat="1" applyFont="1" applyFill="1" applyBorder="1" applyAlignment="1">
      <alignment horizontal="right" indent="1"/>
    </xf>
    <xf numFmtId="0" fontId="8" fillId="0" borderId="0" xfId="0" applyFont="1" applyFill="1" applyBorder="1"/>
    <xf numFmtId="0" fontId="3" fillId="0" borderId="2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 applyAlignment="1">
      <alignment horizontal="right" indent="1"/>
    </xf>
    <xf numFmtId="0" fontId="0" fillId="0" borderId="29" xfId="0" applyFill="1" applyBorder="1"/>
    <xf numFmtId="0" fontId="3" fillId="0" borderId="29" xfId="0" applyFont="1" applyFill="1" applyBorder="1"/>
    <xf numFmtId="49" fontId="10" fillId="0" borderId="0" xfId="0" applyNumberFormat="1" applyFont="1" applyFill="1" applyBorder="1" applyAlignment="1" applyProtection="1">
      <alignment horizontal="right" indent="1"/>
      <protection locked="0"/>
    </xf>
    <xf numFmtId="0" fontId="3" fillId="0" borderId="21" xfId="0" applyFont="1" applyFill="1" applyBorder="1"/>
    <xf numFmtId="6" fontId="3" fillId="0" borderId="30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horizontal="right" indent="1"/>
    </xf>
    <xf numFmtId="169" fontId="12" fillId="0" borderId="0" xfId="0" applyNumberFormat="1" applyFont="1" applyFill="1" applyBorder="1" applyAlignment="1">
      <alignment horizontal="right"/>
    </xf>
    <xf numFmtId="6" fontId="3" fillId="0" borderId="0" xfId="0" quotePrefix="1" applyNumberFormat="1" applyFont="1" applyFill="1" applyBorder="1" applyAlignment="1">
      <alignment horizontal="right"/>
    </xf>
    <xf numFmtId="174" fontId="0" fillId="0" borderId="0" xfId="0" applyNumberFormat="1" applyFill="1"/>
    <xf numFmtId="0" fontId="1" fillId="0" borderId="0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indent="1"/>
    </xf>
    <xf numFmtId="3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indent="1"/>
    </xf>
    <xf numFmtId="0" fontId="2" fillId="0" borderId="25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right" indent="1"/>
    </xf>
    <xf numFmtId="0" fontId="2" fillId="0" borderId="45" xfId="0" applyFont="1" applyFill="1" applyBorder="1" applyAlignment="1">
      <alignment horizontal="left" indent="1"/>
    </xf>
    <xf numFmtId="0" fontId="2" fillId="0" borderId="53" xfId="0" applyFont="1" applyFill="1" applyBorder="1"/>
    <xf numFmtId="3" fontId="2" fillId="0" borderId="21" xfId="0" applyNumberFormat="1" applyFont="1" applyFill="1" applyBorder="1" applyAlignment="1">
      <alignment horizontal="right" indent="1"/>
    </xf>
    <xf numFmtId="6" fontId="14" fillId="0" borderId="0" xfId="0" applyNumberFormat="1" applyFont="1" applyFill="1" applyAlignment="1">
      <alignment horizontal="right" indent="1"/>
    </xf>
    <xf numFmtId="0" fontId="3" fillId="0" borderId="0" xfId="0" applyFont="1" applyBorder="1"/>
    <xf numFmtId="0" fontId="9" fillId="0" borderId="0" xfId="0" applyFont="1" applyBorder="1"/>
    <xf numFmtId="172" fontId="10" fillId="0" borderId="0" xfId="0" applyNumberFormat="1" applyFont="1" applyAlignment="1">
      <alignment horizontal="right"/>
    </xf>
    <xf numFmtId="0" fontId="23" fillId="0" borderId="0" xfId="0" applyFont="1"/>
    <xf numFmtId="0" fontId="9" fillId="0" borderId="0" xfId="0" applyFont="1"/>
    <xf numFmtId="3" fontId="2" fillId="0" borderId="13" xfId="0" applyNumberFormat="1" applyFont="1" applyFill="1" applyBorder="1" applyAlignment="1">
      <alignment horizontal="right" indent="1"/>
    </xf>
    <xf numFmtId="0" fontId="24" fillId="0" borderId="0" xfId="0" applyFont="1" applyFill="1"/>
    <xf numFmtId="174" fontId="24" fillId="0" borderId="0" xfId="0" applyNumberFormat="1" applyFont="1" applyFill="1"/>
    <xf numFmtId="0" fontId="0" fillId="0" borderId="21" xfId="0" applyFill="1" applyBorder="1"/>
    <xf numFmtId="0" fontId="1" fillId="0" borderId="60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indent="1"/>
    </xf>
    <xf numFmtId="3" fontId="2" fillId="0" borderId="24" xfId="0" applyNumberFormat="1" applyFont="1" applyFill="1" applyBorder="1" applyAlignment="1">
      <alignment horizontal="right" indent="1"/>
    </xf>
    <xf numFmtId="175" fontId="2" fillId="0" borderId="23" xfId="2" applyNumberFormat="1" applyFont="1" applyFill="1" applyBorder="1" applyAlignment="1">
      <alignment horizontal="right" indent="1"/>
    </xf>
    <xf numFmtId="0" fontId="2" fillId="0" borderId="34" xfId="0" applyFont="1" applyFill="1" applyBorder="1" applyAlignment="1">
      <alignment horizontal="left" indent="1"/>
    </xf>
    <xf numFmtId="3" fontId="2" fillId="0" borderId="25" xfId="0" applyNumberFormat="1" applyFont="1" applyFill="1" applyBorder="1" applyAlignment="1">
      <alignment horizontal="right" indent="1"/>
    </xf>
    <xf numFmtId="175" fontId="2" fillId="0" borderId="0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right" indent="1"/>
    </xf>
    <xf numFmtId="0" fontId="2" fillId="0" borderId="53" xfId="0" applyFont="1" applyFill="1" applyBorder="1" applyAlignment="1">
      <alignment horizontal="left" indent="1"/>
    </xf>
    <xf numFmtId="0" fontId="2" fillId="0" borderId="61" xfId="0" applyFont="1" applyFill="1" applyBorder="1" applyAlignment="1">
      <alignment horizontal="right" indent="1"/>
    </xf>
    <xf numFmtId="175" fontId="2" fillId="0" borderId="21" xfId="0" applyNumberFormat="1" applyFont="1" applyFill="1" applyBorder="1" applyAlignment="1">
      <alignment horizontal="right" indent="1"/>
    </xf>
    <xf numFmtId="0" fontId="25" fillId="0" borderId="0" xfId="0" applyFont="1"/>
    <xf numFmtId="164" fontId="25" fillId="0" borderId="49" xfId="0" applyNumberFormat="1" applyFont="1" applyBorder="1" applyAlignment="1">
      <alignment horizontal="right"/>
    </xf>
    <xf numFmtId="164" fontId="25" fillId="0" borderId="13" xfId="0" applyNumberFormat="1" applyFont="1" applyBorder="1" applyAlignment="1">
      <alignment horizontal="right"/>
    </xf>
    <xf numFmtId="3" fontId="25" fillId="0" borderId="55" xfId="0" applyNumberFormat="1" applyFont="1" applyBorder="1" applyAlignment="1">
      <alignment horizontal="right" wrapText="1" indent="3"/>
    </xf>
    <xf numFmtId="166" fontId="25" fillId="0" borderId="13" xfId="0" applyNumberFormat="1" applyFont="1" applyBorder="1" applyAlignment="1">
      <alignment horizontal="right"/>
    </xf>
    <xf numFmtId="168" fontId="25" fillId="0" borderId="55" xfId="0" applyNumberFormat="1" applyFont="1" applyBorder="1" applyAlignment="1">
      <alignment horizontal="right" wrapText="1" indent="3"/>
    </xf>
    <xf numFmtId="0" fontId="25" fillId="0" borderId="2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4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164" fontId="25" fillId="0" borderId="31" xfId="0" applyNumberFormat="1" applyFont="1" applyBorder="1" applyAlignment="1">
      <alignment vertical="center"/>
    </xf>
    <xf numFmtId="164" fontId="25" fillId="0" borderId="32" xfId="0" applyNumberFormat="1" applyFont="1" applyBorder="1" applyAlignment="1">
      <alignment vertical="center"/>
    </xf>
    <xf numFmtId="165" fontId="25" fillId="0" borderId="33" xfId="0" applyNumberFormat="1" applyFont="1" applyBorder="1" applyAlignment="1">
      <alignment vertical="center"/>
    </xf>
    <xf numFmtId="166" fontId="25" fillId="0" borderId="32" xfId="0" applyNumberFormat="1" applyFont="1" applyBorder="1" applyAlignment="1">
      <alignment horizontal="right" vertical="center"/>
    </xf>
    <xf numFmtId="167" fontId="25" fillId="0" borderId="33" xfId="0" applyNumberFormat="1" applyFont="1" applyBorder="1" applyAlignment="1">
      <alignment horizontal="right" vertical="center"/>
    </xf>
    <xf numFmtId="3" fontId="0" fillId="0" borderId="0" xfId="0" applyNumberFormat="1" applyFill="1"/>
    <xf numFmtId="169" fontId="12" fillId="0" borderId="41" xfId="0" applyNumberFormat="1" applyFont="1" applyFill="1" applyBorder="1" applyAlignment="1">
      <alignment horizontal="right"/>
    </xf>
    <xf numFmtId="169" fontId="12" fillId="0" borderId="37" xfId="0" applyNumberFormat="1" applyFont="1" applyFill="1" applyBorder="1" applyAlignment="1">
      <alignment horizontal="right"/>
    </xf>
    <xf numFmtId="169" fontId="12" fillId="0" borderId="21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169" fontId="14" fillId="0" borderId="37" xfId="0" applyNumberFormat="1" applyFont="1" applyFill="1" applyBorder="1" applyAlignment="1">
      <alignment horizontal="right"/>
    </xf>
    <xf numFmtId="170" fontId="14" fillId="0" borderId="41" xfId="0" applyNumberFormat="1" applyFont="1" applyFill="1" applyBorder="1" applyAlignment="1">
      <alignment horizontal="right"/>
    </xf>
    <xf numFmtId="170" fontId="14" fillId="0" borderId="0" xfId="0" applyNumberFormat="1" applyFont="1" applyFill="1" applyAlignment="1">
      <alignment horizontal="right"/>
    </xf>
    <xf numFmtId="170" fontId="14" fillId="0" borderId="50" xfId="0" applyNumberFormat="1" applyFont="1" applyFill="1" applyBorder="1" applyAlignment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14" fillId="0" borderId="13" xfId="0" applyNumberFormat="1" applyFont="1" applyFill="1" applyBorder="1" applyAlignment="1">
      <alignment horizontal="right"/>
    </xf>
    <xf numFmtId="6" fontId="12" fillId="0" borderId="0" xfId="0" applyNumberFormat="1" applyFont="1" applyFill="1" applyBorder="1" applyAlignment="1">
      <alignment horizontal="right" indent="1"/>
    </xf>
    <xf numFmtId="170" fontId="14" fillId="0" borderId="41" xfId="0" applyNumberFormat="1" applyFont="1" applyFill="1" applyBorder="1" applyAlignment="1">
      <alignment horizontal="right" indent="1"/>
    </xf>
    <xf numFmtId="0" fontId="17" fillId="0" borderId="0" xfId="0" applyFont="1"/>
    <xf numFmtId="170" fontId="10" fillId="0" borderId="29" xfId="0" applyNumberFormat="1" applyFont="1" applyFill="1" applyBorder="1" applyAlignment="1">
      <alignment horizontal="right"/>
    </xf>
    <xf numFmtId="0" fontId="19" fillId="0" borderId="0" xfId="0" applyFont="1" applyBorder="1"/>
    <xf numFmtId="0" fontId="12" fillId="0" borderId="13" xfId="0" applyFont="1" applyFill="1" applyBorder="1" applyAlignment="1">
      <alignment horizontal="center"/>
    </xf>
    <xf numFmtId="0" fontId="30" fillId="0" borderId="0" xfId="0" applyFont="1" applyFill="1"/>
    <xf numFmtId="170" fontId="14" fillId="0" borderId="0" xfId="0" applyNumberFormat="1" applyFont="1" applyFill="1" applyBorder="1" applyAlignment="1">
      <alignment horizontal="right" indent="1"/>
    </xf>
    <xf numFmtId="170" fontId="14" fillId="0" borderId="29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 indent="1"/>
    </xf>
    <xf numFmtId="172" fontId="14" fillId="0" borderId="29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29" xfId="0" applyFont="1" applyFill="1" applyBorder="1"/>
    <xf numFmtId="173" fontId="12" fillId="0" borderId="29" xfId="0" applyNumberFormat="1" applyFont="1" applyFill="1" applyBorder="1" applyAlignment="1">
      <alignment horizontal="right"/>
    </xf>
    <xf numFmtId="0" fontId="15" fillId="0" borderId="33" xfId="0" applyFont="1" applyFill="1" applyBorder="1"/>
    <xf numFmtId="6" fontId="12" fillId="0" borderId="32" xfId="0" applyNumberFormat="1" applyFont="1" applyFill="1" applyBorder="1" applyAlignment="1">
      <alignment horizontal="right"/>
    </xf>
    <xf numFmtId="0" fontId="15" fillId="0" borderId="53" xfId="0" applyFont="1" applyFill="1" applyBorder="1"/>
    <xf numFmtId="6" fontId="12" fillId="0" borderId="0" xfId="0" applyNumberFormat="1" applyFont="1" applyFill="1" applyBorder="1" applyAlignment="1">
      <alignment horizontal="right"/>
    </xf>
    <xf numFmtId="0" fontId="19" fillId="0" borderId="12" xfId="0" applyFont="1" applyFill="1" applyBorder="1"/>
    <xf numFmtId="0" fontId="19" fillId="0" borderId="0" xfId="0" applyFont="1" applyFill="1" applyBorder="1"/>
    <xf numFmtId="0" fontId="32" fillId="0" borderId="27" xfId="0" applyFont="1" applyFill="1" applyBorder="1"/>
    <xf numFmtId="0" fontId="32" fillId="0" borderId="13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0" fontId="33" fillId="0" borderId="0" xfId="0" applyFont="1" applyFill="1" applyBorder="1"/>
    <xf numFmtId="0" fontId="19" fillId="0" borderId="41" xfId="0" applyFont="1" applyFill="1" applyBorder="1"/>
    <xf numFmtId="0" fontId="34" fillId="0" borderId="0" xfId="0" applyFont="1" applyFill="1"/>
    <xf numFmtId="0" fontId="34" fillId="0" borderId="34" xfId="0" applyFont="1" applyFill="1" applyBorder="1"/>
    <xf numFmtId="0" fontId="19" fillId="0" borderId="41" xfId="0" applyFont="1" applyFill="1" applyBorder="1" applyAlignment="1">
      <alignment horizontal="right"/>
    </xf>
    <xf numFmtId="6" fontId="35" fillId="0" borderId="41" xfId="0" applyNumberFormat="1" applyFont="1" applyFill="1" applyBorder="1" applyAlignment="1">
      <alignment horizontal="right"/>
    </xf>
    <xf numFmtId="6" fontId="35" fillId="0" borderId="37" xfId="0" applyNumberFormat="1" applyFont="1" applyFill="1" applyBorder="1" applyAlignment="1">
      <alignment horizontal="right"/>
    </xf>
    <xf numFmtId="172" fontId="36" fillId="0" borderId="0" xfId="0" applyNumberFormat="1" applyFont="1" applyFill="1" applyAlignment="1">
      <alignment horizontal="right"/>
    </xf>
    <xf numFmtId="172" fontId="36" fillId="0" borderId="34" xfId="0" applyNumberFormat="1" applyFont="1" applyFill="1" applyBorder="1" applyAlignment="1">
      <alignment horizontal="right"/>
    </xf>
    <xf numFmtId="170" fontId="36" fillId="0" borderId="41" xfId="0" applyNumberFormat="1" applyFont="1" applyFill="1" applyBorder="1" applyAlignment="1">
      <alignment horizontal="right"/>
    </xf>
    <xf numFmtId="172" fontId="36" fillId="0" borderId="0" xfId="0" applyNumberFormat="1" applyFont="1" applyAlignment="1">
      <alignment horizontal="right"/>
    </xf>
    <xf numFmtId="6" fontId="35" fillId="0" borderId="0" xfId="0" quotePrefix="1" applyNumberFormat="1" applyFont="1" applyFill="1" applyBorder="1" applyAlignment="1">
      <alignment horizontal="right"/>
    </xf>
    <xf numFmtId="6" fontId="35" fillId="0" borderId="34" xfId="0" quotePrefix="1" applyNumberFormat="1" applyFont="1" applyFill="1" applyBorder="1" applyAlignment="1">
      <alignment horizontal="right"/>
    </xf>
    <xf numFmtId="6" fontId="35" fillId="0" borderId="0" xfId="0" applyNumberFormat="1" applyFont="1" applyFill="1" applyAlignment="1">
      <alignment horizontal="right"/>
    </xf>
    <xf numFmtId="0" fontId="37" fillId="0" borderId="0" xfId="0" applyFont="1" applyFill="1" applyBorder="1"/>
    <xf numFmtId="0" fontId="37" fillId="0" borderId="0" xfId="0" applyFont="1" applyBorder="1"/>
    <xf numFmtId="172" fontId="36" fillId="0" borderId="29" xfId="0" applyNumberFormat="1" applyFont="1" applyFill="1" applyBorder="1" applyAlignment="1">
      <alignment horizontal="right"/>
    </xf>
    <xf numFmtId="172" fontId="36" fillId="0" borderId="0" xfId="0" applyNumberFormat="1" applyFont="1" applyFill="1" applyBorder="1" applyAlignment="1">
      <alignment horizontal="right"/>
    </xf>
    <xf numFmtId="0" fontId="38" fillId="0" borderId="0" xfId="0" applyFont="1" applyFill="1" applyBorder="1"/>
    <xf numFmtId="169" fontId="35" fillId="0" borderId="41" xfId="0" applyNumberFormat="1" applyFont="1" applyFill="1" applyBorder="1" applyAlignment="1">
      <alignment horizontal="right"/>
    </xf>
    <xf numFmtId="0" fontId="39" fillId="0" borderId="0" xfId="0" applyFont="1" applyFill="1"/>
    <xf numFmtId="0" fontId="39" fillId="0" borderId="34" xfId="0" applyFont="1" applyFill="1" applyBorder="1"/>
    <xf numFmtId="172" fontId="36" fillId="0" borderId="34" xfId="0" applyNumberFormat="1" applyFont="1" applyBorder="1" applyAlignment="1">
      <alignment horizontal="right"/>
    </xf>
    <xf numFmtId="171" fontId="35" fillId="0" borderId="41" xfId="0" quotePrefix="1" applyNumberFormat="1" applyFont="1" applyFill="1" applyBorder="1" applyAlignment="1">
      <alignment horizontal="right"/>
    </xf>
    <xf numFmtId="173" fontId="35" fillId="0" borderId="37" xfId="1" applyNumberFormat="1" applyFont="1" applyFill="1" applyBorder="1" applyAlignment="1">
      <alignment horizontal="right"/>
    </xf>
    <xf numFmtId="6" fontId="35" fillId="0" borderId="41" xfId="0" quotePrefix="1" applyNumberFormat="1" applyFont="1" applyFill="1" applyBorder="1" applyAlignment="1">
      <alignment horizontal="right"/>
    </xf>
    <xf numFmtId="6" fontId="35" fillId="0" borderId="37" xfId="0" quotePrefix="1" applyNumberFormat="1" applyFont="1" applyFill="1" applyBorder="1" applyAlignment="1">
      <alignment horizontal="right"/>
    </xf>
    <xf numFmtId="0" fontId="19" fillId="0" borderId="13" xfId="0" applyFont="1" applyFill="1" applyBorder="1"/>
    <xf numFmtId="0" fontId="32" fillId="0" borderId="32" xfId="0" applyFont="1" applyFill="1" applyBorder="1"/>
    <xf numFmtId="6" fontId="35" fillId="0" borderId="40" xfId="0" applyNumberFormat="1" applyFont="1" applyFill="1" applyBorder="1" applyAlignment="1">
      <alignment horizontal="right"/>
    </xf>
    <xf numFmtId="6" fontId="35" fillId="0" borderId="51" xfId="0" applyNumberFormat="1" applyFont="1" applyFill="1" applyBorder="1" applyAlignment="1">
      <alignment horizontal="right"/>
    </xf>
    <xf numFmtId="6" fontId="35" fillId="0" borderId="32" xfId="0" applyNumberFormat="1" applyFont="1" applyFill="1" applyBorder="1" applyAlignment="1">
      <alignment horizontal="right"/>
    </xf>
    <xf numFmtId="6" fontId="35" fillId="0" borderId="33" xfId="0" applyNumberFormat="1" applyFont="1" applyFill="1" applyBorder="1" applyAlignment="1">
      <alignment horizontal="right"/>
    </xf>
    <xf numFmtId="0" fontId="32" fillId="0" borderId="21" xfId="0" applyFont="1" applyFill="1" applyBorder="1"/>
    <xf numFmtId="6" fontId="35" fillId="0" borderId="59" xfId="0" applyNumberFormat="1" applyFont="1" applyFill="1" applyBorder="1" applyAlignment="1">
      <alignment horizontal="right"/>
    </xf>
    <xf numFmtId="6" fontId="35" fillId="0" borderId="39" xfId="0" applyNumberFormat="1" applyFont="1" applyFill="1" applyBorder="1" applyAlignment="1">
      <alignment horizontal="right"/>
    </xf>
    <xf numFmtId="6" fontId="35" fillId="0" borderId="21" xfId="0" applyNumberFormat="1" applyFont="1" applyFill="1" applyBorder="1" applyAlignment="1">
      <alignment horizontal="right"/>
    </xf>
    <xf numFmtId="6" fontId="35" fillId="0" borderId="53" xfId="0" applyNumberFormat="1" applyFont="1" applyFill="1" applyBorder="1" applyAlignment="1">
      <alignment horizontal="right"/>
    </xf>
    <xf numFmtId="0" fontId="19" fillId="0" borderId="34" xfId="0" applyFont="1" applyFill="1" applyBorder="1"/>
    <xf numFmtId="173" fontId="35" fillId="0" borderId="0" xfId="1" applyNumberFormat="1" applyFont="1" applyFill="1" applyBorder="1" applyAlignment="1">
      <alignment horizontal="right"/>
    </xf>
    <xf numFmtId="173" fontId="36" fillId="0" borderId="0" xfId="1" applyNumberFormat="1" applyFont="1" applyFill="1" applyBorder="1" applyAlignment="1">
      <alignment horizontal="right"/>
    </xf>
    <xf numFmtId="173" fontId="36" fillId="0" borderId="34" xfId="1" applyNumberFormat="1" applyFont="1" applyFill="1" applyBorder="1" applyAlignment="1">
      <alignment horizontal="right"/>
    </xf>
    <xf numFmtId="173" fontId="36" fillId="0" borderId="37" xfId="1" applyNumberFormat="1" applyFont="1" applyFill="1" applyBorder="1" applyAlignment="1">
      <alignment horizontal="right"/>
    </xf>
    <xf numFmtId="173" fontId="35" fillId="0" borderId="0" xfId="1" quotePrefix="1" applyNumberFormat="1" applyFont="1" applyFill="1" applyBorder="1" applyAlignment="1">
      <alignment horizontal="right"/>
    </xf>
    <xf numFmtId="173" fontId="35" fillId="0" borderId="34" xfId="1" quotePrefix="1" applyNumberFormat="1" applyFont="1" applyFill="1" applyBorder="1" applyAlignment="1">
      <alignment horizontal="right"/>
    </xf>
    <xf numFmtId="0" fontId="37" fillId="0" borderId="34" xfId="0" applyFont="1" applyFill="1" applyBorder="1"/>
    <xf numFmtId="173" fontId="35" fillId="0" borderId="29" xfId="1" applyNumberFormat="1" applyFont="1" applyFill="1" applyBorder="1" applyAlignment="1">
      <alignment horizontal="right"/>
    </xf>
    <xf numFmtId="173" fontId="36" fillId="0" borderId="0" xfId="1" quotePrefix="1" applyNumberFormat="1" applyFont="1" applyFill="1" applyBorder="1" applyAlignment="1">
      <alignment horizontal="right"/>
    </xf>
    <xf numFmtId="173" fontId="36" fillId="0" borderId="34" xfId="1" quotePrefix="1" applyNumberFormat="1" applyFont="1" applyFill="1" applyBorder="1" applyAlignment="1">
      <alignment horizontal="right"/>
    </xf>
    <xf numFmtId="173" fontId="20" fillId="0" borderId="41" xfId="1" applyNumberFormat="1" applyFont="1" applyFill="1" applyBorder="1" applyAlignment="1">
      <alignment horizontal="right"/>
    </xf>
    <xf numFmtId="173" fontId="20" fillId="0" borderId="0" xfId="1" applyNumberFormat="1" applyFont="1" applyFill="1" applyBorder="1" applyAlignment="1">
      <alignment horizontal="right"/>
    </xf>
    <xf numFmtId="173" fontId="20" fillId="0" borderId="34" xfId="1" applyNumberFormat="1" applyFont="1" applyFill="1" applyBorder="1" applyAlignment="1">
      <alignment horizontal="right"/>
    </xf>
    <xf numFmtId="0" fontId="38" fillId="0" borderId="34" xfId="0" applyFont="1" applyFill="1" applyBorder="1"/>
    <xf numFmtId="169" fontId="19" fillId="0" borderId="58" xfId="0" applyNumberFormat="1" applyFont="1" applyFill="1" applyBorder="1" applyAlignment="1">
      <alignment horizontal="right"/>
    </xf>
    <xf numFmtId="173" fontId="19" fillId="0" borderId="0" xfId="1" applyNumberFormat="1" applyFont="1" applyFill="1" applyBorder="1" applyAlignment="1">
      <alignment horizontal="right"/>
    </xf>
    <xf numFmtId="173" fontId="20" fillId="0" borderId="37" xfId="1" applyNumberFormat="1" applyFont="1" applyFill="1" applyBorder="1" applyAlignment="1">
      <alignment horizontal="right"/>
    </xf>
    <xf numFmtId="173" fontId="19" fillId="0" borderId="0" xfId="1" quotePrefix="1" applyNumberFormat="1" applyFont="1" applyFill="1" applyBorder="1" applyAlignment="1">
      <alignment horizontal="right"/>
    </xf>
    <xf numFmtId="173" fontId="19" fillId="0" borderId="34" xfId="1" quotePrefix="1" applyNumberFormat="1" applyFont="1" applyFill="1" applyBorder="1" applyAlignment="1">
      <alignment horizontal="right"/>
    </xf>
    <xf numFmtId="173" fontId="19" fillId="0" borderId="37" xfId="1" applyNumberFormat="1" applyFont="1" applyFill="1" applyBorder="1" applyAlignment="1">
      <alignment horizontal="right"/>
    </xf>
    <xf numFmtId="173" fontId="20" fillId="0" borderId="0" xfId="1" quotePrefix="1" applyNumberFormat="1" applyFont="1" applyFill="1" applyBorder="1" applyAlignment="1">
      <alignment horizontal="right"/>
    </xf>
    <xf numFmtId="171" fontId="19" fillId="0" borderId="41" xfId="0" quotePrefix="1" applyNumberFormat="1" applyFont="1" applyFill="1" applyBorder="1" applyAlignment="1">
      <alignment horizontal="right"/>
    </xf>
    <xf numFmtId="0" fontId="33" fillId="0" borderId="34" xfId="0" applyFont="1" applyFill="1" applyBorder="1"/>
    <xf numFmtId="6" fontId="19" fillId="0" borderId="41" xfId="0" quotePrefix="1" applyNumberFormat="1" applyFont="1" applyFill="1" applyBorder="1" applyAlignment="1">
      <alignment horizontal="right"/>
    </xf>
    <xf numFmtId="6" fontId="19" fillId="0" borderId="37" xfId="0" quotePrefix="1" applyNumberFormat="1" applyFont="1" applyFill="1" applyBorder="1" applyAlignment="1">
      <alignment horizontal="right"/>
    </xf>
    <xf numFmtId="6" fontId="19" fillId="0" borderId="0" xfId="0" quotePrefix="1" applyNumberFormat="1" applyFont="1" applyFill="1" applyBorder="1" applyAlignment="1">
      <alignment horizontal="right"/>
    </xf>
    <xf numFmtId="6" fontId="19" fillId="0" borderId="34" xfId="0" quotePrefix="1" applyNumberFormat="1" applyFont="1" applyFill="1" applyBorder="1" applyAlignment="1">
      <alignment horizontal="right"/>
    </xf>
    <xf numFmtId="0" fontId="19" fillId="0" borderId="55" xfId="0" applyFont="1" applyFill="1" applyBorder="1"/>
    <xf numFmtId="173" fontId="19" fillId="0" borderId="57" xfId="1" applyNumberFormat="1" applyFont="1" applyFill="1" applyBorder="1" applyAlignment="1">
      <alignment horizontal="right"/>
    </xf>
    <xf numFmtId="173" fontId="20" fillId="0" borderId="50" xfId="1" applyNumberFormat="1" applyFont="1" applyFill="1" applyBorder="1" applyAlignment="1">
      <alignment horizontal="right"/>
    </xf>
    <xf numFmtId="173" fontId="20" fillId="0" borderId="13" xfId="1" applyNumberFormat="1" applyFont="1" applyFill="1" applyBorder="1" applyAlignment="1">
      <alignment horizontal="right"/>
    </xf>
    <xf numFmtId="173" fontId="19" fillId="0" borderId="13" xfId="1" quotePrefix="1" applyNumberFormat="1" applyFont="1" applyFill="1" applyBorder="1" applyAlignment="1">
      <alignment horizontal="right"/>
    </xf>
    <xf numFmtId="173" fontId="19" fillId="0" borderId="55" xfId="1" quotePrefix="1" applyNumberFormat="1" applyFont="1" applyFill="1" applyBorder="1" applyAlignment="1">
      <alignment horizontal="right"/>
    </xf>
    <xf numFmtId="0" fontId="32" fillId="0" borderId="56" xfId="0" applyFont="1" applyFill="1" applyBorder="1"/>
    <xf numFmtId="173" fontId="19" fillId="0" borderId="62" xfId="1" applyNumberFormat="1" applyFont="1" applyFill="1" applyBorder="1" applyAlignment="1">
      <alignment horizontal="right"/>
    </xf>
    <xf numFmtId="173" fontId="19" fillId="0" borderId="47" xfId="1" applyNumberFormat="1" applyFont="1" applyFill="1" applyBorder="1" applyAlignment="1">
      <alignment horizontal="right"/>
    </xf>
    <xf numFmtId="173" fontId="19" fillId="0" borderId="45" xfId="1" applyNumberFormat="1" applyFont="1" applyFill="1" applyBorder="1" applyAlignment="1">
      <alignment horizontal="right"/>
    </xf>
    <xf numFmtId="173" fontId="19" fillId="0" borderId="56" xfId="1" applyNumberFormat="1" applyFont="1" applyFill="1" applyBorder="1" applyAlignment="1">
      <alignment horizontal="right"/>
    </xf>
    <xf numFmtId="0" fontId="19" fillId="0" borderId="35" xfId="0" applyFont="1" applyFill="1" applyBorder="1"/>
    <xf numFmtId="0" fontId="19" fillId="0" borderId="49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29" xfId="0" applyFont="1" applyFill="1" applyBorder="1"/>
    <xf numFmtId="0" fontId="19" fillId="0" borderId="37" xfId="0" applyFont="1" applyFill="1" applyBorder="1"/>
    <xf numFmtId="0" fontId="19" fillId="0" borderId="29" xfId="0" applyFont="1" applyFill="1" applyBorder="1" applyAlignment="1">
      <alignment horizontal="right"/>
    </xf>
    <xf numFmtId="0" fontId="34" fillId="0" borderId="37" xfId="0" applyFont="1" applyFill="1" applyBorder="1"/>
    <xf numFmtId="6" fontId="19" fillId="0" borderId="41" xfId="0" applyNumberFormat="1" applyFont="1" applyFill="1" applyBorder="1" applyAlignment="1">
      <alignment horizontal="right" indent="1"/>
    </xf>
    <xf numFmtId="6" fontId="19" fillId="0" borderId="37" xfId="0" applyNumberFormat="1" applyFont="1" applyFill="1" applyBorder="1" applyAlignment="1">
      <alignment horizontal="right" indent="1"/>
    </xf>
    <xf numFmtId="6" fontId="19" fillId="0" borderId="0" xfId="0" applyNumberFormat="1" applyFont="1" applyFill="1" applyAlignment="1">
      <alignment horizontal="right" indent="1"/>
    </xf>
    <xf numFmtId="170" fontId="20" fillId="0" borderId="37" xfId="0" applyNumberFormat="1" applyFont="1" applyFill="1" applyBorder="1" applyAlignment="1">
      <alignment horizontal="right" indent="1"/>
    </xf>
    <xf numFmtId="170" fontId="20" fillId="0" borderId="0" xfId="0" applyNumberFormat="1" applyFont="1" applyFill="1" applyAlignment="1">
      <alignment horizontal="right" indent="1"/>
    </xf>
    <xf numFmtId="6" fontId="19" fillId="0" borderId="0" xfId="0" quotePrefix="1" applyNumberFormat="1" applyFont="1" applyFill="1" applyAlignment="1">
      <alignment horizontal="right" indent="1"/>
    </xf>
    <xf numFmtId="170" fontId="20" fillId="0" borderId="41" xfId="0" applyNumberFormat="1" applyFont="1" applyFill="1" applyBorder="1" applyAlignment="1">
      <alignment horizontal="right" indent="1"/>
    </xf>
    <xf numFmtId="6" fontId="20" fillId="0" borderId="0" xfId="0" applyNumberFormat="1" applyFont="1" applyFill="1" applyAlignment="1">
      <alignment horizontal="right" indent="1"/>
    </xf>
    <xf numFmtId="6" fontId="19" fillId="0" borderId="29" xfId="0" applyNumberFormat="1" applyFont="1" applyFill="1" applyBorder="1" applyAlignment="1">
      <alignment horizontal="right" indent="1"/>
    </xf>
    <xf numFmtId="170" fontId="20" fillId="0" borderId="29" xfId="0" applyNumberFormat="1" applyFont="1" applyFill="1" applyBorder="1" applyAlignment="1">
      <alignment horizontal="right" indent="1"/>
    </xf>
    <xf numFmtId="172" fontId="20" fillId="0" borderId="0" xfId="0" applyNumberFormat="1" applyFont="1" applyFill="1" applyAlignment="1">
      <alignment horizontal="right" indent="1"/>
    </xf>
    <xf numFmtId="0" fontId="19" fillId="0" borderId="29" xfId="0" applyFont="1" applyFill="1" applyBorder="1" applyAlignment="1">
      <alignment horizontal="right" indent="1"/>
    </xf>
    <xf numFmtId="0" fontId="34" fillId="0" borderId="37" xfId="0" applyFont="1" applyFill="1" applyBorder="1" applyAlignment="1">
      <alignment horizontal="right" indent="1"/>
    </xf>
    <xf numFmtId="0" fontId="34" fillId="0" borderId="0" xfId="0" applyFont="1" applyFill="1" applyAlignment="1">
      <alignment horizontal="right" indent="1"/>
    </xf>
    <xf numFmtId="49" fontId="20" fillId="0" borderId="41" xfId="0" applyNumberFormat="1" applyFont="1" applyFill="1" applyBorder="1" applyAlignment="1">
      <alignment horizontal="right" indent="1"/>
    </xf>
    <xf numFmtId="172" fontId="19" fillId="0" borderId="0" xfId="0" applyNumberFormat="1" applyFont="1" applyFill="1" applyAlignment="1">
      <alignment horizontal="right" indent="1"/>
    </xf>
    <xf numFmtId="6" fontId="19" fillId="0" borderId="31" xfId="0" applyNumberFormat="1" applyFont="1" applyFill="1" applyBorder="1" applyAlignment="1">
      <alignment horizontal="right" indent="1"/>
    </xf>
    <xf numFmtId="6" fontId="19" fillId="0" borderId="51" xfId="0" applyNumberFormat="1" applyFont="1" applyFill="1" applyBorder="1" applyAlignment="1">
      <alignment horizontal="right" indent="1"/>
    </xf>
    <xf numFmtId="6" fontId="19" fillId="0" borderId="32" xfId="0" applyNumberFormat="1" applyFont="1" applyFill="1" applyBorder="1" applyAlignment="1">
      <alignment horizontal="right" indent="1"/>
    </xf>
    <xf numFmtId="6" fontId="19" fillId="0" borderId="21" xfId="0" applyNumberFormat="1" applyFont="1" applyFill="1" applyBorder="1" applyAlignment="1">
      <alignment horizontal="right" indent="1"/>
    </xf>
    <xf numFmtId="6" fontId="19" fillId="0" borderId="39" xfId="0" applyNumberFormat="1" applyFont="1" applyFill="1" applyBorder="1" applyAlignment="1">
      <alignment horizontal="right" indent="1"/>
    </xf>
    <xf numFmtId="0" fontId="19" fillId="0" borderId="52" xfId="0" applyFont="1" applyFill="1" applyBorder="1" applyAlignment="1">
      <alignment horizontal="center"/>
    </xf>
    <xf numFmtId="169" fontId="19" fillId="0" borderId="41" xfId="0" applyNumberFormat="1" applyFont="1" applyFill="1" applyBorder="1" applyAlignment="1">
      <alignment horizontal="right"/>
    </xf>
    <xf numFmtId="169" fontId="19" fillId="0" borderId="29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170" fontId="20" fillId="0" borderId="0" xfId="0" applyNumberFormat="1" applyFont="1" applyFill="1" applyBorder="1" applyAlignment="1">
      <alignment horizontal="right"/>
    </xf>
    <xf numFmtId="170" fontId="20" fillId="0" borderId="41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 horizontal="right" indent="1"/>
    </xf>
    <xf numFmtId="170" fontId="20" fillId="0" borderId="50" xfId="0" applyNumberFormat="1" applyFont="1" applyFill="1" applyBorder="1" applyAlignment="1">
      <alignment horizontal="right"/>
    </xf>
    <xf numFmtId="169" fontId="19" fillId="0" borderId="45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9" fillId="0" borderId="49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19" fillId="0" borderId="49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2" fillId="0" borderId="32" xfId="0" applyFont="1" applyBorder="1"/>
    <xf numFmtId="6" fontId="19" fillId="0" borderId="31" xfId="0" applyNumberFormat="1" applyFont="1" applyBorder="1" applyAlignment="1">
      <alignment horizontal="right"/>
    </xf>
    <xf numFmtId="174" fontId="19" fillId="0" borderId="32" xfId="0" applyNumberFormat="1" applyFont="1" applyBorder="1" applyAlignment="1">
      <alignment horizontal="right" indent="1"/>
    </xf>
    <xf numFmtId="173" fontId="37" fillId="0" borderId="32" xfId="0" applyNumberFormat="1" applyFont="1" applyFill="1" applyBorder="1"/>
    <xf numFmtId="6" fontId="19" fillId="0" borderId="31" xfId="0" applyNumberFormat="1" applyFont="1" applyFill="1" applyBorder="1" applyAlignment="1">
      <alignment horizontal="right"/>
    </xf>
    <xf numFmtId="174" fontId="19" fillId="0" borderId="32" xfId="0" applyNumberFormat="1" applyFont="1" applyFill="1" applyBorder="1" applyAlignment="1">
      <alignment horizontal="right" indent="1"/>
    </xf>
    <xf numFmtId="0" fontId="33" fillId="0" borderId="0" xfId="0" applyFont="1" applyBorder="1"/>
    <xf numFmtId="0" fontId="19" fillId="0" borderId="29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Fill="1" applyAlignment="1">
      <alignment horizontal="right" indent="1"/>
    </xf>
    <xf numFmtId="0" fontId="37" fillId="0" borderId="0" xfId="0" applyFont="1" applyFill="1"/>
    <xf numFmtId="6" fontId="19" fillId="0" borderId="29" xfId="0" applyNumberFormat="1" applyFont="1" applyBorder="1" applyAlignment="1">
      <alignment horizontal="right"/>
    </xf>
    <xf numFmtId="174" fontId="19" fillId="0" borderId="0" xfId="0" applyNumberFormat="1" applyFont="1" applyBorder="1" applyAlignment="1">
      <alignment horizontal="right" indent="1"/>
    </xf>
    <xf numFmtId="173" fontId="19" fillId="0" borderId="0" xfId="1" applyNumberFormat="1" applyFont="1" applyBorder="1" applyAlignment="1">
      <alignment horizontal="right"/>
    </xf>
    <xf numFmtId="6" fontId="19" fillId="0" borderId="29" xfId="0" applyNumberFormat="1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right" indent="1"/>
    </xf>
    <xf numFmtId="6" fontId="35" fillId="0" borderId="29" xfId="0" applyNumberFormat="1" applyFont="1" applyFill="1" applyBorder="1" applyAlignment="1">
      <alignment horizontal="right"/>
    </xf>
    <xf numFmtId="174" fontId="35" fillId="0" borderId="0" xfId="0" applyNumberFormat="1" applyFont="1" applyFill="1" applyAlignment="1">
      <alignment horizontal="right" indent="1"/>
    </xf>
    <xf numFmtId="173" fontId="35" fillId="0" borderId="0" xfId="1" applyNumberFormat="1" applyFont="1" applyFill="1" applyAlignment="1">
      <alignment horizontal="right"/>
    </xf>
    <xf numFmtId="173" fontId="20" fillId="0" borderId="29" xfId="1" applyNumberFormat="1" applyFont="1" applyBorder="1" applyAlignment="1">
      <alignment horizontal="right"/>
    </xf>
    <xf numFmtId="173" fontId="20" fillId="0" borderId="0" xfId="1" applyNumberFormat="1" applyFont="1" applyBorder="1" applyAlignment="1">
      <alignment horizontal="right"/>
    </xf>
    <xf numFmtId="173" fontId="20" fillId="0" borderId="34" xfId="1" applyNumberFormat="1" applyFont="1" applyBorder="1" applyAlignment="1">
      <alignment horizontal="right"/>
    </xf>
    <xf numFmtId="176" fontId="20" fillId="0" borderId="0" xfId="1" applyNumberFormat="1" applyFont="1" applyBorder="1" applyAlignment="1">
      <alignment horizontal="right"/>
    </xf>
    <xf numFmtId="173" fontId="19" fillId="0" borderId="0" xfId="1" quotePrefix="1" applyNumberFormat="1" applyFont="1" applyBorder="1" applyAlignment="1">
      <alignment horizontal="right"/>
    </xf>
    <xf numFmtId="173" fontId="35" fillId="0" borderId="0" xfId="1" quotePrefix="1" applyNumberFormat="1" applyFont="1" applyFill="1" applyAlignment="1">
      <alignment horizontal="right"/>
    </xf>
    <xf numFmtId="0" fontId="37" fillId="0" borderId="0" xfId="0" applyFont="1"/>
    <xf numFmtId="173" fontId="20" fillId="0" borderId="29" xfId="1" applyNumberFormat="1" applyFont="1" applyFill="1" applyBorder="1" applyAlignment="1">
      <alignment horizontal="right"/>
    </xf>
    <xf numFmtId="173" fontId="36" fillId="0" borderId="0" xfId="1" applyNumberFormat="1" applyFont="1" applyFill="1" applyAlignment="1">
      <alignment horizontal="right"/>
    </xf>
    <xf numFmtId="0" fontId="38" fillId="0" borderId="0" xfId="0" applyFont="1" applyBorder="1"/>
    <xf numFmtId="0" fontId="37" fillId="0" borderId="0" xfId="0" applyFont="1" applyBorder="1" applyAlignment="1">
      <alignment horizontal="right" indent="1"/>
    </xf>
    <xf numFmtId="169" fontId="19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 horizontal="right" indent="1"/>
    </xf>
    <xf numFmtId="0" fontId="35" fillId="0" borderId="29" xfId="0" applyFont="1" applyFill="1" applyBorder="1" applyAlignment="1">
      <alignment horizontal="right"/>
    </xf>
    <xf numFmtId="0" fontId="35" fillId="0" borderId="0" xfId="0" applyFont="1" applyFill="1" applyAlignment="1">
      <alignment horizontal="right" indent="1"/>
    </xf>
    <xf numFmtId="169" fontId="35" fillId="0" borderId="0" xfId="0" applyNumberFormat="1" applyFont="1" applyFill="1" applyAlignment="1">
      <alignment horizontal="right"/>
    </xf>
    <xf numFmtId="0" fontId="37" fillId="0" borderId="29" xfId="0" applyFont="1" applyBorder="1"/>
    <xf numFmtId="0" fontId="37" fillId="0" borderId="29" xfId="0" applyFont="1" applyFill="1" applyBorder="1"/>
    <xf numFmtId="0" fontId="35" fillId="0" borderId="29" xfId="0" applyFont="1" applyFill="1" applyBorder="1"/>
    <xf numFmtId="0" fontId="19" fillId="0" borderId="29" xfId="0" applyFont="1" applyBorder="1"/>
    <xf numFmtId="6" fontId="35" fillId="0" borderId="0" xfId="0" quotePrefix="1" applyNumberFormat="1" applyFont="1" applyFill="1" applyAlignment="1">
      <alignment horizontal="right"/>
    </xf>
    <xf numFmtId="6" fontId="35" fillId="0" borderId="0" xfId="0" quotePrefix="1" applyNumberFormat="1" applyFont="1" applyFill="1" applyAlignment="1">
      <alignment horizontal="right" indent="1"/>
    </xf>
    <xf numFmtId="173" fontId="19" fillId="0" borderId="29" xfId="1" quotePrefix="1" applyNumberFormat="1" applyFont="1" applyBorder="1" applyAlignment="1">
      <alignment horizontal="right"/>
    </xf>
    <xf numFmtId="49" fontId="20" fillId="0" borderId="0" xfId="0" applyNumberFormat="1" applyFont="1" applyBorder="1" applyAlignment="1" applyProtection="1">
      <alignment horizontal="right" indent="1"/>
      <protection locked="0"/>
    </xf>
    <xf numFmtId="0" fontId="19" fillId="0" borderId="21" xfId="0" applyFont="1" applyBorder="1"/>
    <xf numFmtId="6" fontId="19" fillId="0" borderId="30" xfId="0" applyNumberFormat="1" applyFont="1" applyBorder="1" applyAlignment="1">
      <alignment horizontal="right"/>
    </xf>
    <xf numFmtId="174" fontId="19" fillId="0" borderId="21" xfId="0" applyNumberFormat="1" applyFont="1" applyBorder="1" applyAlignment="1">
      <alignment horizontal="right" indent="1"/>
    </xf>
    <xf numFmtId="173" fontId="19" fillId="0" borderId="21" xfId="1" quotePrefix="1" applyNumberFormat="1" applyFont="1" applyBorder="1" applyAlignment="1">
      <alignment horizontal="right"/>
    </xf>
    <xf numFmtId="6" fontId="19" fillId="0" borderId="30" xfId="0" applyNumberFormat="1" applyFont="1" applyFill="1" applyBorder="1" applyAlignment="1">
      <alignment horizontal="right"/>
    </xf>
    <xf numFmtId="174" fontId="19" fillId="0" borderId="21" xfId="0" applyNumberFormat="1" applyFont="1" applyFill="1" applyBorder="1" applyAlignment="1">
      <alignment horizontal="right" indent="1"/>
    </xf>
    <xf numFmtId="173" fontId="19" fillId="0" borderId="21" xfId="1" quotePrefix="1" applyNumberFormat="1" applyFont="1" applyFill="1" applyBorder="1" applyAlignment="1">
      <alignment horizontal="right"/>
    </xf>
    <xf numFmtId="6" fontId="35" fillId="0" borderId="30" xfId="0" applyNumberFormat="1" applyFont="1" applyFill="1" applyBorder="1" applyAlignment="1">
      <alignment horizontal="right"/>
    </xf>
    <xf numFmtId="174" fontId="35" fillId="0" borderId="21" xfId="0" applyNumberFormat="1" applyFont="1" applyFill="1" applyBorder="1" applyAlignment="1">
      <alignment horizontal="right" indent="1"/>
    </xf>
    <xf numFmtId="173" fontId="35" fillId="0" borderId="21" xfId="1" quotePrefix="1" applyNumberFormat="1" applyFont="1" applyFill="1" applyBorder="1" applyAlignment="1">
      <alignment horizontal="right"/>
    </xf>
    <xf numFmtId="49" fontId="19" fillId="0" borderId="0" xfId="0" applyNumberFormat="1" applyFont="1" applyBorder="1" applyAlignment="1" applyProtection="1">
      <alignment horizontal="right" indent="1"/>
      <protection locked="0"/>
    </xf>
    <xf numFmtId="49" fontId="35" fillId="0" borderId="29" xfId="0" applyNumberFormat="1" applyFont="1" applyFill="1" applyBorder="1" applyAlignment="1" applyProtection="1">
      <alignment horizontal="right" indent="1"/>
      <protection locked="0"/>
    </xf>
    <xf numFmtId="170" fontId="20" fillId="0" borderId="52" xfId="0" applyNumberFormat="1" applyFont="1" applyFill="1" applyBorder="1" applyAlignment="1">
      <alignment horizontal="right"/>
    </xf>
    <xf numFmtId="170" fontId="14" fillId="0" borderId="52" xfId="0" applyNumberFormat="1" applyFont="1" applyFill="1" applyBorder="1" applyAlignment="1">
      <alignment horizontal="right"/>
    </xf>
    <xf numFmtId="174" fontId="2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70" fontId="14" fillId="0" borderId="0" xfId="0" applyNumberFormat="1" applyFont="1" applyFill="1" applyBorder="1" applyAlignment="1" applyProtection="1">
      <alignment horizontal="right" indent="1"/>
      <protection locked="0"/>
    </xf>
    <xf numFmtId="170" fontId="12" fillId="0" borderId="29" xfId="0" applyNumberFormat="1" applyFont="1" applyFill="1" applyBorder="1" applyAlignment="1">
      <alignment horizontal="right"/>
    </xf>
    <xf numFmtId="170" fontId="3" fillId="0" borderId="29" xfId="0" applyNumberFormat="1" applyFont="1" applyFill="1" applyBorder="1" applyAlignment="1">
      <alignment horizontal="right"/>
    </xf>
    <xf numFmtId="169" fontId="20" fillId="0" borderId="29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right"/>
    </xf>
    <xf numFmtId="174" fontId="17" fillId="0" borderId="0" xfId="0" applyNumberFormat="1" applyFont="1" applyBorder="1"/>
    <xf numFmtId="6" fontId="43" fillId="0" borderId="29" xfId="0" applyNumberFormat="1" applyFont="1" applyFill="1" applyBorder="1" applyAlignment="1">
      <alignment horizontal="right"/>
    </xf>
    <xf numFmtId="174" fontId="43" fillId="0" borderId="0" xfId="0" applyNumberFormat="1" applyFont="1" applyFill="1" applyAlignment="1">
      <alignment horizontal="right" indent="1"/>
    </xf>
    <xf numFmtId="173" fontId="43" fillId="0" borderId="0" xfId="1" quotePrefix="1" applyNumberFormat="1" applyFont="1" applyFill="1" applyBorder="1" applyAlignment="1">
      <alignment horizontal="right"/>
    </xf>
    <xf numFmtId="6" fontId="43" fillId="0" borderId="0" xfId="0" applyNumberFormat="1" applyFont="1" applyFill="1" applyAlignment="1">
      <alignment horizontal="right" indent="1"/>
    </xf>
    <xf numFmtId="6" fontId="43" fillId="0" borderId="41" xfId="0" applyNumberFormat="1" applyFont="1" applyFill="1" applyBorder="1" applyAlignment="1">
      <alignment horizontal="right" indent="1"/>
    </xf>
    <xf numFmtId="6" fontId="43" fillId="0" borderId="37" xfId="0" applyNumberFormat="1" applyFont="1" applyFill="1" applyBorder="1" applyAlignment="1">
      <alignment horizontal="right" indent="1"/>
    </xf>
    <xf numFmtId="173" fontId="19" fillId="0" borderId="34" xfId="1" applyNumberFormat="1" applyFont="1" applyFill="1" applyBorder="1" applyAlignment="1">
      <alignment horizontal="right"/>
    </xf>
    <xf numFmtId="6" fontId="44" fillId="0" borderId="29" xfId="0" applyNumberFormat="1" applyFont="1" applyFill="1" applyBorder="1" applyAlignment="1">
      <alignment horizontal="right"/>
    </xf>
    <xf numFmtId="6" fontId="44" fillId="0" borderId="0" xfId="0" applyNumberFormat="1" applyFont="1" applyFill="1" applyAlignment="1">
      <alignment horizontal="right" indent="1"/>
    </xf>
    <xf numFmtId="174" fontId="3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top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2" fillId="0" borderId="12" xfId="0" applyFont="1" applyFill="1" applyBorder="1" applyAlignment="1">
      <alignment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21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21" xfId="0" applyFont="1" applyFill="1" applyBorder="1" applyAlignment="1">
      <alignment horizontal="center" vertical="top"/>
    </xf>
    <xf numFmtId="0" fontId="15" fillId="0" borderId="4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 vertical="top"/>
    </xf>
    <xf numFmtId="0" fontId="15" fillId="0" borderId="48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40" fillId="0" borderId="0" xfId="0" applyFont="1" applyFill="1"/>
    <xf numFmtId="0" fontId="4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36" xfId="0" applyFont="1" applyFill="1" applyBorder="1" applyAlignment="1">
      <alignment horizontal="center"/>
    </xf>
    <xf numFmtId="0" fontId="40" fillId="0" borderId="12" xfId="0" applyFont="1" applyFill="1" applyBorder="1"/>
    <xf numFmtId="0" fontId="40" fillId="0" borderId="12" xfId="0" applyFont="1" applyBorder="1"/>
    <xf numFmtId="0" fontId="40" fillId="0" borderId="0" xfId="0" applyFont="1" applyBorder="1"/>
    <xf numFmtId="0" fontId="31" fillId="0" borderId="0" xfId="0" applyFont="1" applyFill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35" xfId="0" applyFont="1" applyFill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6" fontId="35" fillId="0" borderId="29" xfId="0" quotePrefix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nd%20Figures%20for%20Tax%20Credits%20Report%20-%20Tax%20Year%202018%20-%20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6 Ind"/>
      <sheetName val="Table 6 Corp"/>
      <sheetName val="Table 6 F1"/>
      <sheetName val="Table 6 N40"/>
      <sheetName val="Table 6 N70"/>
      <sheetName val="A-1"/>
      <sheetName val="A-2"/>
      <sheetName val="A-3"/>
      <sheetName val="A-4"/>
      <sheetName val="A-5"/>
      <sheetName val="A-6"/>
      <sheetName val="A-7"/>
      <sheetName val="Figure 1"/>
      <sheetName val="Figure 2"/>
      <sheetName val="Figure 3"/>
      <sheetName val="Figure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C21">
            <v>1004</v>
          </cell>
        </row>
        <row r="27">
          <cell r="B27">
            <v>14</v>
          </cell>
          <cell r="C27">
            <v>14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tabSelected="1" workbookViewId="0">
      <selection activeCell="B1" sqref="B1:D1"/>
    </sheetView>
  </sheetViews>
  <sheetFormatPr defaultColWidth="9.109375" defaultRowHeight="14.4" x14ac:dyDescent="0.3"/>
  <cols>
    <col min="1" max="1" width="9.5546875" style="54" customWidth="1"/>
    <col min="2" max="2" width="43.109375" style="54" customWidth="1"/>
    <col min="3" max="3" width="19.88671875" style="54" customWidth="1"/>
    <col min="4" max="4" width="14.44140625" style="54" customWidth="1"/>
    <col min="5" max="5" width="11.6640625" style="54" customWidth="1"/>
    <col min="6" max="16384" width="9.109375" style="54"/>
  </cols>
  <sheetData>
    <row r="1" spans="2:4" ht="15.6" x14ac:dyDescent="0.3">
      <c r="B1" s="419" t="s">
        <v>18</v>
      </c>
      <c r="C1" s="419"/>
      <c r="D1" s="419"/>
    </row>
    <row r="2" spans="2:4" ht="15.6" x14ac:dyDescent="0.3">
      <c r="B2" s="420" t="s">
        <v>19</v>
      </c>
      <c r="C2" s="420"/>
      <c r="D2" s="420"/>
    </row>
    <row r="3" spans="2:4" ht="15.6" x14ac:dyDescent="0.3">
      <c r="B3" s="420" t="s">
        <v>162</v>
      </c>
      <c r="C3" s="420"/>
      <c r="D3" s="420"/>
    </row>
    <row r="4" spans="2:4" ht="6.75" customHeight="1" thickBot="1" x14ac:dyDescent="0.35">
      <c r="B4" s="421"/>
      <c r="C4" s="421"/>
      <c r="D4" s="421"/>
    </row>
    <row r="5" spans="2:4" ht="36.75" customHeight="1" thickTop="1" x14ac:dyDescent="0.3">
      <c r="B5" s="130" t="s">
        <v>20</v>
      </c>
      <c r="C5" s="131" t="s">
        <v>21</v>
      </c>
      <c r="D5" s="132" t="s">
        <v>22</v>
      </c>
    </row>
    <row r="6" spans="2:4" x14ac:dyDescent="0.3">
      <c r="B6" s="133" t="s">
        <v>151</v>
      </c>
      <c r="C6" s="134" t="s">
        <v>23</v>
      </c>
      <c r="D6" s="135">
        <v>637012</v>
      </c>
    </row>
    <row r="7" spans="2:4" x14ac:dyDescent="0.3">
      <c r="B7" s="136" t="s">
        <v>152</v>
      </c>
      <c r="C7" s="137" t="s">
        <v>24</v>
      </c>
      <c r="D7" s="138">
        <v>102073</v>
      </c>
    </row>
    <row r="8" spans="2:4" x14ac:dyDescent="0.3">
      <c r="B8" s="136" t="s">
        <v>25</v>
      </c>
      <c r="C8" s="137" t="s">
        <v>26</v>
      </c>
      <c r="D8" s="138">
        <v>17972</v>
      </c>
    </row>
    <row r="9" spans="2:4" x14ac:dyDescent="0.3">
      <c r="B9" s="136" t="s">
        <v>27</v>
      </c>
      <c r="C9" s="137" t="s">
        <v>28</v>
      </c>
      <c r="D9" s="139">
        <v>258</v>
      </c>
    </row>
    <row r="10" spans="2:4" x14ac:dyDescent="0.3">
      <c r="B10" s="136" t="s">
        <v>31</v>
      </c>
      <c r="C10" s="137" t="s">
        <v>32</v>
      </c>
      <c r="D10" s="138">
        <v>16721</v>
      </c>
    </row>
    <row r="11" spans="2:4" x14ac:dyDescent="0.3">
      <c r="B11" s="140" t="s">
        <v>33</v>
      </c>
      <c r="C11" s="141" t="s">
        <v>34</v>
      </c>
      <c r="D11" s="142">
        <v>784</v>
      </c>
    </row>
    <row r="12" spans="2:4" x14ac:dyDescent="0.3">
      <c r="B12" s="140" t="s">
        <v>29</v>
      </c>
      <c r="C12" s="141" t="s">
        <v>30</v>
      </c>
      <c r="D12" s="152">
        <v>1050</v>
      </c>
    </row>
    <row r="13" spans="2:4" ht="15" thickBot="1" x14ac:dyDescent="0.35">
      <c r="B13" s="143" t="s">
        <v>35</v>
      </c>
      <c r="C13" s="144"/>
      <c r="D13" s="145">
        <v>775870</v>
      </c>
    </row>
    <row r="14" spans="2:4" ht="30" customHeight="1" thickTop="1" x14ac:dyDescent="0.3">
      <c r="B14" s="422" t="s">
        <v>36</v>
      </c>
      <c r="C14" s="422"/>
      <c r="D14" s="422"/>
    </row>
  </sheetData>
  <mergeCells count="5">
    <mergeCell ref="B1:D1"/>
    <mergeCell ref="B2:D2"/>
    <mergeCell ref="B3:D3"/>
    <mergeCell ref="B4:D4"/>
    <mergeCell ref="B14:D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4"/>
  <sheetViews>
    <sheetView topLeftCell="B16" zoomScale="110" zoomScaleNormal="110" workbookViewId="0">
      <selection activeCell="E16" sqref="E16"/>
    </sheetView>
  </sheetViews>
  <sheetFormatPr defaultColWidth="9.109375" defaultRowHeight="14.4" x14ac:dyDescent="0.3"/>
  <cols>
    <col min="1" max="1" width="58.109375" style="54" customWidth="1"/>
    <col min="2" max="6" width="12.6640625" style="54" customWidth="1"/>
    <col min="7" max="16384" width="9.109375" style="54"/>
  </cols>
  <sheetData>
    <row r="1" spans="1:6" ht="13.5" customHeight="1" x14ac:dyDescent="0.3">
      <c r="A1" s="463" t="s">
        <v>106</v>
      </c>
      <c r="B1" s="463"/>
      <c r="C1" s="463"/>
      <c r="D1" s="463"/>
      <c r="E1" s="463"/>
      <c r="F1" s="463"/>
    </row>
    <row r="2" spans="1:6" ht="14.25" customHeight="1" x14ac:dyDescent="0.3">
      <c r="A2" s="468" t="s">
        <v>190</v>
      </c>
      <c r="B2" s="468"/>
      <c r="C2" s="468"/>
      <c r="D2" s="468"/>
      <c r="E2" s="468"/>
      <c r="F2" s="468"/>
    </row>
    <row r="3" spans="1:6" ht="18" customHeight="1" thickBot="1" x14ac:dyDescent="0.35">
      <c r="A3" s="469" t="s">
        <v>173</v>
      </c>
      <c r="B3" s="469"/>
      <c r="C3" s="469"/>
      <c r="D3" s="469"/>
      <c r="E3" s="469"/>
      <c r="F3" s="469"/>
    </row>
    <row r="4" spans="1:6" ht="15.75" customHeight="1" thickTop="1" x14ac:dyDescent="0.3">
      <c r="A4" s="63"/>
      <c r="B4" s="94"/>
      <c r="C4" s="470" t="s">
        <v>97</v>
      </c>
      <c r="D4" s="471"/>
      <c r="E4" s="471"/>
      <c r="F4" s="471"/>
    </row>
    <row r="5" spans="1:6" ht="14.25" customHeight="1" x14ac:dyDescent="0.3">
      <c r="A5" s="63"/>
      <c r="B5" s="64" t="s">
        <v>119</v>
      </c>
      <c r="C5" s="95" t="s">
        <v>115</v>
      </c>
      <c r="D5" s="96" t="s">
        <v>98</v>
      </c>
      <c r="E5" s="96" t="s">
        <v>99</v>
      </c>
      <c r="F5" s="96" t="s">
        <v>100</v>
      </c>
    </row>
    <row r="6" spans="1:6" ht="15.75" customHeight="1" x14ac:dyDescent="0.3">
      <c r="A6" s="97" t="s">
        <v>83</v>
      </c>
      <c r="B6" s="98" t="s">
        <v>35</v>
      </c>
      <c r="C6" s="99" t="s">
        <v>101</v>
      </c>
      <c r="D6" s="99" t="s">
        <v>102</v>
      </c>
      <c r="E6" s="99" t="s">
        <v>103</v>
      </c>
      <c r="F6" s="99" t="s">
        <v>104</v>
      </c>
    </row>
    <row r="7" spans="1:6" ht="12" customHeight="1" x14ac:dyDescent="0.3">
      <c r="A7" s="71" t="s">
        <v>41</v>
      </c>
      <c r="B7" s="100"/>
      <c r="C7" s="63"/>
      <c r="D7" s="63"/>
      <c r="E7" s="63"/>
      <c r="F7" s="63"/>
    </row>
    <row r="8" spans="1:6" ht="12" customHeight="1" x14ac:dyDescent="0.3">
      <c r="A8" s="71" t="s">
        <v>42</v>
      </c>
      <c r="B8" s="101"/>
    </row>
    <row r="9" spans="1:6" ht="12" customHeight="1" x14ac:dyDescent="0.3">
      <c r="A9" s="63" t="s">
        <v>146</v>
      </c>
      <c r="B9" s="185">
        <v>239218</v>
      </c>
      <c r="C9" s="186">
        <v>158672</v>
      </c>
      <c r="D9" s="127">
        <v>29489</v>
      </c>
      <c r="E9" s="127">
        <v>38253</v>
      </c>
      <c r="F9" s="127">
        <v>12804</v>
      </c>
    </row>
    <row r="10" spans="1:6" ht="12" customHeight="1" x14ac:dyDescent="0.3">
      <c r="A10" s="63" t="s">
        <v>139</v>
      </c>
      <c r="B10" s="185">
        <v>21081</v>
      </c>
      <c r="C10" s="186">
        <v>16244</v>
      </c>
      <c r="D10" s="127">
        <v>2155</v>
      </c>
      <c r="E10" s="127">
        <v>2123</v>
      </c>
      <c r="F10" s="127">
        <v>559</v>
      </c>
    </row>
    <row r="11" spans="1:6" ht="12" customHeight="1" x14ac:dyDescent="0.3">
      <c r="A11" s="63" t="s">
        <v>140</v>
      </c>
      <c r="B11" s="185">
        <v>23683</v>
      </c>
      <c r="C11" s="186">
        <v>17716</v>
      </c>
      <c r="D11" s="127">
        <v>2472</v>
      </c>
      <c r="E11" s="127">
        <v>2481</v>
      </c>
      <c r="F11" s="127">
        <v>1014</v>
      </c>
    </row>
    <row r="12" spans="1:6" ht="12" customHeight="1" x14ac:dyDescent="0.3">
      <c r="A12" s="63" t="s">
        <v>141</v>
      </c>
      <c r="B12" s="185">
        <v>2460</v>
      </c>
      <c r="C12" s="186">
        <v>1824</v>
      </c>
      <c r="D12" s="127">
        <v>213</v>
      </c>
      <c r="E12" s="127">
        <v>295</v>
      </c>
      <c r="F12" s="127">
        <v>128</v>
      </c>
    </row>
    <row r="13" spans="1:6" ht="12" customHeight="1" x14ac:dyDescent="0.3">
      <c r="A13" s="63" t="s">
        <v>142</v>
      </c>
      <c r="B13" s="190" t="s">
        <v>137</v>
      </c>
      <c r="C13" s="191" t="s">
        <v>137</v>
      </c>
      <c r="D13" s="193" t="s">
        <v>94</v>
      </c>
      <c r="E13" s="193" t="s">
        <v>94</v>
      </c>
      <c r="F13" s="193" t="s">
        <v>94</v>
      </c>
    </row>
    <row r="14" spans="1:6" ht="12" customHeight="1" x14ac:dyDescent="0.3">
      <c r="A14" s="63" t="s">
        <v>143</v>
      </c>
      <c r="B14" s="190" t="s">
        <v>137</v>
      </c>
      <c r="C14" s="191" t="s">
        <v>137</v>
      </c>
      <c r="D14" s="193" t="s">
        <v>137</v>
      </c>
      <c r="E14" s="193" t="s">
        <v>137</v>
      </c>
      <c r="F14" s="193" t="s">
        <v>137</v>
      </c>
    </row>
    <row r="15" spans="1:6" ht="12" customHeight="1" x14ac:dyDescent="0.3">
      <c r="A15" s="18" t="s">
        <v>144</v>
      </c>
      <c r="B15" s="190" t="s">
        <v>137</v>
      </c>
      <c r="C15" s="191" t="s">
        <v>137</v>
      </c>
      <c r="D15" s="193" t="s">
        <v>137</v>
      </c>
      <c r="E15" s="193" t="s">
        <v>94</v>
      </c>
      <c r="F15" s="193" t="s">
        <v>94</v>
      </c>
    </row>
    <row r="16" spans="1:6" ht="12" customHeight="1" x14ac:dyDescent="0.3">
      <c r="A16" s="18" t="s">
        <v>175</v>
      </c>
      <c r="B16" s="185">
        <v>57134</v>
      </c>
      <c r="C16" s="186">
        <v>37748</v>
      </c>
      <c r="D16" s="127">
        <v>7007</v>
      </c>
      <c r="E16" s="127">
        <v>9288</v>
      </c>
      <c r="F16" s="127">
        <v>3091</v>
      </c>
    </row>
    <row r="17" spans="1:6" ht="12" customHeight="1" x14ac:dyDescent="0.3">
      <c r="A17" s="18" t="s">
        <v>145</v>
      </c>
      <c r="B17" s="190" t="s">
        <v>105</v>
      </c>
      <c r="C17" s="189" t="s">
        <v>105</v>
      </c>
      <c r="D17" s="188" t="s">
        <v>105</v>
      </c>
      <c r="E17" s="188" t="s">
        <v>105</v>
      </c>
      <c r="F17" s="188" t="s">
        <v>105</v>
      </c>
    </row>
    <row r="18" spans="1:6" ht="12" customHeight="1" x14ac:dyDescent="0.3">
      <c r="A18" s="83" t="s">
        <v>43</v>
      </c>
      <c r="B18" s="100"/>
      <c r="D18" s="127"/>
      <c r="E18" s="127"/>
      <c r="F18" s="127"/>
    </row>
    <row r="19" spans="1:6" ht="12" customHeight="1" x14ac:dyDescent="0.3">
      <c r="A19" s="18" t="s">
        <v>44</v>
      </c>
      <c r="B19" s="190" t="s">
        <v>137</v>
      </c>
      <c r="C19" s="186">
        <v>54</v>
      </c>
      <c r="D19" s="193" t="s">
        <v>137</v>
      </c>
      <c r="E19" s="127">
        <v>44</v>
      </c>
      <c r="F19" s="193" t="s">
        <v>137</v>
      </c>
    </row>
    <row r="20" spans="1:6" ht="12" customHeight="1" x14ac:dyDescent="0.3">
      <c r="A20" s="18" t="s">
        <v>74</v>
      </c>
      <c r="B20" s="190" t="s">
        <v>137</v>
      </c>
      <c r="C20" s="191" t="s">
        <v>137</v>
      </c>
      <c r="D20" s="193" t="s">
        <v>94</v>
      </c>
      <c r="E20" s="193" t="s">
        <v>94</v>
      </c>
      <c r="F20" s="193" t="s">
        <v>94</v>
      </c>
    </row>
    <row r="21" spans="1:6" ht="12" customHeight="1" x14ac:dyDescent="0.3">
      <c r="A21" s="18" t="s">
        <v>45</v>
      </c>
      <c r="B21" s="185">
        <v>7337</v>
      </c>
      <c r="C21" s="186">
        <v>4847</v>
      </c>
      <c r="D21" s="127">
        <v>1090</v>
      </c>
      <c r="E21" s="127">
        <v>1004</v>
      </c>
      <c r="F21" s="127">
        <v>396</v>
      </c>
    </row>
    <row r="22" spans="1:6" ht="12" customHeight="1" x14ac:dyDescent="0.3">
      <c r="A22" s="18" t="s">
        <v>46</v>
      </c>
      <c r="B22" s="185">
        <v>65</v>
      </c>
      <c r="C22" s="186">
        <v>43</v>
      </c>
      <c r="D22" s="193" t="s">
        <v>137</v>
      </c>
      <c r="E22" s="127">
        <v>11</v>
      </c>
      <c r="F22" s="193" t="s">
        <v>137</v>
      </c>
    </row>
    <row r="23" spans="1:6" ht="12" customHeight="1" x14ac:dyDescent="0.3">
      <c r="A23" s="18" t="s">
        <v>76</v>
      </c>
      <c r="B23" s="190" t="s">
        <v>137</v>
      </c>
      <c r="C23" s="191" t="s">
        <v>137</v>
      </c>
      <c r="D23" s="193" t="s">
        <v>94</v>
      </c>
      <c r="E23" s="193" t="s">
        <v>137</v>
      </c>
      <c r="F23" s="193" t="s">
        <v>94</v>
      </c>
    </row>
    <row r="24" spans="1:6" ht="12" customHeight="1" x14ac:dyDescent="0.3">
      <c r="A24" s="18" t="s">
        <v>48</v>
      </c>
      <c r="B24" s="185">
        <v>32</v>
      </c>
      <c r="C24" s="186">
        <v>26</v>
      </c>
      <c r="D24" s="193" t="s">
        <v>137</v>
      </c>
      <c r="E24" s="193" t="s">
        <v>137</v>
      </c>
      <c r="F24" s="193" t="s">
        <v>94</v>
      </c>
    </row>
    <row r="25" spans="1:6" ht="12" customHeight="1" x14ac:dyDescent="0.3">
      <c r="A25" s="18" t="s">
        <v>77</v>
      </c>
      <c r="B25" s="190" t="s">
        <v>137</v>
      </c>
      <c r="C25" s="191" t="s">
        <v>137</v>
      </c>
      <c r="D25" s="193" t="s">
        <v>94</v>
      </c>
      <c r="E25" s="193" t="s">
        <v>94</v>
      </c>
      <c r="F25" s="193" t="s">
        <v>94</v>
      </c>
    </row>
    <row r="26" spans="1:6" ht="12" customHeight="1" x14ac:dyDescent="0.3">
      <c r="A26" s="18" t="s">
        <v>78</v>
      </c>
      <c r="B26" s="185">
        <v>41</v>
      </c>
      <c r="C26" s="191" t="s">
        <v>137</v>
      </c>
      <c r="D26" s="193" t="s">
        <v>137</v>
      </c>
      <c r="E26" s="193" t="s">
        <v>137</v>
      </c>
      <c r="F26" s="193" t="s">
        <v>137</v>
      </c>
    </row>
    <row r="27" spans="1:6" ht="12" customHeight="1" x14ac:dyDescent="0.3">
      <c r="A27" s="16" t="s">
        <v>132</v>
      </c>
      <c r="B27" s="185">
        <v>18</v>
      </c>
      <c r="C27" s="191" t="s">
        <v>137</v>
      </c>
      <c r="D27" s="193" t="s">
        <v>137</v>
      </c>
      <c r="E27" s="193" t="s">
        <v>137</v>
      </c>
      <c r="F27" s="193" t="s">
        <v>137</v>
      </c>
    </row>
    <row r="28" spans="1:6" ht="12" customHeight="1" x14ac:dyDescent="0.3">
      <c r="A28" s="16" t="s">
        <v>133</v>
      </c>
      <c r="B28" s="185">
        <v>6</v>
      </c>
      <c r="C28" s="191" t="s">
        <v>137</v>
      </c>
      <c r="D28" s="193" t="s">
        <v>94</v>
      </c>
      <c r="E28" s="193" t="s">
        <v>137</v>
      </c>
      <c r="F28" s="193" t="s">
        <v>94</v>
      </c>
    </row>
    <row r="29" spans="1:6" ht="12" customHeight="1" x14ac:dyDescent="0.3">
      <c r="A29" s="83" t="s">
        <v>49</v>
      </c>
      <c r="B29" s="102"/>
      <c r="C29" s="186"/>
      <c r="D29" s="127"/>
      <c r="E29" s="127"/>
      <c r="F29" s="127"/>
    </row>
    <row r="30" spans="1:6" ht="12" customHeight="1" x14ac:dyDescent="0.3">
      <c r="A30" s="18" t="s">
        <v>50</v>
      </c>
      <c r="B30" s="185">
        <v>3290</v>
      </c>
      <c r="C30" s="186">
        <v>2160</v>
      </c>
      <c r="D30" s="127">
        <v>516</v>
      </c>
      <c r="E30" s="127">
        <v>401</v>
      </c>
      <c r="F30" s="127">
        <v>213</v>
      </c>
    </row>
    <row r="31" spans="1:6" ht="12" customHeight="1" x14ac:dyDescent="0.3">
      <c r="A31" s="18" t="s">
        <v>79</v>
      </c>
      <c r="B31" s="185">
        <v>9741</v>
      </c>
      <c r="C31" s="186">
        <v>6367</v>
      </c>
      <c r="D31" s="127">
        <v>1354</v>
      </c>
      <c r="E31" s="127">
        <v>1396</v>
      </c>
      <c r="F31" s="127">
        <v>624</v>
      </c>
    </row>
    <row r="32" spans="1:6" ht="12" customHeight="1" x14ac:dyDescent="0.3">
      <c r="A32" s="83" t="s">
        <v>51</v>
      </c>
      <c r="B32" s="100"/>
      <c r="D32" s="127"/>
      <c r="E32" s="127"/>
      <c r="F32" s="127"/>
    </row>
    <row r="33" spans="1:6" ht="12" customHeight="1" x14ac:dyDescent="0.3">
      <c r="A33" s="83" t="s">
        <v>52</v>
      </c>
      <c r="B33" s="100"/>
      <c r="D33" s="127"/>
      <c r="E33" s="127"/>
      <c r="F33" s="127"/>
    </row>
    <row r="34" spans="1:6" ht="12" customHeight="1" x14ac:dyDescent="0.3">
      <c r="A34" s="18" t="s">
        <v>53</v>
      </c>
      <c r="B34" s="190" t="s">
        <v>94</v>
      </c>
      <c r="C34" s="191" t="s">
        <v>94</v>
      </c>
      <c r="D34" s="193" t="s">
        <v>94</v>
      </c>
      <c r="E34" s="193" t="s">
        <v>94</v>
      </c>
      <c r="F34" s="193" t="s">
        <v>94</v>
      </c>
    </row>
    <row r="35" spans="1:6" ht="12" customHeight="1" x14ac:dyDescent="0.3">
      <c r="A35" s="71" t="s">
        <v>54</v>
      </c>
      <c r="B35" s="100"/>
      <c r="D35" s="127"/>
      <c r="E35" s="127"/>
      <c r="F35" s="127"/>
    </row>
    <row r="36" spans="1:6" ht="12" customHeight="1" x14ac:dyDescent="0.3">
      <c r="A36" s="63" t="s">
        <v>55</v>
      </c>
      <c r="B36" s="185">
        <v>229</v>
      </c>
      <c r="C36" s="186">
        <v>183</v>
      </c>
      <c r="D36" s="127">
        <v>25</v>
      </c>
      <c r="E36" s="193" t="s">
        <v>137</v>
      </c>
      <c r="F36" s="193" t="s">
        <v>137</v>
      </c>
    </row>
    <row r="37" spans="1:6" ht="12" customHeight="1" x14ac:dyDescent="0.3">
      <c r="A37" s="63" t="s">
        <v>90</v>
      </c>
      <c r="B37" s="190" t="s">
        <v>110</v>
      </c>
      <c r="C37" s="191" t="s">
        <v>110</v>
      </c>
      <c r="D37" s="127" t="s">
        <v>117</v>
      </c>
      <c r="E37" s="127" t="s">
        <v>117</v>
      </c>
      <c r="F37" s="127" t="s">
        <v>117</v>
      </c>
    </row>
    <row r="38" spans="1:6" ht="12" customHeight="1" x14ac:dyDescent="0.3">
      <c r="A38" s="63" t="s">
        <v>58</v>
      </c>
      <c r="B38" s="190" t="s">
        <v>137</v>
      </c>
      <c r="C38" s="191" t="s">
        <v>137</v>
      </c>
      <c r="D38" s="193" t="s">
        <v>137</v>
      </c>
      <c r="E38" s="193" t="s">
        <v>137</v>
      </c>
      <c r="F38" s="193" t="s">
        <v>94</v>
      </c>
    </row>
    <row r="39" spans="1:6" ht="12" customHeight="1" x14ac:dyDescent="0.3">
      <c r="A39" s="63" t="s">
        <v>59</v>
      </c>
      <c r="B39" s="190" t="s">
        <v>137</v>
      </c>
      <c r="C39" s="191" t="s">
        <v>137</v>
      </c>
      <c r="D39" s="193" t="s">
        <v>137</v>
      </c>
      <c r="E39" s="193" t="s">
        <v>94</v>
      </c>
      <c r="F39" s="193" t="s">
        <v>94</v>
      </c>
    </row>
    <row r="40" spans="1:6" ht="12" customHeight="1" x14ac:dyDescent="0.3">
      <c r="A40" s="63" t="s">
        <v>60</v>
      </c>
      <c r="B40" s="400" t="s">
        <v>137</v>
      </c>
      <c r="C40" s="192" t="s">
        <v>137</v>
      </c>
      <c r="D40" s="194" t="s">
        <v>94</v>
      </c>
      <c r="E40" s="194" t="s">
        <v>137</v>
      </c>
      <c r="F40" s="194" t="s">
        <v>137</v>
      </c>
    </row>
    <row r="41" spans="1:6" ht="15.75" customHeight="1" thickBot="1" x14ac:dyDescent="0.35">
      <c r="A41" s="103" t="s">
        <v>91</v>
      </c>
      <c r="B41" s="185">
        <v>364568</v>
      </c>
      <c r="C41" s="186">
        <v>246018</v>
      </c>
      <c r="D41" s="187">
        <v>44348</v>
      </c>
      <c r="E41" s="187">
        <v>55338</v>
      </c>
      <c r="F41" s="187">
        <v>18864</v>
      </c>
    </row>
    <row r="42" spans="1:6" ht="17.25" customHeight="1" thickTop="1" x14ac:dyDescent="0.3">
      <c r="A42" s="467" t="s">
        <v>120</v>
      </c>
      <c r="B42" s="467"/>
      <c r="C42" s="467"/>
      <c r="D42" s="467"/>
      <c r="E42" s="467"/>
      <c r="F42" s="467"/>
    </row>
    <row r="43" spans="1:6" ht="11.25" customHeight="1" x14ac:dyDescent="0.3">
      <c r="A43" s="438" t="s">
        <v>124</v>
      </c>
      <c r="B43" s="438"/>
      <c r="C43" s="438"/>
      <c r="D43" s="438"/>
      <c r="E43" s="438"/>
      <c r="F43" s="438"/>
    </row>
    <row r="44" spans="1:6" ht="13.5" customHeight="1" x14ac:dyDescent="0.3">
      <c r="A44" s="462" t="s">
        <v>125</v>
      </c>
      <c r="B44" s="462"/>
      <c r="C44" s="462"/>
      <c r="D44" s="462"/>
      <c r="E44" s="462"/>
      <c r="F44" s="462"/>
    </row>
  </sheetData>
  <mergeCells count="7">
    <mergeCell ref="A44:F44"/>
    <mergeCell ref="A1:F1"/>
    <mergeCell ref="A2:F2"/>
    <mergeCell ref="A3:F3"/>
    <mergeCell ref="C4:F4"/>
    <mergeCell ref="A42:F42"/>
    <mergeCell ref="A43:F43"/>
  </mergeCells>
  <pageMargins left="0.95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4"/>
  <sheetViews>
    <sheetView topLeftCell="B16" zoomScale="110" zoomScaleNormal="110" workbookViewId="0">
      <selection activeCell="A14" sqref="A14"/>
    </sheetView>
  </sheetViews>
  <sheetFormatPr defaultColWidth="9.109375" defaultRowHeight="14.4" x14ac:dyDescent="0.3"/>
  <cols>
    <col min="1" max="1" width="58" style="54" customWidth="1"/>
    <col min="2" max="2" width="11.6640625" style="54" customWidth="1"/>
    <col min="3" max="8" width="10.109375" style="54" customWidth="1"/>
    <col min="9" max="16384" width="9.109375" style="54"/>
  </cols>
  <sheetData>
    <row r="1" spans="1:8" ht="12" customHeight="1" x14ac:dyDescent="0.3">
      <c r="A1" s="473" t="s">
        <v>107</v>
      </c>
      <c r="B1" s="473"/>
      <c r="C1" s="473"/>
      <c r="D1" s="473"/>
      <c r="E1" s="473"/>
      <c r="F1" s="473"/>
      <c r="G1" s="473"/>
      <c r="H1" s="473"/>
    </row>
    <row r="2" spans="1:8" ht="15.75" customHeight="1" x14ac:dyDescent="0.3">
      <c r="A2" s="474" t="s">
        <v>96</v>
      </c>
      <c r="B2" s="474"/>
      <c r="C2" s="474"/>
      <c r="D2" s="474"/>
      <c r="E2" s="474"/>
      <c r="F2" s="474"/>
      <c r="G2" s="474"/>
      <c r="H2" s="474"/>
    </row>
    <row r="3" spans="1:8" ht="14.25" customHeight="1" thickBot="1" x14ac:dyDescent="0.35">
      <c r="A3" s="459" t="s">
        <v>174</v>
      </c>
      <c r="B3" s="459"/>
      <c r="C3" s="459"/>
      <c r="D3" s="459"/>
      <c r="E3" s="459"/>
      <c r="F3" s="459"/>
      <c r="G3" s="459"/>
      <c r="H3" s="459"/>
    </row>
    <row r="4" spans="1:8" ht="14.25" customHeight="1" thickTop="1" x14ac:dyDescent="0.3">
      <c r="A4" s="213"/>
      <c r="B4" s="298"/>
      <c r="C4" s="475" t="s">
        <v>108</v>
      </c>
      <c r="D4" s="475"/>
      <c r="E4" s="475"/>
      <c r="F4" s="475"/>
      <c r="G4" s="475"/>
      <c r="H4" s="475"/>
    </row>
    <row r="5" spans="1:8" ht="26.25" customHeight="1" x14ac:dyDescent="0.3">
      <c r="A5" s="216" t="s">
        <v>83</v>
      </c>
      <c r="B5" s="299" t="s">
        <v>84</v>
      </c>
      <c r="C5" s="300" t="s">
        <v>14</v>
      </c>
      <c r="D5" s="301" t="s">
        <v>109</v>
      </c>
      <c r="E5" s="301" t="s">
        <v>15</v>
      </c>
      <c r="F5" s="301" t="s">
        <v>16</v>
      </c>
      <c r="G5" s="301" t="s">
        <v>17</v>
      </c>
      <c r="H5" s="301" t="s">
        <v>4</v>
      </c>
    </row>
    <row r="6" spans="1:8" ht="12" customHeight="1" x14ac:dyDescent="0.3">
      <c r="A6" s="221" t="s">
        <v>41</v>
      </c>
      <c r="B6" s="302"/>
      <c r="C6" s="303"/>
      <c r="D6" s="214"/>
      <c r="E6" s="214"/>
      <c r="F6" s="214"/>
      <c r="G6" s="214"/>
      <c r="H6" s="214"/>
    </row>
    <row r="7" spans="1:8" ht="12" customHeight="1" x14ac:dyDescent="0.3">
      <c r="A7" s="221" t="s">
        <v>42</v>
      </c>
      <c r="B7" s="304"/>
      <c r="C7" s="305"/>
      <c r="D7" s="223"/>
      <c r="E7" s="223"/>
      <c r="F7" s="223"/>
      <c r="G7" s="223"/>
      <c r="H7" s="223"/>
    </row>
    <row r="8" spans="1:8" ht="12" customHeight="1" x14ac:dyDescent="0.3">
      <c r="A8" s="214" t="s">
        <v>146</v>
      </c>
      <c r="B8" s="306">
        <v>28413</v>
      </c>
      <c r="C8" s="307">
        <v>11315</v>
      </c>
      <c r="D8" s="308">
        <v>12328</v>
      </c>
      <c r="E8" s="308">
        <v>4640</v>
      </c>
      <c r="F8" s="308">
        <v>92</v>
      </c>
      <c r="G8" s="308">
        <v>31</v>
      </c>
      <c r="H8" s="308">
        <v>7</v>
      </c>
    </row>
    <row r="9" spans="1:8" ht="12" customHeight="1" x14ac:dyDescent="0.3">
      <c r="A9" s="214" t="s">
        <v>139</v>
      </c>
      <c r="B9" s="306">
        <v>2132</v>
      </c>
      <c r="C9" s="309" t="s">
        <v>137</v>
      </c>
      <c r="D9" s="308">
        <v>1284</v>
      </c>
      <c r="E9" s="310" t="s">
        <v>137</v>
      </c>
      <c r="F9" s="311" t="s">
        <v>70</v>
      </c>
      <c r="G9" s="311" t="s">
        <v>70</v>
      </c>
      <c r="H9" s="311" t="s">
        <v>70</v>
      </c>
    </row>
    <row r="10" spans="1:8" ht="12" customHeight="1" x14ac:dyDescent="0.3">
      <c r="A10" s="214" t="s">
        <v>140</v>
      </c>
      <c r="B10" s="306">
        <v>9043</v>
      </c>
      <c r="C10" s="307">
        <v>144</v>
      </c>
      <c r="D10" s="308">
        <v>1107</v>
      </c>
      <c r="E10" s="308">
        <v>2023</v>
      </c>
      <c r="F10" s="308">
        <v>1838</v>
      </c>
      <c r="G10" s="308">
        <v>3137</v>
      </c>
      <c r="H10" s="308">
        <v>794</v>
      </c>
    </row>
    <row r="11" spans="1:8" ht="12" customHeight="1" x14ac:dyDescent="0.3">
      <c r="A11" s="214" t="s">
        <v>141</v>
      </c>
      <c r="B11" s="306">
        <v>61</v>
      </c>
      <c r="C11" s="307">
        <v>3</v>
      </c>
      <c r="D11" s="308">
        <v>8</v>
      </c>
      <c r="E11" s="308">
        <v>14</v>
      </c>
      <c r="F11" s="308">
        <v>13</v>
      </c>
      <c r="G11" s="308">
        <v>19</v>
      </c>
      <c r="H11" s="308">
        <v>4</v>
      </c>
    </row>
    <row r="12" spans="1:8" ht="12" customHeight="1" x14ac:dyDescent="0.3">
      <c r="A12" s="214" t="s">
        <v>142</v>
      </c>
      <c r="B12" s="312" t="s">
        <v>137</v>
      </c>
      <c r="C12" s="313" t="s">
        <v>70</v>
      </c>
      <c r="D12" s="311" t="s">
        <v>70</v>
      </c>
      <c r="E12" s="310" t="s">
        <v>137</v>
      </c>
      <c r="F12" s="311" t="s">
        <v>70</v>
      </c>
      <c r="G12" s="311" t="s">
        <v>70</v>
      </c>
      <c r="H12" s="311" t="s">
        <v>70</v>
      </c>
    </row>
    <row r="13" spans="1:8" ht="12" customHeight="1" x14ac:dyDescent="0.3">
      <c r="A13" s="214" t="s">
        <v>143</v>
      </c>
      <c r="B13" s="312" t="s">
        <v>137</v>
      </c>
      <c r="C13" s="313" t="s">
        <v>70</v>
      </c>
      <c r="D13" s="310" t="s">
        <v>137</v>
      </c>
      <c r="E13" s="310" t="s">
        <v>137</v>
      </c>
      <c r="F13" s="310" t="s">
        <v>137</v>
      </c>
      <c r="G13" s="311" t="s">
        <v>70</v>
      </c>
      <c r="H13" s="310" t="s">
        <v>137</v>
      </c>
    </row>
    <row r="14" spans="1:8" ht="12" customHeight="1" x14ac:dyDescent="0.3">
      <c r="A14" s="235" t="s">
        <v>144</v>
      </c>
      <c r="B14" s="312" t="s">
        <v>137</v>
      </c>
      <c r="C14" s="313" t="s">
        <v>70</v>
      </c>
      <c r="D14" s="310" t="s">
        <v>137</v>
      </c>
      <c r="E14" s="310" t="s">
        <v>137</v>
      </c>
      <c r="F14" s="311" t="s">
        <v>70</v>
      </c>
      <c r="G14" s="311" t="s">
        <v>70</v>
      </c>
      <c r="H14" s="311" t="s">
        <v>70</v>
      </c>
    </row>
    <row r="15" spans="1:8" ht="12" customHeight="1" x14ac:dyDescent="0.3">
      <c r="A15" s="235" t="s">
        <v>175</v>
      </c>
      <c r="B15" s="314">
        <v>15583</v>
      </c>
      <c r="C15" s="307">
        <v>192</v>
      </c>
      <c r="D15" s="308">
        <v>8237</v>
      </c>
      <c r="E15" s="311">
        <v>7133</v>
      </c>
      <c r="F15" s="310" t="s">
        <v>137</v>
      </c>
      <c r="G15" s="310" t="s">
        <v>137</v>
      </c>
      <c r="H15" s="310" t="s">
        <v>137</v>
      </c>
    </row>
    <row r="16" spans="1:8" ht="12" customHeight="1" x14ac:dyDescent="0.3">
      <c r="A16" s="235" t="s">
        <v>145</v>
      </c>
      <c r="B16" s="315" t="s">
        <v>105</v>
      </c>
      <c r="C16" s="309" t="s">
        <v>105</v>
      </c>
      <c r="D16" s="316" t="s">
        <v>105</v>
      </c>
      <c r="E16" s="316" t="s">
        <v>105</v>
      </c>
      <c r="F16" s="310" t="s">
        <v>105</v>
      </c>
      <c r="G16" s="310" t="s">
        <v>105</v>
      </c>
      <c r="H16" s="310" t="s">
        <v>105</v>
      </c>
    </row>
    <row r="17" spans="1:8" ht="12" customHeight="1" x14ac:dyDescent="0.3">
      <c r="A17" s="239" t="s">
        <v>43</v>
      </c>
      <c r="B17" s="317"/>
      <c r="C17" s="318"/>
      <c r="D17" s="319"/>
      <c r="E17" s="319"/>
      <c r="F17" s="319"/>
      <c r="G17" s="319"/>
      <c r="H17" s="319"/>
    </row>
    <row r="18" spans="1:8" ht="12" customHeight="1" x14ac:dyDescent="0.3">
      <c r="A18" s="235" t="s">
        <v>44</v>
      </c>
      <c r="B18" s="312" t="s">
        <v>137</v>
      </c>
      <c r="C18" s="307">
        <v>27</v>
      </c>
      <c r="D18" s="308">
        <v>91</v>
      </c>
      <c r="E18" s="311">
        <v>24</v>
      </c>
      <c r="F18" s="310" t="s">
        <v>137</v>
      </c>
      <c r="G18" s="308">
        <v>116</v>
      </c>
      <c r="H18" s="310" t="s">
        <v>137</v>
      </c>
    </row>
    <row r="19" spans="1:8" ht="12" customHeight="1" x14ac:dyDescent="0.3">
      <c r="A19" s="235" t="s">
        <v>74</v>
      </c>
      <c r="B19" s="312" t="s">
        <v>137</v>
      </c>
      <c r="C19" s="313" t="s">
        <v>70</v>
      </c>
      <c r="D19" s="310" t="s">
        <v>137</v>
      </c>
      <c r="E19" s="313" t="s">
        <v>70</v>
      </c>
      <c r="F19" s="310" t="s">
        <v>137</v>
      </c>
      <c r="G19" s="313" t="s">
        <v>47</v>
      </c>
      <c r="H19" s="310" t="s">
        <v>137</v>
      </c>
    </row>
    <row r="20" spans="1:8" ht="12" customHeight="1" x14ac:dyDescent="0.3">
      <c r="A20" s="235" t="s">
        <v>45</v>
      </c>
      <c r="B20" s="306">
        <v>34210</v>
      </c>
      <c r="C20" s="307">
        <v>2742</v>
      </c>
      <c r="D20" s="308">
        <v>1067</v>
      </c>
      <c r="E20" s="308">
        <v>2230</v>
      </c>
      <c r="F20" s="308">
        <v>3778</v>
      </c>
      <c r="G20" s="308">
        <v>7798</v>
      </c>
      <c r="H20" s="308">
        <v>16595</v>
      </c>
    </row>
    <row r="21" spans="1:8" ht="12" customHeight="1" x14ac:dyDescent="0.3">
      <c r="A21" s="235" t="s">
        <v>46</v>
      </c>
      <c r="B21" s="312" t="s">
        <v>137</v>
      </c>
      <c r="C21" s="313" t="s">
        <v>70</v>
      </c>
      <c r="D21" s="310" t="s">
        <v>137</v>
      </c>
      <c r="E21" s="310" t="s">
        <v>137</v>
      </c>
      <c r="F21" s="310" t="s">
        <v>137</v>
      </c>
      <c r="G21" s="310" t="s">
        <v>137</v>
      </c>
      <c r="H21" s="308">
        <v>949</v>
      </c>
    </row>
    <row r="22" spans="1:8" ht="12" customHeight="1" x14ac:dyDescent="0.3">
      <c r="A22" s="235" t="s">
        <v>76</v>
      </c>
      <c r="B22" s="312" t="s">
        <v>137</v>
      </c>
      <c r="C22" s="313" t="s">
        <v>70</v>
      </c>
      <c r="D22" s="313" t="s">
        <v>70</v>
      </c>
      <c r="E22" s="313" t="s">
        <v>70</v>
      </c>
      <c r="F22" s="310" t="s">
        <v>137</v>
      </c>
      <c r="G22" s="311" t="s">
        <v>47</v>
      </c>
      <c r="H22" s="310" t="s">
        <v>137</v>
      </c>
    </row>
    <row r="23" spans="1:8" ht="12" customHeight="1" x14ac:dyDescent="0.3">
      <c r="A23" s="235" t="s">
        <v>48</v>
      </c>
      <c r="B23" s="306">
        <v>379</v>
      </c>
      <c r="C23" s="309" t="s">
        <v>137</v>
      </c>
      <c r="D23" s="310" t="s">
        <v>137</v>
      </c>
      <c r="E23" s="310" t="s">
        <v>137</v>
      </c>
      <c r="F23" s="313" t="s">
        <v>178</v>
      </c>
      <c r="G23" s="310" t="s">
        <v>137</v>
      </c>
      <c r="H23" s="310" t="s">
        <v>137</v>
      </c>
    </row>
    <row r="24" spans="1:8" ht="12" customHeight="1" x14ac:dyDescent="0.3">
      <c r="A24" s="235" t="s">
        <v>77</v>
      </c>
      <c r="B24" s="312" t="s">
        <v>137</v>
      </c>
      <c r="C24" s="313" t="s">
        <v>70</v>
      </c>
      <c r="D24" s="313" t="s">
        <v>70</v>
      </c>
      <c r="E24" s="313" t="s">
        <v>70</v>
      </c>
      <c r="F24" s="310" t="s">
        <v>137</v>
      </c>
      <c r="G24" s="310" t="s">
        <v>137</v>
      </c>
      <c r="H24" s="308">
        <v>1782</v>
      </c>
    </row>
    <row r="25" spans="1:8" ht="12" customHeight="1" x14ac:dyDescent="0.3">
      <c r="A25" s="235" t="s">
        <v>78</v>
      </c>
      <c r="B25" s="306">
        <v>219</v>
      </c>
      <c r="C25" s="313" t="s">
        <v>70</v>
      </c>
      <c r="D25" s="313" t="s">
        <v>70</v>
      </c>
      <c r="E25" s="310" t="s">
        <v>137</v>
      </c>
      <c r="F25" s="310" t="s">
        <v>137</v>
      </c>
      <c r="G25" s="412">
        <v>115</v>
      </c>
      <c r="H25" s="310" t="s">
        <v>137</v>
      </c>
    </row>
    <row r="26" spans="1:8" ht="12" customHeight="1" x14ac:dyDescent="0.3">
      <c r="A26" s="235" t="s">
        <v>132</v>
      </c>
      <c r="B26" s="306">
        <v>330</v>
      </c>
      <c r="C26" s="313" t="s">
        <v>70</v>
      </c>
      <c r="D26" s="313" t="s">
        <v>70</v>
      </c>
      <c r="E26" s="313" t="s">
        <v>70</v>
      </c>
      <c r="F26" s="310" t="s">
        <v>137</v>
      </c>
      <c r="G26" s="310" t="s">
        <v>137</v>
      </c>
      <c r="H26" s="310" t="s">
        <v>137</v>
      </c>
    </row>
    <row r="27" spans="1:8" ht="12" customHeight="1" x14ac:dyDescent="0.3">
      <c r="A27" s="235" t="s">
        <v>133</v>
      </c>
      <c r="B27" s="312" t="s">
        <v>137</v>
      </c>
      <c r="C27" s="313" t="s">
        <v>70</v>
      </c>
      <c r="D27" s="310" t="s">
        <v>137</v>
      </c>
      <c r="E27" s="310" t="s">
        <v>137</v>
      </c>
      <c r="F27" s="311" t="s">
        <v>70</v>
      </c>
      <c r="G27" s="310" t="s">
        <v>137</v>
      </c>
      <c r="H27" s="310" t="s">
        <v>137</v>
      </c>
    </row>
    <row r="28" spans="1:8" ht="12" customHeight="1" x14ac:dyDescent="0.3">
      <c r="A28" s="239" t="s">
        <v>49</v>
      </c>
      <c r="B28" s="317"/>
      <c r="C28" s="318"/>
      <c r="D28" s="319"/>
      <c r="E28" s="319"/>
      <c r="F28" s="319"/>
      <c r="G28" s="319"/>
      <c r="H28" s="319"/>
    </row>
    <row r="29" spans="1:8" ht="12" customHeight="1" x14ac:dyDescent="0.3">
      <c r="A29" s="235" t="s">
        <v>50</v>
      </c>
      <c r="B29" s="306">
        <v>8490</v>
      </c>
      <c r="C29" s="307">
        <v>415</v>
      </c>
      <c r="D29" s="308">
        <v>212</v>
      </c>
      <c r="E29" s="308">
        <v>316</v>
      </c>
      <c r="F29" s="308">
        <v>343</v>
      </c>
      <c r="G29" s="308">
        <v>597</v>
      </c>
      <c r="H29" s="308">
        <v>6607</v>
      </c>
    </row>
    <row r="30" spans="1:8" ht="12" customHeight="1" x14ac:dyDescent="0.3">
      <c r="A30" s="235" t="s">
        <v>79</v>
      </c>
      <c r="B30" s="306">
        <v>50325</v>
      </c>
      <c r="C30" s="307">
        <v>31</v>
      </c>
      <c r="D30" s="308">
        <v>254</v>
      </c>
      <c r="E30" s="308">
        <v>754</v>
      </c>
      <c r="F30" s="308">
        <v>1446</v>
      </c>
      <c r="G30" s="308">
        <v>4384</v>
      </c>
      <c r="H30" s="308">
        <v>43456</v>
      </c>
    </row>
    <row r="31" spans="1:8" ht="12" customHeight="1" x14ac:dyDescent="0.3">
      <c r="A31" s="239" t="s">
        <v>51</v>
      </c>
      <c r="B31" s="317"/>
      <c r="C31" s="318"/>
      <c r="D31" s="319"/>
      <c r="E31" s="319"/>
      <c r="F31" s="319"/>
      <c r="G31" s="319"/>
      <c r="H31" s="319"/>
    </row>
    <row r="32" spans="1:8" ht="12" customHeight="1" x14ac:dyDescent="0.3">
      <c r="A32" s="239" t="s">
        <v>52</v>
      </c>
      <c r="B32" s="317"/>
      <c r="C32" s="318"/>
      <c r="D32" s="319"/>
      <c r="E32" s="319"/>
      <c r="F32" s="319"/>
      <c r="G32" s="319"/>
      <c r="H32" s="319"/>
    </row>
    <row r="33" spans="1:8" ht="12" customHeight="1" x14ac:dyDescent="0.3">
      <c r="A33" s="235" t="s">
        <v>53</v>
      </c>
      <c r="B33" s="320" t="s">
        <v>70</v>
      </c>
      <c r="C33" s="313" t="s">
        <v>70</v>
      </c>
      <c r="D33" s="313" t="s">
        <v>70</v>
      </c>
      <c r="E33" s="313" t="s">
        <v>70</v>
      </c>
      <c r="F33" s="313" t="s">
        <v>70</v>
      </c>
      <c r="G33" s="313" t="s">
        <v>70</v>
      </c>
      <c r="H33" s="313" t="s">
        <v>70</v>
      </c>
    </row>
    <row r="34" spans="1:8" ht="12" customHeight="1" x14ac:dyDescent="0.3">
      <c r="A34" s="221" t="s">
        <v>54</v>
      </c>
      <c r="B34" s="317"/>
      <c r="C34" s="318"/>
      <c r="D34" s="319"/>
      <c r="E34" s="319"/>
      <c r="F34" s="319"/>
      <c r="G34" s="319"/>
      <c r="H34" s="319"/>
    </row>
    <row r="35" spans="1:8" ht="12" customHeight="1" x14ac:dyDescent="0.3">
      <c r="A35" s="214" t="s">
        <v>55</v>
      </c>
      <c r="B35" s="306">
        <v>5713</v>
      </c>
      <c r="C35" s="309" t="s">
        <v>137</v>
      </c>
      <c r="D35" s="310" t="s">
        <v>137</v>
      </c>
      <c r="E35" s="412">
        <v>32</v>
      </c>
      <c r="F35" s="308">
        <v>87</v>
      </c>
      <c r="G35" s="308">
        <v>493</v>
      </c>
      <c r="H35" s="308">
        <v>5097</v>
      </c>
    </row>
    <row r="36" spans="1:8" ht="12" customHeight="1" x14ac:dyDescent="0.3">
      <c r="A36" s="214" t="s">
        <v>90</v>
      </c>
      <c r="B36" s="315" t="s">
        <v>114</v>
      </c>
      <c r="C36" s="309" t="s">
        <v>110</v>
      </c>
      <c r="D36" s="321" t="s">
        <v>110</v>
      </c>
      <c r="E36" s="321" t="s">
        <v>110</v>
      </c>
      <c r="F36" s="321" t="s">
        <v>110</v>
      </c>
      <c r="G36" s="321" t="s">
        <v>110</v>
      </c>
      <c r="H36" s="321" t="s">
        <v>110</v>
      </c>
    </row>
    <row r="37" spans="1:8" ht="12" customHeight="1" x14ac:dyDescent="0.3">
      <c r="A37" s="214" t="s">
        <v>58</v>
      </c>
      <c r="B37" s="312" t="s">
        <v>137</v>
      </c>
      <c r="C37" s="313" t="s">
        <v>70</v>
      </c>
      <c r="D37" s="313" t="s">
        <v>70</v>
      </c>
      <c r="E37" s="310" t="s">
        <v>137</v>
      </c>
      <c r="F37" s="311" t="s">
        <v>70</v>
      </c>
      <c r="G37" s="311" t="s">
        <v>70</v>
      </c>
      <c r="H37" s="310" t="s">
        <v>137</v>
      </c>
    </row>
    <row r="38" spans="1:8" ht="12" customHeight="1" x14ac:dyDescent="0.3">
      <c r="A38" s="214" t="s">
        <v>59</v>
      </c>
      <c r="B38" s="312" t="s">
        <v>137</v>
      </c>
      <c r="C38" s="313" t="s">
        <v>70</v>
      </c>
      <c r="D38" s="310" t="s">
        <v>137</v>
      </c>
      <c r="E38" s="310" t="s">
        <v>137</v>
      </c>
      <c r="F38" s="310" t="s">
        <v>137</v>
      </c>
      <c r="G38" s="310" t="s">
        <v>137</v>
      </c>
      <c r="H38" s="311" t="s">
        <v>70</v>
      </c>
    </row>
    <row r="39" spans="1:8" ht="12" customHeight="1" x14ac:dyDescent="0.3">
      <c r="A39" s="214" t="s">
        <v>60</v>
      </c>
      <c r="B39" s="312" t="s">
        <v>137</v>
      </c>
      <c r="C39" s="309" t="s">
        <v>137</v>
      </c>
      <c r="D39" s="310" t="s">
        <v>137</v>
      </c>
      <c r="E39" s="310" t="s">
        <v>137</v>
      </c>
      <c r="F39" s="310" t="s">
        <v>137</v>
      </c>
      <c r="G39" s="310" t="s">
        <v>137</v>
      </c>
      <c r="H39" s="310" t="s">
        <v>137</v>
      </c>
    </row>
    <row r="40" spans="1:8" ht="12" customHeight="1" x14ac:dyDescent="0.3">
      <c r="A40" s="249" t="s">
        <v>91</v>
      </c>
      <c r="B40" s="322">
        <v>165117</v>
      </c>
      <c r="C40" s="323">
        <v>15730</v>
      </c>
      <c r="D40" s="324">
        <v>25695</v>
      </c>
      <c r="E40" s="324">
        <v>17193</v>
      </c>
      <c r="F40" s="324">
        <v>10338</v>
      </c>
      <c r="G40" s="324">
        <v>16894</v>
      </c>
      <c r="H40" s="324">
        <v>79270</v>
      </c>
    </row>
    <row r="41" spans="1:8" ht="15" thickBot="1" x14ac:dyDescent="0.35">
      <c r="A41" s="293" t="s">
        <v>111</v>
      </c>
      <c r="B41" s="325">
        <v>2446019</v>
      </c>
      <c r="C41" s="326">
        <v>4739</v>
      </c>
      <c r="D41" s="325">
        <v>95700</v>
      </c>
      <c r="E41" s="325">
        <v>335339</v>
      </c>
      <c r="F41" s="325">
        <v>403075</v>
      </c>
      <c r="G41" s="325">
        <v>626767</v>
      </c>
      <c r="H41" s="325">
        <v>980399</v>
      </c>
    </row>
    <row r="42" spans="1:8" ht="15" thickTop="1" x14ac:dyDescent="0.3">
      <c r="A42" s="476" t="s">
        <v>121</v>
      </c>
      <c r="B42" s="476"/>
      <c r="C42" s="476"/>
      <c r="D42" s="476"/>
      <c r="E42" s="476"/>
      <c r="F42" s="476"/>
      <c r="G42" s="476"/>
      <c r="H42" s="476"/>
    </row>
    <row r="43" spans="1:8" ht="12.75" customHeight="1" x14ac:dyDescent="0.3">
      <c r="A43" s="472" t="s">
        <v>168</v>
      </c>
      <c r="B43" s="472"/>
      <c r="C43" s="472"/>
      <c r="D43" s="472"/>
      <c r="E43" s="472"/>
      <c r="F43" s="472"/>
      <c r="G43" s="472"/>
      <c r="H43" s="472"/>
    </row>
    <row r="44" spans="1:8" ht="12.75" customHeight="1" x14ac:dyDescent="0.3">
      <c r="A44" s="472" t="s">
        <v>183</v>
      </c>
      <c r="B44" s="472"/>
      <c r="C44" s="472"/>
      <c r="D44" s="472"/>
      <c r="E44" s="472"/>
      <c r="F44" s="472"/>
      <c r="G44" s="472"/>
      <c r="H44" s="472"/>
    </row>
  </sheetData>
  <mergeCells count="7">
    <mergeCell ref="A43:H43"/>
    <mergeCell ref="A44:H44"/>
    <mergeCell ref="A1:H1"/>
    <mergeCell ref="A2:H2"/>
    <mergeCell ref="A3:H3"/>
    <mergeCell ref="C4:H4"/>
    <mergeCell ref="A42:H42"/>
  </mergeCells>
  <pageMargins left="0.95" right="0.7" top="0.75" bottom="0.7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3"/>
  <sheetViews>
    <sheetView topLeftCell="B16" zoomScale="120" zoomScaleNormal="120" workbookViewId="0">
      <selection sqref="A1:H1"/>
    </sheetView>
  </sheetViews>
  <sheetFormatPr defaultColWidth="9.109375" defaultRowHeight="14.4" x14ac:dyDescent="0.3"/>
  <cols>
    <col min="1" max="1" width="59" style="54" bestFit="1" customWidth="1"/>
    <col min="2" max="2" width="10.6640625" style="54" customWidth="1"/>
    <col min="3" max="8" width="10" style="54" customWidth="1"/>
    <col min="9" max="16384" width="9.109375" style="54"/>
  </cols>
  <sheetData>
    <row r="1" spans="1:8" x14ac:dyDescent="0.3">
      <c r="A1" s="473" t="s">
        <v>113</v>
      </c>
      <c r="B1" s="473"/>
      <c r="C1" s="473"/>
      <c r="D1" s="473"/>
      <c r="E1" s="473"/>
      <c r="F1" s="473"/>
      <c r="G1" s="473"/>
      <c r="H1" s="473"/>
    </row>
    <row r="2" spans="1:8" x14ac:dyDescent="0.3">
      <c r="A2" s="458" t="s">
        <v>190</v>
      </c>
      <c r="B2" s="458"/>
      <c r="C2" s="458"/>
      <c r="D2" s="458"/>
      <c r="E2" s="458"/>
      <c r="F2" s="458"/>
      <c r="G2" s="458"/>
      <c r="H2" s="458"/>
    </row>
    <row r="3" spans="1:8" ht="17.25" customHeight="1" thickBot="1" x14ac:dyDescent="0.35">
      <c r="A3" s="459" t="s">
        <v>171</v>
      </c>
      <c r="B3" s="459"/>
      <c r="C3" s="459"/>
      <c r="D3" s="459"/>
      <c r="E3" s="459"/>
      <c r="F3" s="459"/>
      <c r="G3" s="459"/>
      <c r="H3" s="459"/>
    </row>
    <row r="4" spans="1:8" ht="15" thickTop="1" x14ac:dyDescent="0.3">
      <c r="A4" s="213"/>
      <c r="B4" s="298"/>
      <c r="C4" s="475" t="s">
        <v>108</v>
      </c>
      <c r="D4" s="475"/>
      <c r="E4" s="475"/>
      <c r="F4" s="475"/>
      <c r="G4" s="475"/>
      <c r="H4" s="475"/>
    </row>
    <row r="5" spans="1:8" ht="27.75" customHeight="1" x14ac:dyDescent="0.3">
      <c r="A5" s="216" t="s">
        <v>83</v>
      </c>
      <c r="B5" s="327" t="s">
        <v>84</v>
      </c>
      <c r="C5" s="301" t="s">
        <v>14</v>
      </c>
      <c r="D5" s="301" t="s">
        <v>109</v>
      </c>
      <c r="E5" s="301" t="s">
        <v>15</v>
      </c>
      <c r="F5" s="301" t="s">
        <v>16</v>
      </c>
      <c r="G5" s="301" t="s">
        <v>17</v>
      </c>
      <c r="H5" s="301" t="s">
        <v>4</v>
      </c>
    </row>
    <row r="6" spans="1:8" ht="12" customHeight="1" x14ac:dyDescent="0.3">
      <c r="A6" s="221" t="s">
        <v>41</v>
      </c>
      <c r="B6" s="222"/>
      <c r="C6" s="223"/>
      <c r="D6" s="223"/>
      <c r="E6" s="223"/>
      <c r="F6" s="223"/>
      <c r="G6" s="223"/>
      <c r="H6" s="223"/>
    </row>
    <row r="7" spans="1:8" ht="12" customHeight="1" x14ac:dyDescent="0.3">
      <c r="A7" s="221" t="s">
        <v>42</v>
      </c>
      <c r="B7" s="225"/>
      <c r="C7" s="223"/>
      <c r="D7" s="223"/>
      <c r="E7" s="223"/>
      <c r="F7" s="223"/>
      <c r="G7" s="223"/>
      <c r="H7" s="223"/>
    </row>
    <row r="8" spans="1:8" ht="12" customHeight="1" x14ac:dyDescent="0.3">
      <c r="A8" s="214" t="s">
        <v>146</v>
      </c>
      <c r="B8" s="328">
        <v>239218</v>
      </c>
      <c r="C8" s="329">
        <v>84826</v>
      </c>
      <c r="D8" s="330">
        <v>113323</v>
      </c>
      <c r="E8" s="330">
        <v>40379</v>
      </c>
      <c r="F8" s="330">
        <v>499</v>
      </c>
      <c r="G8" s="330">
        <v>158</v>
      </c>
      <c r="H8" s="330">
        <v>33</v>
      </c>
    </row>
    <row r="9" spans="1:8" ht="12" customHeight="1" x14ac:dyDescent="0.3">
      <c r="A9" s="214" t="s">
        <v>139</v>
      </c>
      <c r="B9" s="328">
        <v>21081</v>
      </c>
      <c r="C9" s="331" t="s">
        <v>137</v>
      </c>
      <c r="D9" s="330">
        <v>12593</v>
      </c>
      <c r="E9" s="331" t="s">
        <v>137</v>
      </c>
      <c r="F9" s="330" t="s">
        <v>118</v>
      </c>
      <c r="G9" s="330" t="s">
        <v>118</v>
      </c>
      <c r="H9" s="330" t="s">
        <v>118</v>
      </c>
    </row>
    <row r="10" spans="1:8" ht="12" customHeight="1" x14ac:dyDescent="0.3">
      <c r="A10" s="214" t="s">
        <v>140</v>
      </c>
      <c r="B10" s="328">
        <v>23683</v>
      </c>
      <c r="C10" s="329">
        <v>308</v>
      </c>
      <c r="D10" s="330">
        <v>2179</v>
      </c>
      <c r="E10" s="330">
        <v>4836</v>
      </c>
      <c r="F10" s="330">
        <v>5387</v>
      </c>
      <c r="G10" s="330">
        <v>8794</v>
      </c>
      <c r="H10" s="330">
        <v>2179</v>
      </c>
    </row>
    <row r="11" spans="1:8" ht="12" customHeight="1" x14ac:dyDescent="0.3">
      <c r="A11" s="214" t="s">
        <v>141</v>
      </c>
      <c r="B11" s="328">
        <v>2460</v>
      </c>
      <c r="C11" s="329">
        <v>138</v>
      </c>
      <c r="D11" s="330">
        <v>329</v>
      </c>
      <c r="E11" s="330">
        <v>552</v>
      </c>
      <c r="F11" s="330">
        <v>509</v>
      </c>
      <c r="G11" s="330">
        <v>759</v>
      </c>
      <c r="H11" s="330">
        <v>173</v>
      </c>
    </row>
    <row r="12" spans="1:8" ht="12" customHeight="1" x14ac:dyDescent="0.3">
      <c r="A12" s="214" t="s">
        <v>142</v>
      </c>
      <c r="B12" s="332" t="s">
        <v>137</v>
      </c>
      <c r="C12" s="331" t="s">
        <v>94</v>
      </c>
      <c r="D12" s="331" t="s">
        <v>94</v>
      </c>
      <c r="E12" s="331" t="s">
        <v>137</v>
      </c>
      <c r="F12" s="331" t="s">
        <v>94</v>
      </c>
      <c r="G12" s="331" t="s">
        <v>94</v>
      </c>
      <c r="H12" s="331" t="s">
        <v>94</v>
      </c>
    </row>
    <row r="13" spans="1:8" ht="12" customHeight="1" x14ac:dyDescent="0.3">
      <c r="A13" s="214" t="s">
        <v>143</v>
      </c>
      <c r="B13" s="332" t="s">
        <v>137</v>
      </c>
      <c r="C13" s="331" t="s">
        <v>94</v>
      </c>
      <c r="D13" s="331" t="s">
        <v>137</v>
      </c>
      <c r="E13" s="331" t="s">
        <v>137</v>
      </c>
      <c r="F13" s="331" t="s">
        <v>137</v>
      </c>
      <c r="G13" s="331" t="s">
        <v>94</v>
      </c>
      <c r="H13" s="331" t="s">
        <v>137</v>
      </c>
    </row>
    <row r="14" spans="1:8" ht="12" customHeight="1" x14ac:dyDescent="0.3">
      <c r="A14" s="235" t="s">
        <v>144</v>
      </c>
      <c r="B14" s="332" t="s">
        <v>137</v>
      </c>
      <c r="C14" s="331" t="s">
        <v>94</v>
      </c>
      <c r="D14" s="331" t="s">
        <v>137</v>
      </c>
      <c r="E14" s="331" t="s">
        <v>137</v>
      </c>
      <c r="F14" s="331" t="s">
        <v>94</v>
      </c>
      <c r="G14" s="331" t="s">
        <v>94</v>
      </c>
      <c r="H14" s="330" t="s">
        <v>118</v>
      </c>
    </row>
    <row r="15" spans="1:8" ht="12" customHeight="1" x14ac:dyDescent="0.3">
      <c r="A15" s="235" t="s">
        <v>175</v>
      </c>
      <c r="B15" s="328">
        <v>57134</v>
      </c>
      <c r="C15" s="329">
        <v>4113</v>
      </c>
      <c r="D15" s="330">
        <v>30428</v>
      </c>
      <c r="E15" s="330">
        <v>22531</v>
      </c>
      <c r="F15" s="331" t="s">
        <v>137</v>
      </c>
      <c r="G15" s="331" t="s">
        <v>137</v>
      </c>
      <c r="H15" s="331" t="s">
        <v>137</v>
      </c>
    </row>
    <row r="16" spans="1:8" ht="12" customHeight="1" x14ac:dyDescent="0.3">
      <c r="A16" s="235" t="s">
        <v>145</v>
      </c>
      <c r="B16" s="333" t="s">
        <v>116</v>
      </c>
      <c r="C16" s="406" t="s">
        <v>105</v>
      </c>
      <c r="D16" s="407" t="s">
        <v>105</v>
      </c>
      <c r="E16" s="407" t="s">
        <v>105</v>
      </c>
      <c r="F16" s="407" t="s">
        <v>105</v>
      </c>
      <c r="G16" s="407" t="s">
        <v>105</v>
      </c>
      <c r="H16" s="407" t="s">
        <v>105</v>
      </c>
    </row>
    <row r="17" spans="1:8" ht="12" customHeight="1" x14ac:dyDescent="0.3">
      <c r="A17" s="239" t="s">
        <v>43</v>
      </c>
      <c r="B17" s="222"/>
      <c r="C17" s="329"/>
      <c r="D17" s="330"/>
      <c r="E17" s="330"/>
      <c r="F17" s="330"/>
      <c r="G17" s="330"/>
      <c r="H17" s="330"/>
    </row>
    <row r="18" spans="1:8" ht="12" customHeight="1" x14ac:dyDescent="0.3">
      <c r="A18" s="235" t="s">
        <v>44</v>
      </c>
      <c r="B18" s="332" t="s">
        <v>137</v>
      </c>
      <c r="C18" s="329">
        <v>25</v>
      </c>
      <c r="D18" s="330">
        <v>27</v>
      </c>
      <c r="E18" s="330">
        <v>19</v>
      </c>
      <c r="F18" s="331" t="s">
        <v>137</v>
      </c>
      <c r="G18" s="330">
        <v>25</v>
      </c>
      <c r="H18" s="331" t="s">
        <v>137</v>
      </c>
    </row>
    <row r="19" spans="1:8" ht="12" customHeight="1" x14ac:dyDescent="0.3">
      <c r="A19" s="235" t="s">
        <v>74</v>
      </c>
      <c r="B19" s="332" t="s">
        <v>137</v>
      </c>
      <c r="C19" s="331" t="s">
        <v>94</v>
      </c>
      <c r="D19" s="331" t="s">
        <v>137</v>
      </c>
      <c r="E19" s="331" t="s">
        <v>94</v>
      </c>
      <c r="F19" s="331" t="s">
        <v>137</v>
      </c>
      <c r="G19" s="331" t="s">
        <v>94</v>
      </c>
      <c r="H19" s="331" t="s">
        <v>137</v>
      </c>
    </row>
    <row r="20" spans="1:8" ht="12" customHeight="1" x14ac:dyDescent="0.3">
      <c r="A20" s="235" t="s">
        <v>45</v>
      </c>
      <c r="B20" s="328">
        <v>7337</v>
      </c>
      <c r="C20" s="329">
        <v>360</v>
      </c>
      <c r="D20" s="330">
        <v>909</v>
      </c>
      <c r="E20" s="330">
        <v>1531</v>
      </c>
      <c r="F20" s="330">
        <v>1535</v>
      </c>
      <c r="G20" s="330">
        <v>1850</v>
      </c>
      <c r="H20" s="330">
        <v>1152</v>
      </c>
    </row>
    <row r="21" spans="1:8" ht="12" customHeight="1" x14ac:dyDescent="0.3">
      <c r="A21" s="235" t="s">
        <v>46</v>
      </c>
      <c r="B21" s="332" t="s">
        <v>137</v>
      </c>
      <c r="C21" s="331" t="s">
        <v>94</v>
      </c>
      <c r="D21" s="331" t="s">
        <v>137</v>
      </c>
      <c r="E21" s="331" t="s">
        <v>137</v>
      </c>
      <c r="F21" s="331" t="s">
        <v>137</v>
      </c>
      <c r="G21" s="331" t="s">
        <v>137</v>
      </c>
      <c r="H21" s="330">
        <v>39</v>
      </c>
    </row>
    <row r="22" spans="1:8" ht="12" customHeight="1" x14ac:dyDescent="0.3">
      <c r="A22" s="235" t="s">
        <v>76</v>
      </c>
      <c r="B22" s="332" t="s">
        <v>137</v>
      </c>
      <c r="C22" s="331" t="s">
        <v>94</v>
      </c>
      <c r="D22" s="331" t="s">
        <v>94</v>
      </c>
      <c r="E22" s="331" t="s">
        <v>94</v>
      </c>
      <c r="F22" s="331" t="s">
        <v>137</v>
      </c>
      <c r="G22" s="331" t="s">
        <v>94</v>
      </c>
      <c r="H22" s="331" t="s">
        <v>137</v>
      </c>
    </row>
    <row r="23" spans="1:8" ht="12" customHeight="1" x14ac:dyDescent="0.3">
      <c r="A23" s="235" t="s">
        <v>48</v>
      </c>
      <c r="B23" s="328">
        <v>32</v>
      </c>
      <c r="C23" s="331" t="s">
        <v>137</v>
      </c>
      <c r="D23" s="331" t="s">
        <v>137</v>
      </c>
      <c r="E23" s="331" t="s">
        <v>137</v>
      </c>
      <c r="F23" s="331" t="s">
        <v>94</v>
      </c>
      <c r="G23" s="331" t="s">
        <v>137</v>
      </c>
      <c r="H23" s="331" t="s">
        <v>137</v>
      </c>
    </row>
    <row r="24" spans="1:8" ht="12" customHeight="1" x14ac:dyDescent="0.3">
      <c r="A24" s="235" t="s">
        <v>77</v>
      </c>
      <c r="B24" s="332" t="s">
        <v>137</v>
      </c>
      <c r="C24" s="331" t="s">
        <v>94</v>
      </c>
      <c r="D24" s="331" t="s">
        <v>94</v>
      </c>
      <c r="E24" s="331" t="s">
        <v>94</v>
      </c>
      <c r="F24" s="331" t="s">
        <v>137</v>
      </c>
      <c r="G24" s="331" t="s">
        <v>137</v>
      </c>
      <c r="H24" s="330">
        <v>43</v>
      </c>
    </row>
    <row r="25" spans="1:8" ht="12" customHeight="1" x14ac:dyDescent="0.3">
      <c r="A25" s="235" t="s">
        <v>78</v>
      </c>
      <c r="B25" s="328">
        <v>41</v>
      </c>
      <c r="C25" s="331" t="s">
        <v>94</v>
      </c>
      <c r="D25" s="331" t="s">
        <v>94</v>
      </c>
      <c r="E25" s="331" t="s">
        <v>137</v>
      </c>
      <c r="F25" s="331" t="s">
        <v>137</v>
      </c>
      <c r="G25" s="330">
        <v>18</v>
      </c>
      <c r="H25" s="331" t="s">
        <v>137</v>
      </c>
    </row>
    <row r="26" spans="1:8" ht="12" customHeight="1" x14ac:dyDescent="0.3">
      <c r="A26" s="235" t="s">
        <v>132</v>
      </c>
      <c r="B26" s="328">
        <v>18</v>
      </c>
      <c r="C26" s="331" t="s">
        <v>94</v>
      </c>
      <c r="D26" s="331" t="s">
        <v>94</v>
      </c>
      <c r="E26" s="331" t="s">
        <v>94</v>
      </c>
      <c r="F26" s="331" t="s">
        <v>137</v>
      </c>
      <c r="G26" s="331" t="s">
        <v>137</v>
      </c>
      <c r="H26" s="331" t="s">
        <v>137</v>
      </c>
    </row>
    <row r="27" spans="1:8" ht="12" customHeight="1" x14ac:dyDescent="0.3">
      <c r="A27" s="235" t="s">
        <v>133</v>
      </c>
      <c r="B27" s="332" t="s">
        <v>137</v>
      </c>
      <c r="C27" s="331" t="s">
        <v>94</v>
      </c>
      <c r="D27" s="331" t="s">
        <v>137</v>
      </c>
      <c r="E27" s="331" t="s">
        <v>137</v>
      </c>
      <c r="F27" s="331" t="s">
        <v>94</v>
      </c>
      <c r="G27" s="331" t="s">
        <v>137</v>
      </c>
      <c r="H27" s="331" t="s">
        <v>137</v>
      </c>
    </row>
    <row r="28" spans="1:8" ht="12" customHeight="1" x14ac:dyDescent="0.3">
      <c r="A28" s="239" t="s">
        <v>49</v>
      </c>
      <c r="B28" s="222"/>
      <c r="C28" s="329"/>
      <c r="D28" s="330"/>
      <c r="E28" s="330"/>
      <c r="F28" s="330"/>
      <c r="G28" s="330"/>
      <c r="H28" s="330"/>
    </row>
    <row r="29" spans="1:8" ht="12" customHeight="1" x14ac:dyDescent="0.3">
      <c r="A29" s="235" t="s">
        <v>50</v>
      </c>
      <c r="B29" s="328">
        <v>3290</v>
      </c>
      <c r="C29" s="329">
        <v>325</v>
      </c>
      <c r="D29" s="330">
        <v>261</v>
      </c>
      <c r="E29" s="330">
        <v>355</v>
      </c>
      <c r="F29" s="330">
        <v>382</v>
      </c>
      <c r="G29" s="330">
        <v>574</v>
      </c>
      <c r="H29" s="330">
        <v>1393</v>
      </c>
    </row>
    <row r="30" spans="1:8" ht="12" customHeight="1" x14ac:dyDescent="0.3">
      <c r="A30" s="235" t="s">
        <v>79</v>
      </c>
      <c r="B30" s="328">
        <v>9741</v>
      </c>
      <c r="C30" s="329">
        <v>650</v>
      </c>
      <c r="D30" s="330">
        <v>1280</v>
      </c>
      <c r="E30" s="330">
        <v>1475</v>
      </c>
      <c r="F30" s="330">
        <v>1534</v>
      </c>
      <c r="G30" s="330">
        <v>2242</v>
      </c>
      <c r="H30" s="330">
        <v>2560</v>
      </c>
    </row>
    <row r="31" spans="1:8" ht="12" customHeight="1" x14ac:dyDescent="0.3">
      <c r="A31" s="239" t="s">
        <v>51</v>
      </c>
      <c r="B31" s="328"/>
      <c r="C31" s="329"/>
      <c r="D31" s="330"/>
      <c r="E31" s="330"/>
      <c r="F31" s="330"/>
      <c r="G31" s="330"/>
      <c r="H31" s="330"/>
    </row>
    <row r="32" spans="1:8" ht="12" customHeight="1" x14ac:dyDescent="0.3">
      <c r="A32" s="239" t="s">
        <v>52</v>
      </c>
      <c r="B32" s="328"/>
      <c r="C32" s="329"/>
      <c r="D32" s="330"/>
      <c r="E32" s="330"/>
      <c r="F32" s="330"/>
      <c r="G32" s="330"/>
      <c r="H32" s="330"/>
    </row>
    <row r="33" spans="1:8" ht="12" customHeight="1" x14ac:dyDescent="0.3">
      <c r="A33" s="235" t="s">
        <v>53</v>
      </c>
      <c r="B33" s="332" t="s">
        <v>94</v>
      </c>
      <c r="C33" s="331" t="s">
        <v>94</v>
      </c>
      <c r="D33" s="331" t="s">
        <v>94</v>
      </c>
      <c r="E33" s="331" t="s">
        <v>94</v>
      </c>
      <c r="F33" s="331" t="s">
        <v>94</v>
      </c>
      <c r="G33" s="331" t="s">
        <v>94</v>
      </c>
      <c r="H33" s="331" t="s">
        <v>94</v>
      </c>
    </row>
    <row r="34" spans="1:8" ht="12" customHeight="1" x14ac:dyDescent="0.3">
      <c r="A34" s="221" t="s">
        <v>54</v>
      </c>
      <c r="B34" s="328"/>
      <c r="C34" s="329"/>
      <c r="D34" s="330"/>
      <c r="E34" s="330"/>
      <c r="F34" s="330"/>
      <c r="G34" s="330"/>
      <c r="H34" s="330"/>
    </row>
    <row r="35" spans="1:8" ht="12" customHeight="1" x14ac:dyDescent="0.3">
      <c r="A35" s="214" t="s">
        <v>55</v>
      </c>
      <c r="B35" s="328">
        <v>229</v>
      </c>
      <c r="C35" s="331" t="s">
        <v>137</v>
      </c>
      <c r="D35" s="331" t="s">
        <v>137</v>
      </c>
      <c r="E35" s="330">
        <v>23</v>
      </c>
      <c r="F35" s="330">
        <v>25</v>
      </c>
      <c r="G35" s="330">
        <v>70</v>
      </c>
      <c r="H35" s="330">
        <v>96</v>
      </c>
    </row>
    <row r="36" spans="1:8" ht="12" customHeight="1" x14ac:dyDescent="0.3">
      <c r="A36" s="214" t="s">
        <v>90</v>
      </c>
      <c r="B36" s="328" t="s">
        <v>114</v>
      </c>
      <c r="C36" s="329" t="s">
        <v>114</v>
      </c>
      <c r="D36" s="330" t="s">
        <v>114</v>
      </c>
      <c r="E36" s="330" t="s">
        <v>114</v>
      </c>
      <c r="F36" s="330" t="s">
        <v>114</v>
      </c>
      <c r="G36" s="330" t="s">
        <v>114</v>
      </c>
      <c r="H36" s="330" t="s">
        <v>114</v>
      </c>
    </row>
    <row r="37" spans="1:8" ht="12" customHeight="1" x14ac:dyDescent="0.3">
      <c r="A37" s="214" t="s">
        <v>58</v>
      </c>
      <c r="B37" s="332" t="s">
        <v>137</v>
      </c>
      <c r="C37" s="331" t="s">
        <v>94</v>
      </c>
      <c r="D37" s="331" t="s">
        <v>94</v>
      </c>
      <c r="E37" s="331" t="s">
        <v>137</v>
      </c>
      <c r="F37" s="331" t="s">
        <v>94</v>
      </c>
      <c r="G37" s="331" t="s">
        <v>94</v>
      </c>
      <c r="H37" s="331" t="s">
        <v>137</v>
      </c>
    </row>
    <row r="38" spans="1:8" ht="12" customHeight="1" x14ac:dyDescent="0.3">
      <c r="A38" s="214" t="s">
        <v>59</v>
      </c>
      <c r="B38" s="332" t="s">
        <v>137</v>
      </c>
      <c r="C38" s="331" t="s">
        <v>94</v>
      </c>
      <c r="D38" s="331" t="s">
        <v>137</v>
      </c>
      <c r="E38" s="331" t="s">
        <v>137</v>
      </c>
      <c r="F38" s="331" t="s">
        <v>137</v>
      </c>
      <c r="G38" s="331" t="s">
        <v>137</v>
      </c>
      <c r="H38" s="331" t="s">
        <v>94</v>
      </c>
    </row>
    <row r="39" spans="1:8" ht="12" customHeight="1" x14ac:dyDescent="0.3">
      <c r="A39" s="214" t="s">
        <v>60</v>
      </c>
      <c r="B39" s="399" t="s">
        <v>137</v>
      </c>
      <c r="C39" s="334" t="s">
        <v>137</v>
      </c>
      <c r="D39" s="331" t="s">
        <v>137</v>
      </c>
      <c r="E39" s="331" t="s">
        <v>137</v>
      </c>
      <c r="F39" s="331" t="s">
        <v>137</v>
      </c>
      <c r="G39" s="331" t="s">
        <v>137</v>
      </c>
      <c r="H39" s="331" t="s">
        <v>137</v>
      </c>
    </row>
    <row r="40" spans="1:8" ht="14.25" customHeight="1" thickBot="1" x14ac:dyDescent="0.35">
      <c r="A40" s="293" t="s">
        <v>91</v>
      </c>
      <c r="B40" s="328">
        <v>364568</v>
      </c>
      <c r="C40" s="329">
        <v>99238</v>
      </c>
      <c r="D40" s="335">
        <v>161362</v>
      </c>
      <c r="E40" s="335">
        <v>71729</v>
      </c>
      <c r="F40" s="335">
        <v>9965</v>
      </c>
      <c r="G40" s="335">
        <v>14540</v>
      </c>
      <c r="H40" s="335">
        <v>7734</v>
      </c>
    </row>
    <row r="41" spans="1:8" ht="17.25" customHeight="1" thickTop="1" x14ac:dyDescent="0.3">
      <c r="A41" s="476" t="s">
        <v>135</v>
      </c>
      <c r="B41" s="476"/>
      <c r="C41" s="476"/>
      <c r="D41" s="476"/>
      <c r="E41" s="476"/>
      <c r="F41" s="476"/>
      <c r="G41" s="476"/>
      <c r="H41" s="476"/>
    </row>
    <row r="42" spans="1:8" ht="8.25" customHeight="1" x14ac:dyDescent="0.3">
      <c r="A42" s="472" t="s">
        <v>112</v>
      </c>
      <c r="B42" s="472"/>
      <c r="C42" s="472"/>
      <c r="D42" s="472"/>
      <c r="E42" s="472"/>
      <c r="F42" s="472"/>
      <c r="G42" s="472"/>
      <c r="H42" s="472"/>
    </row>
    <row r="43" spans="1:8" ht="10.5" customHeight="1" x14ac:dyDescent="0.3">
      <c r="A43" s="472" t="s">
        <v>184</v>
      </c>
      <c r="B43" s="472"/>
      <c r="C43" s="472"/>
      <c r="D43" s="472"/>
      <c r="E43" s="472"/>
      <c r="F43" s="472"/>
      <c r="G43" s="472"/>
      <c r="H43" s="472"/>
    </row>
  </sheetData>
  <mergeCells count="7">
    <mergeCell ref="A42:H42"/>
    <mergeCell ref="A43:H43"/>
    <mergeCell ref="A1:H1"/>
    <mergeCell ref="A2:H2"/>
    <mergeCell ref="A3:H3"/>
    <mergeCell ref="C4:H4"/>
    <mergeCell ref="A41:H41"/>
  </mergeCells>
  <pageMargins left="0.95" right="0.7" top="0.75" bottom="0.75" header="0.3" footer="0.3"/>
  <pageSetup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2"/>
  <sheetViews>
    <sheetView topLeftCell="B4" zoomScale="120" zoomScaleNormal="120" workbookViewId="0">
      <selection activeCell="J8" sqref="J8"/>
    </sheetView>
  </sheetViews>
  <sheetFormatPr defaultColWidth="9.109375" defaultRowHeight="11.4" x14ac:dyDescent="0.2"/>
  <cols>
    <col min="1" max="1" width="58.6640625" style="16" customWidth="1"/>
    <col min="2" max="2" width="9.5546875" style="16" customWidth="1"/>
    <col min="3" max="3" width="6.6640625" style="16" customWidth="1"/>
    <col min="4" max="4" width="8.44140625" style="16" customWidth="1"/>
    <col min="5" max="5" width="9.109375" style="16"/>
    <col min="6" max="6" width="7.33203125" style="16" customWidth="1"/>
    <col min="7" max="7" width="8.6640625" style="16" customWidth="1"/>
    <col min="8" max="16384" width="9.109375" style="16"/>
  </cols>
  <sheetData>
    <row r="1" spans="1:10" ht="14.25" customHeight="1" x14ac:dyDescent="0.2">
      <c r="A1" s="479" t="s">
        <v>129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0" ht="20.25" customHeight="1" thickBot="1" x14ac:dyDescent="0.25">
      <c r="A2" s="480" t="s">
        <v>180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7.25" customHeight="1" thickTop="1" x14ac:dyDescent="0.2">
      <c r="A3" s="336"/>
      <c r="B3" s="482">
        <v>2016</v>
      </c>
      <c r="C3" s="483"/>
      <c r="D3" s="483"/>
      <c r="E3" s="481">
        <v>2017</v>
      </c>
      <c r="F3" s="475"/>
      <c r="G3" s="475"/>
      <c r="H3" s="481">
        <v>2018</v>
      </c>
      <c r="I3" s="475"/>
      <c r="J3" s="475"/>
    </row>
    <row r="4" spans="1:10" ht="27.75" customHeight="1" x14ac:dyDescent="0.2">
      <c r="A4" s="337" t="s">
        <v>83</v>
      </c>
      <c r="B4" s="338" t="s">
        <v>38</v>
      </c>
      <c r="C4" s="339" t="s">
        <v>39</v>
      </c>
      <c r="D4" s="340" t="s">
        <v>130</v>
      </c>
      <c r="E4" s="341" t="s">
        <v>38</v>
      </c>
      <c r="F4" s="301" t="s">
        <v>39</v>
      </c>
      <c r="G4" s="342" t="s">
        <v>130</v>
      </c>
      <c r="H4" s="341" t="s">
        <v>38</v>
      </c>
      <c r="I4" s="301" t="s">
        <v>39</v>
      </c>
      <c r="J4" s="342" t="s">
        <v>130</v>
      </c>
    </row>
    <row r="5" spans="1:10" ht="15" customHeight="1" x14ac:dyDescent="0.2">
      <c r="A5" s="343" t="s">
        <v>40</v>
      </c>
      <c r="B5" s="344">
        <v>289112.28600000002</v>
      </c>
      <c r="C5" s="345">
        <v>100</v>
      </c>
      <c r="D5" s="346">
        <f>SUM(D8:D39)</f>
        <v>335296</v>
      </c>
      <c r="E5" s="347">
        <v>321016.39337000001</v>
      </c>
      <c r="F5" s="348">
        <v>100</v>
      </c>
      <c r="G5" s="346">
        <v>323881</v>
      </c>
      <c r="H5" s="347">
        <v>341928.30899999995</v>
      </c>
      <c r="I5" s="348">
        <v>100</v>
      </c>
      <c r="J5" s="346">
        <v>366066</v>
      </c>
    </row>
    <row r="6" spans="1:10" ht="11.1" customHeight="1" x14ac:dyDescent="0.2">
      <c r="A6" s="349" t="s">
        <v>41</v>
      </c>
      <c r="B6" s="350"/>
      <c r="C6" s="351"/>
      <c r="D6" s="236"/>
      <c r="E6" s="304"/>
      <c r="F6" s="352"/>
      <c r="G6" s="235"/>
      <c r="H6" s="304"/>
      <c r="I6" s="353"/>
      <c r="J6" s="354"/>
    </row>
    <row r="7" spans="1:10" ht="11.1" customHeight="1" x14ac:dyDescent="0.2">
      <c r="A7" s="349" t="s">
        <v>42</v>
      </c>
      <c r="B7" s="350"/>
      <c r="C7" s="351"/>
      <c r="D7" s="236"/>
      <c r="E7" s="304"/>
      <c r="F7" s="352"/>
      <c r="G7" s="235"/>
      <c r="H7" s="304"/>
      <c r="I7" s="353"/>
      <c r="J7" s="354"/>
    </row>
    <row r="8" spans="1:10" ht="11.1" customHeight="1" x14ac:dyDescent="0.2">
      <c r="A8" s="214" t="s">
        <v>146</v>
      </c>
      <c r="B8" s="355">
        <v>30773.428</v>
      </c>
      <c r="C8" s="356">
        <v>10.644109396305627</v>
      </c>
      <c r="D8" s="357">
        <v>254463</v>
      </c>
      <c r="E8" s="358">
        <v>29854.064999999999</v>
      </c>
      <c r="F8" s="359">
        <v>9.2998568349095265</v>
      </c>
      <c r="G8" s="275">
        <v>248995</v>
      </c>
      <c r="H8" s="360">
        <v>28413</v>
      </c>
      <c r="I8" s="361">
        <v>8.3096123239906312</v>
      </c>
      <c r="J8" s="362">
        <v>239218</v>
      </c>
    </row>
    <row r="9" spans="1:10" ht="11.1" customHeight="1" x14ac:dyDescent="0.2">
      <c r="A9" s="214" t="s">
        <v>139</v>
      </c>
      <c r="B9" s="355">
        <v>2725.5</v>
      </c>
      <c r="C9" s="356">
        <v>0.94271330966543554</v>
      </c>
      <c r="D9" s="357">
        <v>26709</v>
      </c>
      <c r="E9" s="358">
        <v>2513.86</v>
      </c>
      <c r="F9" s="359">
        <v>0.78309396402150477</v>
      </c>
      <c r="G9" s="275">
        <v>24525</v>
      </c>
      <c r="H9" s="360">
        <v>2132</v>
      </c>
      <c r="I9" s="361">
        <v>0.62381315197522313</v>
      </c>
      <c r="J9" s="362">
        <v>21081</v>
      </c>
    </row>
    <row r="10" spans="1:10" ht="11.1" customHeight="1" x14ac:dyDescent="0.2">
      <c r="A10" s="214" t="s">
        <v>140</v>
      </c>
      <c r="B10" s="355">
        <v>10052.814</v>
      </c>
      <c r="C10" s="356">
        <v>3.4771313731025599</v>
      </c>
      <c r="D10" s="357">
        <v>26233</v>
      </c>
      <c r="E10" s="358">
        <v>9935.4789999999994</v>
      </c>
      <c r="F10" s="359">
        <v>3.0950067364779326</v>
      </c>
      <c r="G10" s="275">
        <v>25671</v>
      </c>
      <c r="H10" s="360">
        <v>9043</v>
      </c>
      <c r="I10" s="361">
        <v>2.644698702912303</v>
      </c>
      <c r="J10" s="362">
        <v>23683</v>
      </c>
    </row>
    <row r="11" spans="1:10" ht="11.1" customHeight="1" x14ac:dyDescent="0.2">
      <c r="A11" s="214" t="s">
        <v>141</v>
      </c>
      <c r="B11" s="355">
        <v>70.256</v>
      </c>
      <c r="C11" s="356">
        <v>2.4300593022878313E-2</v>
      </c>
      <c r="D11" s="357">
        <v>2813</v>
      </c>
      <c r="E11" s="358">
        <v>65.111999999999995</v>
      </c>
      <c r="F11" s="359">
        <v>2.0283076299144828E-2</v>
      </c>
      <c r="G11" s="275">
        <v>2605</v>
      </c>
      <c r="H11" s="360">
        <v>61</v>
      </c>
      <c r="I11" s="361">
        <v>1.7839944805667422E-2</v>
      </c>
      <c r="J11" s="362">
        <v>2460</v>
      </c>
    </row>
    <row r="12" spans="1:10" ht="11.1" customHeight="1" x14ac:dyDescent="0.2">
      <c r="A12" s="214" t="s">
        <v>142</v>
      </c>
      <c r="B12" s="363" t="s">
        <v>137</v>
      </c>
      <c r="C12" s="364" t="s">
        <v>136</v>
      </c>
      <c r="D12" s="365" t="s">
        <v>137</v>
      </c>
      <c r="E12" s="363" t="s">
        <v>137</v>
      </c>
      <c r="F12" s="364" t="s">
        <v>136</v>
      </c>
      <c r="G12" s="364" t="s">
        <v>137</v>
      </c>
      <c r="H12" s="363" t="s">
        <v>137</v>
      </c>
      <c r="I12" s="366" t="s">
        <v>137</v>
      </c>
      <c r="J12" s="364" t="s">
        <v>137</v>
      </c>
    </row>
    <row r="13" spans="1:10" ht="11.1" customHeight="1" x14ac:dyDescent="0.2">
      <c r="A13" s="214" t="s">
        <v>143</v>
      </c>
      <c r="B13" s="355">
        <v>23540.625</v>
      </c>
      <c r="C13" s="356">
        <v>8.1423813998689774</v>
      </c>
      <c r="D13" s="367">
        <v>45</v>
      </c>
      <c r="E13" s="358">
        <v>24055.724000000002</v>
      </c>
      <c r="F13" s="359">
        <v>7.493612319129646</v>
      </c>
      <c r="G13" s="277">
        <v>49</v>
      </c>
      <c r="H13" s="360">
        <v>28642.657999999999</v>
      </c>
      <c r="I13" s="361">
        <v>8.3767776689771871</v>
      </c>
      <c r="J13" s="368">
        <v>29</v>
      </c>
    </row>
    <row r="14" spans="1:10" ht="11.1" customHeight="1" x14ac:dyDescent="0.2">
      <c r="A14" s="235" t="s">
        <v>144</v>
      </c>
      <c r="B14" s="363" t="s">
        <v>137</v>
      </c>
      <c r="C14" s="364" t="s">
        <v>136</v>
      </c>
      <c r="D14" s="365" t="s">
        <v>137</v>
      </c>
      <c r="E14" s="363" t="s">
        <v>137</v>
      </c>
      <c r="F14" s="364" t="s">
        <v>136</v>
      </c>
      <c r="G14" s="364" t="s">
        <v>137</v>
      </c>
      <c r="H14" s="363" t="s">
        <v>137</v>
      </c>
      <c r="I14" s="366" t="s">
        <v>137</v>
      </c>
      <c r="J14" s="364" t="s">
        <v>137</v>
      </c>
    </row>
    <row r="15" spans="1:10" ht="11.1" customHeight="1" x14ac:dyDescent="0.2">
      <c r="A15" s="369" t="s">
        <v>175</v>
      </c>
      <c r="B15" s="370" t="s">
        <v>105</v>
      </c>
      <c r="C15" s="271" t="s">
        <v>105</v>
      </c>
      <c r="D15" s="272" t="s">
        <v>105</v>
      </c>
      <c r="E15" s="271" t="s">
        <v>105</v>
      </c>
      <c r="F15" s="366" t="s">
        <v>105</v>
      </c>
      <c r="G15" s="271" t="s">
        <v>105</v>
      </c>
      <c r="H15" s="360">
        <v>15583</v>
      </c>
      <c r="I15" s="361">
        <v>4.557374752569106</v>
      </c>
      <c r="J15" s="368">
        <v>57134</v>
      </c>
    </row>
    <row r="16" spans="1:10" ht="11.1" customHeight="1" x14ac:dyDescent="0.2">
      <c r="A16" s="235" t="s">
        <v>145</v>
      </c>
      <c r="B16" s="355">
        <v>48.340290000000003</v>
      </c>
      <c r="C16" s="356">
        <v>1.6720247578824787E-2</v>
      </c>
      <c r="D16" s="364" t="s">
        <v>105</v>
      </c>
      <c r="E16" s="358">
        <v>42.78837</v>
      </c>
      <c r="F16" s="359">
        <v>0</v>
      </c>
      <c r="G16" s="271" t="s">
        <v>105</v>
      </c>
      <c r="H16" s="360">
        <v>33.680999999999997</v>
      </c>
      <c r="I16" s="361">
        <v>9.8502816557325314E-3</v>
      </c>
      <c r="J16" s="371" t="s">
        <v>105</v>
      </c>
    </row>
    <row r="17" spans="1:10" ht="11.1" customHeight="1" x14ac:dyDescent="0.2">
      <c r="A17" s="372" t="s">
        <v>43</v>
      </c>
      <c r="B17" s="350"/>
      <c r="C17" s="373"/>
      <c r="D17" s="374"/>
      <c r="E17" s="304"/>
      <c r="F17" s="375"/>
      <c r="G17" s="330"/>
      <c r="H17" s="376"/>
      <c r="I17" s="377"/>
      <c r="J17" s="378"/>
    </row>
    <row r="18" spans="1:10" ht="11.1" customHeight="1" x14ac:dyDescent="0.2">
      <c r="A18" s="236" t="s">
        <v>44</v>
      </c>
      <c r="B18" s="355">
        <v>373.21199999999999</v>
      </c>
      <c r="C18" s="356">
        <v>0.1290889450474616</v>
      </c>
      <c r="D18" s="367">
        <v>169</v>
      </c>
      <c r="E18" s="358">
        <v>353.63299999999998</v>
      </c>
      <c r="F18" s="359">
        <v>0.11016041775549028</v>
      </c>
      <c r="G18" s="277">
        <v>134</v>
      </c>
      <c r="H18" s="360">
        <v>372</v>
      </c>
      <c r="I18" s="361">
        <v>0.10879441750341445</v>
      </c>
      <c r="J18" s="368">
        <v>121</v>
      </c>
    </row>
    <row r="19" spans="1:10" ht="11.1" customHeight="1" x14ac:dyDescent="0.2">
      <c r="A19" s="236" t="s">
        <v>74</v>
      </c>
      <c r="B19" s="355">
        <v>31901.701000000001</v>
      </c>
      <c r="C19" s="356">
        <v>11.034363652051784</v>
      </c>
      <c r="D19" s="367">
        <v>36</v>
      </c>
      <c r="E19" s="358">
        <v>61671.331999999995</v>
      </c>
      <c r="F19" s="359">
        <v>19.21127184583321</v>
      </c>
      <c r="G19" s="277">
        <v>33</v>
      </c>
      <c r="H19" s="360">
        <v>80228</v>
      </c>
      <c r="I19" s="361">
        <v>23.463329374903047</v>
      </c>
      <c r="J19" s="368">
        <v>25</v>
      </c>
    </row>
    <row r="20" spans="1:10" ht="11.1" customHeight="1" x14ac:dyDescent="0.2">
      <c r="A20" s="236" t="s">
        <v>75</v>
      </c>
      <c r="B20" s="355">
        <v>85799.406000000017</v>
      </c>
      <c r="C20" s="356">
        <v>29.676845348592352</v>
      </c>
      <c r="D20" s="367">
        <v>11526</v>
      </c>
      <c r="E20" s="358">
        <v>83142.61</v>
      </c>
      <c r="F20" s="359">
        <v>25.899801915776539</v>
      </c>
      <c r="G20" s="277">
        <v>8608</v>
      </c>
      <c r="H20" s="360">
        <v>70497</v>
      </c>
      <c r="I20" s="361">
        <v>20.617419491231743</v>
      </c>
      <c r="J20" s="368">
        <v>7436</v>
      </c>
    </row>
    <row r="21" spans="1:10" ht="11.1" customHeight="1" x14ac:dyDescent="0.2">
      <c r="A21" s="236" t="s">
        <v>46</v>
      </c>
      <c r="B21" s="355">
        <v>747.80700000000002</v>
      </c>
      <c r="C21" s="356">
        <v>0.25865625094880956</v>
      </c>
      <c r="D21" s="367">
        <v>87</v>
      </c>
      <c r="E21" s="358">
        <v>855.78899999999999</v>
      </c>
      <c r="F21" s="359">
        <v>0.26658732004805341</v>
      </c>
      <c r="G21" s="277">
        <v>61</v>
      </c>
      <c r="H21" s="360">
        <v>1127</v>
      </c>
      <c r="I21" s="361">
        <v>0.32960029173749483</v>
      </c>
      <c r="J21" s="368">
        <v>73</v>
      </c>
    </row>
    <row r="22" spans="1:10" ht="11.1" customHeight="1" x14ac:dyDescent="0.2">
      <c r="A22" s="236" t="s">
        <v>76</v>
      </c>
      <c r="B22" s="363" t="s">
        <v>137</v>
      </c>
      <c r="C22" s="364" t="s">
        <v>136</v>
      </c>
      <c r="D22" s="365" t="s">
        <v>137</v>
      </c>
      <c r="E22" s="363" t="s">
        <v>137</v>
      </c>
      <c r="F22" s="364" t="s">
        <v>136</v>
      </c>
      <c r="G22" s="364" t="s">
        <v>137</v>
      </c>
      <c r="H22" s="363" t="s">
        <v>137</v>
      </c>
      <c r="I22" s="366" t="s">
        <v>137</v>
      </c>
      <c r="J22" s="364" t="s">
        <v>137</v>
      </c>
    </row>
    <row r="23" spans="1:10" ht="11.1" customHeight="1" x14ac:dyDescent="0.2">
      <c r="A23" s="236" t="s">
        <v>48</v>
      </c>
      <c r="B23" s="355">
        <v>3101.971</v>
      </c>
      <c r="C23" s="356">
        <v>1.0729294984025686</v>
      </c>
      <c r="D23" s="367">
        <v>58</v>
      </c>
      <c r="E23" s="358">
        <v>2506.5450000000001</v>
      </c>
      <c r="F23" s="359">
        <v>0.78081526419461811</v>
      </c>
      <c r="G23" s="277">
        <v>54</v>
      </c>
      <c r="H23" s="360">
        <v>2373</v>
      </c>
      <c r="I23" s="361">
        <v>0.69400309875161958</v>
      </c>
      <c r="J23" s="368">
        <v>54</v>
      </c>
    </row>
    <row r="24" spans="1:10" ht="11.1" customHeight="1" x14ac:dyDescent="0.2">
      <c r="A24" s="236" t="s">
        <v>77</v>
      </c>
      <c r="B24" s="355">
        <v>1431.2429999999999</v>
      </c>
      <c r="C24" s="356">
        <v>0.49504745017996216</v>
      </c>
      <c r="D24" s="367">
        <v>44</v>
      </c>
      <c r="E24" s="358">
        <v>4047.7509999999997</v>
      </c>
      <c r="F24" s="359">
        <v>1.2609172252878083</v>
      </c>
      <c r="G24" s="277">
        <v>61</v>
      </c>
      <c r="H24" s="360">
        <v>1907</v>
      </c>
      <c r="I24" s="361">
        <v>0.55771761876078318</v>
      </c>
      <c r="J24" s="368">
        <v>66</v>
      </c>
    </row>
    <row r="25" spans="1:10" ht="11.1" customHeight="1" x14ac:dyDescent="0.2">
      <c r="A25" s="236" t="s">
        <v>78</v>
      </c>
      <c r="B25" s="363" t="s">
        <v>137</v>
      </c>
      <c r="C25" s="364" t="s">
        <v>136</v>
      </c>
      <c r="D25" s="365" t="s">
        <v>137</v>
      </c>
      <c r="E25" s="358">
        <v>143.25399999999999</v>
      </c>
      <c r="F25" s="359">
        <v>4.4625135338458237E-2</v>
      </c>
      <c r="G25" s="277">
        <v>20</v>
      </c>
      <c r="H25" s="360">
        <v>219</v>
      </c>
      <c r="I25" s="361">
        <v>6.4048326433461727E-2</v>
      </c>
      <c r="J25" s="368">
        <v>41</v>
      </c>
    </row>
    <row r="26" spans="1:10" ht="11.1" customHeight="1" x14ac:dyDescent="0.2">
      <c r="A26" s="236" t="s">
        <v>132</v>
      </c>
      <c r="B26" s="363" t="s">
        <v>105</v>
      </c>
      <c r="C26" s="364" t="s">
        <v>116</v>
      </c>
      <c r="D26" s="365" t="s">
        <v>105</v>
      </c>
      <c r="E26" s="363" t="s">
        <v>137</v>
      </c>
      <c r="F26" s="364" t="s">
        <v>136</v>
      </c>
      <c r="G26" s="364" t="s">
        <v>137</v>
      </c>
      <c r="H26" s="360">
        <v>330</v>
      </c>
      <c r="I26" s="361">
        <v>9.6511176817545077E-2</v>
      </c>
      <c r="J26" s="368">
        <v>18</v>
      </c>
    </row>
    <row r="27" spans="1:10" ht="11.1" customHeight="1" x14ac:dyDescent="0.2">
      <c r="A27" s="236" t="s">
        <v>133</v>
      </c>
      <c r="B27" s="363" t="s">
        <v>105</v>
      </c>
      <c r="C27" s="364" t="s">
        <v>116</v>
      </c>
      <c r="D27" s="365" t="s">
        <v>105</v>
      </c>
      <c r="E27" s="363" t="s">
        <v>137</v>
      </c>
      <c r="F27" s="364" t="s">
        <v>136</v>
      </c>
      <c r="G27" s="364" t="s">
        <v>137</v>
      </c>
      <c r="H27" s="409">
        <v>14</v>
      </c>
      <c r="I27" s="410">
        <v>4.0944135619564578E-3</v>
      </c>
      <c r="J27" s="411">
        <v>6</v>
      </c>
    </row>
    <row r="28" spans="1:10" ht="11.1" customHeight="1" x14ac:dyDescent="0.2">
      <c r="A28" s="372" t="s">
        <v>49</v>
      </c>
      <c r="B28" s="379"/>
      <c r="C28" s="373"/>
      <c r="D28" s="374"/>
      <c r="E28" s="380"/>
      <c r="F28" s="375"/>
      <c r="G28" s="330"/>
      <c r="H28" s="381"/>
      <c r="I28" s="377"/>
      <c r="J28" s="378"/>
    </row>
    <row r="29" spans="1:10" ht="11.1" customHeight="1" x14ac:dyDescent="0.2">
      <c r="A29" s="236" t="s">
        <v>50</v>
      </c>
      <c r="B29" s="355">
        <v>34714.91399999999</v>
      </c>
      <c r="C29" s="356">
        <v>12.0074156931539</v>
      </c>
      <c r="D29" s="367">
        <v>4161</v>
      </c>
      <c r="E29" s="358">
        <v>29334.892000000003</v>
      </c>
      <c r="F29" s="359">
        <v>9.138128957230208</v>
      </c>
      <c r="G29" s="277">
        <v>4060</v>
      </c>
      <c r="H29" s="360">
        <v>34080</v>
      </c>
      <c r="I29" s="361">
        <v>9.9669724422482915</v>
      </c>
      <c r="J29" s="368">
        <v>4349</v>
      </c>
    </row>
    <row r="30" spans="1:10" ht="11.1" customHeight="1" x14ac:dyDescent="0.2">
      <c r="A30" s="236" t="s">
        <v>79</v>
      </c>
      <c r="B30" s="355">
        <v>43427.640999999996</v>
      </c>
      <c r="C30" s="356">
        <v>15.02102923429549</v>
      </c>
      <c r="D30" s="367">
        <v>8507</v>
      </c>
      <c r="E30" s="358">
        <v>48594.534</v>
      </c>
      <c r="F30" s="359">
        <v>15.137711033962825</v>
      </c>
      <c r="G30" s="277">
        <v>8614</v>
      </c>
      <c r="H30" s="360">
        <v>51460</v>
      </c>
      <c r="I30" s="361">
        <v>15.049894421305666</v>
      </c>
      <c r="J30" s="368">
        <v>9971</v>
      </c>
    </row>
    <row r="31" spans="1:10" ht="11.1" customHeight="1" x14ac:dyDescent="0.2">
      <c r="A31" s="372" t="s">
        <v>51</v>
      </c>
      <c r="B31" s="382"/>
      <c r="C31" s="373"/>
      <c r="D31" s="374"/>
      <c r="E31" s="302"/>
      <c r="F31" s="375"/>
      <c r="G31" s="330"/>
      <c r="H31" s="381"/>
      <c r="I31" s="377"/>
      <c r="J31" s="378"/>
    </row>
    <row r="32" spans="1:10" ht="11.1" customHeight="1" x14ac:dyDescent="0.2">
      <c r="A32" s="372" t="s">
        <v>52</v>
      </c>
      <c r="B32" s="382"/>
      <c r="C32" s="373"/>
      <c r="D32" s="374"/>
      <c r="E32" s="302"/>
      <c r="F32" s="375"/>
      <c r="G32" s="330"/>
      <c r="H32" s="381"/>
      <c r="I32" s="377"/>
      <c r="J32" s="378"/>
    </row>
    <row r="33" spans="1:10" ht="11.1" customHeight="1" x14ac:dyDescent="0.2">
      <c r="A33" s="236" t="s">
        <v>53</v>
      </c>
      <c r="B33" s="363" t="s">
        <v>137</v>
      </c>
      <c r="C33" s="364" t="s">
        <v>136</v>
      </c>
      <c r="D33" s="365" t="s">
        <v>137</v>
      </c>
      <c r="E33" s="358" t="s">
        <v>134</v>
      </c>
      <c r="F33" s="285" t="s">
        <v>134</v>
      </c>
      <c r="G33" s="311" t="s">
        <v>94</v>
      </c>
      <c r="H33" s="360" t="s">
        <v>134</v>
      </c>
      <c r="I33" s="383" t="s">
        <v>134</v>
      </c>
      <c r="J33" s="384" t="s">
        <v>134</v>
      </c>
    </row>
    <row r="34" spans="1:10" ht="11.1" customHeight="1" x14ac:dyDescent="0.2">
      <c r="A34" s="349" t="s">
        <v>54</v>
      </c>
      <c r="B34" s="379"/>
      <c r="C34" s="373"/>
      <c r="D34" s="374"/>
      <c r="E34" s="380"/>
      <c r="F34" s="375"/>
      <c r="G34" s="330"/>
      <c r="H34" s="381"/>
      <c r="I34" s="377"/>
      <c r="J34" s="378"/>
    </row>
    <row r="35" spans="1:10" ht="11.1" customHeight="1" x14ac:dyDescent="0.2">
      <c r="A35" s="199" t="s">
        <v>55</v>
      </c>
      <c r="B35" s="355">
        <v>16331.157000000001</v>
      </c>
      <c r="C35" s="356">
        <v>5.6487246619467424</v>
      </c>
      <c r="D35" s="367">
        <v>411</v>
      </c>
      <c r="E35" s="358">
        <v>17544.402999999998</v>
      </c>
      <c r="F35" s="359">
        <v>5.4652669964360694</v>
      </c>
      <c r="G35" s="277">
        <v>330</v>
      </c>
      <c r="H35" s="360">
        <v>12343.97</v>
      </c>
      <c r="I35" s="361">
        <v>3.6100941554559749</v>
      </c>
      <c r="J35" s="368">
        <v>258</v>
      </c>
    </row>
    <row r="36" spans="1:10" ht="11.1" customHeight="1" x14ac:dyDescent="0.2">
      <c r="A36" s="199" t="s">
        <v>56</v>
      </c>
      <c r="B36" s="385" t="s">
        <v>57</v>
      </c>
      <c r="C36" s="386" t="s">
        <v>131</v>
      </c>
      <c r="D36" s="367" t="s">
        <v>131</v>
      </c>
      <c r="E36" s="385" t="s">
        <v>57</v>
      </c>
      <c r="F36" s="397" t="s">
        <v>131</v>
      </c>
      <c r="G36" s="367" t="s">
        <v>57</v>
      </c>
      <c r="H36" s="398" t="s">
        <v>186</v>
      </c>
      <c r="I36" s="386" t="s">
        <v>187</v>
      </c>
      <c r="J36" s="386" t="s">
        <v>188</v>
      </c>
    </row>
    <row r="37" spans="1:10" ht="11.1" customHeight="1" x14ac:dyDescent="0.2">
      <c r="A37" s="199" t="s">
        <v>58</v>
      </c>
      <c r="B37" s="363" t="s">
        <v>137</v>
      </c>
      <c r="C37" s="364" t="s">
        <v>136</v>
      </c>
      <c r="D37" s="365" t="s">
        <v>137</v>
      </c>
      <c r="E37" s="363" t="s">
        <v>137</v>
      </c>
      <c r="F37" s="364" t="s">
        <v>136</v>
      </c>
      <c r="G37" s="364" t="s">
        <v>137</v>
      </c>
      <c r="H37" s="363" t="s">
        <v>137</v>
      </c>
      <c r="I37" s="366" t="s">
        <v>137</v>
      </c>
      <c r="J37" s="364" t="s">
        <v>137</v>
      </c>
    </row>
    <row r="38" spans="1:10" ht="11.1" customHeight="1" x14ac:dyDescent="0.2">
      <c r="A38" s="199" t="s">
        <v>59</v>
      </c>
      <c r="B38" s="363" t="s">
        <v>137</v>
      </c>
      <c r="C38" s="364" t="s">
        <v>136</v>
      </c>
      <c r="D38" s="365" t="s">
        <v>137</v>
      </c>
      <c r="E38" s="363" t="s">
        <v>137</v>
      </c>
      <c r="F38" s="364" t="s">
        <v>136</v>
      </c>
      <c r="G38" s="364" t="s">
        <v>137</v>
      </c>
      <c r="H38" s="363" t="s">
        <v>137</v>
      </c>
      <c r="I38" s="366" t="s">
        <v>137</v>
      </c>
      <c r="J38" s="364" t="s">
        <v>137</v>
      </c>
    </row>
    <row r="39" spans="1:10" ht="11.1" customHeight="1" thickBot="1" x14ac:dyDescent="0.25">
      <c r="A39" s="387" t="s">
        <v>60</v>
      </c>
      <c r="B39" s="388">
        <v>1490.2459999999999</v>
      </c>
      <c r="C39" s="389">
        <v>0.51545578384724877</v>
      </c>
      <c r="D39" s="390">
        <v>34</v>
      </c>
      <c r="E39" s="391">
        <v>852.64599999999996</v>
      </c>
      <c r="F39" s="392">
        <v>0.26560824232339109</v>
      </c>
      <c r="G39" s="393">
        <v>35</v>
      </c>
      <c r="H39" s="394">
        <v>206</v>
      </c>
      <c r="I39" s="395">
        <v>6.0246370983073588E-2</v>
      </c>
      <c r="J39" s="396">
        <v>26</v>
      </c>
    </row>
    <row r="40" spans="1:10" ht="13.5" customHeight="1" thickTop="1" x14ac:dyDescent="0.2">
      <c r="A40" s="477" t="s">
        <v>92</v>
      </c>
      <c r="B40" s="477"/>
      <c r="C40" s="477"/>
      <c r="D40" s="477"/>
      <c r="E40" s="477"/>
      <c r="F40" s="477"/>
      <c r="G40" s="477"/>
      <c r="H40" s="477"/>
      <c r="I40" s="477"/>
      <c r="J40" s="477"/>
    </row>
    <row r="41" spans="1:10" ht="9.75" customHeight="1" x14ac:dyDescent="0.2">
      <c r="A41" s="478" t="s">
        <v>185</v>
      </c>
      <c r="B41" s="478"/>
      <c r="C41" s="478"/>
      <c r="D41" s="478"/>
      <c r="E41" s="478"/>
      <c r="F41" s="478"/>
      <c r="G41" s="478"/>
      <c r="H41" s="478"/>
      <c r="I41" s="478"/>
      <c r="J41" s="478"/>
    </row>
    <row r="42" spans="1:10" ht="15" customHeight="1" x14ac:dyDescent="0.2">
      <c r="F42" s="408">
        <f>SUM(F8:F39)</f>
        <v>98.272747285024451</v>
      </c>
    </row>
  </sheetData>
  <mergeCells count="7">
    <mergeCell ref="A40:J40"/>
    <mergeCell ref="A41:J41"/>
    <mergeCell ref="A1:J1"/>
    <mergeCell ref="A2:J2"/>
    <mergeCell ref="H3:J3"/>
    <mergeCell ref="E3:G3"/>
    <mergeCell ref="B3:D3"/>
  </mergeCells>
  <pageMargins left="0.95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sqref="A1:D1"/>
    </sheetView>
  </sheetViews>
  <sheetFormatPr defaultRowHeight="14.4" x14ac:dyDescent="0.3"/>
  <cols>
    <col min="1" max="1" width="24.109375" customWidth="1"/>
    <col min="2" max="4" width="16.33203125" customWidth="1"/>
  </cols>
  <sheetData>
    <row r="1" spans="1:5" ht="15.6" x14ac:dyDescent="0.3">
      <c r="A1" s="420" t="s">
        <v>0</v>
      </c>
      <c r="B1" s="420"/>
      <c r="C1" s="420"/>
      <c r="D1" s="420"/>
      <c r="E1" s="1"/>
    </row>
    <row r="2" spans="1:5" ht="28.5" customHeight="1" x14ac:dyDescent="0.3">
      <c r="A2" s="425" t="s">
        <v>163</v>
      </c>
      <c r="B2" s="425"/>
      <c r="C2" s="425"/>
      <c r="D2" s="425"/>
      <c r="E2" s="1"/>
    </row>
    <row r="3" spans="1:5" ht="9" customHeight="1" thickBot="1" x14ac:dyDescent="0.35">
      <c r="A3" s="426"/>
      <c r="B3" s="426"/>
      <c r="C3" s="426"/>
      <c r="D3" s="426"/>
      <c r="E3" s="1"/>
    </row>
    <row r="4" spans="1:5" ht="15.6" thickTop="1" thickBot="1" x14ac:dyDescent="0.35">
      <c r="A4" s="427" t="s">
        <v>1</v>
      </c>
      <c r="B4" s="427"/>
      <c r="C4" s="427"/>
      <c r="D4" s="427"/>
      <c r="E4" s="1"/>
    </row>
    <row r="5" spans="1:5" ht="30.75" customHeight="1" thickBot="1" x14ac:dyDescent="0.35">
      <c r="A5" s="2" t="s">
        <v>2</v>
      </c>
      <c r="B5" s="3" t="s">
        <v>122</v>
      </c>
      <c r="C5" s="4" t="s">
        <v>123</v>
      </c>
      <c r="D5" s="5" t="s">
        <v>3</v>
      </c>
      <c r="E5" s="1"/>
    </row>
    <row r="6" spans="1:5" ht="17.25" customHeight="1" x14ac:dyDescent="0.3">
      <c r="A6" s="20" t="s">
        <v>14</v>
      </c>
      <c r="B6" s="24">
        <v>132729</v>
      </c>
      <c r="C6" s="24">
        <v>15562</v>
      </c>
      <c r="D6" s="24">
        <v>148291</v>
      </c>
      <c r="E6" s="1"/>
    </row>
    <row r="7" spans="1:5" x14ac:dyDescent="0.3">
      <c r="A7" s="19" t="s">
        <v>109</v>
      </c>
      <c r="B7" s="25">
        <v>146391</v>
      </c>
      <c r="C7" s="25">
        <v>18003</v>
      </c>
      <c r="D7" s="25">
        <v>164394</v>
      </c>
      <c r="E7" s="1"/>
    </row>
    <row r="8" spans="1:5" x14ac:dyDescent="0.3">
      <c r="A8" s="19" t="s">
        <v>15</v>
      </c>
      <c r="B8" s="25">
        <v>160719</v>
      </c>
      <c r="C8" s="25">
        <v>16617</v>
      </c>
      <c r="D8" s="25">
        <v>177336</v>
      </c>
      <c r="E8" s="1"/>
    </row>
    <row r="9" spans="1:5" x14ac:dyDescent="0.3">
      <c r="A9" s="19" t="s">
        <v>16</v>
      </c>
      <c r="B9" s="25">
        <v>96299</v>
      </c>
      <c r="C9" s="25">
        <v>13387</v>
      </c>
      <c r="D9" s="25">
        <v>109686</v>
      </c>
      <c r="E9" s="1"/>
    </row>
    <row r="10" spans="1:5" x14ac:dyDescent="0.3">
      <c r="A10" s="19" t="s">
        <v>17</v>
      </c>
      <c r="B10" s="25">
        <v>77338</v>
      </c>
      <c r="C10" s="25">
        <v>15997</v>
      </c>
      <c r="D10" s="25">
        <v>93335</v>
      </c>
      <c r="E10" s="1"/>
    </row>
    <row r="11" spans="1:5" x14ac:dyDescent="0.3">
      <c r="A11" s="21" t="s">
        <v>4</v>
      </c>
      <c r="B11" s="26">
        <v>23536</v>
      </c>
      <c r="C11" s="26">
        <v>22507</v>
      </c>
      <c r="D11" s="26">
        <v>46043</v>
      </c>
      <c r="E11" s="1"/>
    </row>
    <row r="12" spans="1:5" ht="15" thickBot="1" x14ac:dyDescent="0.35">
      <c r="A12" s="22" t="s">
        <v>5</v>
      </c>
      <c r="B12" s="27">
        <v>637012</v>
      </c>
      <c r="C12" s="27">
        <v>102073</v>
      </c>
      <c r="D12" s="27">
        <v>739085</v>
      </c>
      <c r="E12" s="1"/>
    </row>
    <row r="13" spans="1:5" ht="25.5" customHeight="1" thickBot="1" x14ac:dyDescent="0.35">
      <c r="A13" s="428" t="s">
        <v>6</v>
      </c>
      <c r="B13" s="428"/>
      <c r="C13" s="428"/>
      <c r="D13" s="428"/>
      <c r="E13" s="1"/>
    </row>
    <row r="14" spans="1:5" ht="28.2" x14ac:dyDescent="0.3">
      <c r="A14" s="6" t="s">
        <v>7</v>
      </c>
      <c r="B14" s="7" t="s">
        <v>122</v>
      </c>
      <c r="C14" s="9" t="s">
        <v>123</v>
      </c>
      <c r="D14" s="8" t="s">
        <v>3</v>
      </c>
      <c r="E14" s="1"/>
    </row>
    <row r="15" spans="1:5" ht="18.75" customHeight="1" x14ac:dyDescent="0.3">
      <c r="A15" s="19" t="s">
        <v>8</v>
      </c>
      <c r="B15" s="28">
        <v>445970</v>
      </c>
      <c r="C15" s="29">
        <v>96437</v>
      </c>
      <c r="D15" s="30">
        <v>542407</v>
      </c>
      <c r="E15" s="1"/>
    </row>
    <row r="16" spans="1:5" x14ac:dyDescent="0.3">
      <c r="A16" s="19" t="s">
        <v>9</v>
      </c>
      <c r="B16" s="28">
        <v>75546</v>
      </c>
      <c r="C16" s="29">
        <v>2293</v>
      </c>
      <c r="D16" s="30">
        <v>77839</v>
      </c>
      <c r="E16" s="1"/>
    </row>
    <row r="17" spans="1:5" x14ac:dyDescent="0.3">
      <c r="A17" s="19" t="s">
        <v>10</v>
      </c>
      <c r="B17" s="28">
        <v>82460</v>
      </c>
      <c r="C17" s="29">
        <v>2399</v>
      </c>
      <c r="D17" s="30">
        <v>84859</v>
      </c>
      <c r="E17" s="1"/>
    </row>
    <row r="18" spans="1:5" x14ac:dyDescent="0.3">
      <c r="A18" s="21" t="s">
        <v>11</v>
      </c>
      <c r="B18" s="31">
        <v>33036</v>
      </c>
      <c r="C18" s="32">
        <v>944</v>
      </c>
      <c r="D18" s="33">
        <v>33980</v>
      </c>
      <c r="E18" s="1"/>
    </row>
    <row r="19" spans="1:5" ht="15" thickBot="1" x14ac:dyDescent="0.35">
      <c r="A19" s="19" t="s">
        <v>5</v>
      </c>
      <c r="B19" s="34">
        <v>637012</v>
      </c>
      <c r="C19" s="23">
        <v>102073</v>
      </c>
      <c r="D19" s="25">
        <v>739085</v>
      </c>
      <c r="E19" s="1"/>
    </row>
    <row r="20" spans="1:5" ht="29.25" customHeight="1" thickTop="1" x14ac:dyDescent="0.3">
      <c r="A20" s="423" t="s">
        <v>12</v>
      </c>
      <c r="B20" s="423"/>
      <c r="C20" s="423"/>
      <c r="D20" s="423"/>
      <c r="E20" s="1"/>
    </row>
    <row r="21" spans="1:5" ht="25.5" customHeight="1" x14ac:dyDescent="0.3">
      <c r="A21" s="424" t="s">
        <v>13</v>
      </c>
      <c r="B21" s="424"/>
      <c r="C21" s="424"/>
      <c r="D21" s="424"/>
      <c r="E21" s="1"/>
    </row>
  </sheetData>
  <mergeCells count="6">
    <mergeCell ref="A20:D20"/>
    <mergeCell ref="A21:D21"/>
    <mergeCell ref="A1:D1"/>
    <mergeCell ref="A2:D3"/>
    <mergeCell ref="A4:D4"/>
    <mergeCell ref="A13:D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13"/>
  <sheetViews>
    <sheetView workbookViewId="0">
      <selection activeCell="B1" sqref="B1:E1"/>
    </sheetView>
  </sheetViews>
  <sheetFormatPr defaultColWidth="9.109375" defaultRowHeight="14.4" x14ac:dyDescent="0.3"/>
  <cols>
    <col min="1" max="1" width="9.5546875" style="54" customWidth="1"/>
    <col min="2" max="2" width="43.109375" style="54" customWidth="1"/>
    <col min="3" max="3" width="11.5546875" style="54" bestFit="1" customWidth="1"/>
    <col min="4" max="4" width="15.6640625" style="54" customWidth="1"/>
    <col min="5" max="5" width="16.5546875" style="54" bestFit="1" customWidth="1"/>
    <col min="6" max="16384" width="9.109375" style="54"/>
  </cols>
  <sheetData>
    <row r="1" spans="2:5" ht="15.6" x14ac:dyDescent="0.3">
      <c r="B1" s="419" t="s">
        <v>37</v>
      </c>
      <c r="C1" s="419"/>
      <c r="D1" s="419"/>
      <c r="E1" s="419"/>
    </row>
    <row r="2" spans="2:5" ht="15.6" x14ac:dyDescent="0.3">
      <c r="B2" s="420" t="s">
        <v>154</v>
      </c>
      <c r="C2" s="420"/>
      <c r="D2" s="420"/>
      <c r="E2" s="420"/>
    </row>
    <row r="3" spans="2:5" ht="15.6" x14ac:dyDescent="0.3">
      <c r="B3" s="420" t="s">
        <v>164</v>
      </c>
      <c r="C3" s="420"/>
      <c r="D3" s="420"/>
      <c r="E3" s="420"/>
    </row>
    <row r="4" spans="2:5" ht="6.75" customHeight="1" thickBot="1" x14ac:dyDescent="0.35">
      <c r="B4" s="421"/>
      <c r="C4" s="421"/>
      <c r="D4" s="421"/>
      <c r="E4" s="155"/>
    </row>
    <row r="5" spans="2:5" ht="41.25" customHeight="1" thickTop="1" x14ac:dyDescent="0.3">
      <c r="B5" s="156" t="s">
        <v>20</v>
      </c>
      <c r="C5" s="157" t="s">
        <v>155</v>
      </c>
      <c r="D5" s="157" t="s">
        <v>156</v>
      </c>
      <c r="E5" s="158" t="s">
        <v>157</v>
      </c>
    </row>
    <row r="6" spans="2:5" x14ac:dyDescent="0.3">
      <c r="B6" s="159" t="s">
        <v>151</v>
      </c>
      <c r="C6" s="160">
        <v>637012</v>
      </c>
      <c r="D6" s="160">
        <v>275615</v>
      </c>
      <c r="E6" s="161">
        <v>0.43266845836499157</v>
      </c>
    </row>
    <row r="7" spans="2:5" x14ac:dyDescent="0.3">
      <c r="B7" s="162" t="s">
        <v>152</v>
      </c>
      <c r="C7" s="163">
        <v>102073</v>
      </c>
      <c r="D7" s="163">
        <v>8444</v>
      </c>
      <c r="E7" s="164">
        <v>8.2725108500778854E-2</v>
      </c>
    </row>
    <row r="8" spans="2:5" x14ac:dyDescent="0.3">
      <c r="B8" s="162" t="s">
        <v>25</v>
      </c>
      <c r="C8" s="163">
        <v>17972</v>
      </c>
      <c r="D8" s="163">
        <v>998</v>
      </c>
      <c r="E8" s="164">
        <v>5.5697752058758071E-2</v>
      </c>
    </row>
    <row r="9" spans="2:5" x14ac:dyDescent="0.3">
      <c r="B9" s="162" t="s">
        <v>27</v>
      </c>
      <c r="C9" s="165">
        <v>258</v>
      </c>
      <c r="D9" s="165">
        <v>18</v>
      </c>
      <c r="E9" s="164">
        <v>6.9767441860465115E-2</v>
      </c>
    </row>
    <row r="10" spans="2:5" x14ac:dyDescent="0.3">
      <c r="B10" s="162" t="s">
        <v>31</v>
      </c>
      <c r="C10" s="163">
        <v>16721</v>
      </c>
      <c r="D10" s="163">
        <v>366</v>
      </c>
      <c r="E10" s="164">
        <v>2.1888643023742597E-2</v>
      </c>
    </row>
    <row r="11" spans="2:5" ht="15" thickBot="1" x14ac:dyDescent="0.35">
      <c r="B11" s="166" t="s">
        <v>33</v>
      </c>
      <c r="C11" s="167">
        <v>784</v>
      </c>
      <c r="D11" s="167">
        <v>10</v>
      </c>
      <c r="E11" s="168">
        <v>1.2755102040816327E-2</v>
      </c>
    </row>
    <row r="12" spans="2:5" ht="29.25" customHeight="1" thickTop="1" x14ac:dyDescent="0.3">
      <c r="B12" s="429"/>
      <c r="C12" s="429"/>
      <c r="D12" s="429"/>
      <c r="E12" s="429"/>
    </row>
    <row r="13" spans="2:5" x14ac:dyDescent="0.3">
      <c r="D13" s="184"/>
    </row>
  </sheetData>
  <mergeCells count="5">
    <mergeCell ref="B1:E1"/>
    <mergeCell ref="B2:E2"/>
    <mergeCell ref="B3:E3"/>
    <mergeCell ref="B4:D4"/>
    <mergeCell ref="B12:E12"/>
  </mergeCells>
  <pageMargins left="0.7" right="0.7" top="0.75" bottom="0.75" header="0.3" footer="0.3"/>
  <pageSetup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topLeftCell="A22" workbookViewId="0">
      <selection activeCell="A10" sqref="A10"/>
    </sheetView>
  </sheetViews>
  <sheetFormatPr defaultColWidth="9.109375" defaultRowHeight="14.4" x14ac:dyDescent="0.3"/>
  <cols>
    <col min="1" max="1" width="64.5546875" style="54" bestFit="1" customWidth="1"/>
    <col min="2" max="2" width="10.33203125" style="54" customWidth="1"/>
    <col min="3" max="3" width="9" style="54" customWidth="1"/>
    <col min="4" max="16384" width="9.109375" style="54"/>
  </cols>
  <sheetData>
    <row r="1" spans="1:3" ht="15.6" x14ac:dyDescent="0.3">
      <c r="A1" s="430" t="s">
        <v>61</v>
      </c>
      <c r="B1" s="430"/>
      <c r="C1" s="430"/>
    </row>
    <row r="2" spans="1:3" ht="21.75" customHeight="1" thickBot="1" x14ac:dyDescent="0.35">
      <c r="A2" s="431" t="s">
        <v>165</v>
      </c>
      <c r="B2" s="431"/>
      <c r="C2" s="431"/>
    </row>
    <row r="3" spans="1:3" ht="30" customHeight="1" thickTop="1" x14ac:dyDescent="0.3">
      <c r="A3" s="108"/>
      <c r="B3" s="109" t="s">
        <v>38</v>
      </c>
      <c r="C3" s="110" t="s">
        <v>39</v>
      </c>
    </row>
    <row r="4" spans="1:3" x14ac:dyDescent="0.3">
      <c r="A4" s="111" t="s">
        <v>40</v>
      </c>
      <c r="B4" s="112">
        <v>341928.30899999995</v>
      </c>
      <c r="C4" s="113">
        <v>100</v>
      </c>
    </row>
    <row r="5" spans="1:3" x14ac:dyDescent="0.3">
      <c r="A5" s="114" t="s">
        <v>41</v>
      </c>
      <c r="B5" s="115"/>
      <c r="C5" s="116"/>
    </row>
    <row r="6" spans="1:3" x14ac:dyDescent="0.3">
      <c r="A6" s="114" t="s">
        <v>42</v>
      </c>
      <c r="B6" s="115"/>
      <c r="C6" s="116"/>
    </row>
    <row r="7" spans="1:3" x14ac:dyDescent="0.3">
      <c r="A7" s="147" t="s">
        <v>138</v>
      </c>
      <c r="B7" s="55">
        <v>28413</v>
      </c>
      <c r="C7" s="56">
        <v>8.3096123239906312</v>
      </c>
    </row>
    <row r="8" spans="1:3" x14ac:dyDescent="0.3">
      <c r="A8" s="147" t="s">
        <v>139</v>
      </c>
      <c r="B8" s="55">
        <v>2132</v>
      </c>
      <c r="C8" s="56">
        <v>0.62381315197522313</v>
      </c>
    </row>
    <row r="9" spans="1:3" x14ac:dyDescent="0.3">
      <c r="A9" s="147" t="s">
        <v>140</v>
      </c>
      <c r="B9" s="55">
        <v>9043</v>
      </c>
      <c r="C9" s="56">
        <v>2.644698702912303</v>
      </c>
    </row>
    <row r="10" spans="1:3" x14ac:dyDescent="0.3">
      <c r="A10" s="147" t="s">
        <v>141</v>
      </c>
      <c r="B10" s="55">
        <v>61</v>
      </c>
      <c r="C10" s="56">
        <v>1.7839944805667422E-2</v>
      </c>
    </row>
    <row r="11" spans="1:3" x14ac:dyDescent="0.3">
      <c r="A11" s="147" t="s">
        <v>142</v>
      </c>
      <c r="B11" s="198" t="s">
        <v>137</v>
      </c>
      <c r="C11" s="149" t="s">
        <v>137</v>
      </c>
    </row>
    <row r="12" spans="1:3" x14ac:dyDescent="0.3">
      <c r="A12" s="147" t="s">
        <v>143</v>
      </c>
      <c r="B12" s="55">
        <v>28642.657999999999</v>
      </c>
      <c r="C12" s="56">
        <v>8.3767776689771871</v>
      </c>
    </row>
    <row r="13" spans="1:3" x14ac:dyDescent="0.3">
      <c r="A13" s="148" t="s">
        <v>144</v>
      </c>
      <c r="B13" s="198" t="s">
        <v>137</v>
      </c>
      <c r="C13" s="149" t="s">
        <v>137</v>
      </c>
    </row>
    <row r="14" spans="1:3" x14ac:dyDescent="0.3">
      <c r="A14" s="151" t="s">
        <v>175</v>
      </c>
      <c r="B14" s="405" t="s">
        <v>192</v>
      </c>
      <c r="C14" s="56">
        <v>4.557374752569106</v>
      </c>
    </row>
    <row r="15" spans="1:3" x14ac:dyDescent="0.3">
      <c r="A15" s="148" t="s">
        <v>145</v>
      </c>
      <c r="B15" s="55">
        <v>33.680999999999997</v>
      </c>
      <c r="C15" s="56">
        <v>9.8502816557325314E-3</v>
      </c>
    </row>
    <row r="16" spans="1:3" x14ac:dyDescent="0.3">
      <c r="A16" s="119" t="s">
        <v>43</v>
      </c>
      <c r="B16" s="115"/>
      <c r="C16" s="120"/>
    </row>
    <row r="17" spans="1:3" x14ac:dyDescent="0.3">
      <c r="A17" s="118" t="s">
        <v>44</v>
      </c>
      <c r="B17" s="55">
        <v>372</v>
      </c>
      <c r="C17" s="56">
        <v>0.10879441750341445</v>
      </c>
    </row>
    <row r="18" spans="1:3" x14ac:dyDescent="0.3">
      <c r="A18" s="118" t="s">
        <v>74</v>
      </c>
      <c r="B18" s="55">
        <v>80228</v>
      </c>
      <c r="C18" s="56">
        <v>23.463329374903047</v>
      </c>
    </row>
    <row r="19" spans="1:3" x14ac:dyDescent="0.3">
      <c r="A19" s="118" t="s">
        <v>75</v>
      </c>
      <c r="B19" s="55">
        <v>70497</v>
      </c>
      <c r="C19" s="56">
        <v>20.617419491231743</v>
      </c>
    </row>
    <row r="20" spans="1:3" x14ac:dyDescent="0.3">
      <c r="A20" s="118" t="s">
        <v>46</v>
      </c>
      <c r="B20" s="55">
        <v>1127</v>
      </c>
      <c r="C20" s="56">
        <v>0.32960029173749483</v>
      </c>
    </row>
    <row r="21" spans="1:3" x14ac:dyDescent="0.3">
      <c r="A21" s="118" t="s">
        <v>76</v>
      </c>
      <c r="B21" s="198" t="s">
        <v>137</v>
      </c>
      <c r="C21" s="149" t="s">
        <v>137</v>
      </c>
    </row>
    <row r="22" spans="1:3" x14ac:dyDescent="0.3">
      <c r="A22" s="118" t="s">
        <v>48</v>
      </c>
      <c r="B22" s="55">
        <v>2373</v>
      </c>
      <c r="C22" s="56">
        <v>0.69400309875161958</v>
      </c>
    </row>
    <row r="23" spans="1:3" x14ac:dyDescent="0.3">
      <c r="A23" s="118" t="s">
        <v>77</v>
      </c>
      <c r="B23" s="55">
        <v>1907</v>
      </c>
      <c r="C23" s="56">
        <v>0.55771761876078318</v>
      </c>
    </row>
    <row r="24" spans="1:3" x14ac:dyDescent="0.3">
      <c r="A24" s="118" t="s">
        <v>78</v>
      </c>
      <c r="B24" s="55">
        <v>219</v>
      </c>
      <c r="C24" s="56">
        <v>6.4048326433461727E-2</v>
      </c>
    </row>
    <row r="25" spans="1:3" x14ac:dyDescent="0.3">
      <c r="A25" s="118" t="s">
        <v>132</v>
      </c>
      <c r="B25" s="55">
        <v>330</v>
      </c>
      <c r="C25" s="56">
        <v>9.6511176817545077E-2</v>
      </c>
    </row>
    <row r="26" spans="1:3" x14ac:dyDescent="0.3">
      <c r="A26" s="118" t="s">
        <v>133</v>
      </c>
      <c r="B26" s="55">
        <f>'[1]A-1'!B27</f>
        <v>14</v>
      </c>
      <c r="C26" s="418">
        <f t="shared" ref="C26" si="0">+(B26/$B$4)*100</f>
        <v>4.094425536436061E-3</v>
      </c>
    </row>
    <row r="27" spans="1:3" x14ac:dyDescent="0.3">
      <c r="A27" s="119" t="s">
        <v>49</v>
      </c>
      <c r="B27" s="121"/>
      <c r="C27" s="120"/>
    </row>
    <row r="28" spans="1:3" x14ac:dyDescent="0.3">
      <c r="A28" s="118" t="s">
        <v>50</v>
      </c>
      <c r="B28" s="55">
        <v>34080</v>
      </c>
      <c r="C28" s="56">
        <v>9.9669724422482915</v>
      </c>
    </row>
    <row r="29" spans="1:3" x14ac:dyDescent="0.3">
      <c r="A29" s="118" t="s">
        <v>79</v>
      </c>
      <c r="B29" s="55">
        <v>51460</v>
      </c>
      <c r="C29" s="56">
        <v>15.049894421305666</v>
      </c>
    </row>
    <row r="30" spans="1:3" x14ac:dyDescent="0.3">
      <c r="A30" s="119" t="s">
        <v>51</v>
      </c>
      <c r="B30" s="122"/>
      <c r="C30" s="120"/>
    </row>
    <row r="31" spans="1:3" x14ac:dyDescent="0.3">
      <c r="A31" s="119" t="s">
        <v>52</v>
      </c>
      <c r="B31" s="122"/>
      <c r="C31" s="120"/>
    </row>
    <row r="32" spans="1:3" x14ac:dyDescent="0.3">
      <c r="A32" s="118" t="s">
        <v>53</v>
      </c>
      <c r="B32" s="55" t="s">
        <v>134</v>
      </c>
      <c r="C32" s="128" t="s">
        <v>134</v>
      </c>
    </row>
    <row r="33" spans="1:5" x14ac:dyDescent="0.3">
      <c r="A33" s="114" t="s">
        <v>54</v>
      </c>
      <c r="B33" s="121"/>
      <c r="C33" s="120"/>
    </row>
    <row r="34" spans="1:5" x14ac:dyDescent="0.3">
      <c r="A34" s="117" t="s">
        <v>55</v>
      </c>
      <c r="B34" s="55">
        <v>12343.97</v>
      </c>
      <c r="C34" s="56">
        <v>3.6100941554559749</v>
      </c>
    </row>
    <row r="35" spans="1:5" x14ac:dyDescent="0.3">
      <c r="A35" s="117" t="s">
        <v>56</v>
      </c>
      <c r="B35" s="115" t="s">
        <v>117</v>
      </c>
      <c r="C35" s="123" t="s">
        <v>114</v>
      </c>
    </row>
    <row r="36" spans="1:5" x14ac:dyDescent="0.3">
      <c r="A36" s="117" t="s">
        <v>58</v>
      </c>
      <c r="B36" s="198" t="s">
        <v>137</v>
      </c>
      <c r="C36" s="149" t="s">
        <v>137</v>
      </c>
    </row>
    <row r="37" spans="1:5" x14ac:dyDescent="0.3">
      <c r="A37" s="117" t="s">
        <v>59</v>
      </c>
      <c r="B37" s="198" t="s">
        <v>137</v>
      </c>
      <c r="C37" s="149" t="s">
        <v>137</v>
      </c>
    </row>
    <row r="38" spans="1:5" ht="15" thickBot="1" x14ac:dyDescent="0.35">
      <c r="A38" s="124" t="s">
        <v>60</v>
      </c>
      <c r="B38" s="125">
        <v>206</v>
      </c>
      <c r="C38" s="126">
        <v>6.0246370983073588E-2</v>
      </c>
      <c r="E38" s="129"/>
    </row>
    <row r="39" spans="1:5" ht="42" customHeight="1" thickTop="1" x14ac:dyDescent="0.3">
      <c r="A39" s="434" t="s">
        <v>191</v>
      </c>
      <c r="B39" s="434"/>
      <c r="C39" s="434"/>
      <c r="E39" s="129"/>
    </row>
    <row r="40" spans="1:5" ht="12.75" customHeight="1" x14ac:dyDescent="0.3">
      <c r="A40" s="433" t="s">
        <v>193</v>
      </c>
      <c r="B40" s="433"/>
      <c r="C40" s="433"/>
    </row>
    <row r="41" spans="1:5" ht="12" customHeight="1" x14ac:dyDescent="0.3">
      <c r="A41" s="432" t="s">
        <v>128</v>
      </c>
      <c r="B41" s="432"/>
      <c r="C41" s="432"/>
    </row>
    <row r="42" spans="1:5" ht="26.25" customHeight="1" x14ac:dyDescent="0.3"/>
  </sheetData>
  <mergeCells count="5">
    <mergeCell ref="A1:C1"/>
    <mergeCell ref="A2:C2"/>
    <mergeCell ref="A41:C41"/>
    <mergeCell ref="A40:C40"/>
    <mergeCell ref="A39:C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3"/>
  <sheetViews>
    <sheetView topLeftCell="A13" workbookViewId="0">
      <selection sqref="A1:D1"/>
    </sheetView>
  </sheetViews>
  <sheetFormatPr defaultColWidth="9.109375" defaultRowHeight="14.4" x14ac:dyDescent="0.3"/>
  <cols>
    <col min="1" max="1" width="64.5546875" style="54" bestFit="1" customWidth="1"/>
    <col min="2" max="2" width="10.44140625" style="54" customWidth="1"/>
    <col min="3" max="3" width="10.44140625" style="54" bestFit="1" customWidth="1"/>
    <col min="4" max="4" width="9.5546875" style="54" bestFit="1" customWidth="1"/>
    <col min="5" max="16384" width="9.109375" style="54"/>
  </cols>
  <sheetData>
    <row r="1" spans="1:5" x14ac:dyDescent="0.3">
      <c r="A1" s="435" t="s">
        <v>147</v>
      </c>
      <c r="B1" s="435"/>
      <c r="C1" s="435"/>
      <c r="D1" s="435"/>
    </row>
    <row r="2" spans="1:5" x14ac:dyDescent="0.3">
      <c r="A2" s="436" t="s">
        <v>148</v>
      </c>
      <c r="B2" s="436"/>
      <c r="C2" s="436"/>
      <c r="D2" s="436"/>
    </row>
    <row r="3" spans="1:5" ht="21" customHeight="1" thickBot="1" x14ac:dyDescent="0.35">
      <c r="A3" s="437" t="s">
        <v>166</v>
      </c>
      <c r="B3" s="437"/>
      <c r="C3" s="437"/>
      <c r="D3" s="437"/>
    </row>
    <row r="4" spans="1:5" ht="15" thickTop="1" x14ac:dyDescent="0.3">
      <c r="A4" s="67" t="s">
        <v>83</v>
      </c>
      <c r="B4" s="200" t="s">
        <v>66</v>
      </c>
      <c r="C4" s="200" t="s">
        <v>85</v>
      </c>
      <c r="D4" s="99" t="s">
        <v>149</v>
      </c>
      <c r="E4" s="153"/>
    </row>
    <row r="5" spans="1:5" x14ac:dyDescent="0.3">
      <c r="A5" s="71" t="s">
        <v>41</v>
      </c>
      <c r="B5" s="59"/>
      <c r="C5" s="57"/>
      <c r="D5" s="201"/>
      <c r="E5" s="153"/>
    </row>
    <row r="6" spans="1:5" x14ac:dyDescent="0.3">
      <c r="A6" s="71" t="s">
        <v>42</v>
      </c>
      <c r="B6" s="59"/>
      <c r="C6" s="57"/>
      <c r="D6" s="201"/>
      <c r="E6" s="153"/>
    </row>
    <row r="7" spans="1:5" x14ac:dyDescent="0.3">
      <c r="A7" s="17" t="s">
        <v>138</v>
      </c>
      <c r="B7" s="58">
        <v>28413</v>
      </c>
      <c r="C7" s="202" t="s">
        <v>105</v>
      </c>
      <c r="D7" s="202" t="s">
        <v>105</v>
      </c>
      <c r="E7" s="153"/>
    </row>
    <row r="8" spans="1:5" x14ac:dyDescent="0.3">
      <c r="A8" s="17" t="s">
        <v>139</v>
      </c>
      <c r="B8" s="58">
        <v>2132</v>
      </c>
      <c r="C8" s="202" t="s">
        <v>105</v>
      </c>
      <c r="D8" s="202" t="s">
        <v>105</v>
      </c>
      <c r="E8" s="153"/>
    </row>
    <row r="9" spans="1:5" x14ac:dyDescent="0.3">
      <c r="A9" s="17" t="s">
        <v>140</v>
      </c>
      <c r="B9" s="58">
        <v>9043</v>
      </c>
      <c r="C9" s="202" t="s">
        <v>105</v>
      </c>
      <c r="D9" s="202" t="s">
        <v>105</v>
      </c>
      <c r="E9" s="153"/>
    </row>
    <row r="10" spans="1:5" x14ac:dyDescent="0.3">
      <c r="A10" s="17" t="s">
        <v>141</v>
      </c>
      <c r="B10" s="58">
        <v>61</v>
      </c>
      <c r="C10" s="202" t="s">
        <v>105</v>
      </c>
      <c r="D10" s="202" t="s">
        <v>105</v>
      </c>
      <c r="E10" s="153"/>
    </row>
    <row r="11" spans="1:5" x14ac:dyDescent="0.3">
      <c r="A11" s="17" t="s">
        <v>142</v>
      </c>
      <c r="B11" s="203" t="s">
        <v>137</v>
      </c>
      <c r="C11" s="204" t="s">
        <v>70</v>
      </c>
      <c r="D11" s="195" t="s">
        <v>70</v>
      </c>
      <c r="E11" s="153"/>
    </row>
    <row r="12" spans="1:5" x14ac:dyDescent="0.3">
      <c r="A12" s="17" t="s">
        <v>143</v>
      </c>
      <c r="B12" s="58">
        <v>280</v>
      </c>
      <c r="C12" s="202" t="s">
        <v>137</v>
      </c>
      <c r="D12" s="202" t="s">
        <v>137</v>
      </c>
      <c r="E12" s="153"/>
    </row>
    <row r="13" spans="1:5" x14ac:dyDescent="0.3">
      <c r="A13" s="16" t="s">
        <v>144</v>
      </c>
      <c r="B13" s="203" t="s">
        <v>137</v>
      </c>
      <c r="C13" s="204" t="s">
        <v>70</v>
      </c>
      <c r="D13" s="195" t="s">
        <v>70</v>
      </c>
      <c r="E13" s="153"/>
    </row>
    <row r="14" spans="1:5" x14ac:dyDescent="0.3">
      <c r="A14" s="197" t="s">
        <v>175</v>
      </c>
      <c r="B14" s="404" t="s">
        <v>192</v>
      </c>
      <c r="C14" s="202" t="s">
        <v>105</v>
      </c>
      <c r="D14" s="202" t="s">
        <v>105</v>
      </c>
      <c r="E14" s="153"/>
    </row>
    <row r="15" spans="1:5" x14ac:dyDescent="0.3">
      <c r="A15" s="16" t="s">
        <v>145</v>
      </c>
      <c r="B15" s="205" t="s">
        <v>105</v>
      </c>
      <c r="C15" s="202" t="s">
        <v>105</v>
      </c>
      <c r="D15" s="202" t="s">
        <v>105</v>
      </c>
      <c r="E15" s="153"/>
    </row>
    <row r="16" spans="1:5" x14ac:dyDescent="0.3">
      <c r="A16" s="83" t="s">
        <v>43</v>
      </c>
      <c r="B16" s="59"/>
      <c r="C16" s="206"/>
      <c r="D16" s="206"/>
      <c r="E16" s="153"/>
    </row>
    <row r="17" spans="1:5" x14ac:dyDescent="0.3">
      <c r="A17" s="18" t="s">
        <v>44</v>
      </c>
      <c r="B17" s="203" t="s">
        <v>137</v>
      </c>
      <c r="C17" s="202" t="s">
        <v>137</v>
      </c>
      <c r="D17" s="195" t="s">
        <v>70</v>
      </c>
      <c r="E17" s="153"/>
    </row>
    <row r="18" spans="1:5" x14ac:dyDescent="0.3">
      <c r="A18" s="18" t="s">
        <v>74</v>
      </c>
      <c r="B18" s="203" t="s">
        <v>137</v>
      </c>
      <c r="C18" s="202" t="s">
        <v>137</v>
      </c>
      <c r="D18" s="195" t="s">
        <v>70</v>
      </c>
      <c r="E18" s="153"/>
    </row>
    <row r="19" spans="1:5" x14ac:dyDescent="0.3">
      <c r="A19" s="18" t="s">
        <v>75</v>
      </c>
      <c r="B19" s="58">
        <v>34210</v>
      </c>
      <c r="C19" s="195">
        <v>23969</v>
      </c>
      <c r="D19" s="202" t="s">
        <v>137</v>
      </c>
      <c r="E19" s="153"/>
    </row>
    <row r="20" spans="1:5" x14ac:dyDescent="0.3">
      <c r="A20" s="18" t="s">
        <v>46</v>
      </c>
      <c r="B20" s="416">
        <f>'[1]A-1'!C21</f>
        <v>1004</v>
      </c>
      <c r="C20" s="202" t="s">
        <v>137</v>
      </c>
      <c r="D20" s="195" t="s">
        <v>70</v>
      </c>
      <c r="E20" s="153"/>
    </row>
    <row r="21" spans="1:5" x14ac:dyDescent="0.3">
      <c r="A21" s="18" t="s">
        <v>76</v>
      </c>
      <c r="B21" s="203" t="s">
        <v>137</v>
      </c>
      <c r="C21" s="202" t="s">
        <v>137</v>
      </c>
      <c r="D21" s="195" t="s">
        <v>70</v>
      </c>
      <c r="E21" s="153"/>
    </row>
    <row r="22" spans="1:5" x14ac:dyDescent="0.3">
      <c r="A22" s="18" t="s">
        <v>48</v>
      </c>
      <c r="B22" s="58">
        <v>379</v>
      </c>
      <c r="C22" s="202" t="s">
        <v>137</v>
      </c>
      <c r="D22" s="195" t="s">
        <v>70</v>
      </c>
      <c r="E22" s="153"/>
    </row>
    <row r="23" spans="1:5" x14ac:dyDescent="0.3">
      <c r="A23" s="18" t="s">
        <v>77</v>
      </c>
      <c r="B23" s="203" t="s">
        <v>137</v>
      </c>
      <c r="C23" s="204" t="s">
        <v>70</v>
      </c>
      <c r="D23" s="195" t="s">
        <v>70</v>
      </c>
      <c r="E23" s="153"/>
    </row>
    <row r="24" spans="1:5" x14ac:dyDescent="0.3">
      <c r="A24" s="18" t="s">
        <v>78</v>
      </c>
      <c r="B24" s="58">
        <v>219</v>
      </c>
      <c r="C24" s="204" t="s">
        <v>70</v>
      </c>
      <c r="D24" s="195" t="s">
        <v>70</v>
      </c>
      <c r="E24" s="153"/>
    </row>
    <row r="25" spans="1:5" x14ac:dyDescent="0.3">
      <c r="A25" s="18" t="s">
        <v>132</v>
      </c>
      <c r="B25" s="58">
        <v>330</v>
      </c>
      <c r="C25" s="204" t="s">
        <v>70</v>
      </c>
      <c r="D25" s="195" t="s">
        <v>70</v>
      </c>
      <c r="E25" s="153"/>
    </row>
    <row r="26" spans="1:5" x14ac:dyDescent="0.3">
      <c r="A26" s="18" t="s">
        <v>133</v>
      </c>
      <c r="B26" s="416">
        <f>'[1]A-1'!C27</f>
        <v>14</v>
      </c>
      <c r="C26" s="204" t="s">
        <v>70</v>
      </c>
      <c r="D26" s="195" t="s">
        <v>70</v>
      </c>
      <c r="E26" s="153"/>
    </row>
    <row r="27" spans="1:5" x14ac:dyDescent="0.3">
      <c r="A27" s="83" t="s">
        <v>49</v>
      </c>
      <c r="B27" s="207"/>
      <c r="C27" s="206"/>
      <c r="D27" s="206"/>
      <c r="E27" s="153"/>
    </row>
    <row r="28" spans="1:5" x14ac:dyDescent="0.3">
      <c r="A28" s="18" t="s">
        <v>50</v>
      </c>
      <c r="B28" s="58">
        <v>8490</v>
      </c>
      <c r="C28" s="195">
        <v>22021</v>
      </c>
      <c r="D28" s="417">
        <v>3008</v>
      </c>
      <c r="E28" s="153"/>
    </row>
    <row r="29" spans="1:5" x14ac:dyDescent="0.3">
      <c r="A29" s="18" t="s">
        <v>79</v>
      </c>
      <c r="B29" s="58">
        <v>50325</v>
      </c>
      <c r="C29" s="202" t="s">
        <v>105</v>
      </c>
      <c r="D29" s="202" t="s">
        <v>105</v>
      </c>
    </row>
    <row r="30" spans="1:5" x14ac:dyDescent="0.3">
      <c r="A30" s="83" t="s">
        <v>51</v>
      </c>
      <c r="B30" s="60"/>
      <c r="C30" s="206"/>
      <c r="D30" s="206"/>
      <c r="E30" s="153"/>
    </row>
    <row r="31" spans="1:5" x14ac:dyDescent="0.3">
      <c r="A31" s="83" t="s">
        <v>52</v>
      </c>
      <c r="B31" s="60"/>
      <c r="C31" s="206"/>
      <c r="D31" s="206"/>
      <c r="E31" s="153"/>
    </row>
    <row r="32" spans="1:5" x14ac:dyDescent="0.3">
      <c r="A32" s="18" t="s">
        <v>53</v>
      </c>
      <c r="B32" s="208" t="s">
        <v>94</v>
      </c>
      <c r="C32" s="204" t="s">
        <v>70</v>
      </c>
      <c r="D32" s="195" t="s">
        <v>70</v>
      </c>
      <c r="E32" s="153"/>
    </row>
    <row r="33" spans="1:5" x14ac:dyDescent="0.3">
      <c r="A33" s="71" t="s">
        <v>54</v>
      </c>
      <c r="B33" s="207"/>
      <c r="C33" s="206"/>
      <c r="D33" s="206"/>
      <c r="E33" s="153"/>
    </row>
    <row r="34" spans="1:5" x14ac:dyDescent="0.3">
      <c r="A34" s="63" t="s">
        <v>55</v>
      </c>
      <c r="B34" s="58">
        <v>5713</v>
      </c>
      <c r="C34" s="195">
        <v>2098</v>
      </c>
      <c r="D34" s="202" t="s">
        <v>137</v>
      </c>
      <c r="E34" s="153"/>
    </row>
    <row r="35" spans="1:5" x14ac:dyDescent="0.3">
      <c r="A35" s="63" t="s">
        <v>56</v>
      </c>
      <c r="B35" s="404" t="s">
        <v>110</v>
      </c>
      <c r="C35" s="403" t="s">
        <v>110</v>
      </c>
      <c r="D35" s="403" t="s">
        <v>110</v>
      </c>
      <c r="E35" s="153"/>
    </row>
    <row r="36" spans="1:5" x14ac:dyDescent="0.3">
      <c r="A36" s="63" t="s">
        <v>58</v>
      </c>
      <c r="B36" s="203" t="s">
        <v>137</v>
      </c>
      <c r="C36" s="202" t="s">
        <v>137</v>
      </c>
      <c r="D36" s="195" t="s">
        <v>70</v>
      </c>
      <c r="E36" s="153"/>
    </row>
    <row r="37" spans="1:5" x14ac:dyDescent="0.3">
      <c r="A37" s="63" t="s">
        <v>59</v>
      </c>
      <c r="B37" s="203" t="s">
        <v>137</v>
      </c>
      <c r="C37" s="202" t="s">
        <v>137</v>
      </c>
      <c r="D37" s="195" t="s">
        <v>70</v>
      </c>
      <c r="E37" s="153"/>
    </row>
    <row r="38" spans="1:5" x14ac:dyDescent="0.3">
      <c r="A38" s="107" t="s">
        <v>60</v>
      </c>
      <c r="B38" s="203" t="s">
        <v>137</v>
      </c>
      <c r="C38" s="202" t="s">
        <v>137</v>
      </c>
      <c r="D38" s="195" t="s">
        <v>70</v>
      </c>
      <c r="E38" s="154"/>
    </row>
    <row r="39" spans="1:5" x14ac:dyDescent="0.3">
      <c r="A39" s="209" t="s">
        <v>91</v>
      </c>
      <c r="B39" s="210">
        <v>165117</v>
      </c>
      <c r="C39" s="106">
        <v>127174</v>
      </c>
      <c r="D39" s="106">
        <v>34996</v>
      </c>
      <c r="E39" s="154"/>
    </row>
    <row r="40" spans="1:5" ht="15" thickBot="1" x14ac:dyDescent="0.35">
      <c r="A40" s="211" t="s">
        <v>126</v>
      </c>
      <c r="B40" s="212">
        <v>2446019</v>
      </c>
      <c r="C40" s="195">
        <v>211372</v>
      </c>
      <c r="D40" s="195">
        <v>36008</v>
      </c>
      <c r="E40" s="154"/>
    </row>
    <row r="41" spans="1:5" s="402" customFormat="1" ht="43.5" customHeight="1" thickTop="1" x14ac:dyDescent="0.3">
      <c r="A41" s="440" t="s">
        <v>191</v>
      </c>
      <c r="B41" s="440"/>
      <c r="C41" s="440"/>
      <c r="D41" s="440"/>
      <c r="E41" s="401"/>
    </row>
    <row r="42" spans="1:5" x14ac:dyDescent="0.3">
      <c r="A42" s="438" t="s">
        <v>150</v>
      </c>
      <c r="B42" s="438"/>
      <c r="C42" s="438"/>
      <c r="D42" s="438"/>
    </row>
    <row r="43" spans="1:5" x14ac:dyDescent="0.3">
      <c r="A43" s="439" t="s">
        <v>179</v>
      </c>
      <c r="B43" s="439"/>
      <c r="C43" s="439"/>
      <c r="D43" s="439"/>
    </row>
  </sheetData>
  <mergeCells count="6">
    <mergeCell ref="A1:D1"/>
    <mergeCell ref="A2:D2"/>
    <mergeCell ref="A3:D3"/>
    <mergeCell ref="A42:D42"/>
    <mergeCell ref="A43:D43"/>
    <mergeCell ref="A41:D41"/>
  </mergeCells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topLeftCell="A4" workbookViewId="0">
      <selection sqref="A1:G1"/>
    </sheetView>
  </sheetViews>
  <sheetFormatPr defaultRowHeight="14.4" x14ac:dyDescent="0.3"/>
  <cols>
    <col min="1" max="1" width="13.6640625" customWidth="1"/>
    <col min="2" max="2" width="9.88671875" customWidth="1"/>
    <col min="3" max="3" width="11" customWidth="1"/>
    <col min="4" max="4" width="14.33203125" customWidth="1"/>
    <col min="5" max="5" width="10" customWidth="1"/>
    <col min="6" max="6" width="10.5546875" customWidth="1"/>
    <col min="7" max="7" width="15" customWidth="1"/>
  </cols>
  <sheetData>
    <row r="1" spans="1:7" ht="15.6" x14ac:dyDescent="0.3">
      <c r="A1" s="430" t="s">
        <v>153</v>
      </c>
      <c r="B1" s="430"/>
      <c r="C1" s="430"/>
      <c r="D1" s="430"/>
      <c r="E1" s="430"/>
      <c r="F1" s="430"/>
      <c r="G1" s="430"/>
    </row>
    <row r="2" spans="1:7" ht="36.75" customHeight="1" thickBot="1" x14ac:dyDescent="0.35">
      <c r="A2" s="442" t="s">
        <v>167</v>
      </c>
      <c r="B2" s="442"/>
      <c r="C2" s="442"/>
      <c r="D2" s="442"/>
      <c r="E2" s="442"/>
      <c r="F2" s="442"/>
      <c r="G2" s="442"/>
    </row>
    <row r="3" spans="1:7" ht="15" thickTop="1" x14ac:dyDescent="0.3">
      <c r="A3" s="1"/>
      <c r="B3" s="1"/>
      <c r="C3" s="1"/>
      <c r="D3" s="1"/>
      <c r="E3" s="1"/>
      <c r="F3" s="1"/>
      <c r="G3" s="1"/>
    </row>
    <row r="4" spans="1:7" s="151" customFormat="1" ht="13.2" x14ac:dyDescent="0.25">
      <c r="A4" s="446" t="s">
        <v>62</v>
      </c>
      <c r="B4" s="446"/>
      <c r="C4" s="446"/>
      <c r="D4" s="446"/>
      <c r="E4" s="446"/>
      <c r="F4" s="446"/>
      <c r="G4" s="446"/>
    </row>
    <row r="5" spans="1:7" s="151" customFormat="1" ht="13.2" x14ac:dyDescent="0.25">
      <c r="B5" s="443" t="s">
        <v>63</v>
      </c>
      <c r="C5" s="444"/>
      <c r="D5" s="445"/>
      <c r="E5" s="444" t="s">
        <v>64</v>
      </c>
      <c r="F5" s="444"/>
      <c r="G5" s="445"/>
    </row>
    <row r="6" spans="1:7" s="151" customFormat="1" ht="28.5" customHeight="1" x14ac:dyDescent="0.25">
      <c r="B6" s="13" t="s">
        <v>65</v>
      </c>
      <c r="C6" s="14" t="s">
        <v>66</v>
      </c>
      <c r="D6" s="35" t="s">
        <v>67</v>
      </c>
      <c r="E6" s="14" t="s">
        <v>65</v>
      </c>
      <c r="F6" s="14" t="s">
        <v>66</v>
      </c>
      <c r="G6" s="35" t="s">
        <v>67</v>
      </c>
    </row>
    <row r="7" spans="1:7" s="151" customFormat="1" ht="13.2" x14ac:dyDescent="0.25">
      <c r="A7" s="169"/>
      <c r="B7" s="170">
        <v>291</v>
      </c>
      <c r="C7" s="171">
        <v>277</v>
      </c>
      <c r="D7" s="172">
        <v>14</v>
      </c>
      <c r="E7" s="173">
        <v>681</v>
      </c>
      <c r="F7" s="173">
        <v>433</v>
      </c>
      <c r="G7" s="174">
        <v>248</v>
      </c>
    </row>
    <row r="8" spans="1:7" s="151" customFormat="1" ht="13.2" x14ac:dyDescent="0.25">
      <c r="A8" s="169"/>
      <c r="B8" s="169"/>
      <c r="C8" s="169"/>
      <c r="D8" s="169"/>
      <c r="E8" s="169"/>
      <c r="F8" s="169"/>
      <c r="G8" s="169"/>
    </row>
    <row r="9" spans="1:7" s="151" customFormat="1" ht="13.2" x14ac:dyDescent="0.25">
      <c r="A9" s="441" t="s">
        <v>68</v>
      </c>
      <c r="B9" s="441"/>
      <c r="C9" s="441"/>
      <c r="D9" s="441"/>
      <c r="E9" s="441"/>
      <c r="F9" s="441"/>
      <c r="G9" s="441"/>
    </row>
    <row r="10" spans="1:7" s="151" customFormat="1" ht="13.2" x14ac:dyDescent="0.25">
      <c r="A10" s="169"/>
      <c r="B10" s="448" t="s">
        <v>63</v>
      </c>
      <c r="C10" s="449"/>
      <c r="D10" s="450"/>
      <c r="E10" s="449" t="s">
        <v>64</v>
      </c>
      <c r="F10" s="449"/>
      <c r="G10" s="450"/>
    </row>
    <row r="11" spans="1:7" s="151" customFormat="1" ht="27" customHeight="1" x14ac:dyDescent="0.25">
      <c r="A11" s="169"/>
      <c r="B11" s="175" t="s">
        <v>65</v>
      </c>
      <c r="C11" s="176" t="s">
        <v>66</v>
      </c>
      <c r="D11" s="177" t="s">
        <v>67</v>
      </c>
      <c r="E11" s="176" t="s">
        <v>65</v>
      </c>
      <c r="F11" s="176" t="s">
        <v>66</v>
      </c>
      <c r="G11" s="177" t="s">
        <v>67</v>
      </c>
    </row>
    <row r="12" spans="1:7" s="151" customFormat="1" ht="52.8" x14ac:dyDescent="0.25">
      <c r="A12" s="178" t="s">
        <v>176</v>
      </c>
      <c r="B12" s="179">
        <v>1128</v>
      </c>
      <c r="C12" s="180">
        <v>1105</v>
      </c>
      <c r="D12" s="181">
        <v>23</v>
      </c>
      <c r="E12" s="182">
        <v>37640</v>
      </c>
      <c r="F12" s="182">
        <v>7630</v>
      </c>
      <c r="G12" s="183">
        <v>30010</v>
      </c>
    </row>
    <row r="13" spans="1:7" s="151" customFormat="1" ht="13.2" x14ac:dyDescent="0.25"/>
    <row r="14" spans="1:7" s="151" customFormat="1" ht="13.2" x14ac:dyDescent="0.25">
      <c r="A14" s="446" t="s">
        <v>71</v>
      </c>
      <c r="B14" s="446"/>
      <c r="C14" s="446"/>
      <c r="D14" s="446"/>
      <c r="E14" s="446"/>
      <c r="F14" s="446"/>
      <c r="G14" s="446"/>
    </row>
    <row r="15" spans="1:7" s="151" customFormat="1" ht="13.2" x14ac:dyDescent="0.25">
      <c r="B15" s="451" t="s">
        <v>63</v>
      </c>
      <c r="C15" s="452"/>
      <c r="D15" s="453"/>
      <c r="E15" s="452" t="s">
        <v>64</v>
      </c>
      <c r="F15" s="452"/>
      <c r="G15" s="453"/>
    </row>
    <row r="16" spans="1:7" s="151" customFormat="1" ht="27" customHeight="1" x14ac:dyDescent="0.25">
      <c r="B16" s="11" t="s">
        <v>65</v>
      </c>
      <c r="C16" s="12" t="s">
        <v>66</v>
      </c>
      <c r="D16" s="47" t="s">
        <v>67</v>
      </c>
      <c r="E16" s="12" t="s">
        <v>65</v>
      </c>
      <c r="F16" s="12" t="s">
        <v>66</v>
      </c>
      <c r="G16" s="47" t="s">
        <v>67</v>
      </c>
    </row>
    <row r="17" spans="1:7" s="151" customFormat="1" ht="13.2" x14ac:dyDescent="0.25">
      <c r="A17" s="11" t="s">
        <v>69</v>
      </c>
      <c r="B17" s="40">
        <v>5744</v>
      </c>
      <c r="C17" s="41">
        <v>5702</v>
      </c>
      <c r="D17" s="45">
        <v>42</v>
      </c>
      <c r="E17" s="42">
        <v>26531</v>
      </c>
      <c r="F17" s="42">
        <v>24383</v>
      </c>
      <c r="G17" s="43">
        <v>2148</v>
      </c>
    </row>
    <row r="18" spans="1:7" s="151" customFormat="1" ht="39.6" x14ac:dyDescent="0.25">
      <c r="A18" s="48" t="s">
        <v>177</v>
      </c>
      <c r="B18" s="52">
        <f t="shared" ref="B18:G18" si="0">B19-B17</f>
        <v>305</v>
      </c>
      <c r="C18" s="49">
        <f t="shared" si="0"/>
        <v>284</v>
      </c>
      <c r="D18" s="51">
        <f t="shared" si="0"/>
        <v>21</v>
      </c>
      <c r="E18" s="50">
        <f t="shared" si="0"/>
        <v>5646</v>
      </c>
      <c r="F18" s="50">
        <f t="shared" si="0"/>
        <v>1765</v>
      </c>
      <c r="G18" s="53">
        <f t="shared" si="0"/>
        <v>3881</v>
      </c>
    </row>
    <row r="19" spans="1:7" s="151" customFormat="1" ht="13.2" x14ac:dyDescent="0.25">
      <c r="A19" s="44" t="s">
        <v>5</v>
      </c>
      <c r="B19" s="36">
        <v>6049</v>
      </c>
      <c r="C19" s="37">
        <v>5986</v>
      </c>
      <c r="D19" s="46">
        <v>63</v>
      </c>
      <c r="E19" s="38">
        <v>32177</v>
      </c>
      <c r="F19" s="38">
        <v>26148</v>
      </c>
      <c r="G19" s="39">
        <v>6029</v>
      </c>
    </row>
    <row r="20" spans="1:7" s="150" customFormat="1" thickBot="1" x14ac:dyDescent="0.3">
      <c r="A20" s="15"/>
      <c r="B20" s="10"/>
      <c r="C20" s="10"/>
      <c r="D20" s="10"/>
      <c r="E20" s="10"/>
      <c r="F20" s="10"/>
      <c r="G20" s="10"/>
    </row>
    <row r="21" spans="1:7" s="150" customFormat="1" ht="36" customHeight="1" thickTop="1" x14ac:dyDescent="0.25">
      <c r="A21" s="454" t="s">
        <v>72</v>
      </c>
      <c r="B21" s="454"/>
      <c r="C21" s="454"/>
      <c r="D21" s="454"/>
      <c r="E21" s="454"/>
      <c r="F21" s="454"/>
      <c r="G21" s="454"/>
    </row>
    <row r="22" spans="1:7" s="150" customFormat="1" ht="15" customHeight="1" x14ac:dyDescent="0.25">
      <c r="A22" s="447" t="s">
        <v>127</v>
      </c>
      <c r="B22" s="447"/>
      <c r="C22" s="447"/>
      <c r="D22" s="447"/>
      <c r="E22" s="447"/>
      <c r="F22" s="447"/>
      <c r="G22" s="447"/>
    </row>
    <row r="23" spans="1:7" s="150" customFormat="1" ht="13.8" x14ac:dyDescent="0.25">
      <c r="A23" s="447" t="s">
        <v>73</v>
      </c>
      <c r="B23" s="447"/>
      <c r="C23" s="447"/>
      <c r="D23" s="447"/>
      <c r="E23" s="447"/>
      <c r="F23" s="447"/>
      <c r="G23" s="447"/>
    </row>
  </sheetData>
  <mergeCells count="14">
    <mergeCell ref="A22:G22"/>
    <mergeCell ref="A23:G23"/>
    <mergeCell ref="B10:D10"/>
    <mergeCell ref="E10:G10"/>
    <mergeCell ref="B15:D15"/>
    <mergeCell ref="E15:G15"/>
    <mergeCell ref="A21:G21"/>
    <mergeCell ref="A14:G14"/>
    <mergeCell ref="A9:G9"/>
    <mergeCell ref="A1:G1"/>
    <mergeCell ref="A2:G2"/>
    <mergeCell ref="B5:D5"/>
    <mergeCell ref="E5:G5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4"/>
  <sheetViews>
    <sheetView topLeftCell="B10" zoomScale="120" zoomScaleNormal="120" workbookViewId="0">
      <selection activeCell="G32" sqref="G32"/>
    </sheetView>
  </sheetViews>
  <sheetFormatPr defaultColWidth="9.109375" defaultRowHeight="14.4" x14ac:dyDescent="0.3"/>
  <cols>
    <col min="1" max="1" width="57.88671875" style="54" customWidth="1"/>
    <col min="2" max="2" width="10.5546875" style="54" customWidth="1"/>
    <col min="3" max="3" width="10.44140625" style="54" bestFit="1" customWidth="1"/>
    <col min="4" max="4" width="11.33203125" style="54" bestFit="1" customWidth="1"/>
    <col min="5" max="5" width="11.109375" style="54" customWidth="1"/>
    <col min="6" max="6" width="9.6640625" style="54" bestFit="1" customWidth="1"/>
    <col min="7" max="8" width="12" style="54" customWidth="1"/>
    <col min="9" max="16384" width="9.109375" style="54"/>
  </cols>
  <sheetData>
    <row r="1" spans="1:8" ht="11.1" customHeight="1" x14ac:dyDescent="0.3">
      <c r="A1" s="457" t="s">
        <v>80</v>
      </c>
      <c r="B1" s="457"/>
      <c r="C1" s="457"/>
      <c r="D1" s="457"/>
      <c r="E1" s="457"/>
      <c r="F1" s="457"/>
      <c r="G1" s="457"/>
      <c r="H1" s="457"/>
    </row>
    <row r="2" spans="1:8" ht="11.1" customHeight="1" x14ac:dyDescent="0.3">
      <c r="A2" s="458" t="s">
        <v>81</v>
      </c>
      <c r="B2" s="458"/>
      <c r="C2" s="458"/>
      <c r="D2" s="458"/>
      <c r="E2" s="458"/>
      <c r="F2" s="458"/>
      <c r="G2" s="458"/>
      <c r="H2" s="458"/>
    </row>
    <row r="3" spans="1:8" ht="14.25" customHeight="1" thickBot="1" x14ac:dyDescent="0.35">
      <c r="A3" s="459" t="s">
        <v>169</v>
      </c>
      <c r="B3" s="459"/>
      <c r="C3" s="459"/>
      <c r="D3" s="459"/>
      <c r="E3" s="459"/>
      <c r="F3" s="459"/>
      <c r="G3" s="459"/>
      <c r="H3" s="459"/>
    </row>
    <row r="4" spans="1:8" ht="15.75" customHeight="1" thickTop="1" x14ac:dyDescent="0.3">
      <c r="A4" s="214"/>
      <c r="B4" s="215"/>
      <c r="C4" s="460" t="s">
        <v>82</v>
      </c>
      <c r="D4" s="460"/>
      <c r="E4" s="460"/>
      <c r="F4" s="460"/>
      <c r="G4" s="460"/>
      <c r="H4" s="460"/>
    </row>
    <row r="5" spans="1:8" ht="27.75" customHeight="1" x14ac:dyDescent="0.3">
      <c r="A5" s="216" t="s">
        <v>83</v>
      </c>
      <c r="B5" s="217" t="s">
        <v>84</v>
      </c>
      <c r="C5" s="218" t="s">
        <v>66</v>
      </c>
      <c r="D5" s="218" t="s">
        <v>85</v>
      </c>
      <c r="E5" s="219" t="s">
        <v>86</v>
      </c>
      <c r="F5" s="218" t="s">
        <v>87</v>
      </c>
      <c r="G5" s="220" t="s">
        <v>88</v>
      </c>
      <c r="H5" s="219" t="s">
        <v>159</v>
      </c>
    </row>
    <row r="6" spans="1:8" ht="9.9" customHeight="1" x14ac:dyDescent="0.3">
      <c r="A6" s="221" t="s">
        <v>41</v>
      </c>
      <c r="B6" s="222"/>
      <c r="C6" s="223"/>
      <c r="D6" s="223"/>
      <c r="E6" s="223"/>
      <c r="F6" s="223"/>
      <c r="G6" s="224"/>
      <c r="H6" s="223"/>
    </row>
    <row r="7" spans="1:8" ht="9.9" customHeight="1" x14ac:dyDescent="0.3">
      <c r="A7" s="221" t="s">
        <v>42</v>
      </c>
      <c r="B7" s="225"/>
      <c r="C7" s="223"/>
      <c r="D7" s="223"/>
      <c r="E7" s="223"/>
      <c r="F7" s="223"/>
      <c r="G7" s="224"/>
      <c r="H7" s="223"/>
    </row>
    <row r="8" spans="1:8" ht="9.9" customHeight="1" x14ac:dyDescent="0.3">
      <c r="A8" s="214" t="s">
        <v>146</v>
      </c>
      <c r="B8" s="226">
        <v>28413</v>
      </c>
      <c r="C8" s="227">
        <v>28413</v>
      </c>
      <c r="D8" s="228" t="s">
        <v>105</v>
      </c>
      <c r="E8" s="228" t="s">
        <v>105</v>
      </c>
      <c r="F8" s="228" t="s">
        <v>105</v>
      </c>
      <c r="G8" s="229" t="s">
        <v>105</v>
      </c>
      <c r="H8" s="228" t="s">
        <v>105</v>
      </c>
    </row>
    <row r="9" spans="1:8" ht="9.9" customHeight="1" x14ac:dyDescent="0.3">
      <c r="A9" s="214" t="s">
        <v>139</v>
      </c>
      <c r="B9" s="226">
        <v>2132</v>
      </c>
      <c r="C9" s="227">
        <v>2132</v>
      </c>
      <c r="D9" s="228" t="s">
        <v>105</v>
      </c>
      <c r="E9" s="228" t="s">
        <v>105</v>
      </c>
      <c r="F9" s="228" t="s">
        <v>105</v>
      </c>
      <c r="G9" s="229" t="s">
        <v>105</v>
      </c>
      <c r="H9" s="228" t="s">
        <v>105</v>
      </c>
    </row>
    <row r="10" spans="1:8" ht="9.9" customHeight="1" x14ac:dyDescent="0.3">
      <c r="A10" s="214" t="s">
        <v>140</v>
      </c>
      <c r="B10" s="226">
        <v>9043</v>
      </c>
      <c r="C10" s="227">
        <v>9043</v>
      </c>
      <c r="D10" s="228" t="s">
        <v>105</v>
      </c>
      <c r="E10" s="228" t="s">
        <v>105</v>
      </c>
      <c r="F10" s="228" t="s">
        <v>105</v>
      </c>
      <c r="G10" s="229" t="s">
        <v>105</v>
      </c>
      <c r="H10" s="228" t="s">
        <v>105</v>
      </c>
    </row>
    <row r="11" spans="1:8" ht="9.9" customHeight="1" x14ac:dyDescent="0.3">
      <c r="A11" s="214" t="s">
        <v>141</v>
      </c>
      <c r="B11" s="226">
        <v>61</v>
      </c>
      <c r="C11" s="227">
        <v>61</v>
      </c>
      <c r="D11" s="228" t="s">
        <v>105</v>
      </c>
      <c r="E11" s="228" t="s">
        <v>105</v>
      </c>
      <c r="F11" s="228" t="s">
        <v>105</v>
      </c>
      <c r="G11" s="229" t="s">
        <v>105</v>
      </c>
      <c r="H11" s="228" t="s">
        <v>105</v>
      </c>
    </row>
    <row r="12" spans="1:8" ht="9.9" customHeight="1" x14ac:dyDescent="0.3">
      <c r="A12" s="214" t="s">
        <v>142</v>
      </c>
      <c r="B12" s="230" t="s">
        <v>137</v>
      </c>
      <c r="C12" s="228" t="s">
        <v>137</v>
      </c>
      <c r="D12" s="228" t="s">
        <v>70</v>
      </c>
      <c r="E12" s="232" t="s">
        <v>70</v>
      </c>
      <c r="F12" s="232" t="s">
        <v>70</v>
      </c>
      <c r="G12" s="233" t="s">
        <v>70</v>
      </c>
      <c r="H12" s="232" t="s">
        <v>70</v>
      </c>
    </row>
    <row r="13" spans="1:8" ht="9.9" customHeight="1" x14ac:dyDescent="0.3">
      <c r="A13" s="214" t="s">
        <v>143</v>
      </c>
      <c r="B13" s="226">
        <v>28642.657999999999</v>
      </c>
      <c r="C13" s="227">
        <v>280</v>
      </c>
      <c r="D13" s="228" t="s">
        <v>137</v>
      </c>
      <c r="E13" s="228" t="s">
        <v>137</v>
      </c>
      <c r="F13" s="232" t="s">
        <v>70</v>
      </c>
      <c r="G13" s="233" t="s">
        <v>70</v>
      </c>
      <c r="H13" s="234">
        <v>9094.6579999999994</v>
      </c>
    </row>
    <row r="14" spans="1:8" ht="9.9" customHeight="1" x14ac:dyDescent="0.3">
      <c r="A14" s="235" t="s">
        <v>144</v>
      </c>
      <c r="B14" s="230" t="s">
        <v>137</v>
      </c>
      <c r="C14" s="238" t="s">
        <v>137</v>
      </c>
      <c r="D14" s="232" t="s">
        <v>70</v>
      </c>
      <c r="E14" s="232" t="s">
        <v>70</v>
      </c>
      <c r="F14" s="232" t="s">
        <v>70</v>
      </c>
      <c r="G14" s="233" t="s">
        <v>70</v>
      </c>
      <c r="H14" s="232" t="s">
        <v>70</v>
      </c>
    </row>
    <row r="15" spans="1:8" ht="9.9" customHeight="1" x14ac:dyDescent="0.3">
      <c r="A15" s="236" t="s">
        <v>175</v>
      </c>
      <c r="B15" s="226">
        <v>15583</v>
      </c>
      <c r="C15" s="227">
        <v>15583</v>
      </c>
      <c r="D15" s="228" t="s">
        <v>105</v>
      </c>
      <c r="E15" s="228" t="s">
        <v>105</v>
      </c>
      <c r="F15" s="228" t="s">
        <v>105</v>
      </c>
      <c r="G15" s="228" t="s">
        <v>105</v>
      </c>
      <c r="H15" s="237" t="s">
        <v>105</v>
      </c>
    </row>
    <row r="16" spans="1:8" ht="9.9" customHeight="1" x14ac:dyDescent="0.3">
      <c r="A16" s="235" t="s">
        <v>158</v>
      </c>
      <c r="B16" s="226">
        <v>33.680999999999997</v>
      </c>
      <c r="C16" s="238" t="s">
        <v>105</v>
      </c>
      <c r="D16" s="238" t="s">
        <v>105</v>
      </c>
      <c r="E16" s="238" t="s">
        <v>105</v>
      </c>
      <c r="F16" s="238" t="s">
        <v>105</v>
      </c>
      <c r="G16" s="229" t="s">
        <v>105</v>
      </c>
      <c r="H16" s="238" t="s">
        <v>105</v>
      </c>
    </row>
    <row r="17" spans="1:8" ht="9.9" customHeight="1" x14ac:dyDescent="0.3">
      <c r="A17" s="239" t="s">
        <v>43</v>
      </c>
      <c r="B17" s="240"/>
      <c r="C17" s="241"/>
      <c r="D17" s="241"/>
      <c r="E17" s="241"/>
      <c r="F17" s="241"/>
      <c r="G17" s="242"/>
      <c r="H17" s="241"/>
    </row>
    <row r="18" spans="1:8" ht="9.9" customHeight="1" x14ac:dyDescent="0.3">
      <c r="A18" s="235" t="s">
        <v>44</v>
      </c>
      <c r="B18" s="226">
        <v>372</v>
      </c>
      <c r="C18" s="238" t="s">
        <v>137</v>
      </c>
      <c r="D18" s="228" t="s">
        <v>137</v>
      </c>
      <c r="E18" s="232" t="s">
        <v>70</v>
      </c>
      <c r="F18" s="228" t="s">
        <v>70</v>
      </c>
      <c r="G18" s="233" t="s">
        <v>70</v>
      </c>
      <c r="H18" s="232" t="s">
        <v>70</v>
      </c>
    </row>
    <row r="19" spans="1:8" ht="9.9" customHeight="1" x14ac:dyDescent="0.3">
      <c r="A19" s="235" t="s">
        <v>74</v>
      </c>
      <c r="B19" s="226">
        <v>80228</v>
      </c>
      <c r="C19" s="238" t="s">
        <v>137</v>
      </c>
      <c r="D19" s="228" t="s">
        <v>137</v>
      </c>
      <c r="E19" s="232" t="s">
        <v>70</v>
      </c>
      <c r="F19" s="232" t="s">
        <v>70</v>
      </c>
      <c r="G19" s="233" t="s">
        <v>70</v>
      </c>
      <c r="H19" s="232" t="s">
        <v>70</v>
      </c>
    </row>
    <row r="20" spans="1:8" ht="9.9" customHeight="1" x14ac:dyDescent="0.3">
      <c r="A20" s="235" t="s">
        <v>45</v>
      </c>
      <c r="B20" s="226">
        <v>70497</v>
      </c>
      <c r="C20" s="227">
        <v>34210</v>
      </c>
      <c r="D20" s="234">
        <v>23969</v>
      </c>
      <c r="E20" s="228" t="s">
        <v>137</v>
      </c>
      <c r="F20" s="234">
        <v>50</v>
      </c>
      <c r="G20" s="243" t="s">
        <v>137</v>
      </c>
      <c r="H20" s="232" t="s">
        <v>70</v>
      </c>
    </row>
    <row r="21" spans="1:8" ht="9.9" customHeight="1" x14ac:dyDescent="0.3">
      <c r="A21" s="235" t="s">
        <v>46</v>
      </c>
      <c r="B21" s="226">
        <v>1127</v>
      </c>
      <c r="C21" s="227">
        <v>1004</v>
      </c>
      <c r="D21" s="228" t="s">
        <v>137</v>
      </c>
      <c r="E21" s="232" t="s">
        <v>70</v>
      </c>
      <c r="F21" s="228" t="s">
        <v>137</v>
      </c>
      <c r="G21" s="233" t="s">
        <v>70</v>
      </c>
      <c r="H21" s="232" t="s">
        <v>70</v>
      </c>
    </row>
    <row r="22" spans="1:8" ht="9.9" customHeight="1" x14ac:dyDescent="0.3">
      <c r="A22" s="235" t="s">
        <v>76</v>
      </c>
      <c r="B22" s="230" t="s">
        <v>137</v>
      </c>
      <c r="C22" s="228" t="s">
        <v>137</v>
      </c>
      <c r="D22" s="228" t="s">
        <v>137</v>
      </c>
      <c r="E22" s="232" t="s">
        <v>70</v>
      </c>
      <c r="F22" s="232" t="s">
        <v>70</v>
      </c>
      <c r="G22" s="233" t="s">
        <v>70</v>
      </c>
      <c r="H22" s="232" t="s">
        <v>70</v>
      </c>
    </row>
    <row r="23" spans="1:8" ht="9.9" customHeight="1" x14ac:dyDescent="0.3">
      <c r="A23" s="235" t="s">
        <v>48</v>
      </c>
      <c r="B23" s="226">
        <v>2373</v>
      </c>
      <c r="C23" s="227">
        <v>379</v>
      </c>
      <c r="D23" s="228" t="s">
        <v>137</v>
      </c>
      <c r="E23" s="232" t="s">
        <v>70</v>
      </c>
      <c r="F23" s="228" t="s">
        <v>137</v>
      </c>
      <c r="G23" s="233" t="s">
        <v>70</v>
      </c>
      <c r="H23" s="232" t="s">
        <v>70</v>
      </c>
    </row>
    <row r="24" spans="1:8" ht="9.9" customHeight="1" x14ac:dyDescent="0.3">
      <c r="A24" s="235" t="s">
        <v>77</v>
      </c>
      <c r="B24" s="226">
        <v>1907</v>
      </c>
      <c r="C24" s="228" t="s">
        <v>137</v>
      </c>
      <c r="D24" s="232" t="s">
        <v>70</v>
      </c>
      <c r="E24" s="232" t="s">
        <v>70</v>
      </c>
      <c r="F24" s="228" t="s">
        <v>137</v>
      </c>
      <c r="G24" s="233" t="s">
        <v>70</v>
      </c>
      <c r="H24" s="232" t="s">
        <v>70</v>
      </c>
    </row>
    <row r="25" spans="1:8" ht="9.9" customHeight="1" x14ac:dyDescent="0.3">
      <c r="A25" s="235" t="s">
        <v>78</v>
      </c>
      <c r="B25" s="226">
        <v>219</v>
      </c>
      <c r="C25" s="227">
        <v>219</v>
      </c>
      <c r="D25" s="232" t="s">
        <v>70</v>
      </c>
      <c r="E25" s="232" t="s">
        <v>70</v>
      </c>
      <c r="F25" s="232" t="s">
        <v>70</v>
      </c>
      <c r="G25" s="233" t="s">
        <v>70</v>
      </c>
      <c r="H25" s="232" t="s">
        <v>70</v>
      </c>
    </row>
    <row r="26" spans="1:8" ht="9.9" customHeight="1" x14ac:dyDescent="0.3">
      <c r="A26" s="236" t="s">
        <v>132</v>
      </c>
      <c r="B26" s="226">
        <v>330</v>
      </c>
      <c r="C26" s="227">
        <v>330</v>
      </c>
      <c r="D26" s="232" t="s">
        <v>70</v>
      </c>
      <c r="E26" s="232" t="s">
        <v>70</v>
      </c>
      <c r="F26" s="232" t="s">
        <v>70</v>
      </c>
      <c r="G26" s="233" t="s">
        <v>70</v>
      </c>
      <c r="H26" s="232" t="s">
        <v>70</v>
      </c>
    </row>
    <row r="27" spans="1:8" ht="9.9" customHeight="1" x14ac:dyDescent="0.3">
      <c r="A27" s="236" t="s">
        <v>133</v>
      </c>
      <c r="B27" s="226">
        <f t="shared" ref="B27" si="0">SUM(C27:H27)</f>
        <v>14</v>
      </c>
      <c r="C27" s="227">
        <v>14</v>
      </c>
      <c r="D27" s="232" t="s">
        <v>70</v>
      </c>
      <c r="E27" s="232" t="s">
        <v>70</v>
      </c>
      <c r="F27" s="232" t="s">
        <v>70</v>
      </c>
      <c r="G27" s="233" t="s">
        <v>70</v>
      </c>
      <c r="H27" s="232" t="s">
        <v>70</v>
      </c>
    </row>
    <row r="28" spans="1:8" ht="9.9" customHeight="1" x14ac:dyDescent="0.3">
      <c r="A28" s="239" t="s">
        <v>49</v>
      </c>
      <c r="B28" s="240"/>
      <c r="C28" s="241"/>
      <c r="D28" s="241"/>
      <c r="E28" s="241"/>
      <c r="F28" s="241"/>
      <c r="G28" s="242"/>
      <c r="H28" s="241"/>
    </row>
    <row r="29" spans="1:8" ht="9.9" customHeight="1" x14ac:dyDescent="0.3">
      <c r="A29" s="235" t="s">
        <v>50</v>
      </c>
      <c r="B29" s="226">
        <v>34080</v>
      </c>
      <c r="C29" s="227">
        <v>8490</v>
      </c>
      <c r="D29" s="234">
        <v>22021</v>
      </c>
      <c r="E29" s="234">
        <v>3008</v>
      </c>
      <c r="F29" s="232">
        <v>464</v>
      </c>
      <c r="G29" s="232">
        <v>97</v>
      </c>
      <c r="H29" s="484" t="s">
        <v>70</v>
      </c>
    </row>
    <row r="30" spans="1:8" ht="9.9" customHeight="1" x14ac:dyDescent="0.3">
      <c r="A30" s="235" t="s">
        <v>79</v>
      </c>
      <c r="B30" s="226">
        <v>51460</v>
      </c>
      <c r="C30" s="227">
        <v>50325</v>
      </c>
      <c r="D30" s="228" t="s">
        <v>105</v>
      </c>
      <c r="E30" s="228" t="s">
        <v>105</v>
      </c>
      <c r="F30" s="228" t="s">
        <v>137</v>
      </c>
      <c r="G30" s="229" t="s">
        <v>137</v>
      </c>
      <c r="H30" s="228" t="s">
        <v>105</v>
      </c>
    </row>
    <row r="31" spans="1:8" ht="9.9" customHeight="1" x14ac:dyDescent="0.3">
      <c r="A31" s="239" t="s">
        <v>51</v>
      </c>
      <c r="B31" s="240"/>
      <c r="C31" s="241"/>
      <c r="D31" s="241"/>
      <c r="E31" s="241"/>
      <c r="F31" s="241"/>
      <c r="G31" s="242"/>
      <c r="H31" s="241"/>
    </row>
    <row r="32" spans="1:8" ht="9.9" customHeight="1" x14ac:dyDescent="0.3">
      <c r="A32" s="239" t="s">
        <v>52</v>
      </c>
      <c r="B32" s="240"/>
      <c r="C32" s="241"/>
      <c r="D32" s="241"/>
      <c r="E32" s="241"/>
      <c r="F32" s="241"/>
      <c r="G32" s="242"/>
      <c r="H32" s="241"/>
    </row>
    <row r="33" spans="1:8" ht="9.9" customHeight="1" x14ac:dyDescent="0.3">
      <c r="A33" s="235" t="s">
        <v>53</v>
      </c>
      <c r="B33" s="244" t="s">
        <v>134</v>
      </c>
      <c r="C33" s="245" t="s">
        <v>94</v>
      </c>
      <c r="D33" s="232" t="s">
        <v>70</v>
      </c>
      <c r="E33" s="232" t="s">
        <v>70</v>
      </c>
      <c r="F33" s="232" t="s">
        <v>70</v>
      </c>
      <c r="G33" s="233" t="s">
        <v>70</v>
      </c>
      <c r="H33" s="232" t="s">
        <v>70</v>
      </c>
    </row>
    <row r="34" spans="1:8" ht="9.9" customHeight="1" x14ac:dyDescent="0.3">
      <c r="A34" s="221" t="s">
        <v>54</v>
      </c>
      <c r="B34" s="240"/>
      <c r="C34" s="241"/>
      <c r="D34" s="241"/>
      <c r="E34" s="241"/>
      <c r="F34" s="241"/>
      <c r="G34" s="242"/>
      <c r="H34" s="241"/>
    </row>
    <row r="35" spans="1:8" ht="9.9" customHeight="1" x14ac:dyDescent="0.3">
      <c r="A35" s="214" t="s">
        <v>55</v>
      </c>
      <c r="B35" s="226">
        <v>12343.97</v>
      </c>
      <c r="C35" s="227">
        <v>5713</v>
      </c>
      <c r="D35" s="234">
        <v>2098</v>
      </c>
      <c r="E35" s="228" t="s">
        <v>137</v>
      </c>
      <c r="F35" s="232">
        <v>72</v>
      </c>
      <c r="G35" s="243" t="s">
        <v>137</v>
      </c>
      <c r="H35" s="234">
        <v>3456.97</v>
      </c>
    </row>
    <row r="36" spans="1:8" ht="9.9" customHeight="1" x14ac:dyDescent="0.3">
      <c r="A36" s="214" t="s">
        <v>90</v>
      </c>
      <c r="B36" s="246" t="s">
        <v>161</v>
      </c>
      <c r="C36" s="247" t="s">
        <v>161</v>
      </c>
      <c r="D36" s="232" t="s">
        <v>161</v>
      </c>
      <c r="E36" s="232" t="s">
        <v>161</v>
      </c>
      <c r="F36" s="232" t="s">
        <v>161</v>
      </c>
      <c r="G36" s="233" t="s">
        <v>161</v>
      </c>
      <c r="H36" s="232" t="s">
        <v>161</v>
      </c>
    </row>
    <row r="37" spans="1:8" ht="9.9" customHeight="1" x14ac:dyDescent="0.3">
      <c r="A37" s="214" t="s">
        <v>58</v>
      </c>
      <c r="B37" s="230" t="s">
        <v>137</v>
      </c>
      <c r="C37" s="228" t="s">
        <v>137</v>
      </c>
      <c r="D37" s="228" t="s">
        <v>137</v>
      </c>
      <c r="E37" s="232" t="s">
        <v>70</v>
      </c>
      <c r="F37" s="232" t="s">
        <v>70</v>
      </c>
      <c r="G37" s="233" t="s">
        <v>70</v>
      </c>
      <c r="H37" s="232" t="s">
        <v>70</v>
      </c>
    </row>
    <row r="38" spans="1:8" ht="9.9" customHeight="1" x14ac:dyDescent="0.3">
      <c r="A38" s="214" t="s">
        <v>59</v>
      </c>
      <c r="B38" s="230" t="s">
        <v>137</v>
      </c>
      <c r="C38" s="231" t="s">
        <v>137</v>
      </c>
      <c r="D38" s="231" t="s">
        <v>137</v>
      </c>
      <c r="E38" s="232" t="s">
        <v>70</v>
      </c>
      <c r="F38" s="232" t="s">
        <v>70</v>
      </c>
      <c r="G38" s="233" t="s">
        <v>70</v>
      </c>
      <c r="H38" s="232" t="s">
        <v>70</v>
      </c>
    </row>
    <row r="39" spans="1:8" ht="9.9" customHeight="1" x14ac:dyDescent="0.3">
      <c r="A39" s="248" t="s">
        <v>60</v>
      </c>
      <c r="B39" s="226">
        <v>206</v>
      </c>
      <c r="C39" s="231" t="s">
        <v>137</v>
      </c>
      <c r="D39" s="231" t="s">
        <v>137</v>
      </c>
      <c r="E39" s="232" t="s">
        <v>70</v>
      </c>
      <c r="F39" s="232" t="s">
        <v>70</v>
      </c>
      <c r="G39" s="233" t="s">
        <v>70</v>
      </c>
      <c r="H39" s="232" t="s">
        <v>70</v>
      </c>
    </row>
    <row r="40" spans="1:8" ht="12" customHeight="1" x14ac:dyDescent="0.3">
      <c r="A40" s="249" t="s">
        <v>91</v>
      </c>
      <c r="B40" s="250">
        <v>341928.30899999995</v>
      </c>
      <c r="C40" s="251">
        <v>165117</v>
      </c>
      <c r="D40" s="252">
        <v>127174</v>
      </c>
      <c r="E40" s="252">
        <v>34996</v>
      </c>
      <c r="F40" s="252">
        <v>1738</v>
      </c>
      <c r="G40" s="253">
        <v>318</v>
      </c>
      <c r="H40" s="252">
        <v>12551.627999999999</v>
      </c>
    </row>
    <row r="41" spans="1:8" ht="12" customHeight="1" thickBot="1" x14ac:dyDescent="0.35">
      <c r="A41" s="254" t="s">
        <v>126</v>
      </c>
      <c r="B41" s="255">
        <v>2903038.628</v>
      </c>
      <c r="C41" s="256">
        <v>2446019</v>
      </c>
      <c r="D41" s="257">
        <v>211372</v>
      </c>
      <c r="E41" s="257">
        <v>36008</v>
      </c>
      <c r="F41" s="257">
        <v>23818</v>
      </c>
      <c r="G41" s="258">
        <v>1015</v>
      </c>
      <c r="H41" s="257">
        <v>184806.628</v>
      </c>
    </row>
    <row r="42" spans="1:8" ht="14.25" customHeight="1" thickTop="1" x14ac:dyDescent="0.3">
      <c r="A42" s="461" t="s">
        <v>160</v>
      </c>
      <c r="B42" s="461"/>
      <c r="C42" s="461"/>
      <c r="D42" s="461"/>
      <c r="E42" s="461"/>
      <c r="F42" s="461"/>
      <c r="G42" s="461"/>
      <c r="H42" s="461"/>
    </row>
    <row r="43" spans="1:8" ht="11.25" customHeight="1" x14ac:dyDescent="0.3">
      <c r="A43" s="455" t="s">
        <v>181</v>
      </c>
      <c r="B43" s="455"/>
      <c r="C43" s="455"/>
      <c r="D43" s="455"/>
      <c r="E43" s="455"/>
      <c r="F43" s="455"/>
      <c r="G43" s="455"/>
      <c r="H43" s="455"/>
    </row>
    <row r="44" spans="1:8" ht="10.5" customHeight="1" x14ac:dyDescent="0.3">
      <c r="A44" s="456" t="s">
        <v>182</v>
      </c>
      <c r="B44" s="456"/>
      <c r="C44" s="456"/>
      <c r="D44" s="456"/>
      <c r="E44" s="456"/>
      <c r="F44" s="456"/>
      <c r="G44" s="456"/>
      <c r="H44" s="456"/>
    </row>
  </sheetData>
  <mergeCells count="7">
    <mergeCell ref="A43:H43"/>
    <mergeCell ref="A44:H44"/>
    <mergeCell ref="A1:H1"/>
    <mergeCell ref="A2:H2"/>
    <mergeCell ref="A3:H3"/>
    <mergeCell ref="C4:H4"/>
    <mergeCell ref="A42:H42"/>
  </mergeCells>
  <pageMargins left="0.95" right="0.7" top="0.75" bottom="0.75" header="0.3" footer="0.3"/>
  <pageSetup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3"/>
  <sheetViews>
    <sheetView topLeftCell="B10" zoomScale="130" zoomScaleNormal="130" workbookViewId="0">
      <selection activeCell="I21" sqref="I21"/>
    </sheetView>
  </sheetViews>
  <sheetFormatPr defaultColWidth="9.109375" defaultRowHeight="14.4" x14ac:dyDescent="0.3"/>
  <cols>
    <col min="1" max="1" width="56.6640625" style="54" bestFit="1" customWidth="1"/>
    <col min="2" max="2" width="7.5546875" style="54" customWidth="1"/>
    <col min="3" max="3" width="8.109375" style="54" bestFit="1" customWidth="1"/>
    <col min="4" max="5" width="9.88671875" style="54" bestFit="1" customWidth="1"/>
    <col min="6" max="6" width="8.44140625" style="54" bestFit="1" customWidth="1"/>
    <col min="7" max="7" width="10.5546875" style="54" bestFit="1" customWidth="1"/>
    <col min="8" max="8" width="10.6640625" style="54" bestFit="1" customWidth="1"/>
    <col min="9" max="16384" width="9.109375" style="54"/>
  </cols>
  <sheetData>
    <row r="1" spans="1:8" x14ac:dyDescent="0.3">
      <c r="A1" s="457" t="s">
        <v>93</v>
      </c>
      <c r="B1" s="457"/>
      <c r="C1" s="457"/>
      <c r="D1" s="457"/>
      <c r="E1" s="457"/>
      <c r="F1" s="457"/>
      <c r="G1" s="457"/>
      <c r="H1" s="457"/>
    </row>
    <row r="2" spans="1:8" ht="13.5" customHeight="1" x14ac:dyDescent="0.3">
      <c r="A2" s="458" t="s">
        <v>189</v>
      </c>
      <c r="B2" s="458"/>
      <c r="C2" s="458"/>
      <c r="D2" s="458"/>
      <c r="E2" s="458"/>
      <c r="F2" s="458"/>
      <c r="G2" s="458"/>
      <c r="H2" s="458"/>
    </row>
    <row r="3" spans="1:8" ht="14.25" customHeight="1" thickBot="1" x14ac:dyDescent="0.35">
      <c r="A3" s="459" t="s">
        <v>170</v>
      </c>
      <c r="B3" s="459"/>
      <c r="C3" s="459"/>
      <c r="D3" s="459"/>
      <c r="E3" s="459"/>
      <c r="F3" s="459"/>
      <c r="G3" s="459"/>
      <c r="H3" s="459"/>
    </row>
    <row r="4" spans="1:8" ht="15" customHeight="1" thickTop="1" x14ac:dyDescent="0.3">
      <c r="A4" s="214"/>
      <c r="B4" s="215"/>
      <c r="C4" s="460" t="s">
        <v>82</v>
      </c>
      <c r="D4" s="460"/>
      <c r="E4" s="460"/>
      <c r="F4" s="460"/>
      <c r="G4" s="460"/>
      <c r="H4" s="460"/>
    </row>
    <row r="5" spans="1:8" ht="25.5" customHeight="1" x14ac:dyDescent="0.3">
      <c r="A5" s="216" t="s">
        <v>83</v>
      </c>
      <c r="B5" s="217" t="s">
        <v>84</v>
      </c>
      <c r="C5" s="218" t="s">
        <v>66</v>
      </c>
      <c r="D5" s="218" t="s">
        <v>85</v>
      </c>
      <c r="E5" s="219" t="s">
        <v>86</v>
      </c>
      <c r="F5" s="218" t="s">
        <v>87</v>
      </c>
      <c r="G5" s="220" t="s">
        <v>88</v>
      </c>
      <c r="H5" s="219" t="s">
        <v>159</v>
      </c>
    </row>
    <row r="6" spans="1:8" ht="11.1" customHeight="1" x14ac:dyDescent="0.3">
      <c r="A6" s="221" t="s">
        <v>41</v>
      </c>
      <c r="B6" s="222"/>
      <c r="C6" s="223"/>
      <c r="D6" s="223"/>
      <c r="E6" s="223"/>
      <c r="F6" s="223"/>
      <c r="G6" s="224"/>
      <c r="H6" s="223"/>
    </row>
    <row r="7" spans="1:8" ht="11.1" customHeight="1" x14ac:dyDescent="0.3">
      <c r="A7" s="221" t="s">
        <v>42</v>
      </c>
      <c r="B7" s="225"/>
      <c r="C7" s="223"/>
      <c r="D7" s="223"/>
      <c r="E7" s="223"/>
      <c r="F7" s="223"/>
      <c r="G7" s="224"/>
      <c r="H7" s="223"/>
    </row>
    <row r="8" spans="1:8" ht="9.9" customHeight="1" x14ac:dyDescent="0.3">
      <c r="A8" s="259" t="s">
        <v>146</v>
      </c>
      <c r="B8" s="260">
        <v>239218</v>
      </c>
      <c r="C8" s="245">
        <v>239218</v>
      </c>
      <c r="D8" s="261" t="s">
        <v>105</v>
      </c>
      <c r="E8" s="261" t="s">
        <v>105</v>
      </c>
      <c r="F8" s="261" t="s">
        <v>105</v>
      </c>
      <c r="G8" s="262" t="s">
        <v>105</v>
      </c>
      <c r="H8" s="261" t="s">
        <v>105</v>
      </c>
    </row>
    <row r="9" spans="1:8" ht="9.9" customHeight="1" x14ac:dyDescent="0.3">
      <c r="A9" s="259" t="s">
        <v>139</v>
      </c>
      <c r="B9" s="260">
        <v>21081</v>
      </c>
      <c r="C9" s="245">
        <v>21081</v>
      </c>
      <c r="D9" s="261" t="s">
        <v>105</v>
      </c>
      <c r="E9" s="261" t="s">
        <v>105</v>
      </c>
      <c r="F9" s="261" t="s">
        <v>105</v>
      </c>
      <c r="G9" s="262" t="s">
        <v>105</v>
      </c>
      <c r="H9" s="261" t="s">
        <v>105</v>
      </c>
    </row>
    <row r="10" spans="1:8" ht="9.9" customHeight="1" x14ac:dyDescent="0.3">
      <c r="A10" s="259" t="s">
        <v>140</v>
      </c>
      <c r="B10" s="260">
        <v>23683</v>
      </c>
      <c r="C10" s="245">
        <v>23683</v>
      </c>
      <c r="D10" s="261" t="s">
        <v>105</v>
      </c>
      <c r="E10" s="261" t="s">
        <v>105</v>
      </c>
      <c r="F10" s="261" t="s">
        <v>105</v>
      </c>
      <c r="G10" s="262" t="s">
        <v>105</v>
      </c>
      <c r="H10" s="261" t="s">
        <v>105</v>
      </c>
    </row>
    <row r="11" spans="1:8" ht="9.9" customHeight="1" x14ac:dyDescent="0.3">
      <c r="A11" s="259" t="s">
        <v>141</v>
      </c>
      <c r="B11" s="260">
        <v>2460</v>
      </c>
      <c r="C11" s="245">
        <v>2460</v>
      </c>
      <c r="D11" s="261" t="s">
        <v>105</v>
      </c>
      <c r="E11" s="261" t="s">
        <v>105</v>
      </c>
      <c r="F11" s="261" t="s">
        <v>105</v>
      </c>
      <c r="G11" s="262" t="s">
        <v>105</v>
      </c>
      <c r="H11" s="261" t="s">
        <v>105</v>
      </c>
    </row>
    <row r="12" spans="1:8" ht="9.9" customHeight="1" x14ac:dyDescent="0.3">
      <c r="A12" s="259" t="s">
        <v>142</v>
      </c>
      <c r="B12" s="261" t="s">
        <v>137</v>
      </c>
      <c r="C12" s="263" t="s">
        <v>137</v>
      </c>
      <c r="D12" s="261" t="s">
        <v>94</v>
      </c>
      <c r="E12" s="264" t="s">
        <v>94</v>
      </c>
      <c r="F12" s="264" t="s">
        <v>94</v>
      </c>
      <c r="G12" s="265" t="s">
        <v>94</v>
      </c>
      <c r="H12" s="264" t="s">
        <v>94</v>
      </c>
    </row>
    <row r="13" spans="1:8" ht="9.9" customHeight="1" x14ac:dyDescent="0.3">
      <c r="A13" s="259" t="s">
        <v>143</v>
      </c>
      <c r="B13" s="260">
        <v>29</v>
      </c>
      <c r="C13" s="245">
        <v>8</v>
      </c>
      <c r="D13" s="261" t="s">
        <v>137</v>
      </c>
      <c r="E13" s="261" t="s">
        <v>137</v>
      </c>
      <c r="F13" s="264" t="s">
        <v>94</v>
      </c>
      <c r="G13" s="265" t="s">
        <v>94</v>
      </c>
      <c r="H13" s="260">
        <v>14</v>
      </c>
    </row>
    <row r="14" spans="1:8" ht="9.9" customHeight="1" x14ac:dyDescent="0.3">
      <c r="A14" s="266" t="s">
        <v>144</v>
      </c>
      <c r="B14" s="261" t="s">
        <v>137</v>
      </c>
      <c r="C14" s="263" t="s">
        <v>137</v>
      </c>
      <c r="D14" s="264" t="s">
        <v>94</v>
      </c>
      <c r="E14" s="264" t="s">
        <v>94</v>
      </c>
      <c r="F14" s="264" t="s">
        <v>94</v>
      </c>
      <c r="G14" s="265" t="s">
        <v>94</v>
      </c>
      <c r="H14" s="264" t="s">
        <v>94</v>
      </c>
    </row>
    <row r="15" spans="1:8" ht="9.9" customHeight="1" x14ac:dyDescent="0.3">
      <c r="A15" s="236" t="s">
        <v>175</v>
      </c>
      <c r="B15" s="267">
        <v>57134</v>
      </c>
      <c r="C15" s="245">
        <v>57134</v>
      </c>
      <c r="D15" s="268" t="s">
        <v>105</v>
      </c>
      <c r="E15" s="268" t="s">
        <v>105</v>
      </c>
      <c r="F15" s="268" t="s">
        <v>105</v>
      </c>
      <c r="G15" s="269" t="s">
        <v>105</v>
      </c>
      <c r="H15" s="268" t="s">
        <v>105</v>
      </c>
    </row>
    <row r="16" spans="1:8" ht="9.9" customHeight="1" x14ac:dyDescent="0.3">
      <c r="A16" s="235" t="s">
        <v>158</v>
      </c>
      <c r="B16" s="270" t="s">
        <v>105</v>
      </c>
      <c r="C16" s="271" t="s">
        <v>105</v>
      </c>
      <c r="D16" s="271" t="s">
        <v>105</v>
      </c>
      <c r="E16" s="271" t="s">
        <v>105</v>
      </c>
      <c r="F16" s="271" t="s">
        <v>105</v>
      </c>
      <c r="G16" s="272" t="s">
        <v>105</v>
      </c>
      <c r="H16" s="271" t="s">
        <v>105</v>
      </c>
    </row>
    <row r="17" spans="1:8" ht="9.9" customHeight="1" x14ac:dyDescent="0.3">
      <c r="A17" s="273" t="s">
        <v>43</v>
      </c>
      <c r="B17" s="274"/>
      <c r="C17" s="223"/>
      <c r="D17" s="223"/>
      <c r="E17" s="223"/>
      <c r="F17" s="223"/>
      <c r="G17" s="224"/>
      <c r="H17" s="223"/>
    </row>
    <row r="18" spans="1:8" ht="9.9" customHeight="1" x14ac:dyDescent="0.3">
      <c r="A18" s="266" t="s">
        <v>44</v>
      </c>
      <c r="B18" s="275">
        <v>121</v>
      </c>
      <c r="C18" s="276" t="s">
        <v>137</v>
      </c>
      <c r="D18" s="271" t="s">
        <v>137</v>
      </c>
      <c r="E18" s="277" t="s">
        <v>94</v>
      </c>
      <c r="F18" s="271" t="s">
        <v>94</v>
      </c>
      <c r="G18" s="278" t="s">
        <v>94</v>
      </c>
      <c r="H18" s="277" t="s">
        <v>94</v>
      </c>
    </row>
    <row r="19" spans="1:8" ht="9.9" customHeight="1" x14ac:dyDescent="0.3">
      <c r="A19" s="266" t="s">
        <v>74</v>
      </c>
      <c r="B19" s="275">
        <v>25</v>
      </c>
      <c r="C19" s="276" t="s">
        <v>137</v>
      </c>
      <c r="D19" s="271" t="s">
        <v>137</v>
      </c>
      <c r="E19" s="277" t="s">
        <v>94</v>
      </c>
      <c r="F19" s="277" t="s">
        <v>94</v>
      </c>
      <c r="G19" s="278" t="s">
        <v>94</v>
      </c>
      <c r="H19" s="277" t="s">
        <v>94</v>
      </c>
    </row>
    <row r="20" spans="1:8" ht="9.9" customHeight="1" x14ac:dyDescent="0.3">
      <c r="A20" s="266" t="s">
        <v>45</v>
      </c>
      <c r="B20" s="275">
        <v>7436</v>
      </c>
      <c r="C20" s="279">
        <v>7337</v>
      </c>
      <c r="D20" s="275">
        <v>77</v>
      </c>
      <c r="E20" s="271" t="s">
        <v>137</v>
      </c>
      <c r="F20" s="275">
        <v>13</v>
      </c>
      <c r="G20" s="272" t="s">
        <v>137</v>
      </c>
      <c r="H20" s="277" t="s">
        <v>94</v>
      </c>
    </row>
    <row r="21" spans="1:8" ht="9.9" customHeight="1" x14ac:dyDescent="0.3">
      <c r="A21" s="266" t="s">
        <v>46</v>
      </c>
      <c r="B21" s="275">
        <v>73</v>
      </c>
      <c r="C21" s="279">
        <v>65</v>
      </c>
      <c r="D21" s="271" t="s">
        <v>137</v>
      </c>
      <c r="E21" s="277" t="s">
        <v>94</v>
      </c>
      <c r="F21" s="271" t="s">
        <v>137</v>
      </c>
      <c r="G21" s="278" t="s">
        <v>94</v>
      </c>
      <c r="H21" s="277" t="s">
        <v>94</v>
      </c>
    </row>
    <row r="22" spans="1:8" ht="9.9" customHeight="1" x14ac:dyDescent="0.3">
      <c r="A22" s="266" t="s">
        <v>76</v>
      </c>
      <c r="B22" s="271" t="s">
        <v>137</v>
      </c>
      <c r="C22" s="276" t="s">
        <v>137</v>
      </c>
      <c r="D22" s="271" t="s">
        <v>137</v>
      </c>
      <c r="E22" s="277" t="s">
        <v>94</v>
      </c>
      <c r="F22" s="277" t="s">
        <v>94</v>
      </c>
      <c r="G22" s="278" t="s">
        <v>94</v>
      </c>
      <c r="H22" s="277" t="s">
        <v>94</v>
      </c>
    </row>
    <row r="23" spans="1:8" ht="9.9" customHeight="1" x14ac:dyDescent="0.3">
      <c r="A23" s="266" t="s">
        <v>48</v>
      </c>
      <c r="B23" s="275">
        <v>54</v>
      </c>
      <c r="C23" s="279">
        <v>32</v>
      </c>
      <c r="D23" s="271" t="s">
        <v>137</v>
      </c>
      <c r="E23" s="277" t="s">
        <v>94</v>
      </c>
      <c r="F23" s="271" t="s">
        <v>137</v>
      </c>
      <c r="G23" s="278" t="s">
        <v>94</v>
      </c>
      <c r="H23" s="277" t="s">
        <v>94</v>
      </c>
    </row>
    <row r="24" spans="1:8" ht="9.9" customHeight="1" x14ac:dyDescent="0.3">
      <c r="A24" s="266" t="s">
        <v>77</v>
      </c>
      <c r="B24" s="275">
        <v>66</v>
      </c>
      <c r="C24" s="276" t="s">
        <v>137</v>
      </c>
      <c r="D24" s="277" t="s">
        <v>94</v>
      </c>
      <c r="E24" s="277" t="s">
        <v>94</v>
      </c>
      <c r="F24" s="280" t="s">
        <v>137</v>
      </c>
      <c r="G24" s="278" t="s">
        <v>94</v>
      </c>
      <c r="H24" s="277" t="s">
        <v>94</v>
      </c>
    </row>
    <row r="25" spans="1:8" ht="9.9" customHeight="1" x14ac:dyDescent="0.3">
      <c r="A25" s="266" t="s">
        <v>78</v>
      </c>
      <c r="B25" s="275">
        <v>41</v>
      </c>
      <c r="C25" s="279">
        <v>41</v>
      </c>
      <c r="D25" s="277" t="s">
        <v>94</v>
      </c>
      <c r="E25" s="277" t="s">
        <v>94</v>
      </c>
      <c r="F25" s="277" t="s">
        <v>94</v>
      </c>
      <c r="G25" s="278" t="s">
        <v>94</v>
      </c>
      <c r="H25" s="277" t="s">
        <v>94</v>
      </c>
    </row>
    <row r="26" spans="1:8" ht="9.9" customHeight="1" x14ac:dyDescent="0.3">
      <c r="A26" s="266" t="s">
        <v>132</v>
      </c>
      <c r="B26" s="275">
        <v>18</v>
      </c>
      <c r="C26" s="279">
        <v>18</v>
      </c>
      <c r="D26" s="277" t="s">
        <v>94</v>
      </c>
      <c r="E26" s="277" t="s">
        <v>94</v>
      </c>
      <c r="F26" s="277" t="s">
        <v>94</v>
      </c>
      <c r="G26" s="278" t="s">
        <v>94</v>
      </c>
      <c r="H26" s="277" t="s">
        <v>94</v>
      </c>
    </row>
    <row r="27" spans="1:8" ht="9.9" customHeight="1" x14ac:dyDescent="0.3">
      <c r="A27" s="266" t="s">
        <v>133</v>
      </c>
      <c r="B27" s="275">
        <v>6</v>
      </c>
      <c r="C27" s="279">
        <v>6</v>
      </c>
      <c r="D27" s="271" t="s">
        <v>94</v>
      </c>
      <c r="E27" s="277" t="s">
        <v>94</v>
      </c>
      <c r="F27" s="277" t="s">
        <v>94</v>
      </c>
      <c r="G27" s="278" t="s">
        <v>94</v>
      </c>
      <c r="H27" s="277" t="s">
        <v>94</v>
      </c>
    </row>
    <row r="28" spans="1:8" ht="9.9" customHeight="1" x14ac:dyDescent="0.3">
      <c r="A28" s="273" t="s">
        <v>49</v>
      </c>
      <c r="B28" s="274"/>
      <c r="C28" s="223"/>
      <c r="D28" s="223"/>
      <c r="E28" s="223"/>
      <c r="F28" s="223"/>
      <c r="G28" s="224"/>
      <c r="H28" s="223"/>
    </row>
    <row r="29" spans="1:8" ht="9.9" customHeight="1" x14ac:dyDescent="0.3">
      <c r="A29" s="266" t="s">
        <v>50</v>
      </c>
      <c r="B29" s="275">
        <v>4349</v>
      </c>
      <c r="C29" s="279">
        <v>3290</v>
      </c>
      <c r="D29" s="275">
        <v>910</v>
      </c>
      <c r="E29" s="275">
        <v>15</v>
      </c>
      <c r="F29" s="275">
        <v>128</v>
      </c>
      <c r="G29" s="415">
        <v>6</v>
      </c>
      <c r="H29" s="277" t="s">
        <v>94</v>
      </c>
    </row>
    <row r="30" spans="1:8" ht="9.9" customHeight="1" x14ac:dyDescent="0.3">
      <c r="A30" s="266" t="s">
        <v>79</v>
      </c>
      <c r="B30" s="275">
        <v>9971</v>
      </c>
      <c r="C30" s="279">
        <v>9741</v>
      </c>
      <c r="D30" s="271" t="s">
        <v>105</v>
      </c>
      <c r="E30" s="271" t="s">
        <v>105</v>
      </c>
      <c r="F30" s="271" t="s">
        <v>137</v>
      </c>
      <c r="G30" s="272" t="s">
        <v>137</v>
      </c>
      <c r="H30" s="271" t="s">
        <v>105</v>
      </c>
    </row>
    <row r="31" spans="1:8" ht="9.9" customHeight="1" x14ac:dyDescent="0.3">
      <c r="A31" s="273" t="s">
        <v>51</v>
      </c>
      <c r="B31" s="274"/>
      <c r="C31" s="223"/>
      <c r="D31" s="223"/>
      <c r="E31" s="223"/>
      <c r="F31" s="223"/>
      <c r="G31" s="224"/>
      <c r="H31" s="223"/>
    </row>
    <row r="32" spans="1:8" ht="9.9" customHeight="1" x14ac:dyDescent="0.3">
      <c r="A32" s="273" t="s">
        <v>52</v>
      </c>
      <c r="B32" s="274"/>
      <c r="C32" s="223"/>
      <c r="D32" s="223"/>
      <c r="E32" s="223"/>
      <c r="F32" s="223"/>
      <c r="G32" s="224"/>
      <c r="H32" s="223"/>
    </row>
    <row r="33" spans="1:8" ht="9.9" customHeight="1" x14ac:dyDescent="0.3">
      <c r="A33" s="266" t="s">
        <v>53</v>
      </c>
      <c r="B33" s="281" t="s">
        <v>134</v>
      </c>
      <c r="C33" s="279" t="s">
        <v>94</v>
      </c>
      <c r="D33" s="277" t="s">
        <v>94</v>
      </c>
      <c r="E33" s="277" t="s">
        <v>94</v>
      </c>
      <c r="F33" s="277" t="s">
        <v>94</v>
      </c>
      <c r="G33" s="278" t="s">
        <v>94</v>
      </c>
      <c r="H33" s="277" t="s">
        <v>94</v>
      </c>
    </row>
    <row r="34" spans="1:8" ht="9.9" customHeight="1" x14ac:dyDescent="0.3">
      <c r="A34" s="282" t="s">
        <v>54</v>
      </c>
      <c r="B34" s="274"/>
      <c r="C34" s="223"/>
      <c r="D34" s="223"/>
      <c r="E34" s="223"/>
      <c r="F34" s="223"/>
      <c r="G34" s="224"/>
      <c r="H34" s="223"/>
    </row>
    <row r="35" spans="1:8" ht="9.9" customHeight="1" x14ac:dyDescent="0.3">
      <c r="A35" s="259" t="s">
        <v>55</v>
      </c>
      <c r="B35" s="275">
        <v>258</v>
      </c>
      <c r="C35" s="279">
        <v>229</v>
      </c>
      <c r="D35" s="275">
        <v>15</v>
      </c>
      <c r="E35" s="271" t="s">
        <v>137</v>
      </c>
      <c r="F35" s="275">
        <v>9</v>
      </c>
      <c r="G35" s="272" t="s">
        <v>137</v>
      </c>
      <c r="H35" s="275">
        <v>3</v>
      </c>
    </row>
    <row r="36" spans="1:8" ht="9.9" customHeight="1" x14ac:dyDescent="0.3">
      <c r="A36" s="259" t="s">
        <v>90</v>
      </c>
      <c r="B36" s="283" t="s">
        <v>161</v>
      </c>
      <c r="C36" s="284" t="s">
        <v>161</v>
      </c>
      <c r="D36" s="285" t="s">
        <v>161</v>
      </c>
      <c r="E36" s="285" t="s">
        <v>161</v>
      </c>
      <c r="F36" s="285" t="s">
        <v>161</v>
      </c>
      <c r="G36" s="286" t="s">
        <v>161</v>
      </c>
      <c r="H36" s="285" t="s">
        <v>161</v>
      </c>
    </row>
    <row r="37" spans="1:8" ht="9.9" customHeight="1" x14ac:dyDescent="0.3">
      <c r="A37" s="259" t="s">
        <v>58</v>
      </c>
      <c r="B37" s="271" t="s">
        <v>137</v>
      </c>
      <c r="C37" s="276" t="s">
        <v>137</v>
      </c>
      <c r="D37" s="271" t="s">
        <v>137</v>
      </c>
      <c r="E37" s="277" t="s">
        <v>94</v>
      </c>
      <c r="F37" s="277" t="s">
        <v>94</v>
      </c>
      <c r="G37" s="278" t="s">
        <v>94</v>
      </c>
      <c r="H37" s="277" t="s">
        <v>94</v>
      </c>
    </row>
    <row r="38" spans="1:8" ht="9.9" customHeight="1" x14ac:dyDescent="0.3">
      <c r="A38" s="259" t="s">
        <v>59</v>
      </c>
      <c r="B38" s="271" t="s">
        <v>137</v>
      </c>
      <c r="C38" s="276" t="s">
        <v>137</v>
      </c>
      <c r="D38" s="280" t="s">
        <v>137</v>
      </c>
      <c r="E38" s="277" t="s">
        <v>94</v>
      </c>
      <c r="F38" s="277" t="s">
        <v>94</v>
      </c>
      <c r="G38" s="278" t="s">
        <v>94</v>
      </c>
      <c r="H38" s="277" t="s">
        <v>94</v>
      </c>
    </row>
    <row r="39" spans="1:8" ht="9.9" customHeight="1" x14ac:dyDescent="0.3">
      <c r="A39" s="287" t="s">
        <v>60</v>
      </c>
      <c r="B39" s="288">
        <v>26</v>
      </c>
      <c r="C39" s="289" t="s">
        <v>137</v>
      </c>
      <c r="D39" s="290" t="s">
        <v>137</v>
      </c>
      <c r="E39" s="291" t="s">
        <v>94</v>
      </c>
      <c r="F39" s="291" t="s">
        <v>94</v>
      </c>
      <c r="G39" s="292" t="s">
        <v>94</v>
      </c>
      <c r="H39" s="277" t="s">
        <v>94</v>
      </c>
    </row>
    <row r="40" spans="1:8" ht="15" customHeight="1" thickBot="1" x14ac:dyDescent="0.35">
      <c r="A40" s="293" t="s">
        <v>91</v>
      </c>
      <c r="B40" s="294">
        <v>366066</v>
      </c>
      <c r="C40" s="295">
        <v>364568</v>
      </c>
      <c r="D40" s="296">
        <v>1056</v>
      </c>
      <c r="E40" s="296">
        <v>27</v>
      </c>
      <c r="F40" s="296">
        <v>387</v>
      </c>
      <c r="G40" s="297">
        <v>11</v>
      </c>
      <c r="H40" s="296">
        <v>17</v>
      </c>
    </row>
    <row r="41" spans="1:8" ht="15" customHeight="1" thickTop="1" x14ac:dyDescent="0.3">
      <c r="A41" s="455" t="s">
        <v>160</v>
      </c>
      <c r="B41" s="455"/>
      <c r="C41" s="455"/>
      <c r="D41" s="455"/>
      <c r="E41" s="455"/>
      <c r="F41" s="455"/>
      <c r="G41" s="455"/>
      <c r="H41" s="455"/>
    </row>
    <row r="42" spans="1:8" ht="11.25" customHeight="1" x14ac:dyDescent="0.3">
      <c r="A42" s="455" t="s">
        <v>181</v>
      </c>
      <c r="B42" s="455"/>
      <c r="C42" s="455"/>
      <c r="D42" s="455"/>
      <c r="E42" s="455"/>
      <c r="F42" s="455"/>
      <c r="G42" s="455"/>
      <c r="H42" s="455"/>
    </row>
    <row r="43" spans="1:8" ht="9.9" customHeight="1" x14ac:dyDescent="0.3">
      <c r="A43" s="456" t="s">
        <v>182</v>
      </c>
      <c r="B43" s="456"/>
      <c r="C43" s="456"/>
      <c r="D43" s="456"/>
      <c r="E43" s="456"/>
      <c r="F43" s="456"/>
      <c r="G43" s="456"/>
      <c r="H43" s="456"/>
    </row>
  </sheetData>
  <mergeCells count="7">
    <mergeCell ref="A43:H43"/>
    <mergeCell ref="A41:H41"/>
    <mergeCell ref="A1:H1"/>
    <mergeCell ref="A2:H2"/>
    <mergeCell ref="A3:H3"/>
    <mergeCell ref="C4:H4"/>
    <mergeCell ref="A42:H42"/>
  </mergeCells>
  <pageMargins left="0.95" right="0.7" top="0.75" bottom="0.75" header="0.3" footer="0.3"/>
  <pageSetup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4"/>
  <sheetViews>
    <sheetView topLeftCell="B10" zoomScaleNormal="100" workbookViewId="0">
      <selection sqref="A1:F1"/>
    </sheetView>
  </sheetViews>
  <sheetFormatPr defaultColWidth="9.109375" defaultRowHeight="14.4" x14ac:dyDescent="0.3"/>
  <cols>
    <col min="1" max="1" width="58.6640625" style="54" customWidth="1"/>
    <col min="2" max="6" width="12.6640625" style="54" customWidth="1"/>
    <col min="7" max="16384" width="9.109375" style="54"/>
  </cols>
  <sheetData>
    <row r="1" spans="1:6" ht="13.5" customHeight="1" x14ac:dyDescent="0.3">
      <c r="A1" s="463" t="s">
        <v>95</v>
      </c>
      <c r="B1" s="463"/>
      <c r="C1" s="463"/>
      <c r="D1" s="463"/>
      <c r="E1" s="463"/>
      <c r="F1" s="463"/>
    </row>
    <row r="2" spans="1:6" ht="14.25" customHeight="1" x14ac:dyDescent="0.3">
      <c r="A2" s="463" t="s">
        <v>96</v>
      </c>
      <c r="B2" s="463"/>
      <c r="C2" s="463"/>
      <c r="D2" s="463"/>
      <c r="E2" s="463"/>
      <c r="F2" s="463"/>
    </row>
    <row r="3" spans="1:6" ht="18.75" customHeight="1" thickBot="1" x14ac:dyDescent="0.35">
      <c r="A3" s="464" t="s">
        <v>172</v>
      </c>
      <c r="B3" s="464"/>
      <c r="C3" s="464"/>
      <c r="D3" s="464"/>
      <c r="E3" s="464"/>
      <c r="F3" s="464"/>
    </row>
    <row r="4" spans="1:6" ht="15.75" customHeight="1" thickTop="1" x14ac:dyDescent="0.3">
      <c r="A4" s="61"/>
      <c r="B4" s="62"/>
      <c r="C4" s="465" t="s">
        <v>97</v>
      </c>
      <c r="D4" s="466"/>
      <c r="E4" s="466"/>
      <c r="F4" s="466"/>
    </row>
    <row r="5" spans="1:6" ht="14.25" customHeight="1" x14ac:dyDescent="0.3">
      <c r="A5" s="63"/>
      <c r="B5" s="64" t="s">
        <v>119</v>
      </c>
      <c r="C5" s="65" t="s">
        <v>115</v>
      </c>
      <c r="D5" s="66" t="s">
        <v>98</v>
      </c>
      <c r="E5" s="66" t="s">
        <v>99</v>
      </c>
      <c r="F5" s="66" t="s">
        <v>100</v>
      </c>
    </row>
    <row r="6" spans="1:6" ht="16.5" customHeight="1" x14ac:dyDescent="0.3">
      <c r="A6" s="67" t="s">
        <v>83</v>
      </c>
      <c r="B6" s="64" t="s">
        <v>35</v>
      </c>
      <c r="C6" s="68" t="s">
        <v>101</v>
      </c>
      <c r="D6" s="69" t="s">
        <v>102</v>
      </c>
      <c r="E6" s="69" t="s">
        <v>103</v>
      </c>
      <c r="F6" s="70" t="s">
        <v>104</v>
      </c>
    </row>
    <row r="7" spans="1:6" ht="12" customHeight="1" x14ac:dyDescent="0.3">
      <c r="A7" s="71" t="s">
        <v>41</v>
      </c>
      <c r="B7" s="72"/>
      <c r="C7" s="73"/>
      <c r="D7" s="74"/>
      <c r="E7" s="74"/>
      <c r="F7" s="74"/>
    </row>
    <row r="8" spans="1:6" ht="12" customHeight="1" x14ac:dyDescent="0.3">
      <c r="A8" s="71" t="s">
        <v>42</v>
      </c>
      <c r="B8" s="75"/>
      <c r="C8" s="76"/>
    </row>
    <row r="9" spans="1:6" ht="12" customHeight="1" x14ac:dyDescent="0.3">
      <c r="A9" s="63" t="s">
        <v>146</v>
      </c>
      <c r="B9" s="77">
        <v>28413</v>
      </c>
      <c r="C9" s="78">
        <v>18491</v>
      </c>
      <c r="D9" s="79">
        <v>3434</v>
      </c>
      <c r="E9" s="79">
        <v>4995</v>
      </c>
      <c r="F9" s="79">
        <v>1492</v>
      </c>
    </row>
    <row r="10" spans="1:6" ht="12" customHeight="1" x14ac:dyDescent="0.3">
      <c r="A10" s="63" t="s">
        <v>139</v>
      </c>
      <c r="B10" s="77">
        <v>2132</v>
      </c>
      <c r="C10" s="78">
        <v>1625</v>
      </c>
      <c r="D10" s="79">
        <v>219</v>
      </c>
      <c r="E10" s="79">
        <v>233</v>
      </c>
      <c r="F10" s="79">
        <v>55</v>
      </c>
    </row>
    <row r="11" spans="1:6" ht="12" customHeight="1" x14ac:dyDescent="0.3">
      <c r="A11" s="63" t="s">
        <v>140</v>
      </c>
      <c r="B11" s="77">
        <v>9043</v>
      </c>
      <c r="C11" s="78">
        <v>6784</v>
      </c>
      <c r="D11" s="79">
        <v>924</v>
      </c>
      <c r="E11" s="79">
        <v>945</v>
      </c>
      <c r="F11" s="79">
        <v>390</v>
      </c>
    </row>
    <row r="12" spans="1:6" ht="12" customHeight="1" x14ac:dyDescent="0.3">
      <c r="A12" s="63" t="s">
        <v>141</v>
      </c>
      <c r="B12" s="77">
        <v>61</v>
      </c>
      <c r="C12" s="78">
        <v>46</v>
      </c>
      <c r="D12" s="79">
        <v>5</v>
      </c>
      <c r="E12" s="79">
        <v>7</v>
      </c>
      <c r="F12" s="79">
        <v>3</v>
      </c>
    </row>
    <row r="13" spans="1:6" ht="12" customHeight="1" x14ac:dyDescent="0.3">
      <c r="A13" s="63" t="s">
        <v>142</v>
      </c>
      <c r="B13" s="196" t="s">
        <v>137</v>
      </c>
      <c r="C13" s="104" t="s">
        <v>137</v>
      </c>
      <c r="D13" s="80" t="s">
        <v>70</v>
      </c>
      <c r="E13" s="80" t="s">
        <v>70</v>
      </c>
      <c r="F13" s="80" t="s">
        <v>70</v>
      </c>
    </row>
    <row r="14" spans="1:6" ht="12" customHeight="1" x14ac:dyDescent="0.3">
      <c r="A14" s="63" t="s">
        <v>143</v>
      </c>
      <c r="B14" s="196" t="s">
        <v>137</v>
      </c>
      <c r="C14" s="104" t="s">
        <v>137</v>
      </c>
      <c r="D14" s="105" t="s">
        <v>137</v>
      </c>
      <c r="E14" s="105" t="s">
        <v>137</v>
      </c>
      <c r="F14" s="105" t="s">
        <v>137</v>
      </c>
    </row>
    <row r="15" spans="1:6" ht="12" customHeight="1" x14ac:dyDescent="0.3">
      <c r="A15" s="18" t="s">
        <v>144</v>
      </c>
      <c r="B15" s="196" t="s">
        <v>137</v>
      </c>
      <c r="C15" s="104" t="s">
        <v>137</v>
      </c>
      <c r="D15" s="105" t="s">
        <v>137</v>
      </c>
      <c r="E15" s="80" t="s">
        <v>70</v>
      </c>
      <c r="F15" s="146" t="s">
        <v>70</v>
      </c>
    </row>
    <row r="16" spans="1:6" ht="12" customHeight="1" x14ac:dyDescent="0.3">
      <c r="A16" s="18" t="s">
        <v>175</v>
      </c>
      <c r="B16" s="77">
        <v>15583</v>
      </c>
      <c r="C16" s="195">
        <v>9996</v>
      </c>
      <c r="D16" s="79">
        <v>1970</v>
      </c>
      <c r="E16" s="80">
        <v>2743</v>
      </c>
      <c r="F16" s="79">
        <v>874</v>
      </c>
    </row>
    <row r="17" spans="1:6" ht="12" customHeight="1" x14ac:dyDescent="0.3">
      <c r="A17" s="18" t="s">
        <v>145</v>
      </c>
      <c r="B17" s="81" t="s">
        <v>89</v>
      </c>
      <c r="C17" s="82" t="s">
        <v>89</v>
      </c>
      <c r="D17" s="82" t="s">
        <v>89</v>
      </c>
      <c r="E17" s="82" t="s">
        <v>89</v>
      </c>
      <c r="F17" s="82" t="s">
        <v>89</v>
      </c>
    </row>
    <row r="18" spans="1:6" ht="12" customHeight="1" x14ac:dyDescent="0.3">
      <c r="A18" s="83" t="s">
        <v>43</v>
      </c>
      <c r="B18" s="84"/>
      <c r="C18" s="85"/>
      <c r="D18" s="86"/>
      <c r="E18" s="86"/>
      <c r="F18" s="86"/>
    </row>
    <row r="19" spans="1:6" ht="12" customHeight="1" x14ac:dyDescent="0.3">
      <c r="A19" s="18" t="s">
        <v>44</v>
      </c>
      <c r="B19" s="196" t="s">
        <v>137</v>
      </c>
      <c r="C19" s="78">
        <v>291</v>
      </c>
      <c r="D19" s="105" t="s">
        <v>137</v>
      </c>
      <c r="E19" s="79">
        <v>29</v>
      </c>
      <c r="F19" s="105" t="s">
        <v>137</v>
      </c>
    </row>
    <row r="20" spans="1:6" ht="12" customHeight="1" x14ac:dyDescent="0.3">
      <c r="A20" s="18" t="s">
        <v>74</v>
      </c>
      <c r="B20" s="196" t="s">
        <v>137</v>
      </c>
      <c r="C20" s="104" t="s">
        <v>137</v>
      </c>
      <c r="D20" s="146" t="s">
        <v>70</v>
      </c>
      <c r="E20" s="146" t="s">
        <v>70</v>
      </c>
      <c r="F20" s="80" t="s">
        <v>70</v>
      </c>
    </row>
    <row r="21" spans="1:6" ht="12" customHeight="1" x14ac:dyDescent="0.3">
      <c r="A21" s="18" t="s">
        <v>45</v>
      </c>
      <c r="B21" s="77">
        <v>34210</v>
      </c>
      <c r="C21" s="78">
        <v>24893</v>
      </c>
      <c r="D21" s="79">
        <v>5171</v>
      </c>
      <c r="E21" s="79">
        <v>2444</v>
      </c>
      <c r="F21" s="79">
        <v>1703</v>
      </c>
    </row>
    <row r="22" spans="1:6" ht="12" customHeight="1" x14ac:dyDescent="0.3">
      <c r="A22" s="18" t="s">
        <v>46</v>
      </c>
      <c r="B22" s="413">
        <v>1004</v>
      </c>
      <c r="C22" s="78">
        <v>726</v>
      </c>
      <c r="D22" s="105" t="s">
        <v>137</v>
      </c>
      <c r="E22" s="412">
        <v>112</v>
      </c>
      <c r="F22" s="105" t="s">
        <v>137</v>
      </c>
    </row>
    <row r="23" spans="1:6" ht="12" customHeight="1" x14ac:dyDescent="0.3">
      <c r="A23" s="18" t="s">
        <v>76</v>
      </c>
      <c r="B23" s="196" t="s">
        <v>137</v>
      </c>
      <c r="C23" s="104" t="s">
        <v>137</v>
      </c>
      <c r="D23" s="80" t="s">
        <v>70</v>
      </c>
      <c r="E23" s="105" t="s">
        <v>137</v>
      </c>
      <c r="F23" s="80" t="s">
        <v>70</v>
      </c>
    </row>
    <row r="24" spans="1:6" ht="12" customHeight="1" x14ac:dyDescent="0.3">
      <c r="A24" s="18" t="s">
        <v>48</v>
      </c>
      <c r="B24" s="77">
        <v>379</v>
      </c>
      <c r="C24" s="414">
        <v>301</v>
      </c>
      <c r="D24" s="105" t="s">
        <v>137</v>
      </c>
      <c r="E24" s="105" t="s">
        <v>137</v>
      </c>
      <c r="F24" s="80" t="s">
        <v>70</v>
      </c>
    </row>
    <row r="25" spans="1:6" ht="12" customHeight="1" x14ac:dyDescent="0.3">
      <c r="A25" s="18" t="s">
        <v>77</v>
      </c>
      <c r="B25" s="196" t="s">
        <v>137</v>
      </c>
      <c r="C25" s="104" t="s">
        <v>137</v>
      </c>
      <c r="D25" s="146" t="s">
        <v>70</v>
      </c>
      <c r="E25" s="80" t="s">
        <v>70</v>
      </c>
      <c r="F25" s="80" t="s">
        <v>70</v>
      </c>
    </row>
    <row r="26" spans="1:6" ht="12" customHeight="1" x14ac:dyDescent="0.3">
      <c r="A26" s="18" t="s">
        <v>78</v>
      </c>
      <c r="B26" s="77">
        <v>219</v>
      </c>
      <c r="C26" s="104" t="s">
        <v>137</v>
      </c>
      <c r="D26" s="105" t="s">
        <v>137</v>
      </c>
      <c r="E26" s="105" t="s">
        <v>137</v>
      </c>
      <c r="F26" s="105" t="s">
        <v>137</v>
      </c>
    </row>
    <row r="27" spans="1:6" ht="12" customHeight="1" x14ac:dyDescent="0.3">
      <c r="A27" s="16" t="s">
        <v>132</v>
      </c>
      <c r="B27" s="77">
        <v>330</v>
      </c>
      <c r="C27" s="104" t="s">
        <v>137</v>
      </c>
      <c r="D27" s="105" t="s">
        <v>137</v>
      </c>
      <c r="E27" s="105" t="s">
        <v>137</v>
      </c>
      <c r="F27" s="105" t="s">
        <v>137</v>
      </c>
    </row>
    <row r="28" spans="1:6" ht="12" customHeight="1" x14ac:dyDescent="0.3">
      <c r="A28" s="16" t="s">
        <v>133</v>
      </c>
      <c r="B28" s="413">
        <v>14</v>
      </c>
      <c r="C28" s="104" t="s">
        <v>137</v>
      </c>
      <c r="D28" s="146" t="s">
        <v>70</v>
      </c>
      <c r="E28" s="105" t="s">
        <v>137</v>
      </c>
      <c r="F28" s="80" t="s">
        <v>70</v>
      </c>
    </row>
    <row r="29" spans="1:6" ht="12" customHeight="1" x14ac:dyDescent="0.3">
      <c r="A29" s="83" t="s">
        <v>49</v>
      </c>
      <c r="B29" s="84"/>
      <c r="C29" s="85"/>
      <c r="D29" s="86"/>
      <c r="E29" s="86"/>
      <c r="F29" s="86"/>
    </row>
    <row r="30" spans="1:6" ht="12" customHeight="1" x14ac:dyDescent="0.3">
      <c r="A30" s="18" t="s">
        <v>50</v>
      </c>
      <c r="B30" s="77">
        <v>8490</v>
      </c>
      <c r="C30" s="78">
        <v>6254</v>
      </c>
      <c r="D30" s="79">
        <v>1104</v>
      </c>
      <c r="E30" s="79">
        <v>685</v>
      </c>
      <c r="F30" s="79">
        <v>447</v>
      </c>
    </row>
    <row r="31" spans="1:6" ht="12" customHeight="1" x14ac:dyDescent="0.3">
      <c r="A31" s="18" t="s">
        <v>79</v>
      </c>
      <c r="B31" s="77">
        <v>50325</v>
      </c>
      <c r="C31" s="78">
        <v>30273</v>
      </c>
      <c r="D31" s="79">
        <v>8695</v>
      </c>
      <c r="E31" s="79">
        <v>6536</v>
      </c>
      <c r="F31" s="79">
        <v>4820</v>
      </c>
    </row>
    <row r="32" spans="1:6" ht="11.25" customHeight="1" x14ac:dyDescent="0.3">
      <c r="A32" s="83" t="s">
        <v>51</v>
      </c>
      <c r="B32" s="84"/>
      <c r="C32" s="85"/>
      <c r="D32" s="86"/>
      <c r="E32" s="86"/>
      <c r="F32" s="86"/>
    </row>
    <row r="33" spans="1:6" ht="12" customHeight="1" x14ac:dyDescent="0.3">
      <c r="A33" s="83" t="s">
        <v>52</v>
      </c>
      <c r="B33" s="84"/>
      <c r="C33" s="85"/>
      <c r="D33" s="86"/>
      <c r="E33" s="86"/>
      <c r="F33" s="86"/>
    </row>
    <row r="34" spans="1:6" ht="12" customHeight="1" x14ac:dyDescent="0.3">
      <c r="A34" s="18" t="s">
        <v>53</v>
      </c>
      <c r="B34" s="93" t="s">
        <v>70</v>
      </c>
      <c r="C34" s="80" t="s">
        <v>70</v>
      </c>
      <c r="D34" s="80" t="s">
        <v>70</v>
      </c>
      <c r="E34" s="80" t="s">
        <v>70</v>
      </c>
      <c r="F34" s="80" t="s">
        <v>70</v>
      </c>
    </row>
    <row r="35" spans="1:6" ht="12" customHeight="1" x14ac:dyDescent="0.3">
      <c r="A35" s="71" t="s">
        <v>54</v>
      </c>
      <c r="B35" s="84"/>
      <c r="C35" s="85"/>
      <c r="D35" s="86"/>
      <c r="E35" s="86"/>
      <c r="F35" s="86"/>
    </row>
    <row r="36" spans="1:6" ht="12" customHeight="1" x14ac:dyDescent="0.3">
      <c r="A36" s="63" t="s">
        <v>55</v>
      </c>
      <c r="B36" s="77">
        <v>5713</v>
      </c>
      <c r="C36" s="78">
        <v>4548</v>
      </c>
      <c r="D36" s="79">
        <v>585</v>
      </c>
      <c r="E36" s="105" t="s">
        <v>137</v>
      </c>
      <c r="F36" s="105" t="s">
        <v>137</v>
      </c>
    </row>
    <row r="37" spans="1:6" ht="12" customHeight="1" x14ac:dyDescent="0.3">
      <c r="A37" s="63" t="s">
        <v>90</v>
      </c>
      <c r="B37" s="84" t="s">
        <v>117</v>
      </c>
      <c r="C37" s="87" t="s">
        <v>117</v>
      </c>
      <c r="D37" s="88" t="s">
        <v>117</v>
      </c>
      <c r="E37" s="88" t="s">
        <v>117</v>
      </c>
      <c r="F37" s="88" t="s">
        <v>117</v>
      </c>
    </row>
    <row r="38" spans="1:6" ht="12" customHeight="1" x14ac:dyDescent="0.3">
      <c r="A38" s="63" t="s">
        <v>58</v>
      </c>
      <c r="B38" s="196" t="s">
        <v>137</v>
      </c>
      <c r="C38" s="104" t="s">
        <v>137</v>
      </c>
      <c r="D38" s="105" t="s">
        <v>137</v>
      </c>
      <c r="E38" s="105" t="s">
        <v>137</v>
      </c>
      <c r="F38" s="80" t="s">
        <v>70</v>
      </c>
    </row>
    <row r="39" spans="1:6" ht="12" customHeight="1" x14ac:dyDescent="0.3">
      <c r="A39" s="63" t="s">
        <v>59</v>
      </c>
      <c r="B39" s="196" t="s">
        <v>137</v>
      </c>
      <c r="C39" s="104" t="s">
        <v>137</v>
      </c>
      <c r="D39" s="105" t="s">
        <v>137</v>
      </c>
      <c r="E39" s="80" t="s">
        <v>70</v>
      </c>
      <c r="F39" s="80" t="s">
        <v>70</v>
      </c>
    </row>
    <row r="40" spans="1:6" ht="12" customHeight="1" x14ac:dyDescent="0.3">
      <c r="A40" s="63" t="s">
        <v>60</v>
      </c>
      <c r="B40" s="196" t="s">
        <v>137</v>
      </c>
      <c r="C40" s="104" t="s">
        <v>137</v>
      </c>
      <c r="D40" s="146" t="s">
        <v>70</v>
      </c>
      <c r="E40" s="105" t="s">
        <v>137</v>
      </c>
      <c r="F40" s="105" t="s">
        <v>137</v>
      </c>
    </row>
    <row r="41" spans="1:6" ht="14.25" customHeight="1" thickBot="1" x14ac:dyDescent="0.35">
      <c r="A41" s="89" t="s">
        <v>91</v>
      </c>
      <c r="B41" s="90">
        <v>165117</v>
      </c>
      <c r="C41" s="91">
        <v>113321</v>
      </c>
      <c r="D41" s="92">
        <v>22200</v>
      </c>
      <c r="E41" s="92">
        <v>19071</v>
      </c>
      <c r="F41" s="92">
        <v>10526</v>
      </c>
    </row>
    <row r="42" spans="1:6" ht="15.75" customHeight="1" thickTop="1" x14ac:dyDescent="0.3">
      <c r="A42" s="467" t="s">
        <v>120</v>
      </c>
      <c r="B42" s="467"/>
      <c r="C42" s="467"/>
      <c r="D42" s="467"/>
      <c r="E42" s="467"/>
      <c r="F42" s="467"/>
    </row>
    <row r="43" spans="1:6" ht="12.75" customHeight="1" x14ac:dyDescent="0.3">
      <c r="A43" s="438" t="s">
        <v>124</v>
      </c>
      <c r="B43" s="438"/>
      <c r="C43" s="438"/>
      <c r="D43" s="438"/>
      <c r="E43" s="438"/>
      <c r="F43" s="438"/>
    </row>
    <row r="44" spans="1:6" ht="12" customHeight="1" x14ac:dyDescent="0.3">
      <c r="A44" s="462" t="s">
        <v>125</v>
      </c>
      <c r="B44" s="462"/>
      <c r="C44" s="462"/>
      <c r="D44" s="462"/>
      <c r="E44" s="462"/>
      <c r="F44" s="462"/>
    </row>
  </sheetData>
  <mergeCells count="7">
    <mergeCell ref="A44:F44"/>
    <mergeCell ref="A1:F1"/>
    <mergeCell ref="A2:F2"/>
    <mergeCell ref="A3:F3"/>
    <mergeCell ref="C4:F4"/>
    <mergeCell ref="A43:F43"/>
    <mergeCell ref="A42:F42"/>
  </mergeCells>
  <pageMargins left="0.95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5</vt:lpstr>
      <vt:lpstr>Table 6</vt:lpstr>
      <vt:lpstr>A-1</vt:lpstr>
      <vt:lpstr>A-2</vt:lpstr>
      <vt:lpstr>A-3</vt:lpstr>
      <vt:lpstr>A-4</vt:lpstr>
      <vt:lpstr>A-5</vt:lpstr>
      <vt:lpstr>A-6</vt:lpstr>
      <vt:lpstr>A-7</vt:lpstr>
      <vt:lpstr>'A-1'!Print_Area</vt:lpstr>
      <vt:lpstr>'A-2'!Print_Area</vt:lpstr>
      <vt:lpstr>'A-3'!Print_Area</vt:lpstr>
      <vt:lpstr>'A-5'!Print_Area</vt:lpstr>
      <vt:lpstr>'A-6'!Print_Area</vt:lpstr>
      <vt:lpstr>'A-7'!Print_Area</vt:lpstr>
      <vt:lpstr>'Table 4'!Print_Area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karacab</dc:creator>
  <cp:lastModifiedBy>Dongliang Wu</cp:lastModifiedBy>
  <cp:lastPrinted>2020-05-12T18:41:36Z</cp:lastPrinted>
  <dcterms:created xsi:type="dcterms:W3CDTF">2018-06-22T18:37:41Z</dcterms:created>
  <dcterms:modified xsi:type="dcterms:W3CDTF">2020-08-27T21:56:22Z</dcterms:modified>
</cp:coreProperties>
</file>