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AX DATA_CONFIDENTIAL\Stats Reports &amp; Data Files Prior TY 2007 &amp; Misc\REP\TAX CREDITS\21\Final\"/>
    </mc:Choice>
  </mc:AlternateContent>
  <xr:revisionPtr revIDLastSave="0" documentId="13_ncr:1_{696A9DB2-B3F7-447A-9B45-CF652A2DAFF6}" xr6:coauthVersionLast="47" xr6:coauthVersionMax="47" xr10:uidLastSave="{00000000-0000-0000-0000-000000000000}"/>
  <bookViews>
    <workbookView xWindow="945" yWindow="525" windowWidth="28230" windowHeight="14955" xr2:uid="{00000000-000D-0000-FFFF-FFFF00000000}"/>
  </bookViews>
  <sheets>
    <sheet name="Table 1" sheetId="1" r:id="rId1"/>
    <sheet name="Table 2" sheetId="2" r:id="rId2"/>
    <sheet name="Table 3" sheetId="19" r:id="rId3"/>
    <sheet name="Table 4" sheetId="3" r:id="rId4"/>
    <sheet name="Table 5" sheetId="18" r:id="rId5"/>
    <sheet name="Table 6" sheetId="4" r:id="rId6"/>
    <sheet name="A-1" sheetId="11" r:id="rId7"/>
    <sheet name="A-2" sheetId="6" r:id="rId8"/>
    <sheet name="A-3" sheetId="7" r:id="rId9"/>
    <sheet name="A-4" sheetId="8" r:id="rId10"/>
    <sheet name="A-5" sheetId="9" r:id="rId11"/>
    <sheet name="A-6" sheetId="10" r:id="rId12"/>
    <sheet name="A-7" sheetId="20" r:id="rId13"/>
    <sheet name="A-8" sheetId="21" r:id="rId14"/>
    <sheet name="A-9" sheetId="22" r:id="rId15"/>
    <sheet name="A-10" sheetId="24" r:id="rId16"/>
    <sheet name="A-11" sheetId="17" r:id="rId17"/>
  </sheets>
  <definedNames>
    <definedName name="_xlnm.Print_Area" localSheetId="6">'A-1'!$A$1:$H$44</definedName>
    <definedName name="_xlnm.Print_Area" localSheetId="15">'A-10'!$A$1:$C$15</definedName>
    <definedName name="_xlnm.Print_Area" localSheetId="16">'A-11'!$A$1:$J$41</definedName>
    <definedName name="_xlnm.Print_Area" localSheetId="7">'A-2'!$A$1:$H$42</definedName>
    <definedName name="_xlnm.Print_Area" localSheetId="8">'A-3'!$A$1:$F$44</definedName>
    <definedName name="_xlnm.Print_Area" localSheetId="10">'A-5'!$A$1:$H$44</definedName>
    <definedName name="_xlnm.Print_Area" localSheetId="11">'A-6'!$A$1:$H$43</definedName>
    <definedName name="_xlnm.Print_Area" localSheetId="12">'A-7'!$A$1:$O$39</definedName>
    <definedName name="_xlnm.Print_Area" localSheetId="13">'A-8'!$A$1:$F$20</definedName>
    <definedName name="_xlnm.Print_Area" localSheetId="14">'A-9'!$A$1:$C$18</definedName>
    <definedName name="_xlnm.Print_Area" localSheetId="3">'Table 4'!$A$1:$C$41</definedName>
    <definedName name="_xlnm.Print_Area" localSheetId="4">'Table 5'!$A$1:$E$28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21" l="1"/>
  <c r="G8" i="21"/>
  <c r="G9" i="21"/>
  <c r="G10" i="21"/>
  <c r="G11" i="21"/>
  <c r="G12" i="21"/>
  <c r="G13" i="21"/>
  <c r="G14" i="21"/>
  <c r="G15" i="21"/>
  <c r="G16" i="21"/>
  <c r="G17" i="21"/>
  <c r="G6" i="21"/>
  <c r="E7" i="21"/>
  <c r="E8" i="21"/>
  <c r="E9" i="21"/>
  <c r="E10" i="21"/>
  <c r="E11" i="21"/>
  <c r="E12" i="21"/>
  <c r="E13" i="21"/>
  <c r="E14" i="21"/>
  <c r="E15" i="21"/>
  <c r="E16" i="21"/>
  <c r="E17" i="21"/>
  <c r="E6" i="21"/>
  <c r="C7" i="21"/>
  <c r="C8" i="21"/>
  <c r="C9" i="21"/>
  <c r="C10" i="21"/>
  <c r="C11" i="21"/>
  <c r="C12" i="21"/>
  <c r="C13" i="21"/>
  <c r="C14" i="21"/>
  <c r="C15" i="21"/>
  <c r="C16" i="21"/>
  <c r="C17" i="21"/>
  <c r="C6" i="21"/>
  <c r="P37" i="20"/>
  <c r="P36" i="20"/>
  <c r="P35" i="20"/>
  <c r="P34" i="20"/>
  <c r="P33" i="20"/>
  <c r="P31" i="20"/>
  <c r="P30" i="20"/>
  <c r="P29" i="20"/>
  <c r="P28" i="20"/>
  <c r="P27" i="20"/>
  <c r="P25" i="20"/>
  <c r="P24" i="20"/>
  <c r="P23" i="20"/>
  <c r="P22" i="20"/>
  <c r="P21" i="20"/>
  <c r="P20" i="20"/>
  <c r="P18" i="20"/>
  <c r="P17" i="20"/>
  <c r="P16" i="20"/>
  <c r="P15" i="20"/>
  <c r="P14" i="20"/>
  <c r="P13" i="20"/>
  <c r="P12" i="20"/>
  <c r="P11" i="20"/>
  <c r="P10" i="20"/>
  <c r="P9" i="20"/>
  <c r="P8" i="20"/>
  <c r="P6" i="20"/>
  <c r="N37" i="20"/>
  <c r="N36" i="20"/>
  <c r="N34" i="20"/>
  <c r="N33" i="20"/>
  <c r="N31" i="20"/>
  <c r="N30" i="20"/>
  <c r="N29" i="20"/>
  <c r="N28" i="20"/>
  <c r="N27" i="20"/>
  <c r="N23" i="20"/>
  <c r="N22" i="20"/>
  <c r="N21" i="20"/>
  <c r="N20" i="20"/>
  <c r="N18" i="20"/>
  <c r="N17" i="20"/>
  <c r="N16" i="20"/>
  <c r="N15" i="20"/>
  <c r="N14" i="20"/>
  <c r="N13" i="20"/>
  <c r="N12" i="20"/>
  <c r="N11" i="20"/>
  <c r="N10" i="20"/>
  <c r="N9" i="20"/>
  <c r="N8" i="20"/>
  <c r="N6" i="20"/>
  <c r="L37" i="20"/>
  <c r="L36" i="20"/>
  <c r="L35" i="20"/>
  <c r="L34" i="20"/>
  <c r="L33" i="20"/>
  <c r="L31" i="20"/>
  <c r="L30" i="20"/>
  <c r="L29" i="20"/>
  <c r="L28" i="20"/>
  <c r="L27" i="20"/>
  <c r="L23" i="20"/>
  <c r="L22" i="20"/>
  <c r="L21" i="20"/>
  <c r="L20" i="20"/>
  <c r="L18" i="20"/>
  <c r="L17" i="20"/>
  <c r="L16" i="20"/>
  <c r="L15" i="20"/>
  <c r="L14" i="20"/>
  <c r="L13" i="20"/>
  <c r="L12" i="20"/>
  <c r="L11" i="20"/>
  <c r="L10" i="20"/>
  <c r="L9" i="20"/>
  <c r="L8" i="20"/>
  <c r="L6" i="20"/>
  <c r="H13" i="20"/>
  <c r="J37" i="20"/>
  <c r="J36" i="20"/>
  <c r="J35" i="20"/>
  <c r="J34" i="20"/>
  <c r="J33" i="20"/>
  <c r="J31" i="20"/>
  <c r="J30" i="20"/>
  <c r="J29" i="20"/>
  <c r="J28" i="20"/>
  <c r="J27" i="20"/>
  <c r="J25" i="20"/>
  <c r="J24" i="20"/>
  <c r="J23" i="20"/>
  <c r="J22" i="20"/>
  <c r="J21" i="20"/>
  <c r="J20" i="20"/>
  <c r="J18" i="20"/>
  <c r="J17" i="20"/>
  <c r="J16" i="20"/>
  <c r="J15" i="20"/>
  <c r="J14" i="20"/>
  <c r="J13" i="20"/>
  <c r="J12" i="20"/>
  <c r="J11" i="20"/>
  <c r="J10" i="20"/>
  <c r="J9" i="20"/>
  <c r="J8" i="20"/>
  <c r="J6" i="20"/>
  <c r="H37" i="20"/>
  <c r="H36" i="20"/>
  <c r="H35" i="20"/>
  <c r="H34" i="20"/>
  <c r="H33" i="20"/>
  <c r="H31" i="20"/>
  <c r="H30" i="20"/>
  <c r="H29" i="20"/>
  <c r="H28" i="20"/>
  <c r="H27" i="20"/>
  <c r="H25" i="20"/>
  <c r="H24" i="20"/>
  <c r="H23" i="20"/>
  <c r="H22" i="20"/>
  <c r="H21" i="20"/>
  <c r="H20" i="20"/>
  <c r="H18" i="20"/>
  <c r="H17" i="20"/>
  <c r="H16" i="20"/>
  <c r="H15" i="20"/>
  <c r="H14" i="20"/>
  <c r="H12" i="20"/>
  <c r="H11" i="20"/>
  <c r="H10" i="20"/>
  <c r="H9" i="20"/>
  <c r="H8" i="20"/>
  <c r="H6" i="20"/>
  <c r="F6" i="20"/>
  <c r="F37" i="20"/>
  <c r="F36" i="20"/>
  <c r="F35" i="20"/>
  <c r="F34" i="20"/>
  <c r="F33" i="20"/>
  <c r="F31" i="20"/>
  <c r="F30" i="20"/>
  <c r="F29" i="20"/>
  <c r="F28" i="20"/>
  <c r="F27" i="20"/>
  <c r="F25" i="20"/>
  <c r="F24" i="20"/>
  <c r="F23" i="20"/>
  <c r="F22" i="20"/>
  <c r="F21" i="20"/>
  <c r="F20" i="20"/>
  <c r="F18" i="20"/>
  <c r="F17" i="20"/>
  <c r="F16" i="20"/>
  <c r="F15" i="20"/>
  <c r="F14" i="20"/>
  <c r="F13" i="20"/>
  <c r="F12" i="20"/>
  <c r="F11" i="20"/>
  <c r="F10" i="20"/>
  <c r="F9" i="20"/>
  <c r="F8" i="20"/>
  <c r="D37" i="20"/>
  <c r="D34" i="20"/>
  <c r="D35" i="20"/>
  <c r="D36" i="20"/>
  <c r="D33" i="20"/>
  <c r="D28" i="20"/>
  <c r="D29" i="20"/>
  <c r="D30" i="20"/>
  <c r="D31" i="20"/>
  <c r="D27" i="20"/>
  <c r="D21" i="20"/>
  <c r="D22" i="20"/>
  <c r="D23" i="20"/>
  <c r="D24" i="20"/>
  <c r="D25" i="20"/>
  <c r="D20" i="20"/>
  <c r="D9" i="20"/>
  <c r="D10" i="20"/>
  <c r="D11" i="20"/>
  <c r="D12" i="20"/>
  <c r="D13" i="20"/>
  <c r="D14" i="20"/>
  <c r="D15" i="20"/>
  <c r="D16" i="20"/>
  <c r="D17" i="20"/>
  <c r="D18" i="20"/>
  <c r="D8" i="20"/>
  <c r="D6" i="20"/>
  <c r="C38" i="3"/>
  <c r="C37" i="3"/>
  <c r="C36" i="3"/>
  <c r="C32" i="3"/>
  <c r="E13" i="4"/>
  <c r="C28" i="3"/>
  <c r="C23" i="3"/>
  <c r="C20" i="3"/>
  <c r="C19" i="3"/>
  <c r="C18" i="3"/>
  <c r="C17" i="3"/>
  <c r="C4" i="3"/>
  <c r="C14" i="3"/>
  <c r="C12" i="3"/>
  <c r="C10" i="3"/>
  <c r="C9" i="3"/>
  <c r="C8" i="3"/>
  <c r="C7" i="3"/>
  <c r="C22" i="3"/>
  <c r="C24" i="3"/>
  <c r="C25" i="3"/>
  <c r="C29" i="3"/>
  <c r="C15" i="3"/>
</calcChain>
</file>

<file path=xl/sharedStrings.xml><?xml version="1.0" encoding="utf-8"?>
<sst xmlns="http://schemas.openxmlformats.org/spreadsheetml/2006/main" count="1466" uniqueCount="302">
  <si>
    <t>Table 2</t>
  </si>
  <si>
    <t>By Income Class*</t>
  </si>
  <si>
    <t>Hawaii AGI*</t>
  </si>
  <si>
    <t>All Individual Returns</t>
  </si>
  <si>
    <t>$200,000 or more</t>
  </si>
  <si>
    <t>Total</t>
  </si>
  <si>
    <t xml:space="preserve">By Tax District** </t>
  </si>
  <si>
    <t>Tax District</t>
  </si>
  <si>
    <t>Oahu (District 1)</t>
  </si>
  <si>
    <t>Maui (District 2)</t>
  </si>
  <si>
    <t>Hawaii (District 3)</t>
  </si>
  <si>
    <t>Kauai (District 4</t>
  </si>
  <si>
    <t xml:space="preserve">* For Form N-15, the income is the taxpayer's global adjusted gross income as defined for Hawaii income tax purposes. </t>
  </si>
  <si>
    <t>Less than $10,000</t>
  </si>
  <si>
    <t>$30,000 to $59,999</t>
  </si>
  <si>
    <t>$60,000 to $99,999</t>
  </si>
  <si>
    <t>$100,000 to $199,999</t>
  </si>
  <si>
    <t>Table 1</t>
  </si>
  <si>
    <t>Number of Tax Returns by Type of Taxpayer</t>
  </si>
  <si>
    <t>Type of Taxpayer</t>
  </si>
  <si>
    <t>Tax Form</t>
  </si>
  <si>
    <t>Number of Returns</t>
  </si>
  <si>
    <t>Form N-11</t>
  </si>
  <si>
    <t>Form N-15</t>
  </si>
  <si>
    <t>Nonfinancial Corporation</t>
  </si>
  <si>
    <t>Form N-30</t>
  </si>
  <si>
    <t>Financial Corporation</t>
  </si>
  <si>
    <t>Form F-1</t>
  </si>
  <si>
    <t>Insurance Underwriter*</t>
  </si>
  <si>
    <t>Form 314</t>
  </si>
  <si>
    <t>Fiduciary</t>
  </si>
  <si>
    <t>Form N-40</t>
  </si>
  <si>
    <t>Exempt Organization</t>
  </si>
  <si>
    <t>Form N-70NP</t>
  </si>
  <si>
    <t>TOTAL</t>
  </si>
  <si>
    <t>* Data supplied by the Insurance Division of the Department of Commerce and Consumer Affairs.</t>
  </si>
  <si>
    <t>Table 3</t>
  </si>
  <si>
    <t>Amount (in $1,000)</t>
  </si>
  <si>
    <t>% of Total</t>
  </si>
  <si>
    <t>Total, All Tax Credits</t>
  </si>
  <si>
    <t>Active Tax Credits</t>
  </si>
  <si>
    <t xml:space="preserve">    Tax Credits to Promote Social Welfare   </t>
  </si>
  <si>
    <t xml:space="preserve">   Tax Credits to Encourage Certain Industries or Economic Activities</t>
  </si>
  <si>
    <t xml:space="preserve">      Fuel Tax Credit for Commercial Fishers</t>
  </si>
  <si>
    <t xml:space="preserve">      Enterprise Zone Tax Credit</t>
  </si>
  <si>
    <t xml:space="preserve">      Tax Credit for Research Activities</t>
  </si>
  <si>
    <t xml:space="preserve">   Tax Credits to Avoid Double Taxation or Pyramiding of Taxes</t>
  </si>
  <si>
    <t xml:space="preserve">      Capital Goods Excise Tax Credit</t>
  </si>
  <si>
    <t>Expired Tax Credits</t>
  </si>
  <si>
    <t xml:space="preserve">   Tax Credits to Encourage Certain Industries or Economic Activities </t>
  </si>
  <si>
    <t xml:space="preserve">      High Technology Business Investment Tax Credit</t>
  </si>
  <si>
    <t xml:space="preserve">      Energy Conservation Tax Credit*</t>
  </si>
  <si>
    <t xml:space="preserve">      Hotel Construction and Remodeling Tax Credit</t>
  </si>
  <si>
    <t xml:space="preserve">      Technology Infrastructure Renovation Tax Credit</t>
  </si>
  <si>
    <t xml:space="preserve">      Residential Construction and Remodeling Tax Credit </t>
  </si>
  <si>
    <t>Table 4</t>
  </si>
  <si>
    <t>Number of returns</t>
  </si>
  <si>
    <t>All</t>
  </si>
  <si>
    <t>Individuals</t>
  </si>
  <si>
    <t>Refundable tax credits for systems installed and placed in service on or after July 1, 2009</t>
  </si>
  <si>
    <t>Solar only</t>
  </si>
  <si>
    <t xml:space="preserve">-  </t>
  </si>
  <si>
    <t>Nonrefundable tax credits for systems installed and placed in service on or after July 1, 2009</t>
  </si>
  <si>
    <t xml:space="preserve">      Motion Picture, Digital Media, and Film Production Income Tax Credit</t>
  </si>
  <si>
    <t xml:space="preserve">      Renewable Energy Technologies Income Tax Credit</t>
  </si>
  <si>
    <t xml:space="preserve">      Important Agricultural Land Qualified Agricultural Cost Tax Credit</t>
  </si>
  <si>
    <t xml:space="preserve">      Capital Infrastructure Tax Credit</t>
  </si>
  <si>
    <t xml:space="preserve">      Cesspool Upgrade, Conversion or Connection Income Tax Credit</t>
  </si>
  <si>
    <t xml:space="preserve">      Income Tax Paid to Another State or Foreign Country</t>
  </si>
  <si>
    <t>Table A-1</t>
  </si>
  <si>
    <t>DOLLAR AMOUNTS OF TAX CREDITS CLAIMED</t>
  </si>
  <si>
    <t>TAXPAYER TYPE</t>
  </si>
  <si>
    <t>Type of Credit</t>
  </si>
  <si>
    <t>ALL</t>
  </si>
  <si>
    <t>Corporations</t>
  </si>
  <si>
    <t>Financial Corporations</t>
  </si>
  <si>
    <t>Fiduciaries</t>
  </si>
  <si>
    <t>Exempt Organizations</t>
  </si>
  <si>
    <t xml:space="preserve">na </t>
  </si>
  <si>
    <t xml:space="preserve">      Energy Conservation Tax Credit</t>
  </si>
  <si>
    <t>GRAND TOTAL</t>
  </si>
  <si>
    <t>Table A-2</t>
  </si>
  <si>
    <t>-</t>
  </si>
  <si>
    <t>Table A-3</t>
  </si>
  <si>
    <t>DOLLAR AMOUNTS OF TAX CREDITS CLAIMED BY INDIVIDUALS</t>
  </si>
  <si>
    <t>TAX DISTRICT</t>
  </si>
  <si>
    <t>MAUI</t>
  </si>
  <si>
    <t>HAWAII</t>
  </si>
  <si>
    <t>KAUAI</t>
  </si>
  <si>
    <t>(DISTRICT 1)</t>
  </si>
  <si>
    <t>(DISTRICT 2)</t>
  </si>
  <si>
    <t>(DISTRICT 3)</t>
  </si>
  <si>
    <t>(DISTRICT 4)</t>
  </si>
  <si>
    <t>na</t>
  </si>
  <si>
    <t>Table A-4</t>
  </si>
  <si>
    <t>Table A-5</t>
  </si>
  <si>
    <t>INCOME CLASS</t>
  </si>
  <si>
    <t>$10,000 to $29,999</t>
  </si>
  <si>
    <t>**</t>
  </si>
  <si>
    <t xml:space="preserve">AGGREGATE TAX LIABILITY BEFORE TAX CREDITS*** </t>
  </si>
  <si>
    <t>Table A-6</t>
  </si>
  <si>
    <t xml:space="preserve">** </t>
  </si>
  <si>
    <t>OAHU*</t>
  </si>
  <si>
    <t xml:space="preserve">na  </t>
  </si>
  <si>
    <t xml:space="preserve">**  </t>
  </si>
  <si>
    <t>STATE</t>
  </si>
  <si>
    <t>Forms N – 11</t>
  </si>
  <si>
    <t>Forms N - 15</t>
  </si>
  <si>
    <t>AGGREGATE TAX LIABILITY BEFORE TAX CREDITS</t>
  </si>
  <si>
    <t>Table A-7</t>
  </si>
  <si>
    <t># of Claims</t>
  </si>
  <si>
    <t>*</t>
  </si>
  <si>
    <t xml:space="preserve">      Renewable Fuels Production Tax Credit</t>
  </si>
  <si>
    <t xml:space="preserve">      Organic Foods Production Tax Credit</t>
  </si>
  <si>
    <t>* Income class is measured using Hawaii AGI for Form N-11 and total AGI for Form N-15.</t>
  </si>
  <si>
    <t>d</t>
  </si>
  <si>
    <t xml:space="preserve">      Tax Credit for Low-Income Household Renters   </t>
  </si>
  <si>
    <t xml:space="preserve">      Tax Credit for Child and Dependent Care Expenses   </t>
  </si>
  <si>
    <t xml:space="preserve">      Tax Credit for Child Passenger Restraint Systems   </t>
  </si>
  <si>
    <t xml:space="preserve">      Tax Credit for Employment of Vocational Rehabilitation Referrals   </t>
  </si>
  <si>
    <t xml:space="preserve">      Low-Income Housing Tax Credit   </t>
  </si>
  <si>
    <t xml:space="preserve">      Tax Credit for School Repair and Maintenance   </t>
  </si>
  <si>
    <t xml:space="preserve">      Lifeline Telephone Service Tax Credit   </t>
  </si>
  <si>
    <t xml:space="preserve">      Refundable Food/Excise Tax Credit  </t>
  </si>
  <si>
    <t>Table 5</t>
  </si>
  <si>
    <t>Individual - Resident</t>
  </si>
  <si>
    <t>Individual - Nonresident / Part-Year Resident</t>
  </si>
  <si>
    <t>Table 6</t>
  </si>
  <si>
    <t>Number and Proportion of Taxpayers Claiming Tax Credits</t>
  </si>
  <si>
    <t>Number of Taxpayers</t>
  </si>
  <si>
    <t>% of Taxpayers with Claims</t>
  </si>
  <si>
    <t xml:space="preserve">      Lifeline Telephone Service Tax Credit**   </t>
  </si>
  <si>
    <t>Insurance Underwriters*</t>
  </si>
  <si>
    <t>* Data supplied by the Insurance Division of the Department of Commerce and Consumer Affairs. ** Data supplied by the Public Utilities Commission.</t>
  </si>
  <si>
    <t xml:space="preserve">***  </t>
  </si>
  <si>
    <t xml:space="preserve">      Earned Income Tax Credit</t>
  </si>
  <si>
    <t>Wind only or breakdown unknown</t>
  </si>
  <si>
    <r>
      <t>confidential taxpayer information. "</t>
    </r>
    <r>
      <rPr>
        <i/>
        <sz val="7"/>
        <color rgb="FF000000"/>
        <rFont val="Arial"/>
        <family val="2"/>
      </rPr>
      <t>na</t>
    </r>
    <r>
      <rPr>
        <sz val="7"/>
        <color rgb="FF000000"/>
        <rFont val="Arial"/>
        <family val="2"/>
      </rPr>
      <t>" denotes "not applicable." Details may not add to totals due to rounding.</t>
    </r>
  </si>
  <si>
    <r>
      <t>Notes: "</t>
    </r>
    <r>
      <rPr>
        <i/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" denotes that data in the cell were suppressed to prevent potential disclosure of confidential taxpayer information. "</t>
    </r>
    <r>
      <rPr>
        <i/>
        <sz val="7"/>
        <color rgb="FF000000"/>
        <rFont val="Arial"/>
        <family val="2"/>
      </rPr>
      <t>na</t>
    </r>
    <r>
      <rPr>
        <sz val="7"/>
        <color rgb="FF000000"/>
        <rFont val="Arial"/>
        <family val="2"/>
      </rPr>
      <t>" denotes "not applicable."</t>
    </r>
  </si>
  <si>
    <t>NUMBER OF RETURNS CLAIMING TAX CREDITS</t>
  </si>
  <si>
    <t>NUMBER OF INDIVIDUAL INCOME TAX RETURNS WITH CLAIMS FOR TAX CREDITS</t>
  </si>
  <si>
    <t>** Data for the energy conservation tax credit are included with the renewable energy technologies tax credit.</t>
  </si>
  <si>
    <t xml:space="preserve">      Healthcare Preceptor Income Tax Credit</t>
  </si>
  <si>
    <t>Wind only</t>
  </si>
  <si>
    <t>Breakdown unknown</t>
  </si>
  <si>
    <t xml:space="preserve"> * </t>
  </si>
  <si>
    <t xml:space="preserve">  *</t>
  </si>
  <si>
    <r>
      <t xml:space="preserve"> "</t>
    </r>
    <r>
      <rPr>
        <i/>
        <sz val="7"/>
        <color rgb="FF000000"/>
        <rFont val="Arial"/>
        <family val="2"/>
      </rPr>
      <t>na</t>
    </r>
    <r>
      <rPr>
        <sz val="7"/>
        <color rgb="FF000000"/>
        <rFont val="Arial"/>
        <family val="2"/>
      </rPr>
      <t>" denotes "not applicable." Details may not add to totals due to rounding.</t>
    </r>
  </si>
  <si>
    <t xml:space="preserve">* The figures for Oahu include tax credits claimed on Form N-15 by nonresidents who had an out-of-state address. ** Data for the energy conservation tax credit are included </t>
  </si>
  <si>
    <r>
      <t>disclosure of confidential taxpayer information.  "</t>
    </r>
    <r>
      <rPr>
        <i/>
        <sz val="7"/>
        <color rgb="FF000000"/>
        <rFont val="Arial"/>
        <family val="2"/>
      </rPr>
      <t>na</t>
    </r>
    <r>
      <rPr>
        <sz val="7"/>
        <color rgb="FF000000"/>
        <rFont val="Arial"/>
        <family val="2"/>
      </rPr>
      <t>" denotes "not applicable." Details may not add to totals due to rounding.</t>
    </r>
  </si>
  <si>
    <r>
      <t>Notes:  "</t>
    </r>
    <r>
      <rPr>
        <i/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" denotes that the data in the cell were suppressed to prevent potential disclosure of confidential taxpayer information.  "</t>
    </r>
    <r>
      <rPr>
        <i/>
        <sz val="7"/>
        <color rgb="FF000000"/>
        <rFont val="Arial"/>
        <family val="2"/>
      </rPr>
      <t>na</t>
    </r>
    <r>
      <rPr>
        <sz val="7"/>
        <color rgb="FF000000"/>
        <rFont val="Arial"/>
        <family val="2"/>
      </rPr>
      <t>" denotes "not applicable."</t>
    </r>
  </si>
  <si>
    <t>No. of Taxpayers with Claims</t>
  </si>
  <si>
    <r>
      <t xml:space="preserve"> tax credit. *** Tax liabilities reported on individual income tax returns filed for Tax Year 2019. Notes: "</t>
    </r>
    <r>
      <rPr>
        <i/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 xml:space="preserve">" denoted that data in the cell were suppressed to prevent potential disclosure of </t>
    </r>
  </si>
  <si>
    <t>Comparison of Selected Tax Credits and Taxpayer Type</t>
  </si>
  <si>
    <t>Taxpayer Type and Credit</t>
  </si>
  <si>
    <t xml:space="preserve">    Total Credits</t>
  </si>
  <si>
    <t>Amount</t>
  </si>
  <si>
    <t>% change</t>
  </si>
  <si>
    <t>Difference</t>
  </si>
  <si>
    <t xml:space="preserve">      Earned Income Tax Credit </t>
  </si>
  <si>
    <t xml:space="preserve">      Refundable Food Excise Tax Credit (Food/Excise)</t>
  </si>
  <si>
    <t/>
  </si>
  <si>
    <t>Number of
Returns</t>
  </si>
  <si>
    <t>Refundable
Food/Excise
Tax Credit</t>
  </si>
  <si>
    <t>Tax Credit for
Low-Income
Household
Renters</t>
  </si>
  <si>
    <t>Tax Credit for
Child and
Dependent
Care
Expenses</t>
  </si>
  <si>
    <t>Earned
Income
Tax Credit</t>
  </si>
  <si>
    <t>Capital
Goods
Excise
Tax
Credit</t>
  </si>
  <si>
    <t>Income Tax
Paid to
Another
State or to
a Foreign
Country</t>
  </si>
  <si>
    <t>State Total</t>
  </si>
  <si>
    <t>Oahu</t>
  </si>
  <si>
    <t>Downtown &amp; Nuuanu</t>
  </si>
  <si>
    <t>Kaimuki to Hawaii Kai</t>
  </si>
  <si>
    <t>Makiki to Waikiki</t>
  </si>
  <si>
    <t>Airport, Kalihi</t>
  </si>
  <si>
    <t>Aiea, Pearl City</t>
  </si>
  <si>
    <t>Waipahu</t>
  </si>
  <si>
    <t>Kapolei, Ewa</t>
  </si>
  <si>
    <t>Wahiawa, Mililani</t>
  </si>
  <si>
    <t>Waianae Coast</t>
  </si>
  <si>
    <t>Kailua, Kaneohe</t>
  </si>
  <si>
    <t>Maui</t>
  </si>
  <si>
    <t>Wailuku, Kahului</t>
  </si>
  <si>
    <t>Kihei</t>
  </si>
  <si>
    <t>Lahaina</t>
  </si>
  <si>
    <t>Rural Maui</t>
  </si>
  <si>
    <t>Molokai</t>
  </si>
  <si>
    <t>Lanai</t>
  </si>
  <si>
    <t>Hawaii</t>
  </si>
  <si>
    <t>Hilo</t>
  </si>
  <si>
    <t>Hamakua Coast</t>
  </si>
  <si>
    <t>Kohala</t>
  </si>
  <si>
    <t>Kona</t>
  </si>
  <si>
    <t>Puna to Kau</t>
  </si>
  <si>
    <t>Kauai</t>
  </si>
  <si>
    <t>Lihue</t>
  </si>
  <si>
    <t>North Kauai</t>
  </si>
  <si>
    <t>Koloa-Poipu</t>
  </si>
  <si>
    <t>West Kauai</t>
  </si>
  <si>
    <t>Other/Unknown</t>
  </si>
  <si>
    <t>Table A-8</t>
  </si>
  <si>
    <t>Adjusted Gross Income Class *</t>
  </si>
  <si>
    <t>Under $1,000</t>
  </si>
  <si>
    <t>$1,000 - &lt; $3,000</t>
  </si>
  <si>
    <t>$3,000 - &lt; $5,000</t>
  </si>
  <si>
    <t>$5,000 - &lt; $7,000</t>
  </si>
  <si>
    <t>$7,000 - &lt; $9,000</t>
  </si>
  <si>
    <t>$9,000 - &lt; $11,000</t>
  </si>
  <si>
    <t>$11,000 - &lt; $13,000</t>
  </si>
  <si>
    <t>$13,000 - &lt; $15,000</t>
  </si>
  <si>
    <t>$15,000 - &lt; $17,000</t>
  </si>
  <si>
    <t>$17,000 - &lt; $20,000</t>
  </si>
  <si>
    <t>$20,000 - &lt; $25,000</t>
  </si>
  <si>
    <t>Table A-9</t>
  </si>
  <si>
    <t>NUMBER AND AMOUNT OF CAPITAL GOODS EXCISE TAX CREDITS CLAIMED BY INDIVIDUAL RETURNS</t>
  </si>
  <si>
    <t>Adjusted Gross Income Class*</t>
  </si>
  <si>
    <t>Number of Claims</t>
  </si>
  <si>
    <t>Amount Claimed</t>
  </si>
  <si>
    <t>Under $10,000</t>
  </si>
  <si>
    <t>$10,000 - &lt; $20,000</t>
  </si>
  <si>
    <t>$20,000 - &lt; $30,000</t>
  </si>
  <si>
    <t>$30,000 - &lt; $40,000</t>
  </si>
  <si>
    <t>$40,000 - &lt; $50,000</t>
  </si>
  <si>
    <t>$50,000 - &lt; $75,000</t>
  </si>
  <si>
    <t>$75,000 - &lt; $100,000</t>
  </si>
  <si>
    <t>$100,000 - &lt; $150,000</t>
  </si>
  <si>
    <t>$150,000 - &lt; $200,000</t>
  </si>
  <si>
    <t>Table A-10</t>
  </si>
  <si>
    <t>NUMBER AND AMOUNT OF CAPITAL GOODS EXCISE TAX CREDIT CLAIMED ON CORPORATION AND FINANCIAL CORPORATION RETURNS</t>
  </si>
  <si>
    <t>Under $100,000</t>
  </si>
  <si>
    <t>$100,000 - &lt; $500,000</t>
  </si>
  <si>
    <t>$500,000 - &lt; $1,000,000</t>
  </si>
  <si>
    <t>$1,000,000 - &lt; $5,000,000</t>
  </si>
  <si>
    <t>$5,000,000 - &lt; $10,000,000</t>
  </si>
  <si>
    <t>$10,000,000 and over</t>
  </si>
  <si>
    <t>Table A-11</t>
  </si>
  <si>
    <t>Oahu North Shore</t>
  </si>
  <si>
    <r>
      <t>Notes:  "</t>
    </r>
    <r>
      <rPr>
        <i/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>" denotes that the data in the cell were suppressed to prevent potential disclosure of confidential taxpayer information.</t>
    </r>
  </si>
  <si>
    <t>Gross Receipts Class *</t>
  </si>
  <si>
    <t xml:space="preserve">  within Hawaii reported on Schedule P.</t>
  </si>
  <si>
    <t xml:space="preserve">* For apportioned returns, gross receipts are the gross sales less returns and allowances </t>
  </si>
  <si>
    <t>** Returns that have an out-of-state address are allocated to Oahu.</t>
  </si>
  <si>
    <t xml:space="preserve">      Earned Income Tax Credit *</t>
  </si>
  <si>
    <t xml:space="preserve">      Energy Conservation Tax Credit **</t>
  </si>
  <si>
    <t xml:space="preserve">      Refundable Food/Excise Tax Credit   </t>
  </si>
  <si>
    <t>Renewable
Energy
Technologies Income
Tax Credit</t>
  </si>
  <si>
    <r>
      <t>*** Data for the energy conservation tax credit are included with those for the renewable energy technologies income tax credit. Notes:  "</t>
    </r>
    <r>
      <rPr>
        <i/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 xml:space="preserve">" denotes that data in the cell were suppressed to prevent potential </t>
    </r>
  </si>
  <si>
    <r>
      <t>with those for the renewable energy  technologies income tax credit. Notes:  "</t>
    </r>
    <r>
      <rPr>
        <i/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 xml:space="preserve">" denotes the data in the cell were suppressed to prevent potential disclosure of confidential taxpayer information. </t>
    </r>
  </si>
  <si>
    <r>
      <t>with those for the renewable energy technologies income tax credit. Notes:  "</t>
    </r>
    <r>
      <rPr>
        <i/>
        <sz val="7"/>
        <color rgb="FF000000"/>
        <rFont val="Arial"/>
        <family val="2"/>
      </rPr>
      <t>d</t>
    </r>
    <r>
      <rPr>
        <sz val="7"/>
        <color rgb="FF000000"/>
        <rFont val="Arial"/>
        <family val="2"/>
      </rPr>
      <t xml:space="preserve">" denotes the data in the cell were suppressed to prevent potential disclosure of confidential taxpayer information. </t>
    </r>
  </si>
  <si>
    <t>* Income class is measured using Hawaii AGI for Form N-11 and total AGI for Form N-15. ** Data for the energy conservation tax credit are included with those for the renewable energy technologies income</t>
  </si>
  <si>
    <t>** Data for the energy conservation tax credit are included with those for the renewable energy technologies income tax credit.</t>
  </si>
  <si>
    <t>* Data for the energy conservation tax credit are included with those for the renewable energy technologies income tax credit.</t>
  </si>
  <si>
    <t>$25,000 - &lt; $35,000</t>
  </si>
  <si>
    <r>
      <t>Note: “</t>
    </r>
    <r>
      <rPr>
        <i/>
        <sz val="9"/>
        <color rgb="FF000000"/>
        <rFont val="Arial"/>
        <family val="2"/>
      </rPr>
      <t>d</t>
    </r>
    <r>
      <rPr>
        <sz val="9"/>
        <color rgb="FF000000"/>
        <rFont val="Arial"/>
        <family val="2"/>
      </rPr>
      <t>” denotes that the data were suppressed to avoid potential disclosure of confidential taxpayer information.</t>
    </r>
  </si>
  <si>
    <t xml:space="preserve">      Historic Preservation Income Tax Credit</t>
  </si>
  <si>
    <r>
      <t>*** Data for the energy conservation tax credit are included with those for the renewable energy technologies income tax credit. Notes:  "</t>
    </r>
    <r>
      <rPr>
        <i/>
        <sz val="6.5"/>
        <color rgb="FF000000"/>
        <rFont val="Arial"/>
        <family val="2"/>
      </rPr>
      <t>d</t>
    </r>
    <r>
      <rPr>
        <sz val="6.5"/>
        <color rgb="FF000000"/>
        <rFont val="Arial"/>
        <family val="2"/>
      </rPr>
      <t xml:space="preserve">" denotes that data in the cell were suppressed to prevent potential </t>
    </r>
  </si>
  <si>
    <r>
      <t>disclosure of confidential taxpayer information.  "</t>
    </r>
    <r>
      <rPr>
        <i/>
        <sz val="6.5"/>
        <color rgb="FF000000"/>
        <rFont val="Arial"/>
        <family val="2"/>
      </rPr>
      <t>na</t>
    </r>
    <r>
      <rPr>
        <sz val="6.5"/>
        <color rgb="FF000000"/>
        <rFont val="Arial"/>
        <family val="2"/>
      </rPr>
      <t>" denotes "not applicable." Details may not add to totals due to rounding.</t>
    </r>
  </si>
  <si>
    <r>
      <t xml:space="preserve">      Motion Picture, Digital Media, and Film Production Income Tax Credit </t>
    </r>
    <r>
      <rPr>
        <b/>
        <sz val="8"/>
        <color theme="1"/>
        <rFont val="Arial"/>
        <family val="2"/>
      </rPr>
      <t>*</t>
    </r>
  </si>
  <si>
    <r>
      <t xml:space="preserve">Carryover of the tax credit for systems installed and placed in service before July 1, 2009 </t>
    </r>
    <r>
      <rPr>
        <b/>
        <vertAlign val="superscript"/>
        <sz val="10"/>
        <color rgb="FF000000"/>
        <rFont val="Arial"/>
        <family val="2"/>
      </rPr>
      <t>1</t>
    </r>
  </si>
  <si>
    <r>
      <t xml:space="preserve">Corporations and others </t>
    </r>
    <r>
      <rPr>
        <vertAlign val="superscript"/>
        <sz val="10"/>
        <color rgb="FF000000"/>
        <rFont val="Arial"/>
        <family val="2"/>
      </rPr>
      <t>2</t>
    </r>
  </si>
  <si>
    <r>
      <t xml:space="preserve">Credit amount (in $1,000) </t>
    </r>
    <r>
      <rPr>
        <b/>
        <vertAlign val="superscript"/>
        <sz val="10"/>
        <color rgb="FF000000"/>
        <rFont val="Arial"/>
        <family val="2"/>
      </rPr>
      <t>3</t>
    </r>
  </si>
  <si>
    <r>
      <t xml:space="preserve">Credit amount (in $1,000) </t>
    </r>
    <r>
      <rPr>
        <b/>
        <vertAlign val="superscript"/>
        <sz val="10"/>
        <rFont val="Arial"/>
        <family val="2"/>
      </rPr>
      <t>3</t>
    </r>
  </si>
  <si>
    <r>
      <t xml:space="preserve">Corporations and others </t>
    </r>
    <r>
      <rPr>
        <vertAlign val="superscript"/>
        <sz val="10"/>
        <rFont val="Arial"/>
        <family val="2"/>
      </rPr>
      <t>2</t>
    </r>
  </si>
  <si>
    <r>
      <t>Corporations and others</t>
    </r>
    <r>
      <rPr>
        <vertAlign val="superscript"/>
        <sz val="10"/>
        <color rgb="FF000000"/>
        <rFont val="Arial"/>
        <family val="2"/>
      </rPr>
      <t xml:space="preserve"> 2</t>
    </r>
  </si>
  <si>
    <r>
      <rPr>
        <vertAlign val="superscript"/>
        <sz val="9"/>
        <color rgb="FF000000"/>
        <rFont val="Arial"/>
        <family val="2"/>
      </rPr>
      <t>1</t>
    </r>
    <r>
      <rPr>
        <sz val="9"/>
        <color rgb="FF000000"/>
        <rFont val="Arial"/>
        <family val="2"/>
      </rPr>
      <t xml:space="preserve"> Includes carryovers of the energy conservation tax credit given by section 235-12, HRS, and carryovers of the renewable energy technologies income tax credit for which the date of installation could not be determined.</t>
    </r>
  </si>
  <si>
    <r>
      <rPr>
        <vertAlign val="super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Includes nonfinancial corporations, fiduciaries, nonprofit organizations and financial corporations.</t>
    </r>
  </si>
  <si>
    <r>
      <rPr>
        <vertAlign val="superscript"/>
        <sz val="9"/>
        <color rgb="FF000000"/>
        <rFont val="Arial"/>
        <family val="2"/>
      </rPr>
      <t>3</t>
    </r>
    <r>
      <rPr>
        <sz val="9"/>
        <color rgb="FF000000"/>
        <rFont val="Arial"/>
        <family val="2"/>
      </rPr>
      <t xml:space="preserve"> Details may not add to totals due to rounding.</t>
    </r>
  </si>
  <si>
    <t>for Tax Year 2021</t>
  </si>
  <si>
    <t>Total Number of Individual Income Tax Returns for Tax Year 2021 by Income Class and by Tax District</t>
  </si>
  <si>
    <t>by Taxpayer Type for Tax Year 2021</t>
  </si>
  <si>
    <t>BY TYPE OF CREDIT AND TYPE OF TAXPAYER - 2021 (in $ 1,000)</t>
  </si>
  <si>
    <t>BY TYPE OF CREDIT AND TYPE OF TAXPAYER - 2021</t>
  </si>
  <si>
    <t>BY TYPE OF CREDIT AND TAX DISTRICT - 2021</t>
  </si>
  <si>
    <t>BY TYPE OF CREDIT AND TAX DISTRICT - 2021 (in $1,000)</t>
  </si>
  <si>
    <t>BY TYPE OF CREDIT AND INCOME CLASS* - 2021</t>
  </si>
  <si>
    <t>BY TYPE OF CREDIT AND INCOME CLASS* - 2021 (in $1,000)</t>
  </si>
  <si>
    <t>NUMBER AND AMOUNT OF RENTER'S TAX CREDITS CLAIMED, NUMBER OF QUALIFIED EXEMPTIONS BY HAWAII ADJUSTED GROSS INCOME - 2021</t>
  </si>
  <si>
    <t>BY HAWAII ADJUSTED GROSS INCOME - 2021</t>
  </si>
  <si>
    <t>BY GROSS RECEIPTS CLASS - 2021</t>
  </si>
  <si>
    <t>Distribution of Tax Credits in Tax Year 2021</t>
  </si>
  <si>
    <t>DISTRIBUTION OF TAX CREDITS IN TAX YEARS 2018, 2019 AND 2021</t>
  </si>
  <si>
    <t>Claims for the Renewable Energy Technologies Income Tax Credit and the Energy Conservation Tax Credit in Tax Year 2021</t>
  </si>
  <si>
    <t>Tax Year 2020 and 2021 (in $1,000)</t>
  </si>
  <si>
    <t xml:space="preserve">    &gt;$40,000</t>
  </si>
  <si>
    <t xml:space="preserve">       &lt;-29.2</t>
  </si>
  <si>
    <t xml:space="preserve">  &lt;($11,675)</t>
  </si>
  <si>
    <t xml:space="preserve">      Tax Credit for Research Activities **</t>
  </si>
  <si>
    <r>
      <t>Notes:  "</t>
    </r>
    <r>
      <rPr>
        <i/>
        <sz val="8"/>
        <color theme="1"/>
        <rFont val="Arial"/>
        <family val="2"/>
      </rPr>
      <t>d</t>
    </r>
    <r>
      <rPr>
        <sz val="8"/>
        <color theme="1"/>
        <rFont val="Arial"/>
        <family val="2"/>
      </rPr>
      <t xml:space="preserve">" denotes that data in the cell were suppressed to prevent potential  disclosure of  confidential taxpayer  </t>
    </r>
  </si>
  <si>
    <t xml:space="preserve">          information.</t>
  </si>
  <si>
    <t>* The data for the Earned Income Tax Credit in this report was extracted at a later date than the data from the 2021 Earned Income Tax Credit Report. The different dates of data extraction account for the difference in the numbers between the two reports.</t>
  </si>
  <si>
    <t>Number</t>
  </si>
  <si>
    <t>% of all returns</t>
  </si>
  <si>
    <t>NUMBER OF RESIDENT INDIVIDUAL RETURNS (FORM N-11) CLAIMING SELECTED TAX CREDITS BY GEOGRAPHICAL AREAS - 2021</t>
  </si>
  <si>
    <t>% of State Total</t>
  </si>
  <si>
    <t>Returns
with Claims</t>
  </si>
  <si>
    <t xml:space="preserve">
Exemptions</t>
  </si>
  <si>
    <t>Tax
Credits Claimed</t>
  </si>
  <si>
    <t xml:space="preserve">      &gt;$3,000</t>
  </si>
  <si>
    <t xml:space="preserve">       &gt;($969)</t>
  </si>
  <si>
    <t xml:space="preserve">       &gt;-24.4</t>
  </si>
  <si>
    <t>* Exact amount for 2020 was rounded to $10 M to avoid potential disclosure of confidential taxpayer information.</t>
  </si>
  <si>
    <r>
      <rPr>
        <b/>
        <sz val="7"/>
        <color rgb="FF000000"/>
        <rFont val="Arial"/>
        <family val="2"/>
      </rPr>
      <t>**</t>
    </r>
    <r>
      <rPr>
        <sz val="7"/>
        <color rgb="FF000000"/>
        <rFont val="Arial"/>
        <family val="2"/>
      </rPr>
      <t xml:space="preserve"> Exact amount for 2021 was rounded to $1 M to avoid potential disclosure of confidential taxpayer information.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</si>
</sst>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6" formatCode="&quot;$&quot;#,##0_);[Red]\(&quot;$&quot;#,##0\)"/>
    <numFmt numFmtId="43" formatCode="_(* #,##0.00_);_(* \(#,##0.00\);_(* &quot;-&quot;??_);_(@_)"/>
    <numFmt numFmtId="164" formatCode="#,##0\ \ \ \ "/>
    <numFmt numFmtId="165" formatCode="General\ \ \ \ \ \ \ \ "/>
    <numFmt numFmtId="166" formatCode="&quot;$&quot;#,##0_)\ ;[Red]\(&quot;$&quot;#,##0\)"/>
    <numFmt numFmtId="167" formatCode="&quot;$&quot;#,##0_)\ \ \ \ \ \ ;[Red]\(&quot;$&quot;#,##0\)"/>
    <numFmt numFmtId="168" formatCode="&quot;$&quot;#,##0"/>
    <numFmt numFmtId="169" formatCode="#,##0\ "/>
    <numFmt numFmtId="170" formatCode="@\ "/>
    <numFmt numFmtId="171" formatCode="#,##0\ \ \ \ \ "/>
    <numFmt numFmtId="172" formatCode="@\ \ "/>
    <numFmt numFmtId="173" formatCode="_(* #,##0_);_(* \(#,##0\);_(* &quot;-&quot;??_);_(@_)"/>
    <numFmt numFmtId="174" formatCode="0.0"/>
    <numFmt numFmtId="175" formatCode="0.0%"/>
    <numFmt numFmtId="176" formatCode="@\ \ \ "/>
    <numFmt numFmtId="177" formatCode="&quot;$&quot;#,##0_);[Red]\(&quot;$&quot;#,##0\)\ \ \ \ "/>
    <numFmt numFmtId="178" formatCode="@\ \ \ \ \ \ \ \ "/>
    <numFmt numFmtId="179" formatCode="&quot;$&quot;#,##0\ \ "/>
    <numFmt numFmtId="180" formatCode="##,###,###,###,###,##0\ \ \ "/>
    <numFmt numFmtId="181" formatCode="##,###,###,###,###,##0\ \ \ \ \ \ \ \ \ \ "/>
    <numFmt numFmtId="182" formatCode="####################0"/>
    <numFmt numFmtId="183" formatCode="#################0"/>
    <numFmt numFmtId="184" formatCode="##,###,###,###,###,##0\ \ \ \ \ \ \ \ "/>
    <numFmt numFmtId="185" formatCode="##,###,###,###,###,##0\ \ \ \ \ \ "/>
    <numFmt numFmtId="186" formatCode="&quot;$&quot;##,###,###,###,###,##0\ \ \ \ \ \ "/>
    <numFmt numFmtId="187" formatCode="##,###,###,###,###,##0"/>
    <numFmt numFmtId="188" formatCode="##,###,###,###,###,##0\ \ \ \ \ \ \ \ \ \ \ \ \ \ \ "/>
    <numFmt numFmtId="189" formatCode="&quot;$&quot;##,###,###,###,###,##0\ \ \ \ \ \ \ \ \ \ "/>
    <numFmt numFmtId="190" formatCode="#########################0"/>
    <numFmt numFmtId="191" formatCode="##,###,###,###,###,##0\ \ \ \ \ \ \ \ \ \ \ \ \ \ "/>
    <numFmt numFmtId="192" formatCode="&quot;$&quot;##,###,###,###,###,##0\ \ \ \ \ \ \ \ \ \ \ \ "/>
    <numFmt numFmtId="193" formatCode="0.0\ \ "/>
    <numFmt numFmtId="194" formatCode="&quot;$&quot;#,##0_);\(&quot;$&quot;#,##0\)\ "/>
    <numFmt numFmtId="195" formatCode="@\ \ \ \ "/>
    <numFmt numFmtId="196" formatCode="0.000"/>
    <numFmt numFmtId="197" formatCode="##,###,###,###,###,##0\ \ "/>
    <numFmt numFmtId="198" formatCode="&quot;$&quot;##,###,###,###,###,##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theme="1"/>
      <name val="Arial"/>
      <family val="2"/>
    </font>
    <font>
      <i/>
      <sz val="10"/>
      <color rgb="FF000000"/>
      <name val="Arial"/>
      <family val="2"/>
    </font>
    <font>
      <b/>
      <i/>
      <sz val="10"/>
      <color theme="1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7"/>
      <color rgb="FF000000"/>
      <name val="Arial"/>
      <family val="2"/>
    </font>
    <font>
      <i/>
      <sz val="7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rgb="FF000000"/>
      <name val="Calibri"/>
      <family val="2"/>
      <scheme val="minor"/>
    </font>
    <font>
      <sz val="8"/>
      <color rgb="FFFF0000"/>
      <name val="Arial"/>
      <family val="2"/>
    </font>
    <font>
      <sz val="8"/>
      <color rgb="FF000000"/>
      <name val="Courier New"/>
      <family val="3"/>
    </font>
    <font>
      <sz val="10"/>
      <color rgb="FF000000"/>
      <name val="Courier New"/>
      <family val="3"/>
    </font>
    <font>
      <i/>
      <sz val="10"/>
      <name val="Arial"/>
      <family val="2"/>
    </font>
    <font>
      <b/>
      <sz val="7.5"/>
      <color theme="1"/>
      <name val="Arial"/>
      <family val="2"/>
    </font>
    <font>
      <b/>
      <sz val="7.5"/>
      <color rgb="FF000000"/>
      <name val="Arial"/>
      <family val="2"/>
    </font>
    <font>
      <sz val="7.5"/>
      <color rgb="FF000000"/>
      <name val="Arial"/>
      <family val="2"/>
    </font>
    <font>
      <b/>
      <i/>
      <sz val="7.5"/>
      <color rgb="FF000000"/>
      <name val="Arial"/>
      <family val="2"/>
    </font>
    <font>
      <sz val="7.5"/>
      <color theme="1"/>
      <name val="Calibri"/>
      <family val="2"/>
      <scheme val="minor"/>
    </font>
    <font>
      <sz val="7.5"/>
      <name val="Arial"/>
      <family val="2"/>
    </font>
    <font>
      <i/>
      <sz val="7.5"/>
      <name val="Arial"/>
      <family val="2"/>
    </font>
    <font>
      <sz val="7.5"/>
      <color theme="1"/>
      <name val="Arial"/>
      <family val="2"/>
    </font>
    <font>
      <b/>
      <i/>
      <sz val="7.5"/>
      <color theme="1"/>
      <name val="Arial"/>
      <family val="2"/>
    </font>
    <font>
      <sz val="7.5"/>
      <name val="Calibri"/>
      <family val="2"/>
      <scheme val="minor"/>
    </font>
    <font>
      <sz val="6.5"/>
      <color rgb="FF000000"/>
      <name val="Arial"/>
      <family val="2"/>
    </font>
    <font>
      <i/>
      <sz val="6.5"/>
      <color rgb="FF000000"/>
      <name val="Arial"/>
      <family val="2"/>
    </font>
    <font>
      <b/>
      <sz val="7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color rgb="FF000000"/>
      <name val="Arial"/>
      <family val="2"/>
    </font>
    <font>
      <i/>
      <sz val="8"/>
      <color theme="1"/>
      <name val="Arial"/>
      <family val="2"/>
    </font>
    <font>
      <sz val="7.5"/>
      <color rgb="FF000000"/>
      <name val="Courier New"/>
      <family val="3"/>
    </font>
    <font>
      <i/>
      <sz val="7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0" fillId="0" borderId="0"/>
  </cellStyleXfs>
  <cellXfs count="529">
    <xf numFmtId="0" fontId="0" fillId="0" borderId="0" xfId="0"/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3" fillId="0" borderId="21" xfId="0" applyFont="1" applyBorder="1"/>
    <xf numFmtId="0" fontId="4" fillId="0" borderId="2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6" fillId="0" borderId="0" xfId="0" applyFont="1" applyBorder="1"/>
    <xf numFmtId="0" fontId="3" fillId="0" borderId="0" xfId="0" applyFont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3" fillId="0" borderId="13" xfId="0" applyFont="1" applyBorder="1" applyAlignment="1">
      <alignment horizontal="left" indent="1"/>
    </xf>
    <xf numFmtId="0" fontId="3" fillId="0" borderId="7" xfId="0" applyFont="1" applyBorder="1" applyAlignment="1">
      <alignment horizontal="left" indent="1"/>
    </xf>
    <xf numFmtId="3" fontId="3" fillId="0" borderId="0" xfId="0" applyNumberFormat="1" applyFont="1" applyBorder="1" applyAlignment="1">
      <alignment horizontal="right" indent="2"/>
    </xf>
    <xf numFmtId="3" fontId="3" fillId="0" borderId="4" xfId="0" applyNumberFormat="1" applyFont="1" applyBorder="1" applyAlignment="1">
      <alignment horizontal="right" indent="2"/>
    </xf>
    <xf numFmtId="3" fontId="3" fillId="0" borderId="6" xfId="0" applyNumberFormat="1" applyFont="1" applyBorder="1" applyAlignment="1">
      <alignment horizontal="right" indent="2"/>
    </xf>
    <xf numFmtId="3" fontId="3" fillId="0" borderId="14" xfId="0" applyNumberFormat="1" applyFont="1" applyBorder="1" applyAlignment="1">
      <alignment horizontal="right" indent="2"/>
    </xf>
    <xf numFmtId="3" fontId="3" fillId="0" borderId="8" xfId="0" applyNumberFormat="1" applyFont="1" applyBorder="1" applyAlignment="1">
      <alignment horizontal="right" indent="2"/>
    </xf>
    <xf numFmtId="3" fontId="3" fillId="0" borderId="10" xfId="0" applyNumberFormat="1" applyFont="1" applyBorder="1" applyAlignment="1">
      <alignment horizontal="right" indent="2"/>
    </xf>
    <xf numFmtId="3" fontId="3" fillId="0" borderId="11" xfId="0" applyNumberFormat="1" applyFont="1" applyBorder="1" applyAlignment="1">
      <alignment horizontal="right" indent="2"/>
    </xf>
    <xf numFmtId="3" fontId="3" fillId="0" borderId="0" xfId="0" applyNumberFormat="1" applyFont="1" applyAlignment="1">
      <alignment horizontal="right" indent="2"/>
    </xf>
    <xf numFmtId="3" fontId="3" fillId="0" borderId="19" xfId="0" applyNumberFormat="1" applyFont="1" applyBorder="1" applyAlignment="1">
      <alignment horizontal="right" indent="2"/>
    </xf>
    <xf numFmtId="0" fontId="3" fillId="0" borderId="20" xfId="0" applyFont="1" applyBorder="1" applyAlignment="1">
      <alignment horizontal="right" indent="2"/>
    </xf>
    <xf numFmtId="3" fontId="3" fillId="0" borderId="13" xfId="0" applyNumberFormat="1" applyFont="1" applyBorder="1" applyAlignment="1">
      <alignment horizontal="right" indent="2"/>
    </xf>
    <xf numFmtId="3" fontId="3" fillId="0" borderId="18" xfId="0" applyNumberFormat="1" applyFont="1" applyBorder="1" applyAlignment="1">
      <alignment horizontal="right" indent="2"/>
    </xf>
    <xf numFmtId="0" fontId="4" fillId="0" borderId="33" xfId="0" applyFont="1" applyBorder="1" applyAlignment="1">
      <alignment horizontal="center" wrapText="1"/>
    </xf>
    <xf numFmtId="164" fontId="4" fillId="0" borderId="49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166" fontId="4" fillId="0" borderId="13" xfId="0" applyNumberFormat="1" applyFont="1" applyBorder="1" applyAlignment="1">
      <alignment horizontal="right"/>
    </xf>
    <xf numFmtId="167" fontId="4" fillId="0" borderId="55" xfId="0" applyNumberFormat="1" applyFont="1" applyBorder="1" applyAlignment="1">
      <alignment horizontal="right"/>
    </xf>
    <xf numFmtId="164" fontId="4" fillId="0" borderId="28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right"/>
    </xf>
    <xf numFmtId="166" fontId="4" fillId="0" borderId="23" xfId="0" applyNumberFormat="1" applyFont="1" applyBorder="1" applyAlignment="1">
      <alignment horizontal="right"/>
    </xf>
    <xf numFmtId="167" fontId="4" fillId="0" borderId="54" xfId="0" applyNumberFormat="1" applyFont="1" applyBorder="1" applyAlignment="1">
      <alignment horizontal="right"/>
    </xf>
    <xf numFmtId="0" fontId="4" fillId="0" borderId="49" xfId="0" applyFont="1" applyBorder="1" applyAlignment="1">
      <alignment horizontal="center"/>
    </xf>
    <xf numFmtId="165" fontId="4" fillId="0" borderId="54" xfId="0" applyNumberFormat="1" applyFont="1" applyBorder="1" applyAlignment="1">
      <alignment horizontal="right"/>
    </xf>
    <xf numFmtId="165" fontId="4" fillId="0" borderId="55" xfId="0" applyNumberFormat="1" applyFont="1" applyBorder="1" applyAlignment="1">
      <alignment horizontal="right"/>
    </xf>
    <xf numFmtId="0" fontId="4" fillId="0" borderId="54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164" fontId="4" fillId="0" borderId="13" xfId="0" applyNumberFormat="1" applyFont="1" applyBorder="1" applyAlignment="1">
      <alignment horizontal="right" vertical="center"/>
    </xf>
    <xf numFmtId="166" fontId="4" fillId="0" borderId="13" xfId="0" applyNumberFormat="1" applyFont="1" applyBorder="1" applyAlignment="1">
      <alignment horizontal="right" vertical="center"/>
    </xf>
    <xf numFmtId="165" fontId="4" fillId="0" borderId="55" xfId="0" applyNumberFormat="1" applyFont="1" applyBorder="1" applyAlignment="1">
      <alignment horizontal="right" vertical="center"/>
    </xf>
    <xf numFmtId="164" fontId="4" fillId="0" borderId="49" xfId="0" applyNumberFormat="1" applyFont="1" applyBorder="1" applyAlignment="1">
      <alignment horizontal="right" vertical="center"/>
    </xf>
    <xf numFmtId="167" fontId="4" fillId="0" borderId="55" xfId="0" applyNumberFormat="1" applyFont="1" applyBorder="1" applyAlignment="1">
      <alignment horizontal="right" vertical="center"/>
    </xf>
    <xf numFmtId="0" fontId="0" fillId="0" borderId="0" xfId="0" applyFill="1"/>
    <xf numFmtId="6" fontId="4" fillId="0" borderId="29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2" xfId="0" applyFont="1" applyFill="1" applyBorder="1"/>
    <xf numFmtId="0" fontId="9" fillId="0" borderId="0" xfId="0" applyFont="1" applyFill="1" applyBorder="1"/>
    <xf numFmtId="0" fontId="4" fillId="0" borderId="29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indent="1"/>
    </xf>
    <xf numFmtId="0" fontId="4" fillId="0" borderId="0" xfId="0" applyFont="1" applyFill="1" applyBorder="1"/>
    <xf numFmtId="0" fontId="10" fillId="0" borderId="0" xfId="0" applyFont="1" applyFill="1" applyBorder="1"/>
    <xf numFmtId="0" fontId="12" fillId="0" borderId="0" xfId="0" applyFont="1" applyFill="1" applyBorder="1"/>
    <xf numFmtId="0" fontId="0" fillId="0" borderId="0" xfId="0" applyFill="1" applyBorder="1" applyAlignment="1">
      <alignment horizontal="right" indent="1"/>
    </xf>
    <xf numFmtId="0" fontId="0" fillId="0" borderId="29" xfId="0" applyFill="1" applyBorder="1"/>
    <xf numFmtId="0" fontId="4" fillId="0" borderId="29" xfId="0" applyFont="1" applyFill="1" applyBorder="1"/>
    <xf numFmtId="49" fontId="11" fillId="0" borderId="0" xfId="0" applyNumberFormat="1" applyFont="1" applyFill="1" applyBorder="1" applyAlignment="1" applyProtection="1">
      <alignment horizontal="right" indent="1"/>
      <protection locked="0"/>
    </xf>
    <xf numFmtId="174" fontId="0" fillId="0" borderId="0" xfId="0" applyNumberFormat="1" applyFill="1"/>
    <xf numFmtId="0" fontId="2" fillId="0" borderId="0" xfId="0" applyFont="1" applyFill="1" applyBorder="1" applyAlignment="1">
      <alignment horizontal="left" indent="1"/>
    </xf>
    <xf numFmtId="0" fontId="2" fillId="0" borderId="22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left" indent="1"/>
    </xf>
    <xf numFmtId="0" fontId="3" fillId="0" borderId="24" xfId="0" applyFont="1" applyFill="1" applyBorder="1" applyAlignment="1">
      <alignment horizontal="left" indent="1"/>
    </xf>
    <xf numFmtId="3" fontId="3" fillId="0" borderId="23" xfId="0" applyNumberFormat="1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left" indent="1"/>
    </xf>
    <xf numFmtId="0" fontId="3" fillId="0" borderId="25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right" indent="1"/>
    </xf>
    <xf numFmtId="0" fontId="3" fillId="0" borderId="13" xfId="0" applyFont="1" applyFill="1" applyBorder="1" applyAlignment="1">
      <alignment horizontal="left" indent="1"/>
    </xf>
    <xf numFmtId="0" fontId="3" fillId="0" borderId="26" xfId="0" applyFont="1" applyFill="1" applyBorder="1" applyAlignment="1">
      <alignment horizontal="left" indent="1"/>
    </xf>
    <xf numFmtId="0" fontId="3" fillId="0" borderId="13" xfId="0" applyFont="1" applyFill="1" applyBorder="1" applyAlignment="1">
      <alignment horizontal="right" indent="1"/>
    </xf>
    <xf numFmtId="0" fontId="3" fillId="0" borderId="45" xfId="0" applyFont="1" applyFill="1" applyBorder="1" applyAlignment="1">
      <alignment horizontal="left" indent="1"/>
    </xf>
    <xf numFmtId="0" fontId="3" fillId="0" borderId="53" xfId="0" applyFont="1" applyFill="1" applyBorder="1"/>
    <xf numFmtId="3" fontId="3" fillId="0" borderId="21" xfId="0" applyNumberFormat="1" applyFont="1" applyFill="1" applyBorder="1" applyAlignment="1">
      <alignment horizontal="right" indent="1"/>
    </xf>
    <xf numFmtId="0" fontId="4" fillId="0" borderId="0" xfId="0" applyFont="1" applyBorder="1"/>
    <xf numFmtId="0" fontId="10" fillId="0" borderId="0" xfId="0" applyFont="1" applyBorder="1"/>
    <xf numFmtId="172" fontId="11" fillId="0" borderId="0" xfId="0" applyNumberFormat="1" applyFont="1" applyAlignment="1">
      <alignment horizontal="right"/>
    </xf>
    <xf numFmtId="0" fontId="20" fillId="0" borderId="0" xfId="0" applyFont="1"/>
    <xf numFmtId="0" fontId="10" fillId="0" borderId="0" xfId="0" applyFont="1"/>
    <xf numFmtId="3" fontId="3" fillId="0" borderId="13" xfId="0" applyNumberFormat="1" applyFont="1" applyFill="1" applyBorder="1" applyAlignment="1">
      <alignment horizontal="right" indent="1"/>
    </xf>
    <xf numFmtId="0" fontId="0" fillId="0" borderId="21" xfId="0" applyFill="1" applyBorder="1"/>
    <xf numFmtId="0" fontId="2" fillId="0" borderId="59" xfId="0" applyFont="1" applyFill="1" applyBorder="1" applyAlignment="1">
      <alignment horizontal="left" vertical="center" inden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left" indent="1"/>
    </xf>
    <xf numFmtId="3" fontId="3" fillId="0" borderId="24" xfId="0" applyNumberFormat="1" applyFont="1" applyFill="1" applyBorder="1" applyAlignment="1">
      <alignment horizontal="right" indent="1"/>
    </xf>
    <xf numFmtId="175" fontId="3" fillId="0" borderId="23" xfId="2" applyNumberFormat="1" applyFont="1" applyFill="1" applyBorder="1" applyAlignment="1">
      <alignment horizontal="right" indent="1"/>
    </xf>
    <xf numFmtId="0" fontId="3" fillId="0" borderId="34" xfId="0" applyFont="1" applyFill="1" applyBorder="1" applyAlignment="1">
      <alignment horizontal="left" indent="1"/>
    </xf>
    <xf numFmtId="3" fontId="3" fillId="0" borderId="25" xfId="0" applyNumberFormat="1" applyFont="1" applyFill="1" applyBorder="1" applyAlignment="1">
      <alignment horizontal="right" indent="1"/>
    </xf>
    <xf numFmtId="175" fontId="3" fillId="0" borderId="0" xfId="0" applyNumberFormat="1" applyFont="1" applyFill="1" applyBorder="1" applyAlignment="1">
      <alignment horizontal="right" indent="1"/>
    </xf>
    <xf numFmtId="0" fontId="3" fillId="0" borderId="25" xfId="0" applyFont="1" applyFill="1" applyBorder="1" applyAlignment="1">
      <alignment horizontal="right" indent="1"/>
    </xf>
    <xf numFmtId="0" fontId="3" fillId="0" borderId="53" xfId="0" applyFont="1" applyFill="1" applyBorder="1" applyAlignment="1">
      <alignment horizontal="left" indent="1"/>
    </xf>
    <xf numFmtId="0" fontId="3" fillId="0" borderId="60" xfId="0" applyFont="1" applyFill="1" applyBorder="1" applyAlignment="1">
      <alignment horizontal="right" indent="1"/>
    </xf>
    <xf numFmtId="175" fontId="3" fillId="0" borderId="21" xfId="0" applyNumberFormat="1" applyFont="1" applyFill="1" applyBorder="1" applyAlignment="1">
      <alignment horizontal="right" indent="1"/>
    </xf>
    <xf numFmtId="0" fontId="21" fillId="0" borderId="0" xfId="0" applyFont="1"/>
    <xf numFmtId="164" fontId="21" fillId="0" borderId="49" xfId="0" applyNumberFormat="1" applyFont="1" applyBorder="1" applyAlignment="1">
      <alignment horizontal="right"/>
    </xf>
    <xf numFmtId="164" fontId="21" fillId="0" borderId="13" xfId="0" applyNumberFormat="1" applyFont="1" applyBorder="1" applyAlignment="1">
      <alignment horizontal="right"/>
    </xf>
    <xf numFmtId="3" fontId="21" fillId="0" borderId="55" xfId="0" applyNumberFormat="1" applyFont="1" applyBorder="1" applyAlignment="1">
      <alignment horizontal="right" wrapText="1" indent="3"/>
    </xf>
    <xf numFmtId="166" fontId="21" fillId="0" borderId="13" xfId="0" applyNumberFormat="1" applyFont="1" applyBorder="1" applyAlignment="1">
      <alignment horizontal="right"/>
    </xf>
    <xf numFmtId="168" fontId="21" fillId="0" borderId="55" xfId="0" applyNumberFormat="1" applyFont="1" applyBorder="1" applyAlignment="1">
      <alignment horizontal="right" wrapText="1" indent="3"/>
    </xf>
    <xf numFmtId="3" fontId="0" fillId="0" borderId="0" xfId="0" applyNumberFormat="1" applyFill="1"/>
    <xf numFmtId="170" fontId="11" fillId="0" borderId="29" xfId="0" applyNumberFormat="1" applyFont="1" applyFill="1" applyBorder="1" applyAlignment="1">
      <alignment horizontal="right"/>
    </xf>
    <xf numFmtId="0" fontId="17" fillId="0" borderId="0" xfId="0" applyFont="1" applyBorder="1"/>
    <xf numFmtId="0" fontId="15" fillId="0" borderId="53" xfId="0" applyFont="1" applyFill="1" applyBorder="1"/>
    <xf numFmtId="0" fontId="17" fillId="0" borderId="12" xfId="0" applyFont="1" applyFill="1" applyBorder="1"/>
    <xf numFmtId="0" fontId="17" fillId="0" borderId="0" xfId="0" applyFont="1" applyFill="1" applyBorder="1"/>
    <xf numFmtId="0" fontId="27" fillId="0" borderId="13" xfId="0" applyFont="1" applyFill="1" applyBorder="1" applyAlignment="1">
      <alignment horizontal="center"/>
    </xf>
    <xf numFmtId="0" fontId="28" fillId="0" borderId="0" xfId="0" applyFont="1" applyFill="1" applyBorder="1"/>
    <xf numFmtId="0" fontId="17" fillId="0" borderId="41" xfId="0" applyFont="1" applyFill="1" applyBorder="1"/>
    <xf numFmtId="0" fontId="29" fillId="0" borderId="0" xfId="0" applyFont="1" applyFill="1"/>
    <xf numFmtId="0" fontId="17" fillId="0" borderId="41" xfId="0" applyFont="1" applyFill="1" applyBorder="1" applyAlignment="1">
      <alignment horizontal="right"/>
    </xf>
    <xf numFmtId="0" fontId="32" fillId="0" borderId="0" xfId="0" applyFont="1" applyFill="1" applyBorder="1"/>
    <xf numFmtId="0" fontId="32" fillId="0" borderId="0" xfId="0" applyFont="1" applyBorder="1"/>
    <xf numFmtId="0" fontId="33" fillId="0" borderId="0" xfId="0" applyFont="1" applyFill="1" applyBorder="1"/>
    <xf numFmtId="0" fontId="27" fillId="0" borderId="32" xfId="0" applyFont="1" applyFill="1" applyBorder="1"/>
    <xf numFmtId="173" fontId="18" fillId="0" borderId="0" xfId="1" applyNumberFormat="1" applyFont="1" applyFill="1" applyBorder="1" applyAlignment="1">
      <alignment horizontal="right"/>
    </xf>
    <xf numFmtId="173" fontId="17" fillId="0" borderId="0" xfId="1" quotePrefix="1" applyNumberFormat="1" applyFont="1" applyFill="1" applyBorder="1" applyAlignment="1">
      <alignment horizontal="right"/>
    </xf>
    <xf numFmtId="6" fontId="17" fillId="0" borderId="0" xfId="0" quotePrefix="1" applyNumberFormat="1" applyFont="1" applyFill="1" applyBorder="1" applyAlignment="1">
      <alignment horizontal="right"/>
    </xf>
    <xf numFmtId="0" fontId="27" fillId="0" borderId="56" xfId="0" applyFont="1" applyFill="1" applyBorder="1"/>
    <xf numFmtId="0" fontId="17" fillId="0" borderId="35" xfId="0" applyFont="1" applyFill="1" applyBorder="1"/>
    <xf numFmtId="0" fontId="17" fillId="0" borderId="49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wrapText="1"/>
    </xf>
    <xf numFmtId="0" fontId="17" fillId="0" borderId="29" xfId="0" applyFont="1" applyFill="1" applyBorder="1"/>
    <xf numFmtId="0" fontId="17" fillId="0" borderId="37" xfId="0" applyFont="1" applyFill="1" applyBorder="1"/>
    <xf numFmtId="0" fontId="17" fillId="0" borderId="29" xfId="0" applyFont="1" applyFill="1" applyBorder="1" applyAlignment="1">
      <alignment horizontal="right"/>
    </xf>
    <xf numFmtId="0" fontId="29" fillId="0" borderId="37" xfId="0" applyFont="1" applyFill="1" applyBorder="1"/>
    <xf numFmtId="6" fontId="17" fillId="0" borderId="41" xfId="0" applyNumberFormat="1" applyFont="1" applyFill="1" applyBorder="1" applyAlignment="1">
      <alignment horizontal="right" indent="1"/>
    </xf>
    <xf numFmtId="6" fontId="17" fillId="0" borderId="37" xfId="0" applyNumberFormat="1" applyFont="1" applyFill="1" applyBorder="1" applyAlignment="1">
      <alignment horizontal="right" indent="1"/>
    </xf>
    <xf numFmtId="6" fontId="17" fillId="0" borderId="0" xfId="0" applyNumberFormat="1" applyFont="1" applyFill="1" applyAlignment="1">
      <alignment horizontal="right" indent="1"/>
    </xf>
    <xf numFmtId="170" fontId="18" fillId="0" borderId="37" xfId="0" applyNumberFormat="1" applyFont="1" applyFill="1" applyBorder="1" applyAlignment="1">
      <alignment horizontal="right" indent="1"/>
    </xf>
    <xf numFmtId="170" fontId="18" fillId="0" borderId="0" xfId="0" applyNumberFormat="1" applyFont="1" applyFill="1" applyAlignment="1">
      <alignment horizontal="right" indent="1"/>
    </xf>
    <xf numFmtId="6" fontId="17" fillId="0" borderId="0" xfId="0" quotePrefix="1" applyNumberFormat="1" applyFont="1" applyFill="1" applyAlignment="1">
      <alignment horizontal="right" indent="1"/>
    </xf>
    <xf numFmtId="170" fontId="18" fillId="0" borderId="41" xfId="0" applyNumberFormat="1" applyFont="1" applyFill="1" applyBorder="1" applyAlignment="1">
      <alignment horizontal="right" indent="1"/>
    </xf>
    <xf numFmtId="6" fontId="18" fillId="0" borderId="0" xfId="0" applyNumberFormat="1" applyFont="1" applyFill="1" applyAlignment="1">
      <alignment horizontal="right" indent="1"/>
    </xf>
    <xf numFmtId="6" fontId="17" fillId="0" borderId="29" xfId="0" applyNumberFormat="1" applyFont="1" applyFill="1" applyBorder="1" applyAlignment="1">
      <alignment horizontal="right" indent="1"/>
    </xf>
    <xf numFmtId="170" fontId="18" fillId="0" borderId="29" xfId="0" applyNumberFormat="1" applyFont="1" applyFill="1" applyBorder="1" applyAlignment="1">
      <alignment horizontal="right" indent="1"/>
    </xf>
    <xf numFmtId="172" fontId="18" fillId="0" borderId="0" xfId="0" applyNumberFormat="1" applyFont="1" applyFill="1" applyAlignment="1">
      <alignment horizontal="right" indent="1"/>
    </xf>
    <xf numFmtId="0" fontId="17" fillId="0" borderId="29" xfId="0" applyFont="1" applyFill="1" applyBorder="1" applyAlignment="1">
      <alignment horizontal="right" indent="1"/>
    </xf>
    <xf numFmtId="0" fontId="29" fillId="0" borderId="37" xfId="0" applyFont="1" applyFill="1" applyBorder="1" applyAlignment="1">
      <alignment horizontal="right" indent="1"/>
    </xf>
    <xf numFmtId="0" fontId="29" fillId="0" borderId="0" xfId="0" applyFont="1" applyFill="1" applyAlignment="1">
      <alignment horizontal="right" indent="1"/>
    </xf>
    <xf numFmtId="172" fontId="17" fillId="0" borderId="0" xfId="0" applyNumberFormat="1" applyFont="1" applyFill="1" applyAlignment="1">
      <alignment horizontal="right" indent="1"/>
    </xf>
    <xf numFmtId="6" fontId="17" fillId="0" borderId="31" xfId="0" applyNumberFormat="1" applyFont="1" applyFill="1" applyBorder="1" applyAlignment="1">
      <alignment horizontal="right" indent="1"/>
    </xf>
    <xf numFmtId="6" fontId="17" fillId="0" borderId="51" xfId="0" applyNumberFormat="1" applyFont="1" applyFill="1" applyBorder="1" applyAlignment="1">
      <alignment horizontal="right" indent="1"/>
    </xf>
    <xf numFmtId="6" fontId="17" fillId="0" borderId="32" xfId="0" applyNumberFormat="1" applyFont="1" applyFill="1" applyBorder="1" applyAlignment="1">
      <alignment horizontal="right" indent="1"/>
    </xf>
    <xf numFmtId="6" fontId="17" fillId="0" borderId="21" xfId="0" applyNumberFormat="1" applyFont="1" applyFill="1" applyBorder="1" applyAlignment="1">
      <alignment horizontal="right" indent="1"/>
    </xf>
    <xf numFmtId="6" fontId="17" fillId="0" borderId="39" xfId="0" applyNumberFormat="1" applyFont="1" applyFill="1" applyBorder="1" applyAlignment="1">
      <alignment horizontal="right" indent="1"/>
    </xf>
    <xf numFmtId="0" fontId="17" fillId="0" borderId="52" xfId="0" applyFont="1" applyFill="1" applyBorder="1" applyAlignment="1">
      <alignment horizontal="center"/>
    </xf>
    <xf numFmtId="169" fontId="17" fillId="0" borderId="41" xfId="0" applyNumberFormat="1" applyFont="1" applyFill="1" applyBorder="1" applyAlignment="1">
      <alignment horizontal="right"/>
    </xf>
    <xf numFmtId="169" fontId="17" fillId="0" borderId="29" xfId="0" applyNumberFormat="1" applyFont="1" applyFill="1" applyBorder="1" applyAlignment="1">
      <alignment horizontal="right"/>
    </xf>
    <xf numFmtId="169" fontId="17" fillId="0" borderId="0" xfId="0" applyNumberFormat="1" applyFont="1" applyFill="1" applyBorder="1" applyAlignment="1">
      <alignment horizontal="right"/>
    </xf>
    <xf numFmtId="170" fontId="18" fillId="0" borderId="0" xfId="0" applyNumberFormat="1" applyFont="1" applyFill="1" applyBorder="1" applyAlignment="1">
      <alignment horizontal="right"/>
    </xf>
    <xf numFmtId="170" fontId="18" fillId="0" borderId="41" xfId="0" applyNumberFormat="1" applyFont="1" applyFill="1" applyBorder="1" applyAlignment="1">
      <alignment horizontal="right"/>
    </xf>
    <xf numFmtId="0" fontId="18" fillId="0" borderId="41" xfId="0" applyFont="1" applyFill="1" applyBorder="1" applyAlignment="1">
      <alignment horizontal="right" indent="1"/>
    </xf>
    <xf numFmtId="169" fontId="17" fillId="0" borderId="45" xfId="0" applyNumberFormat="1" applyFont="1" applyFill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17" fillId="0" borderId="49" xfId="0" applyFont="1" applyFill="1" applyBorder="1" applyAlignment="1">
      <alignment horizontal="center" wrapText="1"/>
    </xf>
    <xf numFmtId="0" fontId="32" fillId="0" borderId="13" xfId="0" applyFont="1" applyFill="1" applyBorder="1" applyAlignment="1">
      <alignment horizontal="center" wrapText="1"/>
    </xf>
    <xf numFmtId="0" fontId="27" fillId="0" borderId="32" xfId="0" applyFont="1" applyBorder="1"/>
    <xf numFmtId="173" fontId="32" fillId="0" borderId="32" xfId="0" applyNumberFormat="1" applyFont="1" applyFill="1" applyBorder="1"/>
    <xf numFmtId="6" fontId="17" fillId="0" borderId="31" xfId="0" applyNumberFormat="1" applyFont="1" applyFill="1" applyBorder="1" applyAlignment="1">
      <alignment horizontal="right"/>
    </xf>
    <xf numFmtId="174" fontId="17" fillId="0" borderId="32" xfId="0" applyNumberFormat="1" applyFont="1" applyFill="1" applyBorder="1" applyAlignment="1">
      <alignment horizontal="right" indent="1"/>
    </xf>
    <xf numFmtId="0" fontId="28" fillId="0" borderId="0" xfId="0" applyFont="1" applyBorder="1"/>
    <xf numFmtId="0" fontId="17" fillId="0" borderId="0" xfId="0" applyFont="1" applyFill="1" applyBorder="1" applyAlignment="1">
      <alignment horizontal="right" indent="1"/>
    </xf>
    <xf numFmtId="0" fontId="17" fillId="0" borderId="0" xfId="0" applyFont="1" applyFill="1" applyAlignment="1">
      <alignment horizontal="right" indent="1"/>
    </xf>
    <xf numFmtId="0" fontId="32" fillId="0" borderId="0" xfId="0" applyFont="1" applyFill="1"/>
    <xf numFmtId="6" fontId="17" fillId="0" borderId="29" xfId="0" applyNumberFormat="1" applyFont="1" applyFill="1" applyBorder="1" applyAlignment="1">
      <alignment horizontal="right"/>
    </xf>
    <xf numFmtId="6" fontId="30" fillId="0" borderId="29" xfId="0" applyNumberFormat="1" applyFont="1" applyFill="1" applyBorder="1" applyAlignment="1">
      <alignment horizontal="right"/>
    </xf>
    <xf numFmtId="174" fontId="30" fillId="0" borderId="0" xfId="0" applyNumberFormat="1" applyFont="1" applyFill="1" applyAlignment="1">
      <alignment horizontal="right" indent="1"/>
    </xf>
    <xf numFmtId="173" fontId="18" fillId="0" borderId="29" xfId="1" applyNumberFormat="1" applyFont="1" applyBorder="1" applyAlignment="1">
      <alignment horizontal="right"/>
    </xf>
    <xf numFmtId="173" fontId="18" fillId="0" borderId="0" xfId="1" applyNumberFormat="1" applyFont="1" applyBorder="1" applyAlignment="1">
      <alignment horizontal="right"/>
    </xf>
    <xf numFmtId="176" fontId="18" fillId="0" borderId="0" xfId="1" applyNumberFormat="1" applyFont="1" applyBorder="1" applyAlignment="1">
      <alignment horizontal="right"/>
    </xf>
    <xf numFmtId="0" fontId="32" fillId="0" borderId="0" xfId="0" applyFont="1"/>
    <xf numFmtId="173" fontId="18" fillId="0" borderId="29" xfId="1" applyNumberFormat="1" applyFont="1" applyFill="1" applyBorder="1" applyAlignment="1">
      <alignment horizontal="right"/>
    </xf>
    <xf numFmtId="173" fontId="31" fillId="0" borderId="0" xfId="1" applyNumberFormat="1" applyFont="1" applyFill="1" applyAlignment="1">
      <alignment horizontal="right"/>
    </xf>
    <xf numFmtId="0" fontId="33" fillId="0" borderId="0" xfId="0" applyFont="1" applyBorder="1"/>
    <xf numFmtId="0" fontId="30" fillId="0" borderId="29" xfId="0" applyFont="1" applyFill="1" applyBorder="1" applyAlignment="1">
      <alignment horizontal="right"/>
    </xf>
    <xf numFmtId="0" fontId="30" fillId="0" borderId="0" xfId="0" applyFont="1" applyFill="1" applyAlignment="1">
      <alignment horizontal="right" indent="1"/>
    </xf>
    <xf numFmtId="169" fontId="30" fillId="0" borderId="0" xfId="0" applyNumberFormat="1" applyFont="1" applyFill="1" applyAlignment="1">
      <alignment horizontal="right"/>
    </xf>
    <xf numFmtId="0" fontId="32" fillId="0" borderId="29" xfId="0" applyFont="1" applyFill="1" applyBorder="1"/>
    <xf numFmtId="0" fontId="30" fillId="0" borderId="29" xfId="0" applyFont="1" applyFill="1" applyBorder="1"/>
    <xf numFmtId="49" fontId="17" fillId="0" borderId="0" xfId="0" applyNumberFormat="1" applyFont="1" applyBorder="1" applyAlignment="1" applyProtection="1">
      <alignment horizontal="right" indent="1"/>
      <protection locked="0"/>
    </xf>
    <xf numFmtId="49" fontId="30" fillId="0" borderId="29" xfId="0" applyNumberFormat="1" applyFont="1" applyFill="1" applyBorder="1" applyAlignment="1" applyProtection="1">
      <alignment horizontal="right" indent="1"/>
      <protection locked="0"/>
    </xf>
    <xf numFmtId="169" fontId="18" fillId="0" borderId="29" xfId="0" applyNumberFormat="1" applyFont="1" applyFill="1" applyBorder="1" applyAlignment="1">
      <alignment horizontal="right"/>
    </xf>
    <xf numFmtId="169" fontId="18" fillId="0" borderId="0" xfId="0" applyNumberFormat="1" applyFont="1" applyFill="1" applyBorder="1" applyAlignment="1">
      <alignment horizontal="right"/>
    </xf>
    <xf numFmtId="174" fontId="16" fillId="0" borderId="0" xfId="0" applyNumberFormat="1" applyFont="1" applyBorder="1"/>
    <xf numFmtId="6" fontId="37" fillId="0" borderId="0" xfId="0" applyNumberFormat="1" applyFont="1" applyFill="1" applyAlignment="1">
      <alignment horizontal="right" indent="1"/>
    </xf>
    <xf numFmtId="172" fontId="17" fillId="0" borderId="0" xfId="0" quotePrefix="1" applyNumberFormat="1" applyFont="1" applyFill="1" applyAlignment="1">
      <alignment horizontal="right" indent="1"/>
    </xf>
    <xf numFmtId="170" fontId="18" fillId="0" borderId="0" xfId="0" quotePrefix="1" applyNumberFormat="1" applyFont="1" applyFill="1" applyAlignment="1">
      <alignment horizontal="right" indent="1"/>
    </xf>
    <xf numFmtId="0" fontId="21" fillId="0" borderId="13" xfId="0" applyFont="1" applyBorder="1"/>
    <xf numFmtId="0" fontId="21" fillId="0" borderId="49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55" xfId="0" applyFont="1" applyBorder="1" applyAlignment="1">
      <alignment horizontal="center" wrapText="1"/>
    </xf>
    <xf numFmtId="164" fontId="21" fillId="0" borderId="31" xfId="0" applyNumberFormat="1" applyFont="1" applyBorder="1" applyAlignment="1">
      <alignment horizontal="right" vertical="center"/>
    </xf>
    <xf numFmtId="164" fontId="21" fillId="0" borderId="32" xfId="0" applyNumberFormat="1" applyFont="1" applyBorder="1" applyAlignment="1">
      <alignment horizontal="right" vertical="center"/>
    </xf>
    <xf numFmtId="0" fontId="21" fillId="0" borderId="24" xfId="0" applyFont="1" applyBorder="1"/>
    <xf numFmtId="0" fontId="21" fillId="0" borderId="25" xfId="0" applyFont="1" applyBorder="1" applyAlignment="1">
      <alignment wrapText="1"/>
    </xf>
    <xf numFmtId="0" fontId="21" fillId="0" borderId="62" xfId="0" applyFont="1" applyBorder="1" applyAlignment="1">
      <alignment horizontal="center" wrapText="1"/>
    </xf>
    <xf numFmtId="0" fontId="20" fillId="0" borderId="0" xfId="0" applyFont="1" applyFill="1"/>
    <xf numFmtId="0" fontId="17" fillId="0" borderId="42" xfId="0" applyFont="1" applyFill="1" applyBorder="1" applyAlignment="1">
      <alignment horizontal="center"/>
    </xf>
    <xf numFmtId="0" fontId="17" fillId="0" borderId="41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27" fillId="0" borderId="55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38" fillId="0" borderId="44" xfId="0" applyFont="1" applyFill="1" applyBorder="1"/>
    <xf numFmtId="0" fontId="38" fillId="0" borderId="38" xfId="0" applyFont="1" applyFill="1" applyBorder="1"/>
    <xf numFmtId="0" fontId="38" fillId="0" borderId="23" xfId="0" applyFont="1" applyFill="1" applyBorder="1"/>
    <xf numFmtId="0" fontId="38" fillId="0" borderId="41" xfId="0" applyFont="1" applyFill="1" applyBorder="1"/>
    <xf numFmtId="172" fontId="18" fillId="0" borderId="37" xfId="0" applyNumberFormat="1" applyFont="1" applyFill="1" applyBorder="1" applyAlignment="1">
      <alignment horizontal="right" indent="1"/>
    </xf>
    <xf numFmtId="6" fontId="17" fillId="0" borderId="0" xfId="0" applyNumberFormat="1" applyFont="1" applyFill="1" applyBorder="1" applyAlignment="1">
      <alignment horizontal="right" indent="1"/>
    </xf>
    <xf numFmtId="49" fontId="18" fillId="0" borderId="41" xfId="0" applyNumberFormat="1" applyFont="1" applyFill="1" applyBorder="1" applyAlignment="1">
      <alignment horizontal="right" indent="1"/>
    </xf>
    <xf numFmtId="49" fontId="18" fillId="0" borderId="0" xfId="0" applyNumberFormat="1" applyFont="1" applyFill="1" applyAlignment="1">
      <alignment horizontal="right" indent="1"/>
    </xf>
    <xf numFmtId="0" fontId="17" fillId="0" borderId="41" xfId="0" applyFont="1" applyFill="1" applyBorder="1" applyAlignment="1">
      <alignment horizontal="right" indent="1"/>
    </xf>
    <xf numFmtId="6" fontId="30" fillId="0" borderId="41" xfId="0" applyNumberFormat="1" applyFont="1" applyFill="1" applyBorder="1" applyAlignment="1">
      <alignment horizontal="right" indent="1"/>
    </xf>
    <xf numFmtId="49" fontId="17" fillId="0" borderId="37" xfId="0" applyNumberFormat="1" applyFont="1" applyFill="1" applyBorder="1" applyAlignment="1">
      <alignment horizontal="right" indent="1"/>
    </xf>
    <xf numFmtId="49" fontId="17" fillId="0" borderId="0" xfId="0" applyNumberFormat="1" applyFont="1" applyFill="1" applyAlignment="1">
      <alignment horizontal="right" indent="1"/>
    </xf>
    <xf numFmtId="0" fontId="27" fillId="0" borderId="45" xfId="0" applyFont="1" applyFill="1" applyBorder="1"/>
    <xf numFmtId="6" fontId="17" fillId="0" borderId="46" xfId="0" applyNumberFormat="1" applyFont="1" applyFill="1" applyBorder="1" applyAlignment="1">
      <alignment horizontal="right" indent="1"/>
    </xf>
    <xf numFmtId="6" fontId="17" fillId="0" borderId="47" xfId="0" applyNumberFormat="1" applyFont="1" applyFill="1" applyBorder="1" applyAlignment="1">
      <alignment horizontal="right" indent="1"/>
    </xf>
    <xf numFmtId="6" fontId="17" fillId="0" borderId="45" xfId="0" applyNumberFormat="1" applyFont="1" applyFill="1" applyBorder="1" applyAlignment="1">
      <alignment horizontal="right" indent="1"/>
    </xf>
    <xf numFmtId="0" fontId="27" fillId="0" borderId="27" xfId="0" applyFont="1" applyFill="1" applyBorder="1"/>
    <xf numFmtId="0" fontId="17" fillId="0" borderId="40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 wrapText="1"/>
    </xf>
    <xf numFmtId="0" fontId="17" fillId="0" borderId="33" xfId="0" applyFont="1" applyFill="1" applyBorder="1" applyAlignment="1">
      <alignment horizontal="center" wrapText="1"/>
    </xf>
    <xf numFmtId="0" fontId="32" fillId="0" borderId="34" xfId="0" applyFont="1" applyFill="1" applyBorder="1"/>
    <xf numFmtId="0" fontId="17" fillId="0" borderId="34" xfId="0" applyFont="1" applyFill="1" applyBorder="1" applyAlignment="1"/>
    <xf numFmtId="37" fontId="30" fillId="0" borderId="0" xfId="1" applyNumberFormat="1" applyFont="1" applyFill="1" applyBorder="1" applyAlignment="1">
      <alignment horizontal="right"/>
    </xf>
    <xf numFmtId="37" fontId="30" fillId="0" borderId="37" xfId="1" applyNumberFormat="1" applyFont="1" applyFill="1" applyBorder="1" applyAlignment="1">
      <alignment horizontal="right"/>
    </xf>
    <xf numFmtId="173" fontId="31" fillId="0" borderId="0" xfId="1" applyNumberFormat="1" applyFont="1" applyFill="1" applyBorder="1" applyAlignment="1">
      <alignment horizontal="right"/>
    </xf>
    <xf numFmtId="173" fontId="31" fillId="0" borderId="34" xfId="1" applyNumberFormat="1" applyFont="1" applyFill="1" applyBorder="1" applyAlignment="1">
      <alignment horizontal="right"/>
    </xf>
    <xf numFmtId="173" fontId="31" fillId="0" borderId="37" xfId="1" applyNumberFormat="1" applyFont="1" applyFill="1" applyBorder="1" applyAlignment="1">
      <alignment horizontal="right"/>
    </xf>
    <xf numFmtId="173" fontId="30" fillId="0" borderId="0" xfId="1" quotePrefix="1" applyNumberFormat="1" applyFont="1" applyFill="1" applyBorder="1" applyAlignment="1">
      <alignment horizontal="right"/>
    </xf>
    <xf numFmtId="173" fontId="30" fillId="0" borderId="34" xfId="1" quotePrefix="1" applyNumberFormat="1" applyFont="1" applyFill="1" applyBorder="1" applyAlignment="1">
      <alignment horizontal="right"/>
    </xf>
    <xf numFmtId="0" fontId="32" fillId="0" borderId="34" xfId="0" applyFont="1" applyFill="1" applyBorder="1" applyAlignment="1"/>
    <xf numFmtId="0" fontId="32" fillId="0" borderId="0" xfId="0" applyFont="1" applyBorder="1" applyAlignment="1"/>
    <xf numFmtId="37" fontId="30" fillId="0" borderId="29" xfId="1" applyNumberFormat="1" applyFont="1" applyFill="1" applyBorder="1" applyAlignment="1">
      <alignment horizontal="right"/>
    </xf>
    <xf numFmtId="173" fontId="31" fillId="0" borderId="0" xfId="1" quotePrefix="1" applyNumberFormat="1" applyFont="1" applyFill="1" applyBorder="1" applyAlignment="1">
      <alignment horizontal="right"/>
    </xf>
    <xf numFmtId="173" fontId="31" fillId="0" borderId="34" xfId="1" quotePrefix="1" applyNumberFormat="1" applyFont="1" applyFill="1" applyBorder="1" applyAlignment="1">
      <alignment horizontal="right"/>
    </xf>
    <xf numFmtId="0" fontId="32" fillId="0" borderId="0" xfId="0" applyFont="1" applyFill="1" applyBorder="1" applyAlignment="1"/>
    <xf numFmtId="173" fontId="18" fillId="0" borderId="41" xfId="1" applyNumberFormat="1" applyFont="1" applyFill="1" applyBorder="1" applyAlignment="1">
      <alignment horizontal="right"/>
    </xf>
    <xf numFmtId="173" fontId="18" fillId="0" borderId="34" xfId="1" applyNumberFormat="1" applyFont="1" applyFill="1" applyBorder="1" applyAlignment="1">
      <alignment horizontal="right"/>
    </xf>
    <xf numFmtId="0" fontId="33" fillId="0" borderId="34" xfId="0" applyFont="1" applyFill="1" applyBorder="1"/>
    <xf numFmtId="169" fontId="17" fillId="0" borderId="57" xfId="0" applyNumberFormat="1" applyFont="1" applyFill="1" applyBorder="1" applyAlignment="1">
      <alignment horizontal="right"/>
    </xf>
    <xf numFmtId="37" fontId="17" fillId="0" borderId="0" xfId="1" applyNumberFormat="1" applyFont="1" applyFill="1" applyBorder="1" applyAlignment="1">
      <alignment horizontal="right"/>
    </xf>
    <xf numFmtId="173" fontId="18" fillId="0" borderId="37" xfId="1" applyNumberFormat="1" applyFont="1" applyFill="1" applyBorder="1" applyAlignment="1">
      <alignment horizontal="right"/>
    </xf>
    <xf numFmtId="173" fontId="17" fillId="0" borderId="34" xfId="1" quotePrefix="1" applyNumberFormat="1" applyFont="1" applyFill="1" applyBorder="1" applyAlignment="1">
      <alignment horizontal="right"/>
    </xf>
    <xf numFmtId="173" fontId="39" fillId="0" borderId="0" xfId="1" quotePrefix="1" applyNumberFormat="1" applyFont="1" applyFill="1" applyBorder="1" applyAlignment="1">
      <alignment horizontal="right"/>
    </xf>
    <xf numFmtId="173" fontId="18" fillId="0" borderId="0" xfId="1" quotePrefix="1" applyNumberFormat="1" applyFont="1" applyFill="1" applyBorder="1" applyAlignment="1">
      <alignment horizontal="right"/>
    </xf>
    <xf numFmtId="0" fontId="32" fillId="0" borderId="34" xfId="0" applyFont="1" applyBorder="1" applyAlignment="1"/>
    <xf numFmtId="0" fontId="33" fillId="0" borderId="34" xfId="0" applyFont="1" applyFill="1" applyBorder="1" applyAlignment="1"/>
    <xf numFmtId="0" fontId="32" fillId="0" borderId="0" xfId="0" applyFont="1" applyFill="1" applyAlignment="1"/>
    <xf numFmtId="37" fontId="17" fillId="0" borderId="37" xfId="1" applyNumberFormat="1" applyFont="1" applyFill="1" applyBorder="1" applyAlignment="1">
      <alignment horizontal="right"/>
    </xf>
    <xf numFmtId="0" fontId="28" fillId="0" borderId="34" xfId="0" applyFont="1" applyFill="1" applyBorder="1" applyAlignment="1"/>
    <xf numFmtId="6" fontId="17" fillId="0" borderId="41" xfId="0" quotePrefix="1" applyNumberFormat="1" applyFont="1" applyFill="1" applyBorder="1" applyAlignment="1">
      <alignment horizontal="right"/>
    </xf>
    <xf numFmtId="6" fontId="17" fillId="0" borderId="37" xfId="0" quotePrefix="1" applyNumberFormat="1" applyFont="1" applyFill="1" applyBorder="1" applyAlignment="1">
      <alignment horizontal="right"/>
    </xf>
    <xf numFmtId="6" fontId="17" fillId="0" borderId="34" xfId="0" quotePrefix="1" applyNumberFormat="1" applyFont="1" applyFill="1" applyBorder="1" applyAlignment="1">
      <alignment horizontal="right"/>
    </xf>
    <xf numFmtId="0" fontId="27" fillId="0" borderId="56" xfId="0" applyFont="1" applyFill="1" applyBorder="1" applyAlignment="1"/>
    <xf numFmtId="37" fontId="17" fillId="0" borderId="61" xfId="1" applyNumberFormat="1" applyFont="1" applyFill="1" applyBorder="1" applyAlignment="1">
      <alignment horizontal="right"/>
    </xf>
    <xf numFmtId="37" fontId="17" fillId="0" borderId="47" xfId="1" applyNumberFormat="1" applyFont="1" applyFill="1" applyBorder="1" applyAlignment="1">
      <alignment horizontal="right"/>
    </xf>
    <xf numFmtId="37" fontId="17" fillId="0" borderId="45" xfId="1" applyNumberFormat="1" applyFont="1" applyFill="1" applyBorder="1" applyAlignment="1">
      <alignment horizontal="right"/>
    </xf>
    <xf numFmtId="37" fontId="17" fillId="0" borderId="56" xfId="1" applyNumberFormat="1" applyFont="1" applyFill="1" applyBorder="1" applyAlignment="1">
      <alignment horizontal="right"/>
    </xf>
    <xf numFmtId="0" fontId="17" fillId="0" borderId="42" xfId="0" applyFont="1" applyFill="1" applyBorder="1"/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169" fontId="17" fillId="0" borderId="37" xfId="0" applyNumberFormat="1" applyFont="1" applyFill="1" applyBorder="1" applyAlignment="1">
      <alignment horizontal="right"/>
    </xf>
    <xf numFmtId="170" fontId="18" fillId="0" borderId="0" xfId="0" applyNumberFormat="1" applyFont="1" applyFill="1" applyAlignment="1">
      <alignment horizontal="right"/>
    </xf>
    <xf numFmtId="169" fontId="18" fillId="0" borderId="37" xfId="0" applyNumberFormat="1" applyFont="1" applyFill="1" applyBorder="1" applyAlignment="1">
      <alignment horizontal="right"/>
    </xf>
    <xf numFmtId="171" fontId="17" fillId="0" borderId="41" xfId="0" applyNumberFormat="1" applyFont="1" applyFill="1" applyBorder="1" applyAlignment="1">
      <alignment horizontal="right"/>
    </xf>
    <xf numFmtId="49" fontId="18" fillId="0" borderId="41" xfId="0" applyNumberFormat="1" applyFont="1" applyFill="1" applyBorder="1" applyAlignment="1">
      <alignment horizontal="right"/>
    </xf>
    <xf numFmtId="170" fontId="18" fillId="0" borderId="13" xfId="0" applyNumberFormat="1" applyFont="1" applyFill="1" applyBorder="1" applyAlignment="1">
      <alignment horizontal="right"/>
    </xf>
    <xf numFmtId="169" fontId="17" fillId="0" borderId="21" xfId="0" applyNumberFormat="1" applyFont="1" applyFill="1" applyBorder="1" applyAlignment="1">
      <alignment horizontal="right"/>
    </xf>
    <xf numFmtId="37" fontId="30" fillId="0" borderId="0" xfId="1" applyNumberFormat="1" applyFont="1" applyFill="1" applyAlignment="1">
      <alignment horizontal="right"/>
    </xf>
    <xf numFmtId="173" fontId="17" fillId="0" borderId="29" xfId="1" quotePrefix="1" applyNumberFormat="1" applyFont="1" applyFill="1" applyBorder="1" applyAlignment="1">
      <alignment horizontal="right"/>
    </xf>
    <xf numFmtId="6" fontId="13" fillId="0" borderId="21" xfId="0" applyNumberFormat="1" applyFont="1" applyFill="1" applyBorder="1" applyAlignment="1">
      <alignment horizontal="right" indent="1"/>
    </xf>
    <xf numFmtId="0" fontId="27" fillId="0" borderId="0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17" fillId="0" borderId="13" xfId="0" applyFont="1" applyFill="1" applyBorder="1" applyAlignment="1">
      <alignment horizontal="center"/>
    </xf>
    <xf numFmtId="6" fontId="17" fillId="0" borderId="0" xfId="0" applyNumberFormat="1" applyFont="1" applyFill="1" applyBorder="1" applyAlignment="1">
      <alignment horizontal="right"/>
    </xf>
    <xf numFmtId="6" fontId="13" fillId="0" borderId="30" xfId="0" applyNumberFormat="1" applyFont="1" applyFill="1" applyBorder="1" applyAlignment="1">
      <alignment horizontal="right"/>
    </xf>
    <xf numFmtId="0" fontId="40" fillId="0" borderId="0" xfId="3" applyAlignment="1">
      <alignment horizontal="left"/>
    </xf>
    <xf numFmtId="181" fontId="40" fillId="0" borderId="0" xfId="3" applyNumberFormat="1" applyAlignment="1">
      <alignment horizontal="left"/>
    </xf>
    <xf numFmtId="183" fontId="4" fillId="2" borderId="0" xfId="3" applyNumberFormat="1" applyFont="1" applyFill="1" applyAlignment="1">
      <alignment horizontal="right" vertical="top"/>
    </xf>
    <xf numFmtId="183" fontId="4" fillId="2" borderId="13" xfId="3" applyNumberFormat="1" applyFont="1" applyFill="1" applyBorder="1" applyAlignment="1">
      <alignment horizontal="right" vertical="top"/>
    </xf>
    <xf numFmtId="0" fontId="4" fillId="2" borderId="21" xfId="3" applyFont="1" applyFill="1" applyBorder="1" applyAlignment="1">
      <alignment horizontal="center" vertical="top"/>
    </xf>
    <xf numFmtId="185" fontId="4" fillId="2" borderId="21" xfId="3" applyNumberFormat="1" applyFont="1" applyFill="1" applyBorder="1" applyAlignment="1">
      <alignment horizontal="right"/>
    </xf>
    <xf numFmtId="186" fontId="4" fillId="2" borderId="21" xfId="3" applyNumberFormat="1" applyFont="1" applyFill="1" applyBorder="1" applyAlignment="1">
      <alignment horizontal="right"/>
    </xf>
    <xf numFmtId="187" fontId="40" fillId="0" borderId="0" xfId="3" applyNumberFormat="1" applyAlignment="1">
      <alignment horizontal="left"/>
    </xf>
    <xf numFmtId="0" fontId="41" fillId="0" borderId="21" xfId="3" applyFont="1" applyBorder="1" applyAlignment="1">
      <alignment horizontal="left"/>
    </xf>
    <xf numFmtId="0" fontId="8" fillId="2" borderId="36" xfId="3" applyFont="1" applyFill="1" applyBorder="1" applyAlignment="1">
      <alignment horizontal="center" vertical="center"/>
    </xf>
    <xf numFmtId="0" fontId="8" fillId="2" borderId="35" xfId="3" applyFont="1" applyFill="1" applyBorder="1" applyAlignment="1">
      <alignment horizontal="center"/>
    </xf>
    <xf numFmtId="0" fontId="8" fillId="2" borderId="36" xfId="3" applyFont="1" applyFill="1" applyBorder="1" applyAlignment="1">
      <alignment horizontal="center"/>
    </xf>
    <xf numFmtId="182" fontId="4" fillId="2" borderId="0" xfId="3" applyNumberFormat="1" applyFont="1" applyFill="1" applyAlignment="1">
      <alignment horizontal="right"/>
    </xf>
    <xf numFmtId="188" fontId="4" fillId="2" borderId="29" xfId="3" applyNumberFormat="1" applyFont="1" applyFill="1" applyBorder="1" applyAlignment="1">
      <alignment horizontal="right"/>
    </xf>
    <xf numFmtId="189" fontId="4" fillId="2" borderId="0" xfId="3" applyNumberFormat="1" applyFont="1" applyFill="1" applyAlignment="1">
      <alignment horizontal="right"/>
    </xf>
    <xf numFmtId="182" fontId="4" fillId="2" borderId="13" xfId="3" applyNumberFormat="1" applyFont="1" applyFill="1" applyBorder="1" applyAlignment="1">
      <alignment horizontal="right"/>
    </xf>
    <xf numFmtId="188" fontId="4" fillId="2" borderId="49" xfId="3" applyNumberFormat="1" applyFont="1" applyFill="1" applyBorder="1" applyAlignment="1">
      <alignment horizontal="right"/>
    </xf>
    <xf numFmtId="189" fontId="4" fillId="2" borderId="13" xfId="3" applyNumberFormat="1" applyFont="1" applyFill="1" applyBorder="1" applyAlignment="1">
      <alignment horizontal="right"/>
    </xf>
    <xf numFmtId="0" fontId="4" fillId="2" borderId="21" xfId="3" applyFont="1" applyFill="1" applyBorder="1" applyAlignment="1">
      <alignment horizontal="center"/>
    </xf>
    <xf numFmtId="188" fontId="4" fillId="2" borderId="30" xfId="3" applyNumberFormat="1" applyFont="1" applyFill="1" applyBorder="1" applyAlignment="1">
      <alignment horizontal="right"/>
    </xf>
    <xf numFmtId="189" fontId="4" fillId="2" borderId="21" xfId="3" applyNumberFormat="1" applyFont="1" applyFill="1" applyBorder="1" applyAlignment="1">
      <alignment horizontal="right"/>
    </xf>
    <xf numFmtId="0" fontId="13" fillId="0" borderId="0" xfId="0" applyFont="1"/>
    <xf numFmtId="190" fontId="4" fillId="2" borderId="0" xfId="3" applyNumberFormat="1" applyFont="1" applyFill="1" applyAlignment="1">
      <alignment horizontal="right"/>
    </xf>
    <xf numFmtId="190" fontId="4" fillId="2" borderId="13" xfId="3" applyNumberFormat="1" applyFont="1" applyFill="1" applyBorder="1" applyAlignment="1">
      <alignment horizontal="right"/>
    </xf>
    <xf numFmtId="191" fontId="4" fillId="2" borderId="29" xfId="3" applyNumberFormat="1" applyFont="1" applyFill="1" applyBorder="1" applyAlignment="1">
      <alignment horizontal="right"/>
    </xf>
    <xf numFmtId="191" fontId="4" fillId="2" borderId="49" xfId="3" applyNumberFormat="1" applyFont="1" applyFill="1" applyBorder="1" applyAlignment="1">
      <alignment horizontal="right"/>
    </xf>
    <xf numFmtId="191" fontId="4" fillId="2" borderId="30" xfId="3" applyNumberFormat="1" applyFont="1" applyFill="1" applyBorder="1" applyAlignment="1">
      <alignment horizontal="right"/>
    </xf>
    <xf numFmtId="192" fontId="4" fillId="2" borderId="0" xfId="3" applyNumberFormat="1" applyFont="1" applyFill="1" applyAlignment="1">
      <alignment horizontal="right"/>
    </xf>
    <xf numFmtId="192" fontId="4" fillId="2" borderId="13" xfId="3" applyNumberFormat="1" applyFont="1" applyFill="1" applyBorder="1" applyAlignment="1">
      <alignment horizontal="right"/>
    </xf>
    <xf numFmtId="192" fontId="4" fillId="2" borderId="21" xfId="3" applyNumberFormat="1" applyFont="1" applyFill="1" applyBorder="1" applyAlignment="1">
      <alignment horizontal="right"/>
    </xf>
    <xf numFmtId="6" fontId="32" fillId="0" borderId="0" xfId="0" applyNumberFormat="1" applyFont="1" applyFill="1"/>
    <xf numFmtId="174" fontId="32" fillId="0" borderId="0" xfId="0" applyNumberFormat="1" applyFont="1" applyFill="1"/>
    <xf numFmtId="0" fontId="1" fillId="0" borderId="0" xfId="0" applyFont="1" applyFill="1"/>
    <xf numFmtId="193" fontId="32" fillId="0" borderId="0" xfId="0" applyNumberFormat="1" applyFont="1" applyFill="1"/>
    <xf numFmtId="194" fontId="32" fillId="0" borderId="0" xfId="0" applyNumberFormat="1" applyFont="1" applyFill="1"/>
    <xf numFmtId="178" fontId="11" fillId="0" borderId="54" xfId="0" applyNumberFormat="1" applyFont="1" applyBorder="1" applyAlignment="1">
      <alignment horizontal="right"/>
    </xf>
    <xf numFmtId="178" fontId="42" fillId="0" borderId="55" xfId="0" applyNumberFormat="1" applyFont="1" applyBorder="1" applyAlignment="1">
      <alignment horizontal="right" vertical="center"/>
    </xf>
    <xf numFmtId="164" fontId="21" fillId="0" borderId="29" xfId="0" applyNumberFormat="1" applyFont="1" applyBorder="1" applyAlignment="1">
      <alignment horizontal="right" vertical="center"/>
    </xf>
    <xf numFmtId="179" fontId="21" fillId="0" borderId="49" xfId="0" applyNumberFormat="1" applyFont="1" applyBorder="1" applyAlignment="1">
      <alignment horizontal="right" vertical="center"/>
    </xf>
    <xf numFmtId="195" fontId="11" fillId="0" borderId="0" xfId="0" applyNumberFormat="1" applyFont="1" applyBorder="1" applyAlignment="1">
      <alignment horizontal="right"/>
    </xf>
    <xf numFmtId="195" fontId="42" fillId="0" borderId="0" xfId="0" applyNumberFormat="1" applyFont="1" applyBorder="1" applyAlignment="1">
      <alignment horizontal="right" vertical="center"/>
    </xf>
    <xf numFmtId="176" fontId="11" fillId="0" borderId="23" xfId="0" applyNumberFormat="1" applyFont="1" applyBorder="1" applyAlignment="1">
      <alignment horizontal="right"/>
    </xf>
    <xf numFmtId="176" fontId="42" fillId="0" borderId="13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center"/>
    </xf>
    <xf numFmtId="164" fontId="4" fillId="0" borderId="29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78" fontId="4" fillId="0" borderId="34" xfId="0" applyNumberFormat="1" applyFont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6" fontId="0" fillId="0" borderId="0" xfId="0" applyNumberFormat="1" applyFill="1"/>
    <xf numFmtId="0" fontId="45" fillId="0" borderId="0" xfId="0" applyFont="1" applyFill="1" applyBorder="1"/>
    <xf numFmtId="0" fontId="44" fillId="0" borderId="27" xfId="0" applyFont="1" applyFill="1" applyBorder="1"/>
    <xf numFmtId="0" fontId="44" fillId="0" borderId="13" xfId="0" applyFont="1" applyFill="1" applyBorder="1" applyAlignment="1">
      <alignment horizontal="center"/>
    </xf>
    <xf numFmtId="0" fontId="45" fillId="0" borderId="40" xfId="0" applyFont="1" applyFill="1" applyBorder="1" applyAlignment="1">
      <alignment horizontal="center"/>
    </xf>
    <xf numFmtId="0" fontId="45" fillId="0" borderId="32" xfId="0" applyFont="1" applyFill="1" applyBorder="1" applyAlignment="1">
      <alignment horizontal="center"/>
    </xf>
    <xf numFmtId="0" fontId="45" fillId="0" borderId="32" xfId="0" applyFont="1" applyFill="1" applyBorder="1" applyAlignment="1">
      <alignment horizontal="center" wrapText="1"/>
    </xf>
    <xf numFmtId="0" fontId="45" fillId="0" borderId="33" xfId="0" applyFont="1" applyFill="1" applyBorder="1" applyAlignment="1">
      <alignment horizontal="center" wrapText="1"/>
    </xf>
    <xf numFmtId="0" fontId="46" fillId="0" borderId="0" xfId="0" applyFont="1" applyFill="1" applyBorder="1"/>
    <xf numFmtId="0" fontId="45" fillId="0" borderId="41" xfId="0" applyFont="1" applyFill="1" applyBorder="1"/>
    <xf numFmtId="0" fontId="47" fillId="0" borderId="0" xfId="0" applyFont="1" applyFill="1"/>
    <xf numFmtId="0" fontId="47" fillId="0" borderId="34" xfId="0" applyFont="1" applyFill="1" applyBorder="1"/>
    <xf numFmtId="0" fontId="45" fillId="0" borderId="41" xfId="0" applyFont="1" applyFill="1" applyBorder="1" applyAlignment="1">
      <alignment horizontal="right"/>
    </xf>
    <xf numFmtId="6" fontId="48" fillId="0" borderId="41" xfId="0" applyNumberFormat="1" applyFont="1" applyFill="1" applyBorder="1" applyAlignment="1">
      <alignment horizontal="right"/>
    </xf>
    <xf numFmtId="6" fontId="48" fillId="0" borderId="37" xfId="0" applyNumberFormat="1" applyFont="1" applyFill="1" applyBorder="1" applyAlignment="1">
      <alignment horizontal="right"/>
    </xf>
    <xf numFmtId="170" fontId="49" fillId="0" borderId="0" xfId="0" applyNumberFormat="1" applyFont="1" applyFill="1" applyAlignment="1">
      <alignment horizontal="right"/>
    </xf>
    <xf numFmtId="170" fontId="49" fillId="0" borderId="34" xfId="0" applyNumberFormat="1" applyFont="1" applyFill="1" applyBorder="1" applyAlignment="1">
      <alignment horizontal="right"/>
    </xf>
    <xf numFmtId="170" fontId="49" fillId="0" borderId="41" xfId="0" applyNumberFormat="1" applyFont="1" applyFill="1" applyBorder="1" applyAlignment="1">
      <alignment horizontal="right"/>
    </xf>
    <xf numFmtId="170" fontId="49" fillId="0" borderId="0" xfId="0" applyNumberFormat="1" applyFont="1" applyFill="1" applyBorder="1" applyAlignment="1">
      <alignment horizontal="right"/>
    </xf>
    <xf numFmtId="49" fontId="48" fillId="0" borderId="0" xfId="0" quotePrefix="1" applyNumberFormat="1" applyFont="1" applyFill="1" applyBorder="1" applyAlignment="1">
      <alignment horizontal="right"/>
    </xf>
    <xf numFmtId="6" fontId="48" fillId="0" borderId="0" xfId="0" quotePrefix="1" applyNumberFormat="1" applyFont="1" applyFill="1" applyBorder="1" applyAlignment="1">
      <alignment horizontal="right"/>
    </xf>
    <xf numFmtId="6" fontId="48" fillId="0" borderId="34" xfId="0" quotePrefix="1" applyNumberFormat="1" applyFont="1" applyFill="1" applyBorder="1" applyAlignment="1">
      <alignment horizontal="right"/>
    </xf>
    <xf numFmtId="6" fontId="48" fillId="0" borderId="0" xfId="0" applyNumberFormat="1" applyFont="1" applyFill="1" applyAlignment="1">
      <alignment horizontal="right"/>
    </xf>
    <xf numFmtId="0" fontId="50" fillId="0" borderId="0" xfId="0" applyFont="1" applyFill="1" applyBorder="1"/>
    <xf numFmtId="0" fontId="50" fillId="0" borderId="0" xfId="0" applyFont="1" applyBorder="1"/>
    <xf numFmtId="172" fontId="49" fillId="0" borderId="0" xfId="0" applyNumberFormat="1" applyFont="1" applyFill="1" applyBorder="1" applyAlignment="1">
      <alignment horizontal="right"/>
    </xf>
    <xf numFmtId="0" fontId="51" fillId="0" borderId="0" xfId="0" applyFont="1" applyFill="1" applyBorder="1"/>
    <xf numFmtId="169" fontId="48" fillId="0" borderId="41" xfId="0" applyNumberFormat="1" applyFont="1" applyFill="1" applyBorder="1" applyAlignment="1">
      <alignment horizontal="right"/>
    </xf>
    <xf numFmtId="0" fontId="52" fillId="0" borderId="0" xfId="0" applyFont="1" applyFill="1"/>
    <xf numFmtId="170" fontId="52" fillId="0" borderId="0" xfId="0" applyNumberFormat="1" applyFont="1" applyFill="1"/>
    <xf numFmtId="0" fontId="52" fillId="0" borderId="34" xfId="0" applyFont="1" applyFill="1" applyBorder="1"/>
    <xf numFmtId="177" fontId="48" fillId="0" borderId="0" xfId="0" applyNumberFormat="1" applyFont="1" applyFill="1" applyAlignment="1">
      <alignment horizontal="right"/>
    </xf>
    <xf numFmtId="170" fontId="49" fillId="0" borderId="34" xfId="0" applyNumberFormat="1" applyFont="1" applyBorder="1" applyAlignment="1">
      <alignment horizontal="right"/>
    </xf>
    <xf numFmtId="172" fontId="49" fillId="0" borderId="0" xfId="0" applyNumberFormat="1" applyFont="1" applyFill="1" applyAlignment="1">
      <alignment horizontal="right"/>
    </xf>
    <xf numFmtId="0" fontId="50" fillId="0" borderId="0" xfId="0" applyFont="1"/>
    <xf numFmtId="6" fontId="48" fillId="0" borderId="0" xfId="0" applyNumberFormat="1" applyFont="1" applyFill="1" applyBorder="1" applyAlignment="1">
      <alignment horizontal="right"/>
    </xf>
    <xf numFmtId="6" fontId="48" fillId="0" borderId="29" xfId="0" quotePrefix="1" applyNumberFormat="1" applyFont="1" applyFill="1" applyBorder="1" applyAlignment="1">
      <alignment horizontal="right"/>
    </xf>
    <xf numFmtId="6" fontId="48" fillId="0" borderId="41" xfId="0" quotePrefix="1" applyNumberFormat="1" applyFont="1" applyFill="1" applyBorder="1" applyAlignment="1">
      <alignment horizontal="right"/>
    </xf>
    <xf numFmtId="6" fontId="48" fillId="0" borderId="37" xfId="0" quotePrefix="1" applyNumberFormat="1" applyFont="1" applyFill="1" applyBorder="1" applyAlignment="1">
      <alignment horizontal="right"/>
    </xf>
    <xf numFmtId="172" fontId="49" fillId="0" borderId="0" xfId="0" applyNumberFormat="1" applyFont="1" applyAlignment="1">
      <alignment horizontal="right"/>
    </xf>
    <xf numFmtId="0" fontId="44" fillId="0" borderId="32" xfId="0" applyFont="1" applyFill="1" applyBorder="1"/>
    <xf numFmtId="6" fontId="48" fillId="0" borderId="40" xfId="0" applyNumberFormat="1" applyFont="1" applyFill="1" applyBorder="1" applyAlignment="1">
      <alignment horizontal="right"/>
    </xf>
    <xf numFmtId="6" fontId="48" fillId="0" borderId="51" xfId="0" applyNumberFormat="1" applyFont="1" applyFill="1" applyBorder="1" applyAlignment="1">
      <alignment horizontal="right"/>
    </xf>
    <xf numFmtId="6" fontId="48" fillId="0" borderId="32" xfId="0" applyNumberFormat="1" applyFont="1" applyFill="1" applyBorder="1" applyAlignment="1">
      <alignment horizontal="right"/>
    </xf>
    <xf numFmtId="6" fontId="48" fillId="0" borderId="33" xfId="0" applyNumberFormat="1" applyFont="1" applyFill="1" applyBorder="1" applyAlignment="1">
      <alignment horizontal="right"/>
    </xf>
    <xf numFmtId="0" fontId="44" fillId="0" borderId="21" xfId="0" applyFont="1" applyFill="1" applyBorder="1"/>
    <xf numFmtId="6" fontId="48" fillId="0" borderId="58" xfId="0" applyNumberFormat="1" applyFont="1" applyFill="1" applyBorder="1" applyAlignment="1">
      <alignment horizontal="right"/>
    </xf>
    <xf numFmtId="6" fontId="48" fillId="0" borderId="39" xfId="0" applyNumberFormat="1" applyFont="1" applyFill="1" applyBorder="1" applyAlignment="1">
      <alignment horizontal="right"/>
    </xf>
    <xf numFmtId="6" fontId="48" fillId="0" borderId="21" xfId="0" applyNumberFormat="1" applyFont="1" applyFill="1" applyBorder="1" applyAlignment="1">
      <alignment horizontal="right"/>
    </xf>
    <xf numFmtId="6" fontId="48" fillId="0" borderId="53" xfId="0" applyNumberFormat="1" applyFont="1" applyFill="1" applyBorder="1" applyAlignment="1">
      <alignment horizontal="right"/>
    </xf>
    <xf numFmtId="37" fontId="17" fillId="0" borderId="57" xfId="1" applyNumberFormat="1" applyFont="1" applyFill="1" applyBorder="1" applyAlignment="1">
      <alignment horizontal="right"/>
    </xf>
    <xf numFmtId="170" fontId="18" fillId="0" borderId="37" xfId="0" applyNumberFormat="1" applyFont="1" applyFill="1" applyBorder="1" applyAlignment="1">
      <alignment horizontal="right"/>
    </xf>
    <xf numFmtId="174" fontId="30" fillId="0" borderId="0" xfId="0" applyNumberFormat="1" applyFont="1" applyFill="1" applyBorder="1" applyAlignment="1">
      <alignment horizontal="right" indent="1"/>
    </xf>
    <xf numFmtId="37" fontId="30" fillId="0" borderId="0" xfId="1" quotePrefix="1" applyNumberFormat="1" applyFont="1" applyFill="1" applyBorder="1" applyAlignment="1">
      <alignment horizontal="right"/>
    </xf>
    <xf numFmtId="0" fontId="50" fillId="0" borderId="34" xfId="0" applyFont="1" applyFill="1" applyBorder="1"/>
    <xf numFmtId="169" fontId="17" fillId="0" borderId="50" xfId="0" applyNumberFormat="1" applyFont="1" applyFill="1" applyBorder="1" applyAlignment="1">
      <alignment horizontal="right"/>
    </xf>
    <xf numFmtId="169" fontId="17" fillId="0" borderId="52" xfId="0" applyNumberFormat="1" applyFont="1" applyFill="1" applyBorder="1" applyAlignment="1">
      <alignment horizontal="right"/>
    </xf>
    <xf numFmtId="6" fontId="18" fillId="0" borderId="37" xfId="0" applyNumberFormat="1" applyFont="1" applyFill="1" applyBorder="1" applyAlignment="1">
      <alignment horizontal="right" indent="1"/>
    </xf>
    <xf numFmtId="6" fontId="4" fillId="0" borderId="29" xfId="0" applyNumberFormat="1" applyFont="1" applyBorder="1" applyAlignment="1">
      <alignment horizontal="right"/>
    </xf>
    <xf numFmtId="170" fontId="4" fillId="0" borderId="29" xfId="0" applyNumberFormat="1" applyFont="1" applyBorder="1" applyAlignment="1">
      <alignment horizontal="right"/>
    </xf>
    <xf numFmtId="6" fontId="4" fillId="0" borderId="31" xfId="0" applyNumberFormat="1" applyFont="1" applyBorder="1" applyAlignment="1">
      <alignment horizontal="right"/>
    </xf>
    <xf numFmtId="6" fontId="21" fillId="0" borderId="13" xfId="0" applyNumberFormat="1" applyFont="1" applyBorder="1" applyAlignment="1">
      <alignment horizontal="right"/>
    </xf>
    <xf numFmtId="177" fontId="17" fillId="0" borderId="0" xfId="0" applyNumberFormat="1" applyFont="1" applyFill="1" applyBorder="1" applyAlignment="1">
      <alignment horizontal="left"/>
    </xf>
    <xf numFmtId="6" fontId="17" fillId="0" borderId="29" xfId="0" applyNumberFormat="1" applyFont="1" applyFill="1" applyBorder="1" applyAlignment="1">
      <alignment horizontal="left"/>
    </xf>
    <xf numFmtId="6" fontId="30" fillId="0" borderId="29" xfId="0" applyNumberFormat="1" applyFont="1" applyBorder="1" applyAlignment="1">
      <alignment horizontal="right"/>
    </xf>
    <xf numFmtId="174" fontId="30" fillId="0" borderId="0" xfId="0" applyNumberFormat="1" applyFont="1" applyAlignment="1">
      <alignment horizontal="right" indent="1"/>
    </xf>
    <xf numFmtId="196" fontId="4" fillId="0" borderId="0" xfId="0" applyNumberFormat="1" applyFont="1" applyAlignment="1">
      <alignment horizontal="right" indent="1"/>
    </xf>
    <xf numFmtId="196" fontId="0" fillId="0" borderId="0" xfId="0" applyNumberFormat="1" applyFill="1" applyBorder="1" applyAlignment="1">
      <alignment horizontal="right" indent="1"/>
    </xf>
    <xf numFmtId="196" fontId="4" fillId="0" borderId="32" xfId="0" applyNumberFormat="1" applyFont="1" applyBorder="1" applyAlignment="1">
      <alignment horizontal="right" indent="1"/>
    </xf>
    <xf numFmtId="0" fontId="62" fillId="0" borderId="21" xfId="3" applyFont="1" applyBorder="1" applyAlignment="1">
      <alignment horizontal="left"/>
    </xf>
    <xf numFmtId="0" fontId="63" fillId="2" borderId="36" xfId="3" applyFont="1" applyFill="1" applyBorder="1" applyAlignment="1">
      <alignment horizontal="center" vertical="center"/>
    </xf>
    <xf numFmtId="0" fontId="44" fillId="2" borderId="63" xfId="3" applyFont="1" applyFill="1" applyBorder="1" applyAlignment="1">
      <alignment horizontal="center" wrapText="1"/>
    </xf>
    <xf numFmtId="0" fontId="63" fillId="2" borderId="0" xfId="3" applyFont="1" applyFill="1" applyBorder="1" applyAlignment="1">
      <alignment horizontal="center" vertical="center"/>
    </xf>
    <xf numFmtId="0" fontId="44" fillId="2" borderId="64" xfId="3" applyFont="1" applyFill="1" applyBorder="1" applyAlignment="1">
      <alignment horizontal="center" wrapText="1"/>
    </xf>
    <xf numFmtId="0" fontId="44" fillId="2" borderId="0" xfId="3" applyFont="1" applyFill="1" applyAlignment="1">
      <alignment horizontal="left" vertical="top"/>
    </xf>
    <xf numFmtId="187" fontId="45" fillId="2" borderId="64" xfId="3" applyNumberFormat="1" applyFont="1" applyFill="1" applyBorder="1" applyAlignment="1">
      <alignment horizontal="right"/>
    </xf>
    <xf numFmtId="187" fontId="45" fillId="2" borderId="29" xfId="3" applyNumberFormat="1" applyFont="1" applyFill="1" applyBorder="1" applyAlignment="1">
      <alignment horizontal="right"/>
    </xf>
    <xf numFmtId="175" fontId="45" fillId="2" borderId="0" xfId="3" applyNumberFormat="1" applyFont="1" applyFill="1" applyBorder="1" applyAlignment="1">
      <alignment horizontal="right"/>
    </xf>
    <xf numFmtId="0" fontId="44" fillId="2" borderId="0" xfId="3" applyFont="1" applyFill="1" applyAlignment="1">
      <alignment horizontal="left"/>
    </xf>
    <xf numFmtId="0" fontId="45" fillId="2" borderId="0" xfId="3" applyFont="1" applyFill="1" applyAlignment="1">
      <alignment horizontal="left" wrapText="1" indent="1"/>
    </xf>
    <xf numFmtId="0" fontId="45" fillId="2" borderId="0" xfId="3" applyFont="1" applyFill="1" applyAlignment="1">
      <alignment horizontal="left" indent="1"/>
    </xf>
    <xf numFmtId="182" fontId="45" fillId="2" borderId="0" xfId="3" applyNumberFormat="1" applyFont="1" applyFill="1" applyAlignment="1">
      <alignment horizontal="left" indent="1"/>
    </xf>
    <xf numFmtId="49" fontId="63" fillId="2" borderId="29" xfId="3" applyNumberFormat="1" applyFont="1" applyFill="1" applyBorder="1" applyAlignment="1">
      <alignment horizontal="right"/>
    </xf>
    <xf numFmtId="49" fontId="63" fillId="2" borderId="0" xfId="3" applyNumberFormat="1" applyFont="1" applyFill="1" applyBorder="1" applyAlignment="1">
      <alignment horizontal="right"/>
    </xf>
    <xf numFmtId="49" fontId="63" fillId="2" borderId="34" xfId="3" applyNumberFormat="1" applyFont="1" applyFill="1" applyBorder="1" applyAlignment="1">
      <alignment horizontal="right"/>
    </xf>
    <xf numFmtId="181" fontId="45" fillId="2" borderId="29" xfId="3" applyNumberFormat="1" applyFont="1" applyFill="1" applyBorder="1" applyAlignment="1">
      <alignment horizontal="right"/>
    </xf>
    <xf numFmtId="0" fontId="44" fillId="2" borderId="65" xfId="3" applyFont="1" applyFill="1" applyBorder="1" applyAlignment="1">
      <alignment horizontal="left"/>
    </xf>
    <xf numFmtId="187" fontId="45" fillId="2" borderId="66" xfId="3" applyNumberFormat="1" applyFont="1" applyFill="1" applyBorder="1" applyAlignment="1">
      <alignment horizontal="right"/>
    </xf>
    <xf numFmtId="187" fontId="45" fillId="2" borderId="30" xfId="3" applyNumberFormat="1" applyFont="1" applyFill="1" applyBorder="1" applyAlignment="1">
      <alignment horizontal="right"/>
    </xf>
    <xf numFmtId="175" fontId="45" fillId="2" borderId="21" xfId="3" applyNumberFormat="1" applyFont="1" applyFill="1" applyBorder="1" applyAlignment="1">
      <alignment horizontal="right"/>
    </xf>
    <xf numFmtId="0" fontId="44" fillId="2" borderId="31" xfId="3" applyFont="1" applyFill="1" applyBorder="1" applyAlignment="1">
      <alignment horizontal="right" wrapText="1"/>
    </xf>
    <xf numFmtId="0" fontId="44" fillId="2" borderId="32" xfId="3" applyFont="1" applyFill="1" applyBorder="1" applyAlignment="1">
      <alignment horizontal="right" wrapText="1"/>
    </xf>
    <xf numFmtId="0" fontId="44" fillId="2" borderId="31" xfId="3" applyFont="1" applyFill="1" applyBorder="1" applyAlignment="1">
      <alignment horizontal="right"/>
    </xf>
    <xf numFmtId="184" fontId="4" fillId="2" borderId="21" xfId="3" applyNumberFormat="1" applyFont="1" applyFill="1" applyBorder="1" applyAlignment="1">
      <alignment horizontal="right"/>
    </xf>
    <xf numFmtId="175" fontId="4" fillId="2" borderId="0" xfId="3" applyNumberFormat="1" applyFont="1" applyFill="1" applyBorder="1" applyAlignment="1">
      <alignment horizontal="right"/>
    </xf>
    <xf numFmtId="175" fontId="4" fillId="2" borderId="13" xfId="3" applyNumberFormat="1" applyFont="1" applyFill="1" applyBorder="1" applyAlignment="1">
      <alignment horizontal="right"/>
    </xf>
    <xf numFmtId="0" fontId="4" fillId="2" borderId="31" xfId="3" applyFont="1" applyFill="1" applyBorder="1" applyAlignment="1">
      <alignment horizontal="center" wrapText="1"/>
    </xf>
    <xf numFmtId="0" fontId="4" fillId="2" borderId="13" xfId="3" applyFont="1" applyFill="1" applyBorder="1" applyAlignment="1">
      <alignment horizontal="center" wrapText="1"/>
    </xf>
    <xf numFmtId="197" fontId="4" fillId="2" borderId="29" xfId="3" applyNumberFormat="1" applyFont="1" applyFill="1" applyBorder="1" applyAlignment="1">
      <alignment horizontal="right"/>
    </xf>
    <xf numFmtId="197" fontId="4" fillId="2" borderId="49" xfId="3" applyNumberFormat="1" applyFont="1" applyFill="1" applyBorder="1" applyAlignment="1">
      <alignment horizontal="right"/>
    </xf>
    <xf numFmtId="197" fontId="4" fillId="2" borderId="30" xfId="3" applyNumberFormat="1" applyFont="1" applyFill="1" applyBorder="1" applyAlignment="1">
      <alignment horizontal="right"/>
    </xf>
    <xf numFmtId="198" fontId="4" fillId="2" borderId="29" xfId="3" applyNumberFormat="1" applyFont="1" applyFill="1" applyBorder="1" applyAlignment="1">
      <alignment horizontal="right"/>
    </xf>
    <xf numFmtId="198" fontId="4" fillId="2" borderId="49" xfId="3" applyNumberFormat="1" applyFont="1" applyFill="1" applyBorder="1" applyAlignment="1">
      <alignment horizontal="right"/>
    </xf>
    <xf numFmtId="198" fontId="4" fillId="2" borderId="30" xfId="3" applyNumberFormat="1" applyFont="1" applyFill="1" applyBorder="1" applyAlignment="1">
      <alignment horizontal="right"/>
    </xf>
    <xf numFmtId="0" fontId="34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23" fillId="0" borderId="0" xfId="0" applyFont="1" applyFill="1" applyAlignment="1">
      <alignment horizontal="center"/>
    </xf>
    <xf numFmtId="0" fontId="5" fillId="0" borderId="21" xfId="0" applyFont="1" applyFill="1" applyBorder="1" applyAlignment="1">
      <alignment horizontal="center" vertical="top"/>
    </xf>
    <xf numFmtId="0" fontId="13" fillId="0" borderId="0" xfId="0" applyFont="1" applyFill="1" applyAlignment="1"/>
    <xf numFmtId="0" fontId="13" fillId="0" borderId="0" xfId="0" applyFont="1" applyFill="1" applyBorder="1" applyAlignment="1">
      <alignment horizontal="left"/>
    </xf>
    <xf numFmtId="0" fontId="13" fillId="0" borderId="12" xfId="0" applyFont="1" applyFill="1" applyBorder="1" applyAlignment="1">
      <alignment wrapText="1"/>
    </xf>
    <xf numFmtId="0" fontId="2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left" wrapText="1"/>
    </xf>
    <xf numFmtId="0" fontId="27" fillId="0" borderId="3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center" vertical="center"/>
    </xf>
    <xf numFmtId="0" fontId="17" fillId="0" borderId="0" xfId="0" applyFont="1" applyAlignment="1"/>
    <xf numFmtId="0" fontId="17" fillId="0" borderId="0" xfId="0" applyFont="1" applyAlignment="1">
      <alignment wrapText="1"/>
    </xf>
    <xf numFmtId="0" fontId="22" fillId="0" borderId="0" xfId="0" applyFont="1" applyAlignment="1">
      <alignment horizontal="left"/>
    </xf>
    <xf numFmtId="0" fontId="5" fillId="0" borderId="21" xfId="0" applyFont="1" applyFill="1" applyBorder="1" applyAlignment="1">
      <alignment horizontal="center" vertical="top" wrapText="1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3" fillId="0" borderId="0" xfId="0" applyFont="1" applyAlignment="1">
      <alignment wrapText="1"/>
    </xf>
    <xf numFmtId="0" fontId="22" fillId="0" borderId="3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13" fillId="0" borderId="12" xfId="0" applyFont="1" applyBorder="1" applyAlignment="1">
      <alignment wrapText="1"/>
    </xf>
    <xf numFmtId="0" fontId="53" fillId="0" borderId="0" xfId="0" applyFont="1" applyFill="1" applyBorder="1" applyAlignment="1">
      <alignment horizontal="left"/>
    </xf>
    <xf numFmtId="0" fontId="5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44" fillId="0" borderId="21" xfId="0" applyFont="1" applyFill="1" applyBorder="1" applyAlignment="1">
      <alignment horizontal="center" vertical="top"/>
    </xf>
    <xf numFmtId="0" fontId="44" fillId="0" borderId="12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left"/>
    </xf>
    <xf numFmtId="0" fontId="34" fillId="0" borderId="0" xfId="0" applyFont="1" applyFill="1" applyAlignment="1">
      <alignment horizontal="left"/>
    </xf>
    <xf numFmtId="0" fontId="34" fillId="0" borderId="0" xfId="0" applyFont="1" applyFill="1" applyBorder="1" applyAlignment="1">
      <alignment horizontal="left"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21" xfId="0" applyFont="1" applyFill="1" applyBorder="1" applyAlignment="1">
      <alignment horizontal="center" vertical="top"/>
    </xf>
    <xf numFmtId="0" fontId="27" fillId="0" borderId="12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36" fillId="0" borderId="21" xfId="0" applyFont="1" applyFill="1" applyBorder="1" applyAlignment="1">
      <alignment horizontal="center" vertical="top"/>
    </xf>
    <xf numFmtId="0" fontId="27" fillId="0" borderId="43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left"/>
    </xf>
    <xf numFmtId="0" fontId="27" fillId="0" borderId="48" xfId="0" applyFont="1" applyFill="1" applyBorder="1" applyAlignment="1">
      <alignment horizontal="center"/>
    </xf>
    <xf numFmtId="0" fontId="34" fillId="0" borderId="0" xfId="0" applyFont="1" applyFill="1"/>
    <xf numFmtId="0" fontId="27" fillId="0" borderId="0" xfId="0" applyFont="1" applyFill="1" applyAlignment="1">
      <alignment horizontal="center" vertical="center"/>
    </xf>
    <xf numFmtId="0" fontId="34" fillId="0" borderId="12" xfId="0" applyFont="1" applyFill="1" applyBorder="1"/>
    <xf numFmtId="0" fontId="27" fillId="0" borderId="0" xfId="3" applyFont="1" applyAlignment="1">
      <alignment horizontal="center" wrapText="1"/>
    </xf>
    <xf numFmtId="180" fontId="34" fillId="2" borderId="0" xfId="3" applyNumberFormat="1" applyFont="1" applyFill="1" applyBorder="1" applyAlignment="1">
      <alignment horizontal="left"/>
    </xf>
    <xf numFmtId="0" fontId="44" fillId="2" borderId="35" xfId="3" applyFont="1" applyFill="1" applyBorder="1" applyAlignment="1">
      <alignment horizontal="center" wrapText="1"/>
    </xf>
    <xf numFmtId="0" fontId="44" fillId="2" borderId="36" xfId="3" applyFont="1" applyFill="1" applyBorder="1" applyAlignment="1">
      <alignment horizontal="center" wrapText="1"/>
    </xf>
    <xf numFmtId="0" fontId="8" fillId="0" borderId="0" xfId="3" applyFont="1" applyAlignment="1">
      <alignment horizontal="center" wrapText="1"/>
    </xf>
    <xf numFmtId="0" fontId="41" fillId="0" borderId="0" xfId="3" applyFont="1" applyAlignment="1">
      <alignment horizontal="left"/>
    </xf>
    <xf numFmtId="0" fontId="8" fillId="0" borderId="0" xfId="3" applyFont="1" applyFill="1" applyAlignment="1">
      <alignment horizontal="center" wrapText="1"/>
    </xf>
    <xf numFmtId="0" fontId="41" fillId="0" borderId="0" xfId="3" applyFont="1" applyFill="1" applyAlignment="1">
      <alignment horizontal="left"/>
    </xf>
    <xf numFmtId="0" fontId="8" fillId="0" borderId="21" xfId="3" applyFont="1" applyBorder="1" applyAlignment="1">
      <alignment horizontal="center" wrapText="1"/>
    </xf>
    <xf numFmtId="0" fontId="41" fillId="0" borderId="21" xfId="3" applyFont="1" applyBorder="1" applyAlignment="1">
      <alignment horizontal="left"/>
    </xf>
    <xf numFmtId="0" fontId="13" fillId="0" borderId="0" xfId="0" applyFont="1"/>
    <xf numFmtId="0" fontId="8" fillId="2" borderId="59" xfId="3" applyFont="1" applyFill="1" applyBorder="1" applyAlignment="1">
      <alignment horizontal="center" vertical="center" wrapText="1"/>
    </xf>
    <xf numFmtId="0" fontId="8" fillId="2" borderId="55" xfId="3" applyFont="1" applyFill="1" applyBorder="1" applyAlignment="1">
      <alignment horizontal="center" vertical="center" wrapText="1"/>
    </xf>
    <xf numFmtId="0" fontId="8" fillId="2" borderId="35" xfId="3" applyFont="1" applyFill="1" applyBorder="1" applyAlignment="1">
      <alignment horizontal="center" wrapText="1"/>
    </xf>
    <xf numFmtId="0" fontId="8" fillId="2" borderId="36" xfId="3" applyFont="1" applyFill="1" applyBorder="1" applyAlignment="1">
      <alignment horizontal="center" wrapText="1"/>
    </xf>
    <xf numFmtId="190" fontId="13" fillId="2" borderId="0" xfId="3" applyNumberFormat="1" applyFont="1" applyFill="1" applyAlignment="1">
      <alignment horizontal="left"/>
    </xf>
    <xf numFmtId="0" fontId="34" fillId="0" borderId="12" xfId="0" applyFont="1" applyBorder="1"/>
    <xf numFmtId="0" fontId="34" fillId="0" borderId="0" xfId="0" applyFont="1" applyBorder="1"/>
    <xf numFmtId="0" fontId="26" fillId="0" borderId="0" xfId="0" applyFont="1" applyFill="1" applyBorder="1" applyAlignment="1">
      <alignment horizontal="center"/>
    </xf>
    <xf numFmtId="0" fontId="27" fillId="0" borderId="21" xfId="0" applyFont="1" applyBorder="1" applyAlignment="1">
      <alignment horizontal="center" vertical="center"/>
    </xf>
    <xf numFmtId="0" fontId="27" fillId="0" borderId="35" xfId="0" applyFont="1" applyFill="1" applyBorder="1" applyAlignment="1">
      <alignment horizontal="center"/>
    </xf>
    <xf numFmtId="0" fontId="27" fillId="0" borderId="67" xfId="0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3" xfId="3" xr:uid="{48ABC85F-F18A-4F1A-A9B4-D8538FA98CAD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workbookViewId="0">
      <selection sqref="A1:C1"/>
    </sheetView>
  </sheetViews>
  <sheetFormatPr defaultColWidth="9.140625" defaultRowHeight="15" x14ac:dyDescent="0.25"/>
  <cols>
    <col min="1" max="1" width="43.140625" style="52" customWidth="1"/>
    <col min="2" max="2" width="19.85546875" style="52" customWidth="1"/>
    <col min="3" max="3" width="14.42578125" style="52" customWidth="1"/>
    <col min="4" max="4" width="11.7109375" style="52" customWidth="1"/>
    <col min="5" max="16384" width="9.140625" style="52"/>
  </cols>
  <sheetData>
    <row r="1" spans="1:5" ht="15.75" x14ac:dyDescent="0.25">
      <c r="A1" s="449" t="s">
        <v>17</v>
      </c>
      <c r="B1" s="449"/>
      <c r="C1" s="449"/>
    </row>
    <row r="2" spans="1:5" ht="15.75" x14ac:dyDescent="0.25">
      <c r="A2" s="450" t="s">
        <v>18</v>
      </c>
      <c r="B2" s="450"/>
      <c r="C2" s="450"/>
    </row>
    <row r="3" spans="1:5" ht="15.75" x14ac:dyDescent="0.25">
      <c r="A3" s="450" t="s">
        <v>267</v>
      </c>
      <c r="B3" s="450"/>
      <c r="C3" s="450"/>
    </row>
    <row r="4" spans="1:5" ht="6.75" customHeight="1" thickBot="1" x14ac:dyDescent="0.3">
      <c r="A4" s="451"/>
      <c r="B4" s="451"/>
      <c r="C4" s="451"/>
    </row>
    <row r="5" spans="1:5" ht="36.75" customHeight="1" thickTop="1" x14ac:dyDescent="0.25">
      <c r="A5" s="69" t="s">
        <v>19</v>
      </c>
      <c r="B5" s="70" t="s">
        <v>20</v>
      </c>
      <c r="C5" s="71" t="s">
        <v>21</v>
      </c>
    </row>
    <row r="6" spans="1:5" x14ac:dyDescent="0.25">
      <c r="A6" s="72" t="s">
        <v>125</v>
      </c>
      <c r="B6" s="73" t="s">
        <v>22</v>
      </c>
      <c r="C6" s="74">
        <v>643653</v>
      </c>
    </row>
    <row r="7" spans="1:5" x14ac:dyDescent="0.25">
      <c r="A7" s="75" t="s">
        <v>126</v>
      </c>
      <c r="B7" s="76" t="s">
        <v>23</v>
      </c>
      <c r="C7" s="77">
        <v>107691</v>
      </c>
      <c r="E7" s="111"/>
    </row>
    <row r="8" spans="1:5" x14ac:dyDescent="0.25">
      <c r="A8" s="75" t="s">
        <v>24</v>
      </c>
      <c r="B8" s="76" t="s">
        <v>25</v>
      </c>
      <c r="C8" s="77">
        <v>19832</v>
      </c>
    </row>
    <row r="9" spans="1:5" x14ac:dyDescent="0.25">
      <c r="A9" s="75" t="s">
        <v>26</v>
      </c>
      <c r="B9" s="76" t="s">
        <v>27</v>
      </c>
      <c r="C9" s="78">
        <v>265</v>
      </c>
    </row>
    <row r="10" spans="1:5" x14ac:dyDescent="0.25">
      <c r="A10" s="75" t="s">
        <v>30</v>
      </c>
      <c r="B10" s="76" t="s">
        <v>31</v>
      </c>
      <c r="C10" s="77">
        <v>17379</v>
      </c>
    </row>
    <row r="11" spans="1:5" x14ac:dyDescent="0.25">
      <c r="A11" s="79" t="s">
        <v>32</v>
      </c>
      <c r="B11" s="80" t="s">
        <v>33</v>
      </c>
      <c r="C11" s="81">
        <v>750</v>
      </c>
    </row>
    <row r="12" spans="1:5" x14ac:dyDescent="0.25">
      <c r="A12" s="79" t="s">
        <v>28</v>
      </c>
      <c r="B12" s="80" t="s">
        <v>29</v>
      </c>
      <c r="C12" s="90">
        <v>1075</v>
      </c>
    </row>
    <row r="13" spans="1:5" ht="15.75" thickBot="1" x14ac:dyDescent="0.3">
      <c r="A13" s="82" t="s">
        <v>34</v>
      </c>
      <c r="B13" s="83"/>
      <c r="C13" s="84">
        <v>790645</v>
      </c>
    </row>
    <row r="14" spans="1:5" ht="30" customHeight="1" thickTop="1" x14ac:dyDescent="0.25">
      <c r="A14" s="452" t="s">
        <v>35</v>
      </c>
      <c r="B14" s="452"/>
      <c r="C14" s="452"/>
    </row>
  </sheetData>
  <mergeCells count="5">
    <mergeCell ref="A1:C1"/>
    <mergeCell ref="A2:C2"/>
    <mergeCell ref="A3:C3"/>
    <mergeCell ref="A4:C4"/>
    <mergeCell ref="A14:C1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44"/>
  <sheetViews>
    <sheetView zoomScale="110" zoomScaleNormal="110" workbookViewId="0">
      <selection sqref="A1:F1"/>
    </sheetView>
  </sheetViews>
  <sheetFormatPr defaultColWidth="9.140625" defaultRowHeight="15" x14ac:dyDescent="0.25"/>
  <cols>
    <col min="1" max="1" width="58.140625" style="52" customWidth="1"/>
    <col min="2" max="6" width="12.7109375" style="52" customWidth="1"/>
    <col min="7" max="16384" width="9.140625" style="52"/>
  </cols>
  <sheetData>
    <row r="1" spans="1:6" ht="13.5" customHeight="1" x14ac:dyDescent="0.25">
      <c r="A1" s="499" t="s">
        <v>94</v>
      </c>
      <c r="B1" s="499"/>
      <c r="C1" s="499"/>
      <c r="D1" s="499"/>
      <c r="E1" s="499"/>
      <c r="F1" s="499"/>
    </row>
    <row r="2" spans="1:6" ht="14.25" customHeight="1" x14ac:dyDescent="0.25">
      <c r="A2" s="496" t="s">
        <v>140</v>
      </c>
      <c r="B2" s="496"/>
      <c r="C2" s="496"/>
      <c r="D2" s="496"/>
      <c r="E2" s="496"/>
      <c r="F2" s="496"/>
    </row>
    <row r="3" spans="1:6" ht="18" customHeight="1" thickBot="1" x14ac:dyDescent="0.3">
      <c r="A3" s="497" t="s">
        <v>272</v>
      </c>
      <c r="B3" s="497"/>
      <c r="C3" s="497"/>
      <c r="D3" s="497"/>
      <c r="E3" s="497"/>
      <c r="F3" s="497"/>
    </row>
    <row r="4" spans="1:6" ht="15.75" customHeight="1" thickTop="1" x14ac:dyDescent="0.25">
      <c r="A4" s="116"/>
      <c r="B4" s="277"/>
      <c r="C4" s="503" t="s">
        <v>85</v>
      </c>
      <c r="D4" s="467"/>
      <c r="E4" s="467"/>
      <c r="F4" s="467"/>
    </row>
    <row r="5" spans="1:6" ht="14.25" customHeight="1" x14ac:dyDescent="0.25">
      <c r="A5" s="116"/>
      <c r="B5" s="212" t="s">
        <v>105</v>
      </c>
      <c r="C5" s="278" t="s">
        <v>102</v>
      </c>
      <c r="D5" s="279" t="s">
        <v>86</v>
      </c>
      <c r="E5" s="279" t="s">
        <v>87</v>
      </c>
      <c r="F5" s="279" t="s">
        <v>88</v>
      </c>
    </row>
    <row r="6" spans="1:6" ht="15.75" customHeight="1" x14ac:dyDescent="0.25">
      <c r="A6" s="117" t="s">
        <v>72</v>
      </c>
      <c r="B6" s="158" t="s">
        <v>34</v>
      </c>
      <c r="C6" s="133" t="s">
        <v>89</v>
      </c>
      <c r="D6" s="133" t="s">
        <v>90</v>
      </c>
      <c r="E6" s="133" t="s">
        <v>91</v>
      </c>
      <c r="F6" s="133" t="s">
        <v>92</v>
      </c>
    </row>
    <row r="7" spans="1:6" ht="12" customHeight="1" x14ac:dyDescent="0.25">
      <c r="A7" s="118" t="s">
        <v>40</v>
      </c>
      <c r="B7" s="119"/>
      <c r="C7" s="116"/>
      <c r="D7" s="116"/>
      <c r="E7" s="116"/>
      <c r="F7" s="116"/>
    </row>
    <row r="8" spans="1:6" ht="12" customHeight="1" x14ac:dyDescent="0.25">
      <c r="A8" s="118" t="s">
        <v>41</v>
      </c>
      <c r="B8" s="121"/>
      <c r="C8" s="120"/>
      <c r="D8" s="120"/>
      <c r="E8" s="120"/>
      <c r="F8" s="120"/>
    </row>
    <row r="9" spans="1:6" ht="12" customHeight="1" x14ac:dyDescent="0.25">
      <c r="A9" s="116" t="s">
        <v>123</v>
      </c>
      <c r="B9" s="159">
        <v>226416</v>
      </c>
      <c r="C9" s="280">
        <v>148935</v>
      </c>
      <c r="D9" s="161">
        <v>27569</v>
      </c>
      <c r="E9" s="161">
        <v>37629</v>
      </c>
      <c r="F9" s="161">
        <v>12283</v>
      </c>
    </row>
    <row r="10" spans="1:6" ht="12" customHeight="1" x14ac:dyDescent="0.25">
      <c r="A10" s="116" t="s">
        <v>116</v>
      </c>
      <c r="B10" s="159">
        <v>17387</v>
      </c>
      <c r="C10" s="280">
        <v>13387</v>
      </c>
      <c r="D10" s="161">
        <v>1794</v>
      </c>
      <c r="E10" s="161">
        <v>1689</v>
      </c>
      <c r="F10" s="161">
        <v>517</v>
      </c>
    </row>
    <row r="11" spans="1:6" ht="12" customHeight="1" x14ac:dyDescent="0.25">
      <c r="A11" s="116" t="s">
        <v>117</v>
      </c>
      <c r="B11" s="159">
        <v>14807</v>
      </c>
      <c r="C11" s="280">
        <v>11493</v>
      </c>
      <c r="D11" s="161">
        <v>1436</v>
      </c>
      <c r="E11" s="161">
        <v>1360</v>
      </c>
      <c r="F11" s="161">
        <v>518</v>
      </c>
    </row>
    <row r="12" spans="1:6" ht="12" customHeight="1" x14ac:dyDescent="0.25">
      <c r="A12" s="116" t="s">
        <v>118</v>
      </c>
      <c r="B12" s="159">
        <v>2067</v>
      </c>
      <c r="C12" s="280">
        <v>1483</v>
      </c>
      <c r="D12" s="161">
        <v>217</v>
      </c>
      <c r="E12" s="161">
        <v>275</v>
      </c>
      <c r="F12" s="161">
        <v>92</v>
      </c>
    </row>
    <row r="13" spans="1:6" ht="12" customHeight="1" x14ac:dyDescent="0.25">
      <c r="A13" s="116" t="s">
        <v>119</v>
      </c>
      <c r="B13" s="163" t="s">
        <v>82</v>
      </c>
      <c r="C13" s="281" t="s">
        <v>82</v>
      </c>
      <c r="D13" s="162" t="s">
        <v>82</v>
      </c>
      <c r="E13" s="162" t="s">
        <v>82</v>
      </c>
      <c r="F13" s="162" t="s">
        <v>82</v>
      </c>
    </row>
    <row r="14" spans="1:6" ht="12" customHeight="1" x14ac:dyDescent="0.25">
      <c r="A14" s="116" t="s">
        <v>120</v>
      </c>
      <c r="B14" s="159">
        <v>11</v>
      </c>
      <c r="C14" s="281" t="s">
        <v>115</v>
      </c>
      <c r="D14" s="162" t="s">
        <v>115</v>
      </c>
      <c r="E14" s="162" t="s">
        <v>82</v>
      </c>
      <c r="F14" s="162" t="s">
        <v>115</v>
      </c>
    </row>
    <row r="15" spans="1:6" ht="12" customHeight="1" x14ac:dyDescent="0.25">
      <c r="A15" s="122" t="s">
        <v>121</v>
      </c>
      <c r="B15" s="163" t="s">
        <v>82</v>
      </c>
      <c r="C15" s="281" t="s">
        <v>82</v>
      </c>
      <c r="D15" s="162" t="s">
        <v>82</v>
      </c>
      <c r="E15" s="162" t="s">
        <v>82</v>
      </c>
      <c r="F15" s="162" t="s">
        <v>82</v>
      </c>
    </row>
    <row r="16" spans="1:6" ht="12" customHeight="1" x14ac:dyDescent="0.25">
      <c r="A16" s="122" t="s">
        <v>135</v>
      </c>
      <c r="B16" s="159">
        <v>80990</v>
      </c>
      <c r="C16" s="280">
        <v>54400</v>
      </c>
      <c r="D16" s="161">
        <v>9753</v>
      </c>
      <c r="E16" s="161">
        <v>12769</v>
      </c>
      <c r="F16" s="161">
        <v>4068</v>
      </c>
    </row>
    <row r="17" spans="1:6" ht="12" customHeight="1" x14ac:dyDescent="0.25">
      <c r="A17" s="122" t="s">
        <v>122</v>
      </c>
      <c r="B17" s="163" t="s">
        <v>93</v>
      </c>
      <c r="C17" s="282" t="s">
        <v>93</v>
      </c>
      <c r="D17" s="196" t="s">
        <v>93</v>
      </c>
      <c r="E17" s="196" t="s">
        <v>93</v>
      </c>
      <c r="F17" s="196" t="s">
        <v>93</v>
      </c>
    </row>
    <row r="18" spans="1:6" ht="12" customHeight="1" x14ac:dyDescent="0.25">
      <c r="A18" s="124" t="s">
        <v>42</v>
      </c>
      <c r="B18" s="119"/>
      <c r="C18" s="120"/>
      <c r="D18" s="161"/>
      <c r="E18" s="161"/>
      <c r="F18" s="161"/>
    </row>
    <row r="19" spans="1:6" ht="12" customHeight="1" x14ac:dyDescent="0.25">
      <c r="A19" s="122" t="s">
        <v>43</v>
      </c>
      <c r="B19" s="163" t="s">
        <v>115</v>
      </c>
      <c r="C19" s="280">
        <v>48</v>
      </c>
      <c r="D19" s="162" t="s">
        <v>115</v>
      </c>
      <c r="E19" s="161">
        <v>38</v>
      </c>
      <c r="F19" s="161">
        <v>13</v>
      </c>
    </row>
    <row r="20" spans="1:6" ht="12" customHeight="1" x14ac:dyDescent="0.25">
      <c r="A20" s="122" t="s">
        <v>63</v>
      </c>
      <c r="B20" s="159">
        <v>13</v>
      </c>
      <c r="C20" s="281" t="s">
        <v>115</v>
      </c>
      <c r="D20" s="162" t="s">
        <v>115</v>
      </c>
      <c r="E20" s="162" t="s">
        <v>82</v>
      </c>
      <c r="F20" s="162" t="s">
        <v>115</v>
      </c>
    </row>
    <row r="21" spans="1:6" ht="12" customHeight="1" x14ac:dyDescent="0.25">
      <c r="A21" s="122" t="s">
        <v>64</v>
      </c>
      <c r="B21" s="159">
        <v>9213</v>
      </c>
      <c r="C21" s="280">
        <v>6482</v>
      </c>
      <c r="D21" s="161">
        <v>1179</v>
      </c>
      <c r="E21" s="161">
        <v>1083</v>
      </c>
      <c r="F21" s="161">
        <v>469</v>
      </c>
    </row>
    <row r="22" spans="1:6" ht="12" customHeight="1" x14ac:dyDescent="0.25">
      <c r="A22" s="122" t="s">
        <v>44</v>
      </c>
      <c r="B22" s="159">
        <v>32</v>
      </c>
      <c r="C22" s="280">
        <v>22</v>
      </c>
      <c r="D22" s="162" t="s">
        <v>115</v>
      </c>
      <c r="E22" s="162" t="s">
        <v>115</v>
      </c>
      <c r="F22" s="162" t="s">
        <v>115</v>
      </c>
    </row>
    <row r="23" spans="1:6" ht="12" customHeight="1" x14ac:dyDescent="0.25">
      <c r="A23" s="122" t="s">
        <v>65</v>
      </c>
      <c r="B23" s="163" t="s">
        <v>82</v>
      </c>
      <c r="C23" s="281" t="s">
        <v>82</v>
      </c>
      <c r="D23" s="162" t="s">
        <v>82</v>
      </c>
      <c r="E23" s="162" t="s">
        <v>82</v>
      </c>
      <c r="F23" s="162" t="s">
        <v>82</v>
      </c>
    </row>
    <row r="24" spans="1:6" ht="12" customHeight="1" x14ac:dyDescent="0.25">
      <c r="A24" s="122" t="s">
        <v>45</v>
      </c>
      <c r="B24" s="163" t="s">
        <v>115</v>
      </c>
      <c r="C24" s="281" t="s">
        <v>115</v>
      </c>
      <c r="D24" s="162" t="s">
        <v>115</v>
      </c>
      <c r="E24" s="162" t="s">
        <v>115</v>
      </c>
      <c r="F24" s="162" t="s">
        <v>82</v>
      </c>
    </row>
    <row r="25" spans="1:6" ht="12" customHeight="1" x14ac:dyDescent="0.25">
      <c r="A25" s="123" t="s">
        <v>112</v>
      </c>
      <c r="B25" s="163" t="s">
        <v>115</v>
      </c>
      <c r="C25" s="281" t="s">
        <v>115</v>
      </c>
      <c r="D25" s="162" t="s">
        <v>115</v>
      </c>
      <c r="E25" s="162" t="s">
        <v>115</v>
      </c>
      <c r="F25" s="162" t="s">
        <v>82</v>
      </c>
    </row>
    <row r="26" spans="1:6" ht="12" customHeight="1" x14ac:dyDescent="0.25">
      <c r="A26" s="123" t="s">
        <v>113</v>
      </c>
      <c r="B26" s="159">
        <v>18</v>
      </c>
      <c r="C26" s="281" t="s">
        <v>115</v>
      </c>
      <c r="D26" s="162" t="s">
        <v>82</v>
      </c>
      <c r="E26" s="162" t="s">
        <v>115</v>
      </c>
      <c r="F26" s="162" t="s">
        <v>115</v>
      </c>
    </row>
    <row r="27" spans="1:6" ht="12" customHeight="1" x14ac:dyDescent="0.25">
      <c r="A27" s="123" t="s">
        <v>142</v>
      </c>
      <c r="B27" s="159">
        <v>197</v>
      </c>
      <c r="C27" s="280">
        <v>153</v>
      </c>
      <c r="D27" s="162" t="s">
        <v>115</v>
      </c>
      <c r="E27" s="161">
        <v>23</v>
      </c>
      <c r="F27" s="162" t="s">
        <v>115</v>
      </c>
    </row>
    <row r="28" spans="1:6" ht="12" customHeight="1" x14ac:dyDescent="0.25">
      <c r="A28" s="123" t="s">
        <v>254</v>
      </c>
      <c r="B28" s="163" t="s">
        <v>115</v>
      </c>
      <c r="C28" s="281" t="s">
        <v>115</v>
      </c>
      <c r="D28" s="162" t="s">
        <v>82</v>
      </c>
      <c r="E28" s="162" t="s">
        <v>82</v>
      </c>
      <c r="F28" s="162" t="s">
        <v>82</v>
      </c>
    </row>
    <row r="29" spans="1:6" ht="12" customHeight="1" x14ac:dyDescent="0.25">
      <c r="A29" s="124" t="s">
        <v>46</v>
      </c>
      <c r="B29" s="283"/>
      <c r="C29" s="280"/>
      <c r="D29" s="161"/>
      <c r="E29" s="161"/>
      <c r="F29" s="161"/>
    </row>
    <row r="30" spans="1:6" ht="12" customHeight="1" x14ac:dyDescent="0.25">
      <c r="A30" s="122" t="s">
        <v>47</v>
      </c>
      <c r="B30" s="159">
        <v>3429</v>
      </c>
      <c r="C30" s="280">
        <v>2220</v>
      </c>
      <c r="D30" s="161">
        <v>565</v>
      </c>
      <c r="E30" s="161">
        <v>422</v>
      </c>
      <c r="F30" s="161">
        <v>222</v>
      </c>
    </row>
    <row r="31" spans="1:6" ht="12" customHeight="1" x14ac:dyDescent="0.25">
      <c r="A31" s="122" t="s">
        <v>68</v>
      </c>
      <c r="B31" s="159">
        <v>10946</v>
      </c>
      <c r="C31" s="280">
        <v>6952</v>
      </c>
      <c r="D31" s="161">
        <v>1520</v>
      </c>
      <c r="E31" s="161">
        <v>1730</v>
      </c>
      <c r="F31" s="161">
        <v>744</v>
      </c>
    </row>
    <row r="32" spans="1:6" ht="12" customHeight="1" x14ac:dyDescent="0.25">
      <c r="A32" s="124" t="s">
        <v>48</v>
      </c>
      <c r="B32" s="119"/>
      <c r="C32" s="120"/>
      <c r="D32" s="161"/>
      <c r="E32" s="161"/>
      <c r="F32" s="161"/>
    </row>
    <row r="33" spans="1:6" ht="12" customHeight="1" x14ac:dyDescent="0.25">
      <c r="A33" s="118" t="s">
        <v>49</v>
      </c>
      <c r="B33" s="119"/>
      <c r="C33" s="120"/>
      <c r="D33" s="161"/>
      <c r="E33" s="161"/>
      <c r="F33" s="161"/>
    </row>
    <row r="34" spans="1:6" ht="12" customHeight="1" x14ac:dyDescent="0.25">
      <c r="A34" s="116" t="s">
        <v>50</v>
      </c>
      <c r="B34" s="159">
        <v>151</v>
      </c>
      <c r="C34" s="280">
        <v>128</v>
      </c>
      <c r="D34" s="162" t="s">
        <v>115</v>
      </c>
      <c r="E34" s="162" t="s">
        <v>115</v>
      </c>
      <c r="F34" s="162" t="s">
        <v>115</v>
      </c>
    </row>
    <row r="35" spans="1:6" ht="12" customHeight="1" x14ac:dyDescent="0.25">
      <c r="A35" s="116" t="s">
        <v>79</v>
      </c>
      <c r="B35" s="284" t="s">
        <v>104</v>
      </c>
      <c r="C35" s="281" t="s">
        <v>101</v>
      </c>
      <c r="D35" s="161" t="s">
        <v>101</v>
      </c>
      <c r="E35" s="161" t="s">
        <v>101</v>
      </c>
      <c r="F35" s="161" t="s">
        <v>101</v>
      </c>
    </row>
    <row r="36" spans="1:6" ht="12" customHeight="1" x14ac:dyDescent="0.25">
      <c r="A36" s="116" t="s">
        <v>52</v>
      </c>
      <c r="B36" s="163" t="s">
        <v>82</v>
      </c>
      <c r="C36" s="281" t="s">
        <v>82</v>
      </c>
      <c r="D36" s="162" t="s">
        <v>82</v>
      </c>
      <c r="E36" s="162" t="s">
        <v>82</v>
      </c>
      <c r="F36" s="162" t="s">
        <v>82</v>
      </c>
    </row>
    <row r="37" spans="1:6" ht="12" customHeight="1" x14ac:dyDescent="0.25">
      <c r="A37" s="116" t="s">
        <v>53</v>
      </c>
      <c r="B37" s="163" t="s">
        <v>115</v>
      </c>
      <c r="C37" s="281" t="s">
        <v>115</v>
      </c>
      <c r="D37" s="162" t="s">
        <v>82</v>
      </c>
      <c r="E37" s="162" t="s">
        <v>82</v>
      </c>
      <c r="F37" s="162" t="s">
        <v>82</v>
      </c>
    </row>
    <row r="38" spans="1:6" ht="12" customHeight="1" x14ac:dyDescent="0.25">
      <c r="A38" s="116" t="s">
        <v>54</v>
      </c>
      <c r="B38" s="163" t="s">
        <v>115</v>
      </c>
      <c r="C38" s="395" t="s">
        <v>115</v>
      </c>
      <c r="D38" s="162" t="s">
        <v>115</v>
      </c>
      <c r="E38" s="162" t="s">
        <v>115</v>
      </c>
      <c r="F38" s="162" t="s">
        <v>115</v>
      </c>
    </row>
    <row r="39" spans="1:6" ht="12" customHeight="1" x14ac:dyDescent="0.25">
      <c r="A39" s="122" t="s">
        <v>66</v>
      </c>
      <c r="B39" s="159">
        <v>48</v>
      </c>
      <c r="C39" s="280">
        <v>48</v>
      </c>
      <c r="D39" s="162" t="s">
        <v>82</v>
      </c>
      <c r="E39" s="162" t="s">
        <v>82</v>
      </c>
      <c r="F39" s="162" t="s">
        <v>82</v>
      </c>
    </row>
    <row r="40" spans="1:6" ht="12" customHeight="1" x14ac:dyDescent="0.25">
      <c r="A40" s="122" t="s">
        <v>67</v>
      </c>
      <c r="B40" s="400">
        <v>45</v>
      </c>
      <c r="C40" s="399">
        <v>23</v>
      </c>
      <c r="D40" s="285" t="s">
        <v>115</v>
      </c>
      <c r="E40" s="285" t="s">
        <v>115</v>
      </c>
      <c r="F40" s="285" t="s">
        <v>115</v>
      </c>
    </row>
    <row r="41" spans="1:6" ht="15.75" customHeight="1" thickBot="1" x14ac:dyDescent="0.3">
      <c r="A41" s="129" t="s">
        <v>80</v>
      </c>
      <c r="B41" s="159">
        <v>365915</v>
      </c>
      <c r="C41" s="280">
        <v>245817</v>
      </c>
      <c r="D41" s="286">
        <v>44082</v>
      </c>
      <c r="E41" s="286">
        <v>57062</v>
      </c>
      <c r="F41" s="286">
        <v>18954</v>
      </c>
    </row>
    <row r="42" spans="1:6" ht="17.25" customHeight="1" thickTop="1" x14ac:dyDescent="0.25">
      <c r="A42" s="502" t="s">
        <v>148</v>
      </c>
      <c r="B42" s="502"/>
      <c r="C42" s="502"/>
      <c r="D42" s="502"/>
      <c r="E42" s="502"/>
      <c r="F42" s="502"/>
    </row>
    <row r="43" spans="1:6" ht="11.25" customHeight="1" x14ac:dyDescent="0.25">
      <c r="A43" s="494" t="s">
        <v>248</v>
      </c>
      <c r="B43" s="494"/>
      <c r="C43" s="494"/>
      <c r="D43" s="494"/>
      <c r="E43" s="494"/>
      <c r="F43" s="494"/>
    </row>
    <row r="44" spans="1:6" ht="13.5" customHeight="1" x14ac:dyDescent="0.25">
      <c r="A44" s="493" t="s">
        <v>147</v>
      </c>
      <c r="B44" s="493"/>
      <c r="C44" s="493"/>
      <c r="D44" s="493"/>
      <c r="E44" s="493"/>
      <c r="F44" s="493"/>
    </row>
  </sheetData>
  <mergeCells count="7">
    <mergeCell ref="A44:F44"/>
    <mergeCell ref="A1:F1"/>
    <mergeCell ref="A2:F2"/>
    <mergeCell ref="A3:F3"/>
    <mergeCell ref="C4:F4"/>
    <mergeCell ref="A42:F42"/>
    <mergeCell ref="A43:F43"/>
  </mergeCells>
  <pageMargins left="0.95" right="0.7" top="0.75" bottom="0.75" header="0.3" footer="0.3"/>
  <pageSetup scale="9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44"/>
  <sheetViews>
    <sheetView zoomScaleNormal="100" workbookViewId="0">
      <selection sqref="A1:H1"/>
    </sheetView>
  </sheetViews>
  <sheetFormatPr defaultColWidth="9.140625" defaultRowHeight="15" x14ac:dyDescent="0.25"/>
  <cols>
    <col min="1" max="1" width="58" style="52" customWidth="1"/>
    <col min="2" max="2" width="11.7109375" style="52" customWidth="1"/>
    <col min="3" max="7" width="10.140625" style="52" customWidth="1"/>
    <col min="8" max="8" width="10.85546875" style="52" customWidth="1"/>
    <col min="9" max="16384" width="9.140625" style="52"/>
  </cols>
  <sheetData>
    <row r="1" spans="1:8" ht="12" customHeight="1" x14ac:dyDescent="0.25">
      <c r="A1" s="499" t="s">
        <v>95</v>
      </c>
      <c r="B1" s="499"/>
      <c r="C1" s="499"/>
      <c r="D1" s="499"/>
      <c r="E1" s="499"/>
      <c r="F1" s="499"/>
      <c r="G1" s="499"/>
      <c r="H1" s="499"/>
    </row>
    <row r="2" spans="1:8" ht="15.75" customHeight="1" x14ac:dyDescent="0.25">
      <c r="A2" s="505" t="s">
        <v>84</v>
      </c>
      <c r="B2" s="505"/>
      <c r="C2" s="505"/>
      <c r="D2" s="505"/>
      <c r="E2" s="505"/>
      <c r="F2" s="505"/>
      <c r="G2" s="505"/>
      <c r="H2" s="505"/>
    </row>
    <row r="3" spans="1:8" ht="14.25" customHeight="1" thickBot="1" x14ac:dyDescent="0.3">
      <c r="A3" s="497" t="s">
        <v>275</v>
      </c>
      <c r="B3" s="497"/>
      <c r="C3" s="497"/>
      <c r="D3" s="497"/>
      <c r="E3" s="497"/>
      <c r="F3" s="497"/>
      <c r="G3" s="497"/>
      <c r="H3" s="497"/>
    </row>
    <row r="4" spans="1:8" ht="14.25" customHeight="1" thickTop="1" x14ac:dyDescent="0.25">
      <c r="A4" s="115"/>
      <c r="B4" s="130"/>
      <c r="C4" s="467" t="s">
        <v>96</v>
      </c>
      <c r="D4" s="467"/>
      <c r="E4" s="467"/>
      <c r="F4" s="467"/>
      <c r="G4" s="467"/>
      <c r="H4" s="467"/>
    </row>
    <row r="5" spans="1:8" ht="26.25" customHeight="1" x14ac:dyDescent="0.25">
      <c r="A5" s="117" t="s">
        <v>72</v>
      </c>
      <c r="B5" s="131" t="s">
        <v>73</v>
      </c>
      <c r="C5" s="132" t="s">
        <v>13</v>
      </c>
      <c r="D5" s="133" t="s">
        <v>97</v>
      </c>
      <c r="E5" s="133" t="s">
        <v>14</v>
      </c>
      <c r="F5" s="133" t="s">
        <v>15</v>
      </c>
      <c r="G5" s="133" t="s">
        <v>16</v>
      </c>
      <c r="H5" s="133" t="s">
        <v>4</v>
      </c>
    </row>
    <row r="6" spans="1:8" ht="12" customHeight="1" x14ac:dyDescent="0.25">
      <c r="A6" s="118" t="s">
        <v>40</v>
      </c>
      <c r="B6" s="134"/>
      <c r="C6" s="135"/>
      <c r="D6" s="116"/>
      <c r="E6" s="116"/>
      <c r="F6" s="116"/>
      <c r="G6" s="116"/>
      <c r="H6" s="116"/>
    </row>
    <row r="7" spans="1:8" ht="12" customHeight="1" x14ac:dyDescent="0.25">
      <c r="A7" s="118" t="s">
        <v>41</v>
      </c>
      <c r="B7" s="136"/>
      <c r="C7" s="137"/>
      <c r="D7" s="120"/>
      <c r="E7" s="120"/>
      <c r="F7" s="120"/>
      <c r="G7" s="120"/>
      <c r="H7" s="120"/>
    </row>
    <row r="8" spans="1:8" ht="12" customHeight="1" x14ac:dyDescent="0.25">
      <c r="A8" s="116" t="s">
        <v>123</v>
      </c>
      <c r="B8" s="138">
        <v>26760</v>
      </c>
      <c r="C8" s="139">
        <v>11881</v>
      </c>
      <c r="D8" s="140">
        <v>10421</v>
      </c>
      <c r="E8" s="140">
        <v>4219</v>
      </c>
      <c r="F8" s="140">
        <v>139</v>
      </c>
      <c r="G8" s="140">
        <v>63</v>
      </c>
      <c r="H8" s="140">
        <v>36</v>
      </c>
    </row>
    <row r="9" spans="1:8" ht="12" customHeight="1" x14ac:dyDescent="0.25">
      <c r="A9" s="116" t="s">
        <v>116</v>
      </c>
      <c r="B9" s="138">
        <v>1697</v>
      </c>
      <c r="C9" s="139">
        <v>773</v>
      </c>
      <c r="D9" s="140">
        <v>924</v>
      </c>
      <c r="E9" s="142" t="s">
        <v>82</v>
      </c>
      <c r="F9" s="199" t="s">
        <v>82</v>
      </c>
      <c r="G9" s="199" t="s">
        <v>82</v>
      </c>
      <c r="H9" s="199" t="s">
        <v>82</v>
      </c>
    </row>
    <row r="10" spans="1:8" ht="12" customHeight="1" x14ac:dyDescent="0.25">
      <c r="A10" s="116" t="s">
        <v>117</v>
      </c>
      <c r="B10" s="138">
        <v>5637</v>
      </c>
      <c r="C10" s="139">
        <v>99</v>
      </c>
      <c r="D10" s="140">
        <v>512</v>
      </c>
      <c r="E10" s="140">
        <v>1175</v>
      </c>
      <c r="F10" s="140">
        <v>956</v>
      </c>
      <c r="G10" s="140">
        <v>2041</v>
      </c>
      <c r="H10" s="140">
        <v>853</v>
      </c>
    </row>
    <row r="11" spans="1:8" ht="12" customHeight="1" x14ac:dyDescent="0.25">
      <c r="A11" s="116" t="s">
        <v>118</v>
      </c>
      <c r="B11" s="138">
        <v>52</v>
      </c>
      <c r="C11" s="139">
        <v>4</v>
      </c>
      <c r="D11" s="140">
        <v>6</v>
      </c>
      <c r="E11" s="140">
        <v>11</v>
      </c>
      <c r="F11" s="140">
        <v>10</v>
      </c>
      <c r="G11" s="140">
        <v>15</v>
      </c>
      <c r="H11" s="140">
        <v>5</v>
      </c>
    </row>
    <row r="12" spans="1:8" ht="12" customHeight="1" x14ac:dyDescent="0.25">
      <c r="A12" s="116" t="s">
        <v>119</v>
      </c>
      <c r="B12" s="144" t="s">
        <v>82</v>
      </c>
      <c r="C12" s="142" t="s">
        <v>82</v>
      </c>
      <c r="D12" s="142" t="s">
        <v>82</v>
      </c>
      <c r="E12" s="142" t="s">
        <v>82</v>
      </c>
      <c r="F12" s="199" t="s">
        <v>82</v>
      </c>
      <c r="G12" s="199" t="s">
        <v>82</v>
      </c>
      <c r="H12" s="199" t="s">
        <v>82</v>
      </c>
    </row>
    <row r="13" spans="1:8" ht="12" customHeight="1" x14ac:dyDescent="0.25">
      <c r="A13" s="116" t="s">
        <v>120</v>
      </c>
      <c r="B13" s="138">
        <v>312</v>
      </c>
      <c r="C13" s="142" t="s">
        <v>82</v>
      </c>
      <c r="D13" s="142" t="s">
        <v>115</v>
      </c>
      <c r="E13" s="142" t="s">
        <v>82</v>
      </c>
      <c r="F13" s="142" t="s">
        <v>115</v>
      </c>
      <c r="G13" s="200" t="s">
        <v>115</v>
      </c>
      <c r="H13" s="142" t="s">
        <v>115</v>
      </c>
    </row>
    <row r="14" spans="1:8" ht="12" customHeight="1" x14ac:dyDescent="0.25">
      <c r="A14" s="122" t="s">
        <v>121</v>
      </c>
      <c r="B14" s="144" t="s">
        <v>82</v>
      </c>
      <c r="C14" s="142" t="s">
        <v>82</v>
      </c>
      <c r="D14" s="142" t="s">
        <v>82</v>
      </c>
      <c r="E14" s="142" t="s">
        <v>82</v>
      </c>
      <c r="F14" s="199" t="s">
        <v>82</v>
      </c>
      <c r="G14" s="199" t="s">
        <v>82</v>
      </c>
      <c r="H14" s="199" t="s">
        <v>82</v>
      </c>
    </row>
    <row r="15" spans="1:8" ht="12" customHeight="1" x14ac:dyDescent="0.25">
      <c r="A15" s="122" t="s">
        <v>135</v>
      </c>
      <c r="B15" s="146">
        <v>21802</v>
      </c>
      <c r="C15" s="139">
        <v>286</v>
      </c>
      <c r="D15" s="140">
        <v>11310</v>
      </c>
      <c r="E15" s="143">
        <v>9634</v>
      </c>
      <c r="F15" s="140">
        <v>396</v>
      </c>
      <c r="G15" s="140">
        <v>144</v>
      </c>
      <c r="H15" s="140">
        <v>33</v>
      </c>
    </row>
    <row r="16" spans="1:8" ht="12" customHeight="1" x14ac:dyDescent="0.25">
      <c r="A16" s="122" t="s">
        <v>122</v>
      </c>
      <c r="B16" s="147" t="s">
        <v>93</v>
      </c>
      <c r="C16" s="141" t="s">
        <v>93</v>
      </c>
      <c r="D16" s="148" t="s">
        <v>93</v>
      </c>
      <c r="E16" s="148" t="s">
        <v>93</v>
      </c>
      <c r="F16" s="142" t="s">
        <v>93</v>
      </c>
      <c r="G16" s="142" t="s">
        <v>93</v>
      </c>
      <c r="H16" s="142" t="s">
        <v>93</v>
      </c>
    </row>
    <row r="17" spans="1:8" ht="12" customHeight="1" x14ac:dyDescent="0.25">
      <c r="A17" s="124" t="s">
        <v>42</v>
      </c>
      <c r="B17" s="149"/>
      <c r="C17" s="150"/>
      <c r="D17" s="151"/>
      <c r="E17" s="151"/>
      <c r="F17" s="151"/>
      <c r="G17" s="151"/>
      <c r="H17" s="151"/>
    </row>
    <row r="18" spans="1:8" ht="12" customHeight="1" x14ac:dyDescent="0.25">
      <c r="A18" s="122" t="s">
        <v>43</v>
      </c>
      <c r="B18" s="144" t="s">
        <v>115</v>
      </c>
      <c r="C18" s="145" t="s">
        <v>115</v>
      </c>
      <c r="D18" s="142" t="s">
        <v>115</v>
      </c>
      <c r="E18" s="143">
        <v>17</v>
      </c>
      <c r="F18" s="142" t="s">
        <v>115</v>
      </c>
      <c r="G18" s="140">
        <v>168</v>
      </c>
      <c r="H18" s="140">
        <v>88</v>
      </c>
    </row>
    <row r="19" spans="1:8" ht="12" customHeight="1" x14ac:dyDescent="0.25">
      <c r="A19" s="122" t="s">
        <v>63</v>
      </c>
      <c r="B19" s="146">
        <v>1233</v>
      </c>
      <c r="C19" s="401" t="s">
        <v>115</v>
      </c>
      <c r="D19" s="142" t="s">
        <v>115</v>
      </c>
      <c r="E19" s="142" t="s">
        <v>82</v>
      </c>
      <c r="F19" s="142" t="s">
        <v>115</v>
      </c>
      <c r="G19" s="200" t="s">
        <v>115</v>
      </c>
      <c r="H19" s="142" t="s">
        <v>115</v>
      </c>
    </row>
    <row r="20" spans="1:8" ht="12" customHeight="1" x14ac:dyDescent="0.25">
      <c r="A20" s="122" t="s">
        <v>64</v>
      </c>
      <c r="B20" s="138">
        <v>51454</v>
      </c>
      <c r="C20" s="139">
        <v>3901</v>
      </c>
      <c r="D20" s="140">
        <v>1497</v>
      </c>
      <c r="E20" s="140">
        <v>2779</v>
      </c>
      <c r="F20" s="140">
        <v>4736</v>
      </c>
      <c r="G20" s="140">
        <v>11944</v>
      </c>
      <c r="H20" s="140">
        <v>26597</v>
      </c>
    </row>
    <row r="21" spans="1:8" ht="12" customHeight="1" x14ac:dyDescent="0.25">
      <c r="A21" s="122" t="s">
        <v>44</v>
      </c>
      <c r="B21" s="138">
        <v>320</v>
      </c>
      <c r="C21" s="142" t="s">
        <v>82</v>
      </c>
      <c r="D21" s="142" t="s">
        <v>82</v>
      </c>
      <c r="E21" s="142" t="s">
        <v>115</v>
      </c>
      <c r="F21" s="142" t="s">
        <v>115</v>
      </c>
      <c r="G21" s="142" t="s">
        <v>115</v>
      </c>
      <c r="H21" s="142" t="s">
        <v>115</v>
      </c>
    </row>
    <row r="22" spans="1:8" ht="12" customHeight="1" x14ac:dyDescent="0.25">
      <c r="A22" s="122" t="s">
        <v>65</v>
      </c>
      <c r="B22" s="144" t="s">
        <v>82</v>
      </c>
      <c r="C22" s="142" t="s">
        <v>82</v>
      </c>
      <c r="D22" s="142" t="s">
        <v>82</v>
      </c>
      <c r="E22" s="142" t="s">
        <v>82</v>
      </c>
      <c r="F22" s="142" t="s">
        <v>82</v>
      </c>
      <c r="G22" s="199" t="s">
        <v>82</v>
      </c>
      <c r="H22" s="142" t="s">
        <v>82</v>
      </c>
    </row>
    <row r="23" spans="1:8" ht="12" customHeight="1" x14ac:dyDescent="0.25">
      <c r="A23" s="122" t="s">
        <v>45</v>
      </c>
      <c r="B23" s="144" t="s">
        <v>115</v>
      </c>
      <c r="C23" s="141" t="s">
        <v>115</v>
      </c>
      <c r="D23" s="142" t="s">
        <v>82</v>
      </c>
      <c r="E23" s="142" t="s">
        <v>115</v>
      </c>
      <c r="F23" s="142" t="s">
        <v>82</v>
      </c>
      <c r="G23" s="142" t="s">
        <v>115</v>
      </c>
      <c r="H23" s="142" t="s">
        <v>115</v>
      </c>
    </row>
    <row r="24" spans="1:8" ht="12" customHeight="1" x14ac:dyDescent="0.25">
      <c r="A24" s="122" t="s">
        <v>112</v>
      </c>
      <c r="B24" s="144" t="s">
        <v>115</v>
      </c>
      <c r="C24" s="142" t="s">
        <v>82</v>
      </c>
      <c r="D24" s="142" t="s">
        <v>82</v>
      </c>
      <c r="E24" s="142" t="s">
        <v>115</v>
      </c>
      <c r="F24" s="142" t="s">
        <v>115</v>
      </c>
      <c r="G24" s="142" t="s">
        <v>115</v>
      </c>
      <c r="H24" s="142" t="s">
        <v>115</v>
      </c>
    </row>
    <row r="25" spans="1:8" ht="12" customHeight="1" x14ac:dyDescent="0.25">
      <c r="A25" s="122" t="s">
        <v>113</v>
      </c>
      <c r="B25" s="138">
        <v>96</v>
      </c>
      <c r="C25" s="142" t="s">
        <v>82</v>
      </c>
      <c r="D25" s="142" t="s">
        <v>115</v>
      </c>
      <c r="E25" s="142" t="s">
        <v>115</v>
      </c>
      <c r="F25" s="142" t="s">
        <v>115</v>
      </c>
      <c r="G25" s="142" t="s">
        <v>115</v>
      </c>
      <c r="H25" s="142" t="s">
        <v>115</v>
      </c>
    </row>
    <row r="26" spans="1:8" ht="12" customHeight="1" x14ac:dyDescent="0.25">
      <c r="A26" s="122" t="s">
        <v>142</v>
      </c>
      <c r="B26" s="138">
        <v>455</v>
      </c>
      <c r="C26" s="142" t="s">
        <v>82</v>
      </c>
      <c r="D26" s="142" t="s">
        <v>115</v>
      </c>
      <c r="E26" s="142" t="s">
        <v>82</v>
      </c>
      <c r="F26" s="142" t="s">
        <v>115</v>
      </c>
      <c r="G26" s="142" t="s">
        <v>115</v>
      </c>
      <c r="H26" s="140">
        <v>352</v>
      </c>
    </row>
    <row r="27" spans="1:8" ht="12" customHeight="1" x14ac:dyDescent="0.25">
      <c r="A27" s="123" t="s">
        <v>254</v>
      </c>
      <c r="B27" s="144" t="s">
        <v>115</v>
      </c>
      <c r="C27" s="142" t="s">
        <v>82</v>
      </c>
      <c r="D27" s="142" t="s">
        <v>82</v>
      </c>
      <c r="E27" s="142" t="s">
        <v>82</v>
      </c>
      <c r="F27" s="142" t="s">
        <v>82</v>
      </c>
      <c r="G27" s="199" t="s">
        <v>82</v>
      </c>
      <c r="H27" s="142" t="s">
        <v>115</v>
      </c>
    </row>
    <row r="28" spans="1:8" ht="12" customHeight="1" x14ac:dyDescent="0.25">
      <c r="A28" s="124" t="s">
        <v>46</v>
      </c>
      <c r="B28" s="149"/>
      <c r="C28" s="150"/>
      <c r="D28" s="151"/>
      <c r="E28" s="151"/>
      <c r="F28" s="151"/>
      <c r="G28" s="151"/>
      <c r="H28" s="151"/>
    </row>
    <row r="29" spans="1:8" ht="12" customHeight="1" x14ac:dyDescent="0.25">
      <c r="A29" s="122" t="s">
        <v>47</v>
      </c>
      <c r="B29" s="138">
        <v>6742</v>
      </c>
      <c r="C29" s="139">
        <v>294</v>
      </c>
      <c r="D29" s="140">
        <v>233</v>
      </c>
      <c r="E29" s="140">
        <v>384</v>
      </c>
      <c r="F29" s="140">
        <v>412</v>
      </c>
      <c r="G29" s="140">
        <v>672</v>
      </c>
      <c r="H29" s="140">
        <v>4747</v>
      </c>
    </row>
    <row r="30" spans="1:8" ht="12" customHeight="1" x14ac:dyDescent="0.25">
      <c r="A30" s="122" t="s">
        <v>68</v>
      </c>
      <c r="B30" s="138">
        <v>175963</v>
      </c>
      <c r="C30" s="139">
        <v>21</v>
      </c>
      <c r="D30" s="140">
        <v>276</v>
      </c>
      <c r="E30" s="140">
        <v>809</v>
      </c>
      <c r="F30" s="140">
        <v>1831</v>
      </c>
      <c r="G30" s="140">
        <v>5556</v>
      </c>
      <c r="H30" s="140">
        <v>167469</v>
      </c>
    </row>
    <row r="31" spans="1:8" ht="12" customHeight="1" x14ac:dyDescent="0.25">
      <c r="A31" s="124" t="s">
        <v>48</v>
      </c>
      <c r="B31" s="149"/>
      <c r="C31" s="150"/>
      <c r="D31" s="151"/>
      <c r="E31" s="151"/>
      <c r="F31" s="151"/>
      <c r="G31" s="151"/>
      <c r="H31" s="151"/>
    </row>
    <row r="32" spans="1:8" ht="12" customHeight="1" x14ac:dyDescent="0.25">
      <c r="A32" s="118" t="s">
        <v>49</v>
      </c>
      <c r="B32" s="149"/>
      <c r="C32" s="150"/>
      <c r="D32" s="151"/>
      <c r="E32" s="151"/>
      <c r="F32" s="151"/>
      <c r="G32" s="151"/>
      <c r="H32" s="151"/>
    </row>
    <row r="33" spans="1:8" ht="12" customHeight="1" x14ac:dyDescent="0.25">
      <c r="A33" s="116" t="s">
        <v>50</v>
      </c>
      <c r="B33" s="138">
        <v>3604</v>
      </c>
      <c r="C33" s="141" t="s">
        <v>115</v>
      </c>
      <c r="D33" s="142" t="s">
        <v>115</v>
      </c>
      <c r="E33" s="142" t="s">
        <v>115</v>
      </c>
      <c r="F33" s="140">
        <v>75</v>
      </c>
      <c r="G33" s="140">
        <v>231</v>
      </c>
      <c r="H33" s="140">
        <v>3273</v>
      </c>
    </row>
    <row r="34" spans="1:8" ht="12" customHeight="1" x14ac:dyDescent="0.25">
      <c r="A34" s="116" t="s">
        <v>79</v>
      </c>
      <c r="B34" s="147" t="s">
        <v>101</v>
      </c>
      <c r="C34" s="141" t="s">
        <v>98</v>
      </c>
      <c r="D34" s="152" t="s">
        <v>98</v>
      </c>
      <c r="E34" s="152" t="s">
        <v>98</v>
      </c>
      <c r="F34" s="152" t="s">
        <v>98</v>
      </c>
      <c r="G34" s="152" t="s">
        <v>98</v>
      </c>
      <c r="H34" s="152" t="s">
        <v>98</v>
      </c>
    </row>
    <row r="35" spans="1:8" ht="12" customHeight="1" x14ac:dyDescent="0.25">
      <c r="A35" s="116" t="s">
        <v>52</v>
      </c>
      <c r="B35" s="144" t="s">
        <v>82</v>
      </c>
      <c r="C35" s="142" t="s">
        <v>82</v>
      </c>
      <c r="D35" s="142" t="s">
        <v>82</v>
      </c>
      <c r="E35" s="142" t="s">
        <v>82</v>
      </c>
      <c r="F35" s="199" t="s">
        <v>82</v>
      </c>
      <c r="G35" s="199" t="s">
        <v>82</v>
      </c>
      <c r="H35" s="199" t="s">
        <v>82</v>
      </c>
    </row>
    <row r="36" spans="1:8" ht="12" customHeight="1" x14ac:dyDescent="0.25">
      <c r="A36" s="116" t="s">
        <v>53</v>
      </c>
      <c r="B36" s="144" t="s">
        <v>115</v>
      </c>
      <c r="C36" s="142" t="s">
        <v>82</v>
      </c>
      <c r="D36" s="142" t="s">
        <v>82</v>
      </c>
      <c r="E36" s="142" t="s">
        <v>82</v>
      </c>
      <c r="F36" s="199" t="s">
        <v>82</v>
      </c>
      <c r="G36" s="142" t="s">
        <v>115</v>
      </c>
      <c r="H36" s="142" t="s">
        <v>115</v>
      </c>
    </row>
    <row r="37" spans="1:8" ht="12" customHeight="1" x14ac:dyDescent="0.25">
      <c r="A37" s="116" t="s">
        <v>54</v>
      </c>
      <c r="B37" s="144" t="s">
        <v>115</v>
      </c>
      <c r="C37" s="141" t="s">
        <v>82</v>
      </c>
      <c r="D37" s="142" t="s">
        <v>115</v>
      </c>
      <c r="E37" s="142" t="s">
        <v>115</v>
      </c>
      <c r="F37" s="142" t="s">
        <v>115</v>
      </c>
      <c r="G37" s="199" t="s">
        <v>82</v>
      </c>
      <c r="H37" s="142" t="s">
        <v>115</v>
      </c>
    </row>
    <row r="38" spans="1:8" ht="12" customHeight="1" x14ac:dyDescent="0.25">
      <c r="A38" s="122" t="s">
        <v>66</v>
      </c>
      <c r="B38" s="138">
        <v>1250</v>
      </c>
      <c r="C38" s="141" t="s">
        <v>82</v>
      </c>
      <c r="D38" s="142" t="s">
        <v>82</v>
      </c>
      <c r="E38" s="142" t="s">
        <v>115</v>
      </c>
      <c r="F38" s="142" t="s">
        <v>115</v>
      </c>
      <c r="G38" s="142" t="s">
        <v>115</v>
      </c>
      <c r="H38" s="140">
        <v>1175</v>
      </c>
    </row>
    <row r="39" spans="1:8" ht="12" customHeight="1" x14ac:dyDescent="0.25">
      <c r="A39" s="122" t="s">
        <v>67</v>
      </c>
      <c r="B39" s="138">
        <v>133</v>
      </c>
      <c r="C39" s="142" t="s">
        <v>82</v>
      </c>
      <c r="D39" s="142" t="s">
        <v>115</v>
      </c>
      <c r="E39" s="142" t="s">
        <v>115</v>
      </c>
      <c r="F39" s="140">
        <v>38</v>
      </c>
      <c r="G39" s="198">
        <v>58</v>
      </c>
      <c r="H39" s="142" t="s">
        <v>115</v>
      </c>
    </row>
    <row r="40" spans="1:8" ht="12" customHeight="1" x14ac:dyDescent="0.25">
      <c r="A40" s="125" t="s">
        <v>80</v>
      </c>
      <c r="B40" s="153">
        <v>298806</v>
      </c>
      <c r="C40" s="154">
        <v>18060</v>
      </c>
      <c r="D40" s="155">
        <v>25500</v>
      </c>
      <c r="E40" s="155">
        <v>19076</v>
      </c>
      <c r="F40" s="155">
        <v>8681</v>
      </c>
      <c r="G40" s="155">
        <v>21267</v>
      </c>
      <c r="H40" s="155">
        <v>206218</v>
      </c>
    </row>
    <row r="41" spans="1:8" ht="15.75" thickBot="1" x14ac:dyDescent="0.3">
      <c r="A41" s="129" t="s">
        <v>99</v>
      </c>
      <c r="B41" s="156">
        <v>3478983</v>
      </c>
      <c r="C41" s="157">
        <v>5902</v>
      </c>
      <c r="D41" s="156">
        <v>88362</v>
      </c>
      <c r="E41" s="156">
        <v>343270</v>
      </c>
      <c r="F41" s="156">
        <v>437123</v>
      </c>
      <c r="G41" s="156">
        <v>737604</v>
      </c>
      <c r="H41" s="156">
        <v>1866724</v>
      </c>
    </row>
    <row r="42" spans="1:8" ht="15.75" thickTop="1" x14ac:dyDescent="0.25">
      <c r="A42" s="506" t="s">
        <v>249</v>
      </c>
      <c r="B42" s="506"/>
      <c r="C42" s="506"/>
      <c r="D42" s="506"/>
      <c r="E42" s="506"/>
      <c r="F42" s="506"/>
      <c r="G42" s="506"/>
      <c r="H42" s="506"/>
    </row>
    <row r="43" spans="1:8" ht="12.75" customHeight="1" x14ac:dyDescent="0.25">
      <c r="A43" s="504" t="s">
        <v>152</v>
      </c>
      <c r="B43" s="504"/>
      <c r="C43" s="504"/>
      <c r="D43" s="504"/>
      <c r="E43" s="504"/>
      <c r="F43" s="504"/>
      <c r="G43" s="504"/>
      <c r="H43" s="504"/>
    </row>
    <row r="44" spans="1:8" ht="12.75" customHeight="1" x14ac:dyDescent="0.25">
      <c r="A44" s="504" t="s">
        <v>137</v>
      </c>
      <c r="B44" s="504"/>
      <c r="C44" s="504"/>
      <c r="D44" s="504"/>
      <c r="E44" s="504"/>
      <c r="F44" s="504"/>
      <c r="G44" s="504"/>
      <c r="H44" s="504"/>
    </row>
  </sheetData>
  <mergeCells count="7">
    <mergeCell ref="A43:H43"/>
    <mergeCell ref="A44:H44"/>
    <mergeCell ref="A1:H1"/>
    <mergeCell ref="A2:H2"/>
    <mergeCell ref="A3:H3"/>
    <mergeCell ref="C4:H4"/>
    <mergeCell ref="A42:H42"/>
  </mergeCells>
  <pageMargins left="0.95" right="0.7" top="0.75" bottom="0.75" header="0.3" footer="0.3"/>
  <pageSetup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43"/>
  <sheetViews>
    <sheetView zoomScaleNormal="100" workbookViewId="0">
      <selection sqref="A1:H1"/>
    </sheetView>
  </sheetViews>
  <sheetFormatPr defaultColWidth="9.140625" defaultRowHeight="15" x14ac:dyDescent="0.25"/>
  <cols>
    <col min="1" max="1" width="59" style="52" bestFit="1" customWidth="1"/>
    <col min="2" max="2" width="10.7109375" style="52" customWidth="1"/>
    <col min="3" max="8" width="10" style="52" customWidth="1"/>
    <col min="9" max="16384" width="9.140625" style="52"/>
  </cols>
  <sheetData>
    <row r="1" spans="1:8" x14ac:dyDescent="0.25">
      <c r="A1" s="499" t="s">
        <v>100</v>
      </c>
      <c r="B1" s="499"/>
      <c r="C1" s="499"/>
      <c r="D1" s="499"/>
      <c r="E1" s="499"/>
      <c r="F1" s="499"/>
      <c r="G1" s="499"/>
      <c r="H1" s="499"/>
    </row>
    <row r="2" spans="1:8" x14ac:dyDescent="0.25">
      <c r="A2" s="496" t="s">
        <v>140</v>
      </c>
      <c r="B2" s="496"/>
      <c r="C2" s="496"/>
      <c r="D2" s="496"/>
      <c r="E2" s="496"/>
      <c r="F2" s="496"/>
      <c r="G2" s="496"/>
      <c r="H2" s="496"/>
    </row>
    <row r="3" spans="1:8" ht="17.25" customHeight="1" thickBot="1" x14ac:dyDescent="0.3">
      <c r="A3" s="497" t="s">
        <v>274</v>
      </c>
      <c r="B3" s="497"/>
      <c r="C3" s="497"/>
      <c r="D3" s="497"/>
      <c r="E3" s="497"/>
      <c r="F3" s="497"/>
      <c r="G3" s="497"/>
      <c r="H3" s="497"/>
    </row>
    <row r="4" spans="1:8" ht="15.75" thickTop="1" x14ac:dyDescent="0.25">
      <c r="A4" s="115"/>
      <c r="B4" s="130"/>
      <c r="C4" s="467" t="s">
        <v>96</v>
      </c>
      <c r="D4" s="467"/>
      <c r="E4" s="467"/>
      <c r="F4" s="467"/>
      <c r="G4" s="467"/>
      <c r="H4" s="467"/>
    </row>
    <row r="5" spans="1:8" ht="27.75" customHeight="1" x14ac:dyDescent="0.25">
      <c r="A5" s="117" t="s">
        <v>72</v>
      </c>
      <c r="B5" s="158" t="s">
        <v>73</v>
      </c>
      <c r="C5" s="133" t="s">
        <v>13</v>
      </c>
      <c r="D5" s="133" t="s">
        <v>97</v>
      </c>
      <c r="E5" s="133" t="s">
        <v>14</v>
      </c>
      <c r="F5" s="133" t="s">
        <v>15</v>
      </c>
      <c r="G5" s="133" t="s">
        <v>16</v>
      </c>
      <c r="H5" s="133" t="s">
        <v>4</v>
      </c>
    </row>
    <row r="6" spans="1:8" ht="12" customHeight="1" x14ac:dyDescent="0.25">
      <c r="A6" s="118" t="s">
        <v>40</v>
      </c>
      <c r="B6" s="119"/>
      <c r="C6" s="120"/>
      <c r="D6" s="120"/>
      <c r="E6" s="120"/>
      <c r="F6" s="120"/>
      <c r="G6" s="120"/>
      <c r="H6" s="120"/>
    </row>
    <row r="7" spans="1:8" ht="12" customHeight="1" x14ac:dyDescent="0.25">
      <c r="A7" s="118" t="s">
        <v>41</v>
      </c>
      <c r="B7" s="121"/>
      <c r="C7" s="120"/>
      <c r="D7" s="120"/>
      <c r="E7" s="120"/>
      <c r="F7" s="120"/>
      <c r="G7" s="120"/>
      <c r="H7" s="120"/>
    </row>
    <row r="8" spans="1:8" ht="12" customHeight="1" x14ac:dyDescent="0.25">
      <c r="A8" s="116" t="s">
        <v>123</v>
      </c>
      <c r="B8" s="159">
        <v>226416</v>
      </c>
      <c r="C8" s="160">
        <v>85962</v>
      </c>
      <c r="D8" s="161">
        <v>102187</v>
      </c>
      <c r="E8" s="161">
        <v>36980</v>
      </c>
      <c r="F8" s="161">
        <v>773</v>
      </c>
      <c r="G8" s="161">
        <v>352</v>
      </c>
      <c r="H8" s="161">
        <v>162</v>
      </c>
    </row>
    <row r="9" spans="1:8" ht="12" customHeight="1" x14ac:dyDescent="0.25">
      <c r="A9" s="116" t="s">
        <v>116</v>
      </c>
      <c r="B9" s="159">
        <v>17387</v>
      </c>
      <c r="C9" s="160">
        <v>7634</v>
      </c>
      <c r="D9" s="161">
        <v>9753</v>
      </c>
      <c r="E9" s="162" t="s">
        <v>82</v>
      </c>
      <c r="F9" s="162" t="s">
        <v>82</v>
      </c>
      <c r="G9" s="162" t="s">
        <v>82</v>
      </c>
      <c r="H9" s="162" t="s">
        <v>82</v>
      </c>
    </row>
    <row r="10" spans="1:8" ht="12" customHeight="1" x14ac:dyDescent="0.25">
      <c r="A10" s="116" t="s">
        <v>117</v>
      </c>
      <c r="B10" s="159">
        <v>14807</v>
      </c>
      <c r="C10" s="160">
        <v>197</v>
      </c>
      <c r="D10" s="161">
        <v>972</v>
      </c>
      <c r="E10" s="161">
        <v>2713</v>
      </c>
      <c r="F10" s="161">
        <v>2831</v>
      </c>
      <c r="G10" s="161">
        <v>5790</v>
      </c>
      <c r="H10" s="161">
        <v>2304</v>
      </c>
    </row>
    <row r="11" spans="1:8" ht="12" customHeight="1" x14ac:dyDescent="0.25">
      <c r="A11" s="116" t="s">
        <v>118</v>
      </c>
      <c r="B11" s="159">
        <v>2067</v>
      </c>
      <c r="C11" s="160">
        <v>154</v>
      </c>
      <c r="D11" s="161">
        <v>241</v>
      </c>
      <c r="E11" s="161">
        <v>450</v>
      </c>
      <c r="F11" s="161">
        <v>399</v>
      </c>
      <c r="G11" s="161">
        <v>605</v>
      </c>
      <c r="H11" s="161">
        <v>218</v>
      </c>
    </row>
    <row r="12" spans="1:8" ht="12" customHeight="1" x14ac:dyDescent="0.25">
      <c r="A12" s="116" t="s">
        <v>119</v>
      </c>
      <c r="B12" s="163" t="s">
        <v>82</v>
      </c>
      <c r="C12" s="162" t="s">
        <v>82</v>
      </c>
      <c r="D12" s="162" t="s">
        <v>82</v>
      </c>
      <c r="E12" s="162" t="s">
        <v>82</v>
      </c>
      <c r="F12" s="162" t="s">
        <v>82</v>
      </c>
      <c r="G12" s="162" t="s">
        <v>82</v>
      </c>
      <c r="H12" s="162" t="s">
        <v>82</v>
      </c>
    </row>
    <row r="13" spans="1:8" ht="12" customHeight="1" x14ac:dyDescent="0.25">
      <c r="A13" s="116" t="s">
        <v>120</v>
      </c>
      <c r="B13" s="159">
        <v>11</v>
      </c>
      <c r="C13" s="162" t="s">
        <v>82</v>
      </c>
      <c r="D13" s="162" t="s">
        <v>115</v>
      </c>
      <c r="E13" s="162" t="s">
        <v>82</v>
      </c>
      <c r="F13" s="162" t="s">
        <v>115</v>
      </c>
      <c r="G13" s="162" t="s">
        <v>115</v>
      </c>
      <c r="H13" s="162" t="s">
        <v>115</v>
      </c>
    </row>
    <row r="14" spans="1:8" ht="12" customHeight="1" x14ac:dyDescent="0.25">
      <c r="A14" s="122" t="s">
        <v>121</v>
      </c>
      <c r="B14" s="163" t="s">
        <v>82</v>
      </c>
      <c r="C14" s="162" t="s">
        <v>82</v>
      </c>
      <c r="D14" s="162" t="s">
        <v>82</v>
      </c>
      <c r="E14" s="162" t="s">
        <v>82</v>
      </c>
      <c r="F14" s="162" t="s">
        <v>82</v>
      </c>
      <c r="G14" s="162" t="s">
        <v>82</v>
      </c>
      <c r="H14" s="162" t="s">
        <v>82</v>
      </c>
    </row>
    <row r="15" spans="1:8" ht="12" customHeight="1" x14ac:dyDescent="0.25">
      <c r="A15" s="122" t="s">
        <v>135</v>
      </c>
      <c r="B15" s="159">
        <v>80990</v>
      </c>
      <c r="C15" s="160">
        <v>5458</v>
      </c>
      <c r="D15" s="161">
        <v>49685</v>
      </c>
      <c r="E15" s="161">
        <v>24854</v>
      </c>
      <c r="F15" s="161">
        <v>697</v>
      </c>
      <c r="G15" s="161">
        <v>218</v>
      </c>
      <c r="H15" s="161">
        <v>78</v>
      </c>
    </row>
    <row r="16" spans="1:8" ht="12" customHeight="1" x14ac:dyDescent="0.25">
      <c r="A16" s="122" t="s">
        <v>122</v>
      </c>
      <c r="B16" s="164" t="s">
        <v>103</v>
      </c>
      <c r="C16" s="195" t="s">
        <v>93</v>
      </c>
      <c r="D16" s="196" t="s">
        <v>93</v>
      </c>
      <c r="E16" s="196" t="s">
        <v>93</v>
      </c>
      <c r="F16" s="196" t="s">
        <v>93</v>
      </c>
      <c r="G16" s="196" t="s">
        <v>93</v>
      </c>
      <c r="H16" s="196" t="s">
        <v>93</v>
      </c>
    </row>
    <row r="17" spans="1:8" ht="12" customHeight="1" x14ac:dyDescent="0.25">
      <c r="A17" s="124" t="s">
        <v>42</v>
      </c>
      <c r="B17" s="119"/>
      <c r="C17" s="160"/>
      <c r="D17" s="161"/>
      <c r="E17" s="161"/>
      <c r="F17" s="161"/>
      <c r="G17" s="161"/>
      <c r="H17" s="161"/>
    </row>
    <row r="18" spans="1:8" ht="12" customHeight="1" x14ac:dyDescent="0.25">
      <c r="A18" s="122" t="s">
        <v>43</v>
      </c>
      <c r="B18" s="163" t="s">
        <v>115</v>
      </c>
      <c r="C18" s="162" t="s">
        <v>115</v>
      </c>
      <c r="D18" s="162" t="s">
        <v>115</v>
      </c>
      <c r="E18" s="161">
        <v>22</v>
      </c>
      <c r="F18" s="162" t="s">
        <v>115</v>
      </c>
      <c r="G18" s="161">
        <v>29</v>
      </c>
      <c r="H18" s="161">
        <v>15</v>
      </c>
    </row>
    <row r="19" spans="1:8" ht="12" customHeight="1" x14ac:dyDescent="0.25">
      <c r="A19" s="122" t="s">
        <v>63</v>
      </c>
      <c r="B19" s="159">
        <v>13</v>
      </c>
      <c r="C19" s="162" t="s">
        <v>115</v>
      </c>
      <c r="D19" s="162" t="s">
        <v>115</v>
      </c>
      <c r="E19" s="162" t="s">
        <v>82</v>
      </c>
      <c r="F19" s="162" t="s">
        <v>115</v>
      </c>
      <c r="G19" s="162" t="s">
        <v>115</v>
      </c>
      <c r="H19" s="162" t="s">
        <v>115</v>
      </c>
    </row>
    <row r="20" spans="1:8" ht="12" customHeight="1" x14ac:dyDescent="0.25">
      <c r="A20" s="122" t="s">
        <v>64</v>
      </c>
      <c r="B20" s="159">
        <v>9213</v>
      </c>
      <c r="C20" s="160">
        <v>469</v>
      </c>
      <c r="D20" s="161">
        <v>836</v>
      </c>
      <c r="E20" s="161">
        <v>1545</v>
      </c>
      <c r="F20" s="161">
        <v>1667</v>
      </c>
      <c r="G20" s="161">
        <v>2593</v>
      </c>
      <c r="H20" s="161">
        <v>2103</v>
      </c>
    </row>
    <row r="21" spans="1:8" ht="12" customHeight="1" x14ac:dyDescent="0.25">
      <c r="A21" s="122" t="s">
        <v>44</v>
      </c>
      <c r="B21" s="159">
        <v>32</v>
      </c>
      <c r="C21" s="162" t="s">
        <v>82</v>
      </c>
      <c r="D21" s="162" t="s">
        <v>82</v>
      </c>
      <c r="E21" s="162" t="s">
        <v>115</v>
      </c>
      <c r="F21" s="162" t="s">
        <v>115</v>
      </c>
      <c r="G21" s="162" t="s">
        <v>115</v>
      </c>
      <c r="H21" s="162" t="s">
        <v>115</v>
      </c>
    </row>
    <row r="22" spans="1:8" ht="12" customHeight="1" x14ac:dyDescent="0.25">
      <c r="A22" s="122" t="s">
        <v>65</v>
      </c>
      <c r="B22" s="163" t="s">
        <v>82</v>
      </c>
      <c r="C22" s="162" t="s">
        <v>82</v>
      </c>
      <c r="D22" s="162" t="s">
        <v>82</v>
      </c>
      <c r="E22" s="162" t="s">
        <v>82</v>
      </c>
      <c r="F22" s="162" t="s">
        <v>82</v>
      </c>
      <c r="G22" s="162" t="s">
        <v>82</v>
      </c>
      <c r="H22" s="162" t="s">
        <v>82</v>
      </c>
    </row>
    <row r="23" spans="1:8" ht="12" customHeight="1" x14ac:dyDescent="0.25">
      <c r="A23" s="122" t="s">
        <v>45</v>
      </c>
      <c r="B23" s="163" t="s">
        <v>115</v>
      </c>
      <c r="C23" s="162" t="s">
        <v>115</v>
      </c>
      <c r="D23" s="162" t="s">
        <v>82</v>
      </c>
      <c r="E23" s="162" t="s">
        <v>115</v>
      </c>
      <c r="F23" s="162" t="s">
        <v>82</v>
      </c>
      <c r="G23" s="162" t="s">
        <v>115</v>
      </c>
      <c r="H23" s="162" t="s">
        <v>115</v>
      </c>
    </row>
    <row r="24" spans="1:8" ht="12" customHeight="1" x14ac:dyDescent="0.25">
      <c r="A24" s="122" t="s">
        <v>112</v>
      </c>
      <c r="B24" s="163" t="s">
        <v>115</v>
      </c>
      <c r="C24" s="162" t="s">
        <v>82</v>
      </c>
      <c r="D24" s="162" t="s">
        <v>82</v>
      </c>
      <c r="E24" s="162" t="s">
        <v>115</v>
      </c>
      <c r="F24" s="162" t="s">
        <v>115</v>
      </c>
      <c r="G24" s="162" t="s">
        <v>115</v>
      </c>
      <c r="H24" s="162" t="s">
        <v>115</v>
      </c>
    </row>
    <row r="25" spans="1:8" ht="12" customHeight="1" x14ac:dyDescent="0.25">
      <c r="A25" s="122" t="s">
        <v>113</v>
      </c>
      <c r="B25" s="159">
        <v>18</v>
      </c>
      <c r="C25" s="162" t="s">
        <v>82</v>
      </c>
      <c r="D25" s="162" t="s">
        <v>115</v>
      </c>
      <c r="E25" s="162" t="s">
        <v>115</v>
      </c>
      <c r="F25" s="162" t="s">
        <v>115</v>
      </c>
      <c r="G25" s="162" t="s">
        <v>115</v>
      </c>
      <c r="H25" s="162" t="s">
        <v>115</v>
      </c>
    </row>
    <row r="26" spans="1:8" ht="12" customHeight="1" x14ac:dyDescent="0.25">
      <c r="A26" s="122" t="s">
        <v>142</v>
      </c>
      <c r="B26" s="159">
        <v>197</v>
      </c>
      <c r="C26" s="162" t="s">
        <v>82</v>
      </c>
      <c r="D26" s="162" t="s">
        <v>115</v>
      </c>
      <c r="E26" s="162" t="s">
        <v>82</v>
      </c>
      <c r="F26" s="162" t="s">
        <v>115</v>
      </c>
      <c r="G26" s="162" t="s">
        <v>115</v>
      </c>
      <c r="H26" s="161">
        <v>149</v>
      </c>
    </row>
    <row r="27" spans="1:8" ht="12" customHeight="1" x14ac:dyDescent="0.25">
      <c r="A27" s="123" t="s">
        <v>254</v>
      </c>
      <c r="B27" s="163" t="s">
        <v>115</v>
      </c>
      <c r="C27" s="162" t="s">
        <v>82</v>
      </c>
      <c r="D27" s="162" t="s">
        <v>82</v>
      </c>
      <c r="E27" s="162" t="s">
        <v>82</v>
      </c>
      <c r="F27" s="162" t="s">
        <v>82</v>
      </c>
      <c r="G27" s="162" t="s">
        <v>82</v>
      </c>
      <c r="H27" s="162" t="s">
        <v>115</v>
      </c>
    </row>
    <row r="28" spans="1:8" ht="12" customHeight="1" x14ac:dyDescent="0.25">
      <c r="A28" s="124" t="s">
        <v>46</v>
      </c>
      <c r="B28" s="119"/>
      <c r="C28" s="160"/>
      <c r="D28" s="161"/>
      <c r="E28" s="161"/>
      <c r="F28" s="161"/>
      <c r="G28" s="161"/>
      <c r="H28" s="161"/>
    </row>
    <row r="29" spans="1:8" ht="12" customHeight="1" x14ac:dyDescent="0.25">
      <c r="A29" s="122" t="s">
        <v>47</v>
      </c>
      <c r="B29" s="159">
        <v>3429</v>
      </c>
      <c r="C29" s="160">
        <v>240</v>
      </c>
      <c r="D29" s="161">
        <v>292</v>
      </c>
      <c r="E29" s="161">
        <v>353</v>
      </c>
      <c r="F29" s="161">
        <v>369</v>
      </c>
      <c r="G29" s="161">
        <v>571</v>
      </c>
      <c r="H29" s="161">
        <v>1604</v>
      </c>
    </row>
    <row r="30" spans="1:8" ht="12" customHeight="1" x14ac:dyDescent="0.25">
      <c r="A30" s="122" t="s">
        <v>68</v>
      </c>
      <c r="B30" s="159">
        <v>10946</v>
      </c>
      <c r="C30" s="160">
        <v>417</v>
      </c>
      <c r="D30" s="161">
        <v>1177</v>
      </c>
      <c r="E30" s="161">
        <v>1493</v>
      </c>
      <c r="F30" s="161">
        <v>1667</v>
      </c>
      <c r="G30" s="161">
        <v>2491</v>
      </c>
      <c r="H30" s="161">
        <v>3701</v>
      </c>
    </row>
    <row r="31" spans="1:8" ht="12" customHeight="1" x14ac:dyDescent="0.25">
      <c r="A31" s="124" t="s">
        <v>48</v>
      </c>
      <c r="B31" s="159"/>
      <c r="C31" s="160"/>
      <c r="D31" s="161"/>
      <c r="E31" s="161"/>
      <c r="F31" s="161"/>
      <c r="G31" s="161"/>
      <c r="H31" s="161"/>
    </row>
    <row r="32" spans="1:8" ht="12" customHeight="1" x14ac:dyDescent="0.25">
      <c r="A32" s="118" t="s">
        <v>49</v>
      </c>
      <c r="B32" s="159"/>
      <c r="C32" s="160"/>
      <c r="D32" s="161"/>
      <c r="E32" s="161"/>
      <c r="F32" s="161"/>
      <c r="G32" s="161"/>
      <c r="H32" s="161"/>
    </row>
    <row r="33" spans="1:8" ht="12" customHeight="1" x14ac:dyDescent="0.25">
      <c r="A33" s="116" t="s">
        <v>50</v>
      </c>
      <c r="B33" s="159">
        <v>151</v>
      </c>
      <c r="C33" s="162" t="s">
        <v>115</v>
      </c>
      <c r="D33" s="162" t="s">
        <v>115</v>
      </c>
      <c r="E33" s="162" t="s">
        <v>115</v>
      </c>
      <c r="F33" s="161">
        <v>27</v>
      </c>
      <c r="G33" s="161">
        <v>40</v>
      </c>
      <c r="H33" s="161">
        <v>62</v>
      </c>
    </row>
    <row r="34" spans="1:8" ht="12" customHeight="1" x14ac:dyDescent="0.25">
      <c r="A34" s="116" t="s">
        <v>79</v>
      </c>
      <c r="B34" s="159" t="s">
        <v>101</v>
      </c>
      <c r="C34" s="160" t="s">
        <v>101</v>
      </c>
      <c r="D34" s="161" t="s">
        <v>101</v>
      </c>
      <c r="E34" s="161" t="s">
        <v>101</v>
      </c>
      <c r="F34" s="161" t="s">
        <v>101</v>
      </c>
      <c r="G34" s="161" t="s">
        <v>101</v>
      </c>
      <c r="H34" s="161" t="s">
        <v>101</v>
      </c>
    </row>
    <row r="35" spans="1:8" ht="12" customHeight="1" x14ac:dyDescent="0.25">
      <c r="A35" s="116" t="s">
        <v>52</v>
      </c>
      <c r="B35" s="163" t="s">
        <v>82</v>
      </c>
      <c r="C35" s="162" t="s">
        <v>82</v>
      </c>
      <c r="D35" s="162" t="s">
        <v>82</v>
      </c>
      <c r="E35" s="162" t="s">
        <v>82</v>
      </c>
      <c r="F35" s="162" t="s">
        <v>82</v>
      </c>
      <c r="G35" s="162" t="s">
        <v>82</v>
      </c>
      <c r="H35" s="162" t="s">
        <v>82</v>
      </c>
    </row>
    <row r="36" spans="1:8" ht="12" customHeight="1" x14ac:dyDescent="0.25">
      <c r="A36" s="116" t="s">
        <v>53</v>
      </c>
      <c r="B36" s="163" t="s">
        <v>115</v>
      </c>
      <c r="C36" s="162" t="s">
        <v>82</v>
      </c>
      <c r="D36" s="162" t="s">
        <v>82</v>
      </c>
      <c r="E36" s="162" t="s">
        <v>82</v>
      </c>
      <c r="F36" s="162" t="s">
        <v>82</v>
      </c>
      <c r="G36" s="162" t="s">
        <v>115</v>
      </c>
      <c r="H36" s="162" t="s">
        <v>115</v>
      </c>
    </row>
    <row r="37" spans="1:8" ht="12" customHeight="1" x14ac:dyDescent="0.25">
      <c r="A37" s="116" t="s">
        <v>54</v>
      </c>
      <c r="B37" s="163" t="s">
        <v>115</v>
      </c>
      <c r="C37" s="395" t="s">
        <v>82</v>
      </c>
      <c r="D37" s="162" t="s">
        <v>115</v>
      </c>
      <c r="E37" s="162" t="s">
        <v>115</v>
      </c>
      <c r="F37" s="162" t="s">
        <v>115</v>
      </c>
      <c r="G37" s="162" t="s">
        <v>82</v>
      </c>
      <c r="H37" s="162" t="s">
        <v>115</v>
      </c>
    </row>
    <row r="38" spans="1:8" ht="12" customHeight="1" x14ac:dyDescent="0.25">
      <c r="A38" s="122" t="s">
        <v>66</v>
      </c>
      <c r="B38" s="159">
        <v>48</v>
      </c>
      <c r="C38" s="162" t="s">
        <v>82</v>
      </c>
      <c r="D38" s="162" t="s">
        <v>82</v>
      </c>
      <c r="E38" s="162" t="s">
        <v>115</v>
      </c>
      <c r="F38" s="162" t="s">
        <v>115</v>
      </c>
      <c r="G38" s="162" t="s">
        <v>115</v>
      </c>
      <c r="H38" s="161">
        <v>36</v>
      </c>
    </row>
    <row r="39" spans="1:8" ht="12" customHeight="1" x14ac:dyDescent="0.25">
      <c r="A39" s="122" t="s">
        <v>67</v>
      </c>
      <c r="B39" s="400">
        <v>45</v>
      </c>
      <c r="C39" s="285" t="s">
        <v>82</v>
      </c>
      <c r="D39" s="162" t="s">
        <v>115</v>
      </c>
      <c r="E39" s="162" t="s">
        <v>115</v>
      </c>
      <c r="F39" s="161">
        <v>14</v>
      </c>
      <c r="G39" s="161">
        <v>15</v>
      </c>
      <c r="H39" s="162" t="s">
        <v>115</v>
      </c>
    </row>
    <row r="40" spans="1:8" ht="14.25" customHeight="1" thickBot="1" x14ac:dyDescent="0.3">
      <c r="A40" s="129" t="s">
        <v>80</v>
      </c>
      <c r="B40" s="159">
        <v>365915</v>
      </c>
      <c r="C40" s="160">
        <v>100559</v>
      </c>
      <c r="D40" s="165">
        <v>165176</v>
      </c>
      <c r="E40" s="165">
        <v>68442</v>
      </c>
      <c r="F40" s="165">
        <v>8469</v>
      </c>
      <c r="G40" s="165">
        <v>12780</v>
      </c>
      <c r="H40" s="165">
        <v>10489</v>
      </c>
    </row>
    <row r="41" spans="1:8" ht="17.25" customHeight="1" thickTop="1" x14ac:dyDescent="0.25">
      <c r="A41" s="506" t="s">
        <v>114</v>
      </c>
      <c r="B41" s="506"/>
      <c r="C41" s="506"/>
      <c r="D41" s="506"/>
      <c r="E41" s="506"/>
      <c r="F41" s="506"/>
      <c r="G41" s="506"/>
      <c r="H41" s="506"/>
    </row>
    <row r="42" spans="1:8" ht="12.75" customHeight="1" x14ac:dyDescent="0.25">
      <c r="A42" s="504" t="s">
        <v>250</v>
      </c>
      <c r="B42" s="504"/>
      <c r="C42" s="504"/>
      <c r="D42" s="504"/>
      <c r="E42" s="504"/>
      <c r="F42" s="504"/>
      <c r="G42" s="504"/>
      <c r="H42" s="504"/>
    </row>
    <row r="43" spans="1:8" ht="15" customHeight="1" x14ac:dyDescent="0.25">
      <c r="A43" s="504" t="s">
        <v>150</v>
      </c>
      <c r="B43" s="504"/>
      <c r="C43" s="504"/>
      <c r="D43" s="504"/>
      <c r="E43" s="504"/>
      <c r="F43" s="504"/>
      <c r="G43" s="504"/>
      <c r="H43" s="504"/>
    </row>
  </sheetData>
  <mergeCells count="7">
    <mergeCell ref="A42:H42"/>
    <mergeCell ref="A43:H43"/>
    <mergeCell ref="A1:H1"/>
    <mergeCell ref="A2:H2"/>
    <mergeCell ref="A3:H3"/>
    <mergeCell ref="C4:H4"/>
    <mergeCell ref="A41:H41"/>
  </mergeCells>
  <printOptions horizontalCentered="1" verticalCentered="1"/>
  <pageMargins left="0.95" right="0.7" top="0.75" bottom="0.75" header="0.3" footer="0.3"/>
  <pageSetup scale="9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75133-6E91-4CAD-8671-7000F42B52A3}">
  <sheetPr>
    <pageSetUpPr fitToPage="1"/>
  </sheetPr>
  <dimension ref="A1:Q38"/>
  <sheetViews>
    <sheetView zoomScale="120" zoomScaleNormal="120" workbookViewId="0">
      <selection sqref="A1:P1"/>
    </sheetView>
  </sheetViews>
  <sheetFormatPr defaultColWidth="11.42578125" defaultRowHeight="9.9499999999999993" customHeight="1" x14ac:dyDescent="0.2"/>
  <cols>
    <col min="1" max="1" width="18.140625" style="295" customWidth="1"/>
    <col min="2" max="2" width="8" style="295" customWidth="1"/>
    <col min="3" max="4" width="8.42578125" style="295" customWidth="1"/>
    <col min="5" max="5" width="7.5703125" style="295" customWidth="1"/>
    <col min="6" max="6" width="7.85546875" style="295" customWidth="1"/>
    <col min="7" max="7" width="7.140625" style="295" customWidth="1"/>
    <col min="8" max="8" width="7.5703125" style="295" customWidth="1"/>
    <col min="9" max="9" width="8" style="295" customWidth="1"/>
    <col min="10" max="10" width="7.7109375" style="295" customWidth="1"/>
    <col min="11" max="11" width="7.42578125" style="295" customWidth="1"/>
    <col min="12" max="12" width="8.5703125" style="295" customWidth="1"/>
    <col min="13" max="13" width="7.42578125" style="295" customWidth="1"/>
    <col min="14" max="14" width="8" style="295" customWidth="1"/>
    <col min="15" max="15" width="7.28515625" style="295" customWidth="1"/>
    <col min="16" max="16" width="8.140625" style="295" customWidth="1"/>
    <col min="17" max="17" width="18.28515625" style="295" bestFit="1" customWidth="1"/>
    <col min="18" max="16384" width="11.42578125" style="295"/>
  </cols>
  <sheetData>
    <row r="1" spans="1:17" ht="14.1" customHeight="1" x14ac:dyDescent="0.2">
      <c r="A1" s="507" t="s">
        <v>109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</row>
    <row r="2" spans="1:17" ht="14.1" customHeight="1" x14ac:dyDescent="0.2">
      <c r="A2" s="507" t="s">
        <v>292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</row>
    <row r="3" spans="1:17" ht="5.25" customHeight="1" thickBot="1" x14ac:dyDescent="0.25">
      <c r="A3" s="413"/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</row>
    <row r="4" spans="1:17" ht="30.75" thickTop="1" x14ac:dyDescent="0.2">
      <c r="A4" s="414" t="s">
        <v>161</v>
      </c>
      <c r="B4" s="415" t="s">
        <v>162</v>
      </c>
      <c r="C4" s="509" t="s">
        <v>163</v>
      </c>
      <c r="D4" s="510"/>
      <c r="E4" s="509" t="s">
        <v>164</v>
      </c>
      <c r="F4" s="510"/>
      <c r="G4" s="509" t="s">
        <v>165</v>
      </c>
      <c r="H4" s="510"/>
      <c r="I4" s="509" t="s">
        <v>166</v>
      </c>
      <c r="J4" s="510"/>
      <c r="K4" s="509" t="s">
        <v>245</v>
      </c>
      <c r="L4" s="510"/>
      <c r="M4" s="509" t="s">
        <v>167</v>
      </c>
      <c r="N4" s="510"/>
      <c r="O4" s="509" t="s">
        <v>168</v>
      </c>
      <c r="P4" s="510"/>
    </row>
    <row r="5" spans="1:17" ht="21" customHeight="1" x14ac:dyDescent="0.2">
      <c r="A5" s="416"/>
      <c r="B5" s="417"/>
      <c r="C5" s="436" t="s">
        <v>290</v>
      </c>
      <c r="D5" s="435" t="s">
        <v>291</v>
      </c>
      <c r="E5" s="434" t="s">
        <v>290</v>
      </c>
      <c r="F5" s="435" t="s">
        <v>291</v>
      </c>
      <c r="G5" s="434" t="s">
        <v>290</v>
      </c>
      <c r="H5" s="435" t="s">
        <v>291</v>
      </c>
      <c r="I5" s="434" t="s">
        <v>290</v>
      </c>
      <c r="J5" s="435" t="s">
        <v>291</v>
      </c>
      <c r="K5" s="434" t="s">
        <v>290</v>
      </c>
      <c r="L5" s="435" t="s">
        <v>291</v>
      </c>
      <c r="M5" s="434" t="s">
        <v>290</v>
      </c>
      <c r="N5" s="435" t="s">
        <v>291</v>
      </c>
      <c r="O5" s="434" t="s">
        <v>290</v>
      </c>
      <c r="P5" s="435" t="s">
        <v>291</v>
      </c>
    </row>
    <row r="6" spans="1:17" ht="9.9499999999999993" customHeight="1" x14ac:dyDescent="0.2">
      <c r="A6" s="418" t="s">
        <v>169</v>
      </c>
      <c r="B6" s="419">
        <v>643653</v>
      </c>
      <c r="C6" s="420">
        <v>223545</v>
      </c>
      <c r="D6" s="421">
        <f>C6/$B6</f>
        <v>0.34730670097086475</v>
      </c>
      <c r="E6" s="420">
        <v>17257</v>
      </c>
      <c r="F6" s="421">
        <f>E6/$B6</f>
        <v>2.6811030166875631E-2</v>
      </c>
      <c r="G6" s="420">
        <v>14454</v>
      </c>
      <c r="H6" s="421">
        <f>G6/$B6</f>
        <v>2.2456199225359005E-2</v>
      </c>
      <c r="I6" s="420">
        <v>74182</v>
      </c>
      <c r="J6" s="421">
        <f>I6/$B6</f>
        <v>0.11525154081469363</v>
      </c>
      <c r="K6" s="420">
        <v>8719</v>
      </c>
      <c r="L6" s="421">
        <f>K6/$B6</f>
        <v>1.3546118793822138E-2</v>
      </c>
      <c r="M6" s="420">
        <v>3032</v>
      </c>
      <c r="N6" s="421">
        <f>M6/$B6</f>
        <v>4.7106127059145225E-3</v>
      </c>
      <c r="O6" s="420">
        <v>10498</v>
      </c>
      <c r="P6" s="421">
        <f>O6/$B6</f>
        <v>1.6310030404581351E-2</v>
      </c>
      <c r="Q6" s="296"/>
    </row>
    <row r="7" spans="1:17" ht="9.9499999999999993" customHeight="1" x14ac:dyDescent="0.2">
      <c r="A7" s="422" t="s">
        <v>170</v>
      </c>
      <c r="B7" s="419"/>
      <c r="C7" s="420"/>
      <c r="D7" s="421"/>
      <c r="E7" s="420"/>
      <c r="F7" s="421"/>
      <c r="G7" s="420"/>
      <c r="H7" s="421"/>
      <c r="I7" s="420"/>
      <c r="J7" s="421"/>
      <c r="K7" s="420"/>
      <c r="L7" s="421"/>
      <c r="M7" s="420"/>
      <c r="N7" s="421"/>
      <c r="O7" s="420"/>
      <c r="P7" s="421"/>
    </row>
    <row r="8" spans="1:17" ht="9.9499999999999993" customHeight="1" x14ac:dyDescent="0.2">
      <c r="A8" s="423" t="s">
        <v>171</v>
      </c>
      <c r="B8" s="419">
        <v>55970</v>
      </c>
      <c r="C8" s="420">
        <v>21261</v>
      </c>
      <c r="D8" s="421">
        <f>C8/$B8</f>
        <v>0.37986421297123457</v>
      </c>
      <c r="E8" s="420">
        <v>2918</v>
      </c>
      <c r="F8" s="421">
        <f>E8/$B8</f>
        <v>5.2135072360192963E-2</v>
      </c>
      <c r="G8" s="420">
        <v>1157</v>
      </c>
      <c r="H8" s="421">
        <f>G8/$B8</f>
        <v>2.0671788458102556E-2</v>
      </c>
      <c r="I8" s="420">
        <v>6086</v>
      </c>
      <c r="J8" s="421">
        <f>I8/$B8</f>
        <v>0.10873682329819546</v>
      </c>
      <c r="K8" s="420">
        <v>381</v>
      </c>
      <c r="L8" s="421">
        <f>K8/$B8</f>
        <v>6.8072181525817401E-3</v>
      </c>
      <c r="M8" s="420">
        <v>338</v>
      </c>
      <c r="N8" s="421">
        <f>M8/$B8</f>
        <v>6.0389494371984988E-3</v>
      </c>
      <c r="O8" s="420">
        <v>763</v>
      </c>
      <c r="P8" s="421">
        <f>O8/$B8</f>
        <v>1.3632303019474719E-2</v>
      </c>
      <c r="Q8" s="296"/>
    </row>
    <row r="9" spans="1:17" ht="9.9499999999999993" customHeight="1" x14ac:dyDescent="0.2">
      <c r="A9" s="424" t="s">
        <v>172</v>
      </c>
      <c r="B9" s="419">
        <v>48642</v>
      </c>
      <c r="C9" s="420">
        <v>11819</v>
      </c>
      <c r="D9" s="421">
        <f t="shared" ref="D9:F18" si="0">C9/$B9</f>
        <v>0.24297931828461</v>
      </c>
      <c r="E9" s="420">
        <v>1006</v>
      </c>
      <c r="F9" s="421">
        <f t="shared" si="0"/>
        <v>2.0681715389992188E-2</v>
      </c>
      <c r="G9" s="420">
        <v>1375</v>
      </c>
      <c r="H9" s="421">
        <f t="shared" ref="H9" si="1">G9/$B9</f>
        <v>2.8267752148349163E-2</v>
      </c>
      <c r="I9" s="420">
        <v>3165</v>
      </c>
      <c r="J9" s="421">
        <f t="shared" ref="J9" si="2">I9/$B9</f>
        <v>6.5067225854200078E-2</v>
      </c>
      <c r="K9" s="420">
        <v>1097</v>
      </c>
      <c r="L9" s="421">
        <f t="shared" ref="L9" si="3">K9/$B9</f>
        <v>2.2552526623082932E-2</v>
      </c>
      <c r="M9" s="420">
        <v>451</v>
      </c>
      <c r="N9" s="421">
        <f t="shared" ref="N9" si="4">M9/$B9</f>
        <v>9.271822704658525E-3</v>
      </c>
      <c r="O9" s="420">
        <v>1264</v>
      </c>
      <c r="P9" s="421">
        <f t="shared" ref="P9" si="5">O9/$B9</f>
        <v>2.5985773611282431E-2</v>
      </c>
      <c r="Q9" s="296"/>
    </row>
    <row r="10" spans="1:17" ht="9.9499999999999993" customHeight="1" x14ac:dyDescent="0.2">
      <c r="A10" s="425" t="s">
        <v>173</v>
      </c>
      <c r="B10" s="419">
        <v>49166</v>
      </c>
      <c r="C10" s="420">
        <v>16044</v>
      </c>
      <c r="D10" s="421">
        <f t="shared" si="0"/>
        <v>0.32632306878737338</v>
      </c>
      <c r="E10" s="420">
        <v>2717</v>
      </c>
      <c r="F10" s="421">
        <f t="shared" si="0"/>
        <v>5.5261766261237438E-2</v>
      </c>
      <c r="G10" s="420">
        <v>936</v>
      </c>
      <c r="H10" s="421">
        <f t="shared" ref="H10" si="6">G10/$B10</f>
        <v>1.9037546271813855E-2</v>
      </c>
      <c r="I10" s="420">
        <v>4409</v>
      </c>
      <c r="J10" s="421">
        <f t="shared" ref="J10" si="7">I10/$B10</f>
        <v>8.9675792214131717E-2</v>
      </c>
      <c r="K10" s="420">
        <v>339</v>
      </c>
      <c r="L10" s="421">
        <f t="shared" ref="L10" si="8">K10/$B10</f>
        <v>6.8950087458813005E-3</v>
      </c>
      <c r="M10" s="420">
        <v>259</v>
      </c>
      <c r="N10" s="421">
        <f t="shared" ref="N10" si="9">M10/$B10</f>
        <v>5.2678680388886633E-3</v>
      </c>
      <c r="O10" s="420">
        <v>890</v>
      </c>
      <c r="P10" s="421">
        <f t="shared" ref="P10" si="10">O10/$B10</f>
        <v>1.8101940365293088E-2</v>
      </c>
      <c r="Q10" s="296"/>
    </row>
    <row r="11" spans="1:17" ht="9.9499999999999993" customHeight="1" x14ac:dyDescent="0.2">
      <c r="A11" s="425" t="s">
        <v>174</v>
      </c>
      <c r="B11" s="419">
        <v>36695</v>
      </c>
      <c r="C11" s="420">
        <v>14486</v>
      </c>
      <c r="D11" s="421">
        <f t="shared" si="0"/>
        <v>0.39476767952037062</v>
      </c>
      <c r="E11" s="420">
        <v>1646</v>
      </c>
      <c r="F11" s="421">
        <f t="shared" si="0"/>
        <v>4.4856247445156018E-2</v>
      </c>
      <c r="G11" s="420">
        <v>884</v>
      </c>
      <c r="H11" s="421">
        <f t="shared" ref="H11" si="11">G11/$B11</f>
        <v>2.4090475541626924E-2</v>
      </c>
      <c r="I11" s="420">
        <v>5356</v>
      </c>
      <c r="J11" s="421">
        <f t="shared" ref="J11" si="12">I11/$B11</f>
        <v>0.14595994004632784</v>
      </c>
      <c r="K11" s="420">
        <v>302</v>
      </c>
      <c r="L11" s="421">
        <f t="shared" ref="L11" si="13">K11/$B11</f>
        <v>8.2300040877503755E-3</v>
      </c>
      <c r="M11" s="420">
        <v>88</v>
      </c>
      <c r="N11" s="421">
        <f t="shared" ref="N11" si="14">M11/$B11</f>
        <v>2.3981468864967977E-3</v>
      </c>
      <c r="O11" s="420">
        <v>188</v>
      </c>
      <c r="P11" s="421">
        <f t="shared" ref="P11" si="15">O11/$B11</f>
        <v>5.1233138029704323E-3</v>
      </c>
      <c r="Q11" s="296"/>
    </row>
    <row r="12" spans="1:17" ht="9.9499999999999993" customHeight="1" x14ac:dyDescent="0.2">
      <c r="A12" s="425" t="s">
        <v>175</v>
      </c>
      <c r="B12" s="419">
        <v>36284</v>
      </c>
      <c r="C12" s="420">
        <v>10593</v>
      </c>
      <c r="D12" s="421">
        <f t="shared" si="0"/>
        <v>0.29194686363135264</v>
      </c>
      <c r="E12" s="420">
        <v>657</v>
      </c>
      <c r="F12" s="421">
        <f t="shared" si="0"/>
        <v>1.8107154668724507E-2</v>
      </c>
      <c r="G12" s="420">
        <v>968</v>
      </c>
      <c r="H12" s="421">
        <f t="shared" ref="H12" si="16">G12/$B12</f>
        <v>2.667842575239775E-2</v>
      </c>
      <c r="I12" s="420">
        <v>3273</v>
      </c>
      <c r="J12" s="421">
        <f t="shared" ref="J12" si="17">I12/$B12</f>
        <v>9.0205049057435788E-2</v>
      </c>
      <c r="K12" s="420">
        <v>629</v>
      </c>
      <c r="L12" s="421">
        <f t="shared" ref="L12" si="18">K12/$B12</f>
        <v>1.7335464667622091E-2</v>
      </c>
      <c r="M12" s="420">
        <v>108</v>
      </c>
      <c r="N12" s="421">
        <f t="shared" ref="N12" si="19">M12/$B12</f>
        <v>2.976518575680741E-3</v>
      </c>
      <c r="O12" s="420">
        <v>304</v>
      </c>
      <c r="P12" s="421">
        <f t="shared" ref="P12" si="20">O12/$B12</f>
        <v>8.3783485833976417E-3</v>
      </c>
      <c r="Q12" s="296"/>
    </row>
    <row r="13" spans="1:17" ht="9.9499999999999993" customHeight="1" x14ac:dyDescent="0.2">
      <c r="A13" s="425" t="s">
        <v>176</v>
      </c>
      <c r="B13" s="419">
        <v>34574</v>
      </c>
      <c r="C13" s="420">
        <v>12768</v>
      </c>
      <c r="D13" s="421">
        <f t="shared" si="0"/>
        <v>0.36929484583791289</v>
      </c>
      <c r="E13" s="420">
        <v>1082</v>
      </c>
      <c r="F13" s="421">
        <f t="shared" si="0"/>
        <v>3.1295192919534913E-2</v>
      </c>
      <c r="G13" s="420">
        <v>815</v>
      </c>
      <c r="H13" s="421">
        <f t="shared" ref="H13" si="21">G13/$B13</f>
        <v>2.3572626829409384E-2</v>
      </c>
      <c r="I13" s="420">
        <v>4631</v>
      </c>
      <c r="J13" s="421">
        <f t="shared" ref="J13" si="22">I13/$B13</f>
        <v>0.13394458263434952</v>
      </c>
      <c r="K13" s="420">
        <v>433</v>
      </c>
      <c r="L13" s="421">
        <f t="shared" ref="L13" si="23">K13/$B13</f>
        <v>1.2523861861514433E-2</v>
      </c>
      <c r="M13" s="420">
        <v>49</v>
      </c>
      <c r="N13" s="421">
        <f t="shared" ref="N13" si="24">M13/$B13</f>
        <v>1.4172499566147973E-3</v>
      </c>
      <c r="O13" s="420">
        <v>128</v>
      </c>
      <c r="P13" s="421">
        <f t="shared" ref="P13" si="25">O13/$B13</f>
        <v>3.7022039682998785E-3</v>
      </c>
      <c r="Q13" s="296"/>
    </row>
    <row r="14" spans="1:17" ht="9.9499999999999993" customHeight="1" x14ac:dyDescent="0.2">
      <c r="A14" s="425" t="s">
        <v>177</v>
      </c>
      <c r="B14" s="419">
        <v>50877</v>
      </c>
      <c r="C14" s="420">
        <v>15987</v>
      </c>
      <c r="D14" s="421">
        <f t="shared" si="0"/>
        <v>0.31422843328026417</v>
      </c>
      <c r="E14" s="420">
        <v>847</v>
      </c>
      <c r="F14" s="421">
        <f t="shared" si="0"/>
        <v>1.6647994182046898E-2</v>
      </c>
      <c r="G14" s="420">
        <v>1673</v>
      </c>
      <c r="H14" s="421">
        <f t="shared" ref="H14" si="26">G14/$B14</f>
        <v>3.2883228177762056E-2</v>
      </c>
      <c r="I14" s="420">
        <v>6027</v>
      </c>
      <c r="J14" s="421">
        <f t="shared" ref="J14" si="27">I14/$B14</f>
        <v>0.11846217347720975</v>
      </c>
      <c r="K14" s="420">
        <v>827</v>
      </c>
      <c r="L14" s="421">
        <f t="shared" ref="L14" si="28">K14/$B14</f>
        <v>1.6254889242683333E-2</v>
      </c>
      <c r="M14" s="420">
        <v>105</v>
      </c>
      <c r="N14" s="421">
        <f t="shared" ref="N14" si="29">M14/$B14</f>
        <v>2.0638009316587061E-3</v>
      </c>
      <c r="O14" s="420">
        <v>448</v>
      </c>
      <c r="P14" s="421">
        <f t="shared" ref="P14" si="30">O14/$B14</f>
        <v>8.8055506417438131E-3</v>
      </c>
      <c r="Q14" s="296"/>
    </row>
    <row r="15" spans="1:17" ht="9.9499999999999993" customHeight="1" x14ac:dyDescent="0.2">
      <c r="A15" s="425" t="s">
        <v>178</v>
      </c>
      <c r="B15" s="419">
        <v>35570</v>
      </c>
      <c r="C15" s="420">
        <v>10057</v>
      </c>
      <c r="D15" s="421">
        <f t="shared" si="0"/>
        <v>0.28273826258082652</v>
      </c>
      <c r="E15" s="420">
        <v>591</v>
      </c>
      <c r="F15" s="421">
        <f t="shared" si="0"/>
        <v>1.6615125105425919E-2</v>
      </c>
      <c r="G15" s="420">
        <v>1030</v>
      </c>
      <c r="H15" s="421">
        <f t="shared" ref="H15" si="31">G15/$B15</f>
        <v>2.8956986224346358E-2</v>
      </c>
      <c r="I15" s="420">
        <v>3424</v>
      </c>
      <c r="J15" s="421">
        <f t="shared" ref="J15" si="32">I15/$B15</f>
        <v>9.6260894011807707E-2</v>
      </c>
      <c r="K15" s="420">
        <v>654</v>
      </c>
      <c r="L15" s="421">
        <f t="shared" ref="L15" si="33">K15/$B15</f>
        <v>1.838628057351701E-2</v>
      </c>
      <c r="M15" s="420">
        <v>83</v>
      </c>
      <c r="N15" s="421">
        <f t="shared" ref="N15" si="34">M15/$B15</f>
        <v>2.3334270452628619E-3</v>
      </c>
      <c r="O15" s="420">
        <v>324</v>
      </c>
      <c r="P15" s="421">
        <f t="shared" ref="P15" si="35">O15/$B15</f>
        <v>9.1087995501827387E-3</v>
      </c>
      <c r="Q15" s="296"/>
    </row>
    <row r="16" spans="1:17" ht="9.9499999999999993" customHeight="1" x14ac:dyDescent="0.2">
      <c r="A16" s="425" t="s">
        <v>179</v>
      </c>
      <c r="B16" s="419">
        <v>18843</v>
      </c>
      <c r="C16" s="420">
        <v>9076</v>
      </c>
      <c r="D16" s="421">
        <f t="shared" si="0"/>
        <v>0.48166427851191423</v>
      </c>
      <c r="E16" s="420">
        <v>517</v>
      </c>
      <c r="F16" s="421">
        <f t="shared" si="0"/>
        <v>2.7437244600116754E-2</v>
      </c>
      <c r="G16" s="420">
        <v>313</v>
      </c>
      <c r="H16" s="421">
        <f t="shared" ref="H16" si="36">G16/$B16</f>
        <v>1.6610943055776681E-2</v>
      </c>
      <c r="I16" s="420">
        <v>3574</v>
      </c>
      <c r="J16" s="421">
        <f t="shared" ref="J16" si="37">I16/$B16</f>
        <v>0.18967255744838932</v>
      </c>
      <c r="K16" s="420">
        <v>199</v>
      </c>
      <c r="L16" s="421">
        <f t="shared" ref="L16" si="38">K16/$B16</f>
        <v>1.0560951016292522E-2</v>
      </c>
      <c r="M16" s="420">
        <v>22</v>
      </c>
      <c r="N16" s="421">
        <f t="shared" ref="N16" si="39">M16/$B16</f>
        <v>1.1675423234092236E-3</v>
      </c>
      <c r="O16" s="420">
        <v>80</v>
      </c>
      <c r="P16" s="421">
        <f t="shared" ref="P16" si="40">O16/$B16</f>
        <v>4.2456084487608129E-3</v>
      </c>
      <c r="Q16" s="296"/>
    </row>
    <row r="17" spans="1:17" ht="9.9499999999999993" customHeight="1" x14ac:dyDescent="0.2">
      <c r="A17" s="425" t="s">
        <v>180</v>
      </c>
      <c r="B17" s="419">
        <v>47389</v>
      </c>
      <c r="C17" s="420">
        <v>12622</v>
      </c>
      <c r="D17" s="421">
        <f t="shared" si="0"/>
        <v>0.26634873071809911</v>
      </c>
      <c r="E17" s="420">
        <v>615</v>
      </c>
      <c r="F17" s="421">
        <f t="shared" si="0"/>
        <v>1.2977695245732132E-2</v>
      </c>
      <c r="G17" s="420">
        <v>1440</v>
      </c>
      <c r="H17" s="421">
        <f t="shared" ref="H17" si="41">G17/$B17</f>
        <v>3.0386798624153284E-2</v>
      </c>
      <c r="I17" s="420">
        <v>3873</v>
      </c>
      <c r="J17" s="421">
        <f t="shared" ref="J17" si="42">I17/$B17</f>
        <v>8.1727827132878933E-2</v>
      </c>
      <c r="K17" s="420">
        <v>971</v>
      </c>
      <c r="L17" s="421">
        <f t="shared" ref="L17" si="43">K17/$B17</f>
        <v>2.0489987127814472E-2</v>
      </c>
      <c r="M17" s="420">
        <v>253</v>
      </c>
      <c r="N17" s="421">
        <f t="shared" ref="N17" si="44">M17/$B17</f>
        <v>5.3387917027158203E-3</v>
      </c>
      <c r="O17" s="420">
        <v>1000</v>
      </c>
      <c r="P17" s="421">
        <f t="shared" ref="P17" si="45">O17/$B17</f>
        <v>2.1101943488995335E-2</v>
      </c>
      <c r="Q17" s="296"/>
    </row>
    <row r="18" spans="1:17" ht="9.9499999999999993" customHeight="1" x14ac:dyDescent="0.2">
      <c r="A18" s="424" t="s">
        <v>236</v>
      </c>
      <c r="B18" s="419">
        <v>11785</v>
      </c>
      <c r="C18" s="420">
        <v>4691</v>
      </c>
      <c r="D18" s="421">
        <f t="shared" si="0"/>
        <v>0.39804836656767079</v>
      </c>
      <c r="E18" s="420">
        <v>287</v>
      </c>
      <c r="F18" s="421">
        <f t="shared" si="0"/>
        <v>2.4352991090369112E-2</v>
      </c>
      <c r="G18" s="420">
        <v>174</v>
      </c>
      <c r="H18" s="421">
        <f t="shared" ref="H18" si="46">G18/$B18</f>
        <v>1.4764531183708103E-2</v>
      </c>
      <c r="I18" s="420">
        <v>1715</v>
      </c>
      <c r="J18" s="421">
        <f t="shared" ref="J18" si="47">I18/$B18</f>
        <v>0.14552397114976665</v>
      </c>
      <c r="K18" s="420">
        <v>130</v>
      </c>
      <c r="L18" s="421">
        <f t="shared" ref="L18" si="48">K18/$B18</f>
        <v>1.1030971574034791E-2</v>
      </c>
      <c r="M18" s="420">
        <v>57</v>
      </c>
      <c r="N18" s="421">
        <f t="shared" ref="N18" si="49">M18/$B18</f>
        <v>4.8366567670767927E-3</v>
      </c>
      <c r="O18" s="420">
        <v>252</v>
      </c>
      <c r="P18" s="421">
        <f t="shared" ref="P18" si="50">O18/$B18</f>
        <v>2.1383114128128978E-2</v>
      </c>
      <c r="Q18" s="296"/>
    </row>
    <row r="19" spans="1:17" ht="9.9499999999999993" customHeight="1" x14ac:dyDescent="0.2">
      <c r="A19" s="422" t="s">
        <v>181</v>
      </c>
      <c r="B19" s="419"/>
      <c r="C19" s="420"/>
      <c r="D19" s="421"/>
      <c r="E19" s="420"/>
      <c r="F19" s="421"/>
      <c r="G19" s="420"/>
      <c r="H19" s="421"/>
      <c r="I19" s="420"/>
      <c r="J19" s="421"/>
      <c r="K19" s="420"/>
      <c r="L19" s="421"/>
      <c r="M19" s="420"/>
      <c r="N19" s="421"/>
      <c r="O19" s="420"/>
      <c r="P19" s="421"/>
      <c r="Q19" s="296"/>
    </row>
    <row r="20" spans="1:17" ht="9.9499999999999993" customHeight="1" x14ac:dyDescent="0.2">
      <c r="A20" s="425" t="s">
        <v>182</v>
      </c>
      <c r="B20" s="419">
        <v>29500</v>
      </c>
      <c r="C20" s="420">
        <v>10551</v>
      </c>
      <c r="D20" s="421">
        <f>C20/$B20</f>
        <v>0.35766101694915253</v>
      </c>
      <c r="E20" s="420">
        <v>667</v>
      </c>
      <c r="F20" s="421">
        <f>E20/$B20</f>
        <v>2.2610169491525424E-2</v>
      </c>
      <c r="G20" s="420">
        <v>626</v>
      </c>
      <c r="H20" s="421">
        <f>G20/$B20</f>
        <v>2.1220338983050847E-2</v>
      </c>
      <c r="I20" s="420">
        <v>3864</v>
      </c>
      <c r="J20" s="421">
        <f>I20/$B20</f>
        <v>0.13098305084745762</v>
      </c>
      <c r="K20" s="420">
        <v>371</v>
      </c>
      <c r="L20" s="421">
        <f>K20/$B20</f>
        <v>1.2576271186440677E-2</v>
      </c>
      <c r="M20" s="420">
        <v>169</v>
      </c>
      <c r="N20" s="421">
        <f>M20/$B20</f>
        <v>5.7288135593220341E-3</v>
      </c>
      <c r="O20" s="420">
        <v>238</v>
      </c>
      <c r="P20" s="421">
        <f>O20/$B20</f>
        <v>8.0677966101694917E-3</v>
      </c>
      <c r="Q20" s="296"/>
    </row>
    <row r="21" spans="1:17" ht="9.9499999999999993" customHeight="1" x14ac:dyDescent="0.2">
      <c r="A21" s="425" t="s">
        <v>183</v>
      </c>
      <c r="B21" s="419">
        <v>12362</v>
      </c>
      <c r="C21" s="420">
        <v>4114</v>
      </c>
      <c r="D21" s="421">
        <f t="shared" ref="D21:F25" si="51">C21/$B21</f>
        <v>0.33279404627082998</v>
      </c>
      <c r="E21" s="420">
        <v>334</v>
      </c>
      <c r="F21" s="421">
        <f t="shared" si="51"/>
        <v>2.7018281831418866E-2</v>
      </c>
      <c r="G21" s="420">
        <v>177</v>
      </c>
      <c r="H21" s="421">
        <f t="shared" ref="H21" si="52">G21/$B21</f>
        <v>1.4318071509464488E-2</v>
      </c>
      <c r="I21" s="420">
        <v>1318</v>
      </c>
      <c r="J21" s="421">
        <f t="shared" ref="J21" si="53">I21/$B21</f>
        <v>0.10661705225691635</v>
      </c>
      <c r="K21" s="420">
        <v>239</v>
      </c>
      <c r="L21" s="421">
        <f t="shared" ref="L21" si="54">K21/$B21</f>
        <v>1.9333441190745836E-2</v>
      </c>
      <c r="M21" s="420">
        <v>78</v>
      </c>
      <c r="N21" s="421">
        <f t="shared" ref="N21" si="55">M21/$B21</f>
        <v>6.3096586312894358E-3</v>
      </c>
      <c r="O21" s="420">
        <v>431</v>
      </c>
      <c r="P21" s="421">
        <f t="shared" ref="P21" si="56">O21/$B21</f>
        <v>3.4864908590842902E-2</v>
      </c>
      <c r="Q21" s="296"/>
    </row>
    <row r="22" spans="1:17" ht="9.9499999999999993" customHeight="1" x14ac:dyDescent="0.2">
      <c r="A22" s="425" t="s">
        <v>184</v>
      </c>
      <c r="B22" s="419">
        <v>11024</v>
      </c>
      <c r="C22" s="420">
        <v>3431</v>
      </c>
      <c r="D22" s="421">
        <f t="shared" si="51"/>
        <v>0.3112300435413643</v>
      </c>
      <c r="E22" s="420">
        <v>182</v>
      </c>
      <c r="F22" s="421">
        <f t="shared" si="51"/>
        <v>1.6509433962264151E-2</v>
      </c>
      <c r="G22" s="420">
        <v>146</v>
      </c>
      <c r="H22" s="421">
        <f t="shared" ref="H22" si="57">G22/$B22</f>
        <v>1.3243831640058054E-2</v>
      </c>
      <c r="I22" s="420">
        <v>1171</v>
      </c>
      <c r="J22" s="421">
        <f t="shared" ref="J22" si="58">I22/$B22</f>
        <v>0.10622278664731495</v>
      </c>
      <c r="K22" s="420">
        <v>149</v>
      </c>
      <c r="L22" s="421">
        <f t="shared" ref="L22" si="59">K22/$B22</f>
        <v>1.3515965166908563E-2</v>
      </c>
      <c r="M22" s="420">
        <v>75</v>
      </c>
      <c r="N22" s="421">
        <f t="shared" ref="N22" si="60">M22/$B22</f>
        <v>6.8033381712626993E-3</v>
      </c>
      <c r="O22" s="420">
        <v>245</v>
      </c>
      <c r="P22" s="421">
        <f t="shared" ref="P22" si="61">O22/$B22</f>
        <v>2.2224238026124818E-2</v>
      </c>
      <c r="Q22" s="296"/>
    </row>
    <row r="23" spans="1:17" ht="9.9499999999999993" customHeight="1" x14ac:dyDescent="0.2">
      <c r="A23" s="425" t="s">
        <v>185</v>
      </c>
      <c r="B23" s="419">
        <v>19532</v>
      </c>
      <c r="C23" s="420">
        <v>7251</v>
      </c>
      <c r="D23" s="421">
        <f t="shared" si="51"/>
        <v>0.37123694450133116</v>
      </c>
      <c r="E23" s="420">
        <v>502</v>
      </c>
      <c r="F23" s="421">
        <f t="shared" si="51"/>
        <v>2.5701413065738275E-2</v>
      </c>
      <c r="G23" s="420">
        <v>432</v>
      </c>
      <c r="H23" s="421">
        <f t="shared" ref="H23" si="62">G23/$B23</f>
        <v>2.2117550686053655E-2</v>
      </c>
      <c r="I23" s="420">
        <v>2382</v>
      </c>
      <c r="J23" s="421">
        <f t="shared" ref="J23" si="63">I23/$B23</f>
        <v>0.12195371697726808</v>
      </c>
      <c r="K23" s="420">
        <v>373</v>
      </c>
      <c r="L23" s="421">
        <f t="shared" ref="L23" si="64">K23/$B23</f>
        <v>1.9096866680319475E-2</v>
      </c>
      <c r="M23" s="420">
        <v>233</v>
      </c>
      <c r="N23" s="421">
        <f t="shared" ref="N23" si="65">M23/$B23</f>
        <v>1.1929141920950235E-2</v>
      </c>
      <c r="O23" s="420">
        <v>514</v>
      </c>
      <c r="P23" s="421">
        <f t="shared" ref="P23" si="66">O23/$B23</f>
        <v>2.6315789473684209E-2</v>
      </c>
      <c r="Q23" s="296"/>
    </row>
    <row r="24" spans="1:17" ht="9.9499999999999993" customHeight="1" x14ac:dyDescent="0.2">
      <c r="A24" s="425" t="s">
        <v>186</v>
      </c>
      <c r="B24" s="419">
        <v>2941</v>
      </c>
      <c r="C24" s="420">
        <v>1597</v>
      </c>
      <c r="D24" s="421">
        <f t="shared" si="51"/>
        <v>0.54301258075484526</v>
      </c>
      <c r="E24" s="420">
        <v>49</v>
      </c>
      <c r="F24" s="421">
        <f t="shared" si="51"/>
        <v>1.6660999659979598E-2</v>
      </c>
      <c r="G24" s="420">
        <v>33</v>
      </c>
      <c r="H24" s="421">
        <f t="shared" ref="H24" si="67">G24/$B24</f>
        <v>1.1220673240394424E-2</v>
      </c>
      <c r="I24" s="420">
        <v>568</v>
      </c>
      <c r="J24" s="421">
        <f t="shared" ref="J24" si="68">I24/$B24</f>
        <v>0.19313158789527371</v>
      </c>
      <c r="K24" s="426" t="s">
        <v>115</v>
      </c>
      <c r="L24" s="428" t="s">
        <v>115</v>
      </c>
      <c r="M24" s="426" t="s">
        <v>115</v>
      </c>
      <c r="N24" s="427" t="s">
        <v>115</v>
      </c>
      <c r="O24" s="420">
        <v>41</v>
      </c>
      <c r="P24" s="421">
        <f t="shared" ref="P24" si="69">O24/$B24</f>
        <v>1.3940836450187011E-2</v>
      </c>
      <c r="Q24" s="296"/>
    </row>
    <row r="25" spans="1:17" ht="9.9499999999999993" customHeight="1" x14ac:dyDescent="0.2">
      <c r="A25" s="425" t="s">
        <v>187</v>
      </c>
      <c r="B25" s="419">
        <v>1640</v>
      </c>
      <c r="C25" s="420">
        <v>510</v>
      </c>
      <c r="D25" s="421">
        <f t="shared" si="51"/>
        <v>0.31097560975609756</v>
      </c>
      <c r="E25" s="420">
        <v>50</v>
      </c>
      <c r="F25" s="421">
        <f t="shared" si="51"/>
        <v>3.048780487804878E-2</v>
      </c>
      <c r="G25" s="420">
        <v>11</v>
      </c>
      <c r="H25" s="421">
        <f t="shared" ref="H25" si="70">G25/$B25</f>
        <v>6.7073170731707316E-3</v>
      </c>
      <c r="I25" s="420">
        <v>165</v>
      </c>
      <c r="J25" s="421">
        <f t="shared" ref="J25" si="71">I25/$B25</f>
        <v>0.10060975609756098</v>
      </c>
      <c r="K25" s="426" t="s">
        <v>115</v>
      </c>
      <c r="L25" s="428" t="s">
        <v>115</v>
      </c>
      <c r="M25" s="426" t="s">
        <v>115</v>
      </c>
      <c r="N25" s="427" t="s">
        <v>115</v>
      </c>
      <c r="O25" s="420">
        <v>13</v>
      </c>
      <c r="P25" s="421">
        <f t="shared" ref="P25" si="72">O25/$B25</f>
        <v>7.926829268292683E-3</v>
      </c>
      <c r="Q25" s="296"/>
    </row>
    <row r="26" spans="1:17" ht="9.9499999999999993" customHeight="1" x14ac:dyDescent="0.2">
      <c r="A26" s="422" t="s">
        <v>188</v>
      </c>
      <c r="B26" s="419"/>
      <c r="C26" s="420"/>
      <c r="D26" s="421"/>
      <c r="E26" s="420"/>
      <c r="F26" s="421"/>
      <c r="G26" s="420"/>
      <c r="H26" s="421"/>
      <c r="I26" s="420"/>
      <c r="J26" s="421"/>
      <c r="K26" s="429"/>
      <c r="L26" s="421"/>
      <c r="M26" s="429"/>
      <c r="N26" s="421"/>
      <c r="O26" s="420"/>
      <c r="P26" s="421"/>
      <c r="Q26" s="296"/>
    </row>
    <row r="27" spans="1:17" ht="9.9499999999999993" customHeight="1" x14ac:dyDescent="0.2">
      <c r="A27" s="425" t="s">
        <v>189</v>
      </c>
      <c r="B27" s="419">
        <v>25311</v>
      </c>
      <c r="C27" s="420">
        <v>10685</v>
      </c>
      <c r="D27" s="421">
        <f>C27/$B27</f>
        <v>0.42214847299593061</v>
      </c>
      <c r="E27" s="420">
        <v>677</v>
      </c>
      <c r="F27" s="421">
        <f>E27/$B27</f>
        <v>2.6747264035399627E-2</v>
      </c>
      <c r="G27" s="420">
        <v>561</v>
      </c>
      <c r="H27" s="421">
        <f>G27/$B27</f>
        <v>2.2164276401564539E-2</v>
      </c>
      <c r="I27" s="420">
        <v>3568</v>
      </c>
      <c r="J27" s="421">
        <f>I27/$B27</f>
        <v>0.14096637825451386</v>
      </c>
      <c r="K27" s="420">
        <v>245</v>
      </c>
      <c r="L27" s="421">
        <f>K27/$B27</f>
        <v>9.6795859507723906E-3</v>
      </c>
      <c r="M27" s="420">
        <v>89</v>
      </c>
      <c r="N27" s="421">
        <f>M27/$B27</f>
        <v>3.5162577535458889E-3</v>
      </c>
      <c r="O27" s="420">
        <v>235</v>
      </c>
      <c r="P27" s="421">
        <f>O27/$B27</f>
        <v>9.2845008099245382E-3</v>
      </c>
      <c r="Q27" s="296"/>
    </row>
    <row r="28" spans="1:17" ht="9.9499999999999993" customHeight="1" x14ac:dyDescent="0.2">
      <c r="A28" s="425" t="s">
        <v>190</v>
      </c>
      <c r="B28" s="419">
        <v>6143</v>
      </c>
      <c r="C28" s="420">
        <v>2783</v>
      </c>
      <c r="D28" s="421">
        <f t="shared" ref="D28:F31" si="73">C28/$B28</f>
        <v>0.45303597590753703</v>
      </c>
      <c r="E28" s="420">
        <v>85</v>
      </c>
      <c r="F28" s="421">
        <f t="shared" si="73"/>
        <v>1.3836887514243855E-2</v>
      </c>
      <c r="G28" s="420">
        <v>79</v>
      </c>
      <c r="H28" s="421">
        <f t="shared" ref="H28" si="74">G28/$B28</f>
        <v>1.2860166042650171E-2</v>
      </c>
      <c r="I28" s="420">
        <v>827</v>
      </c>
      <c r="J28" s="421">
        <f t="shared" ref="J28" si="75">I28/$B28</f>
        <v>0.13462477616799609</v>
      </c>
      <c r="K28" s="420">
        <v>100</v>
      </c>
      <c r="L28" s="421">
        <f t="shared" ref="L28" si="76">K28/$B28</f>
        <v>1.6278691193228063E-2</v>
      </c>
      <c r="M28" s="420">
        <v>39</v>
      </c>
      <c r="N28" s="421">
        <f t="shared" ref="N28" si="77">M28/$B28</f>
        <v>6.3486895653589448E-3</v>
      </c>
      <c r="O28" s="420">
        <v>96</v>
      </c>
      <c r="P28" s="421">
        <f t="shared" ref="P28" si="78">O28/$B28</f>
        <v>1.5627543545498942E-2</v>
      </c>
      <c r="Q28" s="296"/>
    </row>
    <row r="29" spans="1:17" ht="9.9499999999999993" customHeight="1" x14ac:dyDescent="0.2">
      <c r="A29" s="425" t="s">
        <v>191</v>
      </c>
      <c r="B29" s="419">
        <v>11690</v>
      </c>
      <c r="C29" s="420">
        <v>3864</v>
      </c>
      <c r="D29" s="421">
        <f t="shared" si="73"/>
        <v>0.33053892215568864</v>
      </c>
      <c r="E29" s="420">
        <v>135</v>
      </c>
      <c r="F29" s="421">
        <f t="shared" si="73"/>
        <v>1.1548331907613344E-2</v>
      </c>
      <c r="G29" s="420">
        <v>210</v>
      </c>
      <c r="H29" s="421">
        <f t="shared" ref="H29" si="79">G29/$B29</f>
        <v>1.7964071856287425E-2</v>
      </c>
      <c r="I29" s="420">
        <v>1299</v>
      </c>
      <c r="J29" s="421">
        <f t="shared" ref="J29" si="80">I29/$B29</f>
        <v>0.11112061591103507</v>
      </c>
      <c r="K29" s="420">
        <v>142</v>
      </c>
      <c r="L29" s="421">
        <f t="shared" ref="L29" si="81">K29/$B29</f>
        <v>1.2147134302822925E-2</v>
      </c>
      <c r="M29" s="420">
        <v>52</v>
      </c>
      <c r="N29" s="421">
        <f t="shared" ref="N29" si="82">M29/$B29</f>
        <v>4.4482463644140288E-3</v>
      </c>
      <c r="O29" s="420">
        <v>395</v>
      </c>
      <c r="P29" s="421">
        <f t="shared" ref="P29" si="83">O29/$B29</f>
        <v>3.3789563729683489E-2</v>
      </c>
      <c r="Q29" s="296"/>
    </row>
    <row r="30" spans="1:17" ht="9.9499999999999993" customHeight="1" x14ac:dyDescent="0.2">
      <c r="A30" s="425" t="s">
        <v>192</v>
      </c>
      <c r="B30" s="419">
        <v>24372</v>
      </c>
      <c r="C30" s="420">
        <v>9264</v>
      </c>
      <c r="D30" s="421">
        <f t="shared" si="73"/>
        <v>0.38010832102412606</v>
      </c>
      <c r="E30" s="420">
        <v>398</v>
      </c>
      <c r="F30" s="421">
        <f t="shared" si="73"/>
        <v>1.6330215000820613E-2</v>
      </c>
      <c r="G30" s="420">
        <v>300</v>
      </c>
      <c r="H30" s="421">
        <f t="shared" ref="H30" si="84">G30/$B30</f>
        <v>1.2309207287050714E-2</v>
      </c>
      <c r="I30" s="420">
        <v>3332</v>
      </c>
      <c r="J30" s="421">
        <f t="shared" ref="J30" si="85">I30/$B30</f>
        <v>0.1367142622681766</v>
      </c>
      <c r="K30" s="420">
        <v>322</v>
      </c>
      <c r="L30" s="421">
        <f t="shared" ref="L30" si="86">K30/$B30</f>
        <v>1.3211882488101099E-2</v>
      </c>
      <c r="M30" s="420">
        <v>155</v>
      </c>
      <c r="N30" s="421">
        <f t="shared" ref="N30" si="87">M30/$B30</f>
        <v>6.3597570983095356E-3</v>
      </c>
      <c r="O30" s="420">
        <v>689</v>
      </c>
      <c r="P30" s="421">
        <f t="shared" ref="P30" si="88">O30/$B30</f>
        <v>2.8270146069259806E-2</v>
      </c>
      <c r="Q30" s="296"/>
    </row>
    <row r="31" spans="1:17" ht="9.9499999999999993" customHeight="1" x14ac:dyDescent="0.2">
      <c r="A31" s="425" t="s">
        <v>193</v>
      </c>
      <c r="B31" s="419">
        <v>19808</v>
      </c>
      <c r="C31" s="420">
        <v>10848</v>
      </c>
      <c r="D31" s="421">
        <f t="shared" si="73"/>
        <v>0.54765751211631664</v>
      </c>
      <c r="E31" s="420">
        <v>386</v>
      </c>
      <c r="F31" s="421">
        <f t="shared" si="73"/>
        <v>1.9487075928917609E-2</v>
      </c>
      <c r="G31" s="420">
        <v>190</v>
      </c>
      <c r="H31" s="421">
        <f t="shared" ref="H31" si="89">G31/$B31</f>
        <v>9.5920840064620348E-3</v>
      </c>
      <c r="I31" s="420">
        <v>3393</v>
      </c>
      <c r="J31" s="421">
        <f t="shared" ref="J31" si="90">I31/$B31</f>
        <v>0.17129442649434573</v>
      </c>
      <c r="K31" s="420">
        <v>240</v>
      </c>
      <c r="L31" s="421">
        <f t="shared" ref="L31" si="91">K31/$B31</f>
        <v>1.2116316639741519E-2</v>
      </c>
      <c r="M31" s="420">
        <v>78</v>
      </c>
      <c r="N31" s="421">
        <f t="shared" ref="N31" si="92">M31/$B31</f>
        <v>3.9378029079159939E-3</v>
      </c>
      <c r="O31" s="420">
        <v>274</v>
      </c>
      <c r="P31" s="421">
        <f t="shared" ref="P31" si="93">O31/$B31</f>
        <v>1.3832794830371567E-2</v>
      </c>
      <c r="Q31" s="296"/>
    </row>
    <row r="32" spans="1:17" ht="9.9499999999999993" customHeight="1" x14ac:dyDescent="0.2">
      <c r="A32" s="422" t="s">
        <v>194</v>
      </c>
      <c r="B32" s="419"/>
      <c r="C32" s="420"/>
      <c r="D32" s="421"/>
      <c r="E32" s="420"/>
      <c r="F32" s="421"/>
      <c r="G32" s="420"/>
      <c r="H32" s="421"/>
      <c r="I32" s="420"/>
      <c r="J32" s="421"/>
      <c r="K32" s="420"/>
      <c r="L32" s="421"/>
      <c r="M32" s="420"/>
      <c r="N32" s="421"/>
      <c r="O32" s="420"/>
      <c r="P32" s="421"/>
      <c r="Q32" s="296"/>
    </row>
    <row r="33" spans="1:17" ht="9.9499999999999993" customHeight="1" x14ac:dyDescent="0.2">
      <c r="A33" s="425" t="s">
        <v>195</v>
      </c>
      <c r="B33" s="419">
        <v>9077</v>
      </c>
      <c r="C33" s="420">
        <v>3215</v>
      </c>
      <c r="D33" s="421">
        <f>C33/$B33</f>
        <v>0.35419191362785063</v>
      </c>
      <c r="E33" s="420">
        <v>113</v>
      </c>
      <c r="F33" s="421">
        <f>E33/$B33</f>
        <v>1.2449047041974221E-2</v>
      </c>
      <c r="G33" s="420">
        <v>147</v>
      </c>
      <c r="H33" s="421">
        <f>G33/$B33</f>
        <v>1.6194778010355845E-2</v>
      </c>
      <c r="I33" s="420">
        <v>1038</v>
      </c>
      <c r="J33" s="421">
        <f>I33/$B33</f>
        <v>0.1143549630935331</v>
      </c>
      <c r="K33" s="420">
        <v>103</v>
      </c>
      <c r="L33" s="421">
        <f>K33/$B33</f>
        <v>1.1347361463038448E-2</v>
      </c>
      <c r="M33" s="420">
        <v>52</v>
      </c>
      <c r="N33" s="421">
        <f>M33/$B33</f>
        <v>5.7287650104660129E-3</v>
      </c>
      <c r="O33" s="420">
        <v>92</v>
      </c>
      <c r="P33" s="421">
        <f>O33/$B33</f>
        <v>1.01355073262091E-2</v>
      </c>
      <c r="Q33" s="296"/>
    </row>
    <row r="34" spans="1:17" ht="9.9499999999999993" customHeight="1" x14ac:dyDescent="0.2">
      <c r="A34" s="425" t="s">
        <v>196</v>
      </c>
      <c r="B34" s="419">
        <v>13420</v>
      </c>
      <c r="C34" s="420">
        <v>5061</v>
      </c>
      <c r="D34" s="421">
        <f t="shared" ref="D34:F36" si="94">C34/$B34</f>
        <v>0.37712369597615497</v>
      </c>
      <c r="E34" s="420">
        <v>240</v>
      </c>
      <c r="F34" s="421">
        <f t="shared" si="94"/>
        <v>1.7883755588673621E-2</v>
      </c>
      <c r="G34" s="420">
        <v>205</v>
      </c>
      <c r="H34" s="421">
        <f t="shared" ref="H34" si="95">G34/$B34</f>
        <v>1.5275707898658718E-2</v>
      </c>
      <c r="I34" s="420">
        <v>1642</v>
      </c>
      <c r="J34" s="421">
        <f t="shared" ref="J34" si="96">I34/$B34</f>
        <v>0.12235469448584203</v>
      </c>
      <c r="K34" s="420">
        <v>175</v>
      </c>
      <c r="L34" s="421">
        <f t="shared" ref="L34" si="97">K34/$B34</f>
        <v>1.3040238450074515E-2</v>
      </c>
      <c r="M34" s="420">
        <v>108</v>
      </c>
      <c r="N34" s="421">
        <f t="shared" ref="N34" si="98">M34/$B34</f>
        <v>8.0476900149031305E-3</v>
      </c>
      <c r="O34" s="420">
        <v>394</v>
      </c>
      <c r="P34" s="421">
        <f t="shared" ref="P34" si="99">O34/$B34</f>
        <v>2.9359165424739195E-2</v>
      </c>
      <c r="Q34" s="296"/>
    </row>
    <row r="35" spans="1:17" ht="9.9499999999999993" customHeight="1" x14ac:dyDescent="0.2">
      <c r="A35" s="425" t="s">
        <v>197</v>
      </c>
      <c r="B35" s="419">
        <v>2634</v>
      </c>
      <c r="C35" s="420">
        <v>923</v>
      </c>
      <c r="D35" s="421">
        <f t="shared" si="94"/>
        <v>0.35041761579347003</v>
      </c>
      <c r="E35" s="420">
        <v>35</v>
      </c>
      <c r="F35" s="421">
        <f t="shared" si="94"/>
        <v>1.3287775246772968E-2</v>
      </c>
      <c r="G35" s="420">
        <v>38</v>
      </c>
      <c r="H35" s="421">
        <f t="shared" ref="H35" si="100">G35/$B35</f>
        <v>1.4426727410782081E-2</v>
      </c>
      <c r="I35" s="420">
        <v>321</v>
      </c>
      <c r="J35" s="421">
        <f t="shared" ref="J35" si="101">I35/$B35</f>
        <v>0.12186788154897495</v>
      </c>
      <c r="K35" s="420">
        <v>43</v>
      </c>
      <c r="L35" s="421">
        <f t="shared" ref="L35" si="102">K35/$B35</f>
        <v>1.6324981017463932E-2</v>
      </c>
      <c r="M35" s="426" t="s">
        <v>115</v>
      </c>
      <c r="N35" s="427" t="s">
        <v>115</v>
      </c>
      <c r="O35" s="420">
        <v>98</v>
      </c>
      <c r="P35" s="421">
        <f t="shared" ref="P35" si="103">O35/$B35</f>
        <v>3.7205770690964313E-2</v>
      </c>
      <c r="Q35" s="296"/>
    </row>
    <row r="36" spans="1:17" ht="9.9499999999999993" customHeight="1" x14ac:dyDescent="0.2">
      <c r="A36" s="425" t="s">
        <v>198</v>
      </c>
      <c r="B36" s="419">
        <v>8970</v>
      </c>
      <c r="C36" s="420">
        <v>3032</v>
      </c>
      <c r="D36" s="421">
        <f t="shared" si="94"/>
        <v>0.33801560758082499</v>
      </c>
      <c r="E36" s="420">
        <v>125</v>
      </c>
      <c r="F36" s="421">
        <f t="shared" si="94"/>
        <v>1.3935340022296544E-2</v>
      </c>
      <c r="G36" s="420">
        <v>125</v>
      </c>
      <c r="H36" s="421">
        <f t="shared" ref="H36" si="104">G36/$B36</f>
        <v>1.3935340022296544E-2</v>
      </c>
      <c r="I36" s="420">
        <v>963</v>
      </c>
      <c r="J36" s="421">
        <f t="shared" ref="J36" si="105">I36/$B36</f>
        <v>0.10735785953177257</v>
      </c>
      <c r="K36" s="420">
        <v>133</v>
      </c>
      <c r="L36" s="421">
        <f t="shared" ref="L36" si="106">K36/$B36</f>
        <v>1.4827201783723524E-2</v>
      </c>
      <c r="M36" s="420">
        <v>40</v>
      </c>
      <c r="N36" s="421">
        <f t="shared" ref="N36" si="107">M36/$B36</f>
        <v>4.459308807134894E-3</v>
      </c>
      <c r="O36" s="420">
        <v>144</v>
      </c>
      <c r="P36" s="421">
        <f t="shared" ref="P36" si="108">O36/$B36</f>
        <v>1.6053511705685617E-2</v>
      </c>
      <c r="Q36" s="296"/>
    </row>
    <row r="37" spans="1:17" ht="15" customHeight="1" thickBot="1" x14ac:dyDescent="0.25">
      <c r="A37" s="430" t="s">
        <v>199</v>
      </c>
      <c r="B37" s="431">
        <v>19434</v>
      </c>
      <c r="C37" s="432">
        <v>7012</v>
      </c>
      <c r="D37" s="433">
        <f>C37/$B37</f>
        <v>0.36081094988165069</v>
      </c>
      <c r="E37" s="432">
        <v>396</v>
      </c>
      <c r="F37" s="433">
        <f>E37/$B37</f>
        <v>2.037665946279716E-2</v>
      </c>
      <c r="G37" s="432">
        <v>409</v>
      </c>
      <c r="H37" s="433">
        <f>G37/$B37</f>
        <v>2.1045590202737472E-2</v>
      </c>
      <c r="I37" s="432">
        <v>2798</v>
      </c>
      <c r="J37" s="433">
        <f>I37/$B37</f>
        <v>0.14397447771946073</v>
      </c>
      <c r="K37" s="432">
        <v>93</v>
      </c>
      <c r="L37" s="433">
        <f>K37/$B37</f>
        <v>4.7854276011114541E-3</v>
      </c>
      <c r="M37" s="432">
        <v>29</v>
      </c>
      <c r="N37" s="433">
        <f>M37/$B37</f>
        <v>1.4922301121745394E-3</v>
      </c>
      <c r="O37" s="432">
        <v>958</v>
      </c>
      <c r="P37" s="433">
        <f>O37/$B37</f>
        <v>4.9295049912524438E-2</v>
      </c>
      <c r="Q37" s="296"/>
    </row>
    <row r="38" spans="1:17" ht="11.25" customHeight="1" thickTop="1" x14ac:dyDescent="0.2">
      <c r="A38" s="508" t="s">
        <v>237</v>
      </c>
      <c r="B38" s="508"/>
      <c r="C38" s="508"/>
      <c r="D38" s="508"/>
      <c r="E38" s="508"/>
      <c r="F38" s="508"/>
      <c r="G38" s="508"/>
      <c r="H38" s="508"/>
      <c r="I38" s="508"/>
      <c r="J38" s="508"/>
      <c r="K38" s="508"/>
      <c r="L38" s="508"/>
      <c r="M38" s="508"/>
      <c r="N38" s="508"/>
      <c r="O38" s="508"/>
    </row>
  </sheetData>
  <mergeCells count="10">
    <mergeCell ref="A1:P1"/>
    <mergeCell ref="A2:P2"/>
    <mergeCell ref="A38:O38"/>
    <mergeCell ref="C4:D4"/>
    <mergeCell ref="E4:F4"/>
    <mergeCell ref="G4:H4"/>
    <mergeCell ref="I4:J4"/>
    <mergeCell ref="K4:L4"/>
    <mergeCell ref="M4:N4"/>
    <mergeCell ref="O4:P4"/>
  </mergeCells>
  <printOptions horizontalCentered="1" verticalCentered="1"/>
  <pageMargins left="0.7" right="0.7" top="0.75" bottom="0.75" header="0.3" footer="0.3"/>
  <pageSetup scale="9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F1C20-85CA-48F0-A205-54F871CA5BAB}">
  <dimension ref="A1:G21"/>
  <sheetViews>
    <sheetView zoomScale="120" zoomScaleNormal="120" workbookViewId="0">
      <selection sqref="A1:F1"/>
    </sheetView>
  </sheetViews>
  <sheetFormatPr defaultColWidth="11.42578125" defaultRowHeight="9.9499999999999993" customHeight="1" x14ac:dyDescent="0.2"/>
  <cols>
    <col min="1" max="1" width="22" style="295" customWidth="1"/>
    <col min="2" max="2" width="12" style="295" customWidth="1"/>
    <col min="3" max="3" width="10.28515625" style="295" customWidth="1"/>
    <col min="4" max="5" width="10.5703125" style="295" customWidth="1"/>
    <col min="6" max="6" width="12.5703125" style="295" customWidth="1"/>
    <col min="7" max="7" width="10.7109375" style="295" customWidth="1"/>
    <col min="8" max="16384" width="11.42578125" style="295"/>
  </cols>
  <sheetData>
    <row r="1" spans="1:7" ht="14.1" customHeight="1" x14ac:dyDescent="0.25">
      <c r="A1" s="511" t="s">
        <v>200</v>
      </c>
      <c r="B1" s="512"/>
      <c r="C1" s="512"/>
      <c r="D1" s="512"/>
      <c r="E1" s="512"/>
      <c r="F1" s="512"/>
    </row>
    <row r="2" spans="1:7" ht="29.25" customHeight="1" x14ac:dyDescent="0.25">
      <c r="A2" s="513" t="s">
        <v>276</v>
      </c>
      <c r="B2" s="514"/>
      <c r="C2" s="514"/>
      <c r="D2" s="514"/>
      <c r="E2" s="514"/>
      <c r="F2" s="514"/>
    </row>
    <row r="3" spans="1:7" ht="5.25" customHeight="1" thickBot="1" x14ac:dyDescent="0.3">
      <c r="A3" s="515"/>
      <c r="B3" s="516"/>
      <c r="C3" s="516"/>
      <c r="D3" s="516"/>
      <c r="E3" s="516"/>
      <c r="F3" s="516"/>
    </row>
    <row r="4" spans="1:7" ht="29.1" customHeight="1" thickTop="1" x14ac:dyDescent="0.2">
      <c r="A4" s="518" t="s">
        <v>201</v>
      </c>
      <c r="B4" s="520" t="s">
        <v>294</v>
      </c>
      <c r="C4" s="521"/>
      <c r="D4" s="520" t="s">
        <v>295</v>
      </c>
      <c r="E4" s="521"/>
      <c r="F4" s="520" t="s">
        <v>296</v>
      </c>
      <c r="G4" s="521"/>
    </row>
    <row r="5" spans="1:7" ht="26.25" customHeight="1" x14ac:dyDescent="0.2">
      <c r="A5" s="519"/>
      <c r="B5" s="440" t="s">
        <v>290</v>
      </c>
      <c r="C5" s="441" t="s">
        <v>293</v>
      </c>
      <c r="D5" s="440" t="s">
        <v>290</v>
      </c>
      <c r="E5" s="441" t="s">
        <v>293</v>
      </c>
      <c r="F5" s="440" t="s">
        <v>156</v>
      </c>
      <c r="G5" s="441" t="s">
        <v>293</v>
      </c>
    </row>
    <row r="6" spans="1:7" ht="15" customHeight="1" x14ac:dyDescent="0.2">
      <c r="A6" s="297" t="s">
        <v>202</v>
      </c>
      <c r="B6" s="442">
        <v>4677</v>
      </c>
      <c r="C6" s="438">
        <f>B6/$B$18</f>
        <v>0.26899407603381836</v>
      </c>
      <c r="D6" s="442">
        <v>10298</v>
      </c>
      <c r="E6" s="438">
        <f>D6/$D$18</f>
        <v>0.29123303167420816</v>
      </c>
      <c r="F6" s="445">
        <v>491900</v>
      </c>
      <c r="G6" s="438">
        <f>F6/$F$18</f>
        <v>0.28980554925486568</v>
      </c>
    </row>
    <row r="7" spans="1:7" ht="15" customHeight="1" x14ac:dyDescent="0.2">
      <c r="A7" s="297" t="s">
        <v>203</v>
      </c>
      <c r="B7" s="442">
        <v>651</v>
      </c>
      <c r="C7" s="438">
        <f t="shared" ref="C7:C17" si="0">B7/$B$18</f>
        <v>3.744176683729223E-2</v>
      </c>
      <c r="D7" s="442">
        <v>1362</v>
      </c>
      <c r="E7" s="438">
        <f t="shared" ref="E7:E17" si="1">D7/$D$18</f>
        <v>3.8518099547511314E-2</v>
      </c>
      <c r="F7" s="445">
        <v>63050</v>
      </c>
      <c r="G7" s="438">
        <f t="shared" ref="G7:G17" si="2">F7/$F$18</f>
        <v>3.7146248994753571E-2</v>
      </c>
    </row>
    <row r="8" spans="1:7" ht="15" customHeight="1" x14ac:dyDescent="0.2">
      <c r="A8" s="297" t="s">
        <v>204</v>
      </c>
      <c r="B8" s="442">
        <v>640</v>
      </c>
      <c r="C8" s="438">
        <f t="shared" si="0"/>
        <v>3.6809110254788058E-2</v>
      </c>
      <c r="D8" s="442">
        <v>1280</v>
      </c>
      <c r="E8" s="438">
        <f t="shared" si="1"/>
        <v>3.6199095022624438E-2</v>
      </c>
      <c r="F8" s="445">
        <v>61750</v>
      </c>
      <c r="G8" s="438">
        <f t="shared" si="2"/>
        <v>3.6380346953624632E-2</v>
      </c>
    </row>
    <row r="9" spans="1:7" ht="15" customHeight="1" x14ac:dyDescent="0.2">
      <c r="A9" s="297" t="s">
        <v>205</v>
      </c>
      <c r="B9" s="442">
        <v>659</v>
      </c>
      <c r="C9" s="438">
        <f t="shared" si="0"/>
        <v>3.7901880715477079E-2</v>
      </c>
      <c r="D9" s="442">
        <v>1338</v>
      </c>
      <c r="E9" s="438">
        <f t="shared" si="1"/>
        <v>3.7839366515837101E-2</v>
      </c>
      <c r="F9" s="445">
        <v>64350</v>
      </c>
      <c r="G9" s="438">
        <f t="shared" si="2"/>
        <v>3.791215103588251E-2</v>
      </c>
    </row>
    <row r="10" spans="1:7" ht="15" customHeight="1" x14ac:dyDescent="0.2">
      <c r="A10" s="297" t="s">
        <v>206</v>
      </c>
      <c r="B10" s="442">
        <v>680</v>
      </c>
      <c r="C10" s="438">
        <f t="shared" si="0"/>
        <v>3.9109679645712311E-2</v>
      </c>
      <c r="D10" s="442">
        <v>1319</v>
      </c>
      <c r="E10" s="438">
        <f t="shared" si="1"/>
        <v>3.7302036199095022E-2</v>
      </c>
      <c r="F10" s="445">
        <v>63030</v>
      </c>
      <c r="G10" s="438">
        <f t="shared" si="2"/>
        <v>3.7134465886428512E-2</v>
      </c>
    </row>
    <row r="11" spans="1:7" ht="15" customHeight="1" x14ac:dyDescent="0.2">
      <c r="A11" s="297" t="s">
        <v>207</v>
      </c>
      <c r="B11" s="442">
        <v>708</v>
      </c>
      <c r="C11" s="438">
        <f t="shared" si="0"/>
        <v>4.0720078219359294E-2</v>
      </c>
      <c r="D11" s="442">
        <v>1325</v>
      </c>
      <c r="E11" s="438">
        <f t="shared" si="1"/>
        <v>3.7471719457013573E-2</v>
      </c>
      <c r="F11" s="445">
        <v>63800</v>
      </c>
      <c r="G11" s="438">
        <f t="shared" si="2"/>
        <v>3.7588115556943344E-2</v>
      </c>
    </row>
    <row r="12" spans="1:7" ht="15" customHeight="1" x14ac:dyDescent="0.2">
      <c r="A12" s="297" t="s">
        <v>208</v>
      </c>
      <c r="B12" s="442">
        <v>762</v>
      </c>
      <c r="C12" s="438">
        <f t="shared" si="0"/>
        <v>4.3825846897107036E-2</v>
      </c>
      <c r="D12" s="442">
        <v>1475</v>
      </c>
      <c r="E12" s="438">
        <f t="shared" si="1"/>
        <v>4.1713800904977373E-2</v>
      </c>
      <c r="F12" s="445">
        <v>70950</v>
      </c>
      <c r="G12" s="438">
        <f t="shared" si="2"/>
        <v>4.1800576783152514E-2</v>
      </c>
    </row>
    <row r="13" spans="1:7" ht="15" customHeight="1" x14ac:dyDescent="0.2">
      <c r="A13" s="297" t="s">
        <v>209</v>
      </c>
      <c r="B13" s="442">
        <v>828</v>
      </c>
      <c r="C13" s="438">
        <f t="shared" si="0"/>
        <v>4.7621786392132055E-2</v>
      </c>
      <c r="D13" s="442">
        <v>1627</v>
      </c>
      <c r="E13" s="438">
        <f t="shared" si="1"/>
        <v>4.601244343891403E-2</v>
      </c>
      <c r="F13" s="445">
        <v>78500</v>
      </c>
      <c r="G13" s="438">
        <f t="shared" si="2"/>
        <v>4.624870017586289E-2</v>
      </c>
    </row>
    <row r="14" spans="1:7" ht="15" customHeight="1" x14ac:dyDescent="0.2">
      <c r="A14" s="297" t="s">
        <v>210</v>
      </c>
      <c r="B14" s="442">
        <v>831</v>
      </c>
      <c r="C14" s="438">
        <f t="shared" si="0"/>
        <v>4.7794329096451371E-2</v>
      </c>
      <c r="D14" s="442">
        <v>1582</v>
      </c>
      <c r="E14" s="438">
        <f t="shared" si="1"/>
        <v>4.4739819004524888E-2</v>
      </c>
      <c r="F14" s="445">
        <v>76515</v>
      </c>
      <c r="G14" s="438">
        <f t="shared" si="2"/>
        <v>4.5079226674600625E-2</v>
      </c>
    </row>
    <row r="15" spans="1:7" ht="15" customHeight="1" x14ac:dyDescent="0.2">
      <c r="A15" s="297" t="s">
        <v>211</v>
      </c>
      <c r="B15" s="442">
        <v>1491</v>
      </c>
      <c r="C15" s="438">
        <f t="shared" si="0"/>
        <v>8.5753724046701563E-2</v>
      </c>
      <c r="D15" s="442">
        <v>2933</v>
      </c>
      <c r="E15" s="438">
        <f t="shared" si="1"/>
        <v>8.2946832579185517E-2</v>
      </c>
      <c r="F15" s="445">
        <v>142200</v>
      </c>
      <c r="G15" s="438">
        <f t="shared" si="2"/>
        <v>8.3777900191180935E-2</v>
      </c>
    </row>
    <row r="16" spans="1:7" ht="15" customHeight="1" x14ac:dyDescent="0.2">
      <c r="A16" s="297" t="s">
        <v>212</v>
      </c>
      <c r="B16" s="442">
        <v>2686</v>
      </c>
      <c r="C16" s="438">
        <f t="shared" si="0"/>
        <v>0.15448323460056365</v>
      </c>
      <c r="D16" s="442">
        <v>5228</v>
      </c>
      <c r="E16" s="438">
        <f t="shared" si="1"/>
        <v>0.14785067873303168</v>
      </c>
      <c r="F16" s="445">
        <v>251750</v>
      </c>
      <c r="G16" s="438">
        <f t="shared" si="2"/>
        <v>0.14831987604170041</v>
      </c>
    </row>
    <row r="17" spans="1:7" ht="15" customHeight="1" x14ac:dyDescent="0.2">
      <c r="A17" s="298" t="s">
        <v>252</v>
      </c>
      <c r="B17" s="443">
        <v>2774</v>
      </c>
      <c r="C17" s="439">
        <f t="shared" si="0"/>
        <v>0.159544487260597</v>
      </c>
      <c r="D17" s="443">
        <v>5593</v>
      </c>
      <c r="E17" s="439">
        <f t="shared" si="1"/>
        <v>0.15817307692307692</v>
      </c>
      <c r="F17" s="446">
        <v>269550</v>
      </c>
      <c r="G17" s="439">
        <f t="shared" si="2"/>
        <v>0.15880684245100438</v>
      </c>
    </row>
    <row r="18" spans="1:7" ht="15" customHeight="1" thickBot="1" x14ac:dyDescent="0.25">
      <c r="A18" s="299" t="s">
        <v>169</v>
      </c>
      <c r="B18" s="444">
        <v>17387</v>
      </c>
      <c r="C18" s="437"/>
      <c r="D18" s="444">
        <v>35360</v>
      </c>
      <c r="E18" s="300"/>
      <c r="F18" s="447">
        <v>1697345</v>
      </c>
      <c r="G18" s="301"/>
    </row>
    <row r="19" spans="1:7" ht="6" customHeight="1" thickTop="1" x14ac:dyDescent="0.2"/>
    <row r="20" spans="1:7" ht="12.75" customHeight="1" x14ac:dyDescent="0.2">
      <c r="A20" s="517" t="s">
        <v>114</v>
      </c>
      <c r="B20" s="517"/>
      <c r="C20" s="517"/>
      <c r="D20" s="517"/>
      <c r="E20" s="517"/>
      <c r="F20" s="517"/>
    </row>
    <row r="21" spans="1:7" ht="9.9499999999999993" customHeight="1" x14ac:dyDescent="0.2">
      <c r="B21" s="302"/>
      <c r="C21" s="302"/>
      <c r="D21" s="302"/>
      <c r="E21" s="302"/>
      <c r="F21" s="302"/>
    </row>
  </sheetData>
  <mergeCells count="8">
    <mergeCell ref="A1:F1"/>
    <mergeCell ref="A2:F2"/>
    <mergeCell ref="A3:F3"/>
    <mergeCell ref="A20:F20"/>
    <mergeCell ref="A4:A5"/>
    <mergeCell ref="B4:C4"/>
    <mergeCell ref="D4:E4"/>
    <mergeCell ref="F4:G4"/>
  </mergeCells>
  <printOptions horizontalCentered="1" verticalCentered="1"/>
  <pageMargins left="1" right="1" top="1" bottom="1" header="0.5" footer="0.5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285AB-72B7-41D5-A11F-750742D0B348}">
  <dimension ref="A1:D18"/>
  <sheetViews>
    <sheetView zoomScale="120" zoomScaleNormal="120" workbookViewId="0">
      <selection sqref="A1:C1"/>
    </sheetView>
  </sheetViews>
  <sheetFormatPr defaultColWidth="11.42578125" defaultRowHeight="9.9499999999999993" customHeight="1" x14ac:dyDescent="0.2"/>
  <cols>
    <col min="1" max="1" width="28.42578125" style="295" customWidth="1"/>
    <col min="2" max="2" width="20" style="295" bestFit="1" customWidth="1"/>
    <col min="3" max="3" width="19" style="295" customWidth="1"/>
    <col min="4" max="16384" width="11.42578125" style="295"/>
  </cols>
  <sheetData>
    <row r="1" spans="1:3" ht="14.1" customHeight="1" x14ac:dyDescent="0.25">
      <c r="A1" s="511" t="s">
        <v>213</v>
      </c>
      <c r="B1" s="512"/>
      <c r="C1" s="512"/>
    </row>
    <row r="2" spans="1:3" ht="29.1" customHeight="1" x14ac:dyDescent="0.25">
      <c r="A2" s="511" t="s">
        <v>214</v>
      </c>
      <c r="B2" s="512"/>
      <c r="C2" s="512"/>
    </row>
    <row r="3" spans="1:3" ht="14.1" customHeight="1" x14ac:dyDescent="0.25">
      <c r="A3" s="513" t="s">
        <v>277</v>
      </c>
      <c r="B3" s="514"/>
      <c r="C3" s="514"/>
    </row>
    <row r="4" spans="1:3" ht="5.25" customHeight="1" thickBot="1" x14ac:dyDescent="0.3">
      <c r="A4" s="303"/>
      <c r="B4" s="303"/>
      <c r="C4" s="303"/>
    </row>
    <row r="5" spans="1:3" ht="15.75" customHeight="1" thickTop="1" x14ac:dyDescent="0.2">
      <c r="A5" s="304" t="s">
        <v>215</v>
      </c>
      <c r="B5" s="305" t="s">
        <v>216</v>
      </c>
      <c r="C5" s="306" t="s">
        <v>217</v>
      </c>
    </row>
    <row r="6" spans="1:3" ht="15.75" customHeight="1" x14ac:dyDescent="0.2">
      <c r="A6" s="307" t="s">
        <v>218</v>
      </c>
      <c r="B6" s="308">
        <v>240</v>
      </c>
      <c r="C6" s="309">
        <v>294293</v>
      </c>
    </row>
    <row r="7" spans="1:3" ht="14.1" customHeight="1" x14ac:dyDescent="0.2">
      <c r="A7" s="307" t="s">
        <v>219</v>
      </c>
      <c r="B7" s="308">
        <v>144</v>
      </c>
      <c r="C7" s="309">
        <v>87036</v>
      </c>
    </row>
    <row r="8" spans="1:3" ht="14.1" customHeight="1" x14ac:dyDescent="0.2">
      <c r="A8" s="307" t="s">
        <v>220</v>
      </c>
      <c r="B8" s="308">
        <v>148</v>
      </c>
      <c r="C8" s="309">
        <v>146252</v>
      </c>
    </row>
    <row r="9" spans="1:3" ht="14.1" customHeight="1" x14ac:dyDescent="0.2">
      <c r="A9" s="307" t="s">
        <v>221</v>
      </c>
      <c r="B9" s="308">
        <v>133</v>
      </c>
      <c r="C9" s="309">
        <v>146154</v>
      </c>
    </row>
    <row r="10" spans="1:3" ht="14.1" customHeight="1" x14ac:dyDescent="0.2">
      <c r="A10" s="307" t="s">
        <v>222</v>
      </c>
      <c r="B10" s="308">
        <v>123</v>
      </c>
      <c r="C10" s="309">
        <v>163386</v>
      </c>
    </row>
    <row r="11" spans="1:3" ht="14.1" customHeight="1" x14ac:dyDescent="0.2">
      <c r="A11" s="307" t="s">
        <v>223</v>
      </c>
      <c r="B11" s="308">
        <v>252</v>
      </c>
      <c r="C11" s="309">
        <v>217086</v>
      </c>
    </row>
    <row r="12" spans="1:3" ht="14.1" customHeight="1" x14ac:dyDescent="0.2">
      <c r="A12" s="307" t="s">
        <v>224</v>
      </c>
      <c r="B12" s="308">
        <v>214</v>
      </c>
      <c r="C12" s="309">
        <v>269163</v>
      </c>
    </row>
    <row r="13" spans="1:3" ht="14.1" customHeight="1" x14ac:dyDescent="0.2">
      <c r="A13" s="307" t="s">
        <v>225</v>
      </c>
      <c r="B13" s="308">
        <v>339</v>
      </c>
      <c r="C13" s="309">
        <v>365174</v>
      </c>
    </row>
    <row r="14" spans="1:3" ht="14.1" customHeight="1" x14ac:dyDescent="0.2">
      <c r="A14" s="307" t="s">
        <v>226</v>
      </c>
      <c r="B14" s="308">
        <v>232</v>
      </c>
      <c r="C14" s="309">
        <v>306514</v>
      </c>
    </row>
    <row r="15" spans="1:3" ht="14.1" customHeight="1" x14ac:dyDescent="0.2">
      <c r="A15" s="310" t="s">
        <v>4</v>
      </c>
      <c r="B15" s="311">
        <v>1604</v>
      </c>
      <c r="C15" s="312">
        <v>4746720</v>
      </c>
    </row>
    <row r="16" spans="1:3" ht="16.5" customHeight="1" thickBot="1" x14ac:dyDescent="0.25">
      <c r="A16" s="313" t="s">
        <v>5</v>
      </c>
      <c r="B16" s="314">
        <v>3429</v>
      </c>
      <c r="C16" s="315">
        <v>6741778</v>
      </c>
    </row>
    <row r="17" spans="1:4" ht="6.75" customHeight="1" thickTop="1" x14ac:dyDescent="0.2"/>
    <row r="18" spans="1:4" ht="12.75" customHeight="1" x14ac:dyDescent="0.2">
      <c r="A18" s="517" t="s">
        <v>114</v>
      </c>
      <c r="B18" s="517"/>
      <c r="C18" s="517"/>
      <c r="D18" s="316"/>
    </row>
  </sheetData>
  <mergeCells count="4">
    <mergeCell ref="A1:C1"/>
    <mergeCell ref="A2:C2"/>
    <mergeCell ref="A3:C3"/>
    <mergeCell ref="A18:C18"/>
  </mergeCells>
  <printOptions horizontalCentered="1" verticalCentered="1"/>
  <pageMargins left="0.05" right="0.05" top="0.5" bottom="0.5" header="0" footer="0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5902D-1682-41F2-98FC-A49100CB7CA5}">
  <dimension ref="A1:C15"/>
  <sheetViews>
    <sheetView zoomScale="110" zoomScaleNormal="110" workbookViewId="0">
      <selection sqref="A1:C1"/>
    </sheetView>
  </sheetViews>
  <sheetFormatPr defaultColWidth="11.42578125" defaultRowHeight="9.9499999999999993" customHeight="1" x14ac:dyDescent="0.2"/>
  <cols>
    <col min="1" max="1" width="31" style="295" customWidth="1"/>
    <col min="2" max="2" width="20" style="295" bestFit="1" customWidth="1"/>
    <col min="3" max="3" width="19" style="295" bestFit="1" customWidth="1"/>
    <col min="4" max="16384" width="11.42578125" style="295"/>
  </cols>
  <sheetData>
    <row r="1" spans="1:3" ht="14.1" customHeight="1" x14ac:dyDescent="0.25">
      <c r="A1" s="511" t="s">
        <v>227</v>
      </c>
      <c r="B1" s="512"/>
      <c r="C1" s="512"/>
    </row>
    <row r="2" spans="1:3" ht="29.1" customHeight="1" x14ac:dyDescent="0.25">
      <c r="A2" s="511" t="s">
        <v>228</v>
      </c>
      <c r="B2" s="512"/>
      <c r="C2" s="512"/>
    </row>
    <row r="3" spans="1:3" ht="14.1" customHeight="1" x14ac:dyDescent="0.25">
      <c r="A3" s="513" t="s">
        <v>278</v>
      </c>
      <c r="B3" s="514"/>
      <c r="C3" s="514"/>
    </row>
    <row r="4" spans="1:3" ht="4.5" customHeight="1" thickBot="1" x14ac:dyDescent="0.3">
      <c r="A4" s="303"/>
      <c r="B4" s="303"/>
      <c r="C4" s="303"/>
    </row>
    <row r="5" spans="1:3" ht="15.75" customHeight="1" thickTop="1" x14ac:dyDescent="0.2">
      <c r="A5" s="306" t="s">
        <v>238</v>
      </c>
      <c r="B5" s="305" t="s">
        <v>216</v>
      </c>
      <c r="C5" s="306" t="s">
        <v>217</v>
      </c>
    </row>
    <row r="6" spans="1:3" ht="15" customHeight="1" x14ac:dyDescent="0.2">
      <c r="A6" s="317" t="s">
        <v>229</v>
      </c>
      <c r="B6" s="319">
        <v>51</v>
      </c>
      <c r="C6" s="322">
        <v>160460</v>
      </c>
    </row>
    <row r="7" spans="1:3" ht="15" customHeight="1" x14ac:dyDescent="0.2">
      <c r="A7" s="317" t="s">
        <v>230</v>
      </c>
      <c r="B7" s="319">
        <v>59</v>
      </c>
      <c r="C7" s="322">
        <v>66412</v>
      </c>
    </row>
    <row r="8" spans="1:3" ht="15" customHeight="1" x14ac:dyDescent="0.2">
      <c r="A8" s="317" t="s">
        <v>231</v>
      </c>
      <c r="B8" s="319">
        <v>63</v>
      </c>
      <c r="C8" s="322">
        <v>126702</v>
      </c>
    </row>
    <row r="9" spans="1:3" ht="15" customHeight="1" x14ac:dyDescent="0.2">
      <c r="A9" s="317" t="s">
        <v>232</v>
      </c>
      <c r="B9" s="319">
        <v>233</v>
      </c>
      <c r="C9" s="322">
        <v>960571</v>
      </c>
    </row>
    <row r="10" spans="1:3" ht="15" customHeight="1" x14ac:dyDescent="0.2">
      <c r="A10" s="317" t="s">
        <v>233</v>
      </c>
      <c r="B10" s="319">
        <v>97</v>
      </c>
      <c r="C10" s="322">
        <v>379923</v>
      </c>
    </row>
    <row r="11" spans="1:3" ht="15" customHeight="1" x14ac:dyDescent="0.2">
      <c r="A11" s="318" t="s">
        <v>234</v>
      </c>
      <c r="B11" s="320">
        <v>216</v>
      </c>
      <c r="C11" s="323">
        <v>20341505</v>
      </c>
    </row>
    <row r="12" spans="1:3" ht="16.5" customHeight="1" thickBot="1" x14ac:dyDescent="0.25">
      <c r="A12" s="313" t="s">
        <v>5</v>
      </c>
      <c r="B12" s="321">
        <v>719</v>
      </c>
      <c r="C12" s="324">
        <v>22035573</v>
      </c>
    </row>
    <row r="13" spans="1:3" ht="3.75" customHeight="1" thickTop="1" x14ac:dyDescent="0.2"/>
    <row r="14" spans="1:3" ht="12.75" customHeight="1" x14ac:dyDescent="0.2">
      <c r="A14" s="522" t="s">
        <v>240</v>
      </c>
      <c r="B14" s="522"/>
      <c r="C14" s="522"/>
    </row>
    <row r="15" spans="1:3" ht="12" customHeight="1" x14ac:dyDescent="0.2">
      <c r="A15" s="522" t="s">
        <v>239</v>
      </c>
      <c r="B15" s="522"/>
      <c r="C15" s="522"/>
    </row>
  </sheetData>
  <mergeCells count="5">
    <mergeCell ref="A1:C1"/>
    <mergeCell ref="A2:C2"/>
    <mergeCell ref="A3:C3"/>
    <mergeCell ref="A14:C14"/>
    <mergeCell ref="A15:C15"/>
  </mergeCells>
  <printOptions horizontalCentered="1" verticalCentered="1"/>
  <pageMargins left="0.05" right="0.05" top="0.5" bottom="0.5" header="0" footer="0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42"/>
  <sheetViews>
    <sheetView zoomScale="110" zoomScaleNormal="110" workbookViewId="0">
      <selection sqref="A1:J1"/>
    </sheetView>
  </sheetViews>
  <sheetFormatPr defaultColWidth="9.140625" defaultRowHeight="12" x14ac:dyDescent="0.2"/>
  <cols>
    <col min="1" max="1" width="58.7109375" style="16" customWidth="1"/>
    <col min="2" max="2" width="9.5703125" style="16" customWidth="1"/>
    <col min="3" max="3" width="6.7109375" style="16" customWidth="1"/>
    <col min="4" max="4" width="8.42578125" style="16" customWidth="1"/>
    <col min="5" max="5" width="9.140625" style="16"/>
    <col min="6" max="6" width="7.28515625" style="16" customWidth="1"/>
    <col min="7" max="7" width="8.7109375" style="16" customWidth="1"/>
    <col min="8" max="16384" width="9.140625" style="16"/>
  </cols>
  <sheetData>
    <row r="1" spans="1:10" ht="14.25" customHeight="1" x14ac:dyDescent="0.2">
      <c r="A1" s="525" t="s">
        <v>235</v>
      </c>
      <c r="B1" s="525"/>
      <c r="C1" s="525"/>
      <c r="D1" s="525"/>
      <c r="E1" s="525"/>
      <c r="F1" s="525"/>
      <c r="G1" s="525"/>
      <c r="H1" s="525"/>
      <c r="I1" s="525"/>
      <c r="J1" s="525"/>
    </row>
    <row r="2" spans="1:10" ht="20.25" customHeight="1" thickBot="1" x14ac:dyDescent="0.25">
      <c r="A2" s="526" t="s">
        <v>280</v>
      </c>
      <c r="B2" s="526"/>
      <c r="C2" s="526"/>
      <c r="D2" s="526"/>
      <c r="E2" s="526"/>
      <c r="F2" s="526"/>
      <c r="G2" s="526"/>
      <c r="H2" s="526"/>
      <c r="I2" s="526"/>
      <c r="J2" s="526"/>
    </row>
    <row r="3" spans="1:10" ht="17.25" customHeight="1" thickTop="1" x14ac:dyDescent="0.2">
      <c r="A3" s="166"/>
      <c r="B3" s="527">
        <v>2019</v>
      </c>
      <c r="C3" s="467"/>
      <c r="D3" s="467"/>
      <c r="E3" s="527">
        <v>2020</v>
      </c>
      <c r="F3" s="467"/>
      <c r="G3" s="467"/>
      <c r="H3" s="527">
        <v>2021</v>
      </c>
      <c r="I3" s="467"/>
      <c r="J3" s="528"/>
    </row>
    <row r="4" spans="1:10" ht="27.75" customHeight="1" x14ac:dyDescent="0.2">
      <c r="A4" s="167" t="s">
        <v>72</v>
      </c>
      <c r="B4" s="168" t="s">
        <v>37</v>
      </c>
      <c r="C4" s="133" t="s">
        <v>38</v>
      </c>
      <c r="D4" s="169" t="s">
        <v>110</v>
      </c>
      <c r="E4" s="168" t="s">
        <v>37</v>
      </c>
      <c r="F4" s="133" t="s">
        <v>38</v>
      </c>
      <c r="G4" s="169" t="s">
        <v>110</v>
      </c>
      <c r="H4" s="168" t="s">
        <v>37</v>
      </c>
      <c r="I4" s="133" t="s">
        <v>38</v>
      </c>
      <c r="J4" s="169" t="s">
        <v>110</v>
      </c>
    </row>
    <row r="5" spans="1:10" ht="15" customHeight="1" x14ac:dyDescent="0.2">
      <c r="A5" s="170" t="s">
        <v>39</v>
      </c>
      <c r="B5" s="172">
        <v>300563.06</v>
      </c>
      <c r="C5" s="173">
        <v>100</v>
      </c>
      <c r="D5" s="171">
        <v>371913</v>
      </c>
      <c r="E5" s="172">
        <v>370241.35824999999</v>
      </c>
      <c r="F5" s="173">
        <v>100</v>
      </c>
      <c r="G5" s="171">
        <v>377882</v>
      </c>
      <c r="H5" s="172">
        <v>429950.9</v>
      </c>
      <c r="I5" s="173">
        <v>100</v>
      </c>
      <c r="J5" s="171">
        <v>367189</v>
      </c>
    </row>
    <row r="6" spans="1:10" ht="11.1" customHeight="1" x14ac:dyDescent="0.2">
      <c r="A6" s="174" t="s">
        <v>40</v>
      </c>
      <c r="B6" s="136"/>
      <c r="C6" s="176"/>
      <c r="D6" s="177"/>
      <c r="E6" s="136"/>
      <c r="F6" s="176"/>
      <c r="G6" s="177"/>
      <c r="H6" s="136"/>
      <c r="I6" s="176"/>
      <c r="J6" s="177"/>
    </row>
    <row r="7" spans="1:10" ht="11.1" customHeight="1" x14ac:dyDescent="0.2">
      <c r="A7" s="174" t="s">
        <v>41</v>
      </c>
      <c r="B7" s="136"/>
      <c r="C7" s="176"/>
      <c r="D7" s="177"/>
      <c r="E7" s="136"/>
      <c r="F7" s="176"/>
      <c r="G7" s="177"/>
      <c r="H7" s="136"/>
      <c r="I7" s="176"/>
      <c r="J7" s="177"/>
    </row>
    <row r="8" spans="1:10" ht="11.1" customHeight="1" x14ac:dyDescent="0.2">
      <c r="A8" s="116" t="s">
        <v>123</v>
      </c>
      <c r="B8" s="179">
        <v>28352</v>
      </c>
      <c r="C8" s="180">
        <v>9.4329622542437512</v>
      </c>
      <c r="D8" s="287">
        <v>240158</v>
      </c>
      <c r="E8" s="179">
        <v>29575</v>
      </c>
      <c r="F8" s="180">
        <v>7.9879623150004466</v>
      </c>
      <c r="G8" s="287">
        <v>254262</v>
      </c>
      <c r="H8" s="179">
        <v>26760</v>
      </c>
      <c r="I8" s="180">
        <v>6.2450422975594622</v>
      </c>
      <c r="J8" s="287">
        <v>226416</v>
      </c>
    </row>
    <row r="9" spans="1:10" ht="11.1" customHeight="1" x14ac:dyDescent="0.2">
      <c r="A9" s="116" t="s">
        <v>116</v>
      </c>
      <c r="B9" s="179">
        <v>2024</v>
      </c>
      <c r="C9" s="180">
        <v>0.67340277943670124</v>
      </c>
      <c r="D9" s="287">
        <v>20530</v>
      </c>
      <c r="E9" s="179">
        <v>1708</v>
      </c>
      <c r="F9" s="180">
        <v>0.4613166402035761</v>
      </c>
      <c r="G9" s="287">
        <v>17818</v>
      </c>
      <c r="H9" s="179">
        <v>1697</v>
      </c>
      <c r="I9" s="180">
        <v>0.39603276453506753</v>
      </c>
      <c r="J9" s="287">
        <v>17387</v>
      </c>
    </row>
    <row r="10" spans="1:10" ht="11.1" customHeight="1" x14ac:dyDescent="0.2">
      <c r="A10" s="116" t="s">
        <v>117</v>
      </c>
      <c r="B10" s="179">
        <v>8747</v>
      </c>
      <c r="C10" s="180">
        <v>2.9102046006585107</v>
      </c>
      <c r="D10" s="287">
        <v>22792</v>
      </c>
      <c r="E10" s="179">
        <v>5308</v>
      </c>
      <c r="F10" s="180">
        <v>1.4336467951994039</v>
      </c>
      <c r="G10" s="287">
        <v>15547</v>
      </c>
      <c r="H10" s="179">
        <v>5637</v>
      </c>
      <c r="I10" s="180">
        <v>1.3155195602145997</v>
      </c>
      <c r="J10" s="287">
        <v>14807</v>
      </c>
    </row>
    <row r="11" spans="1:10" ht="11.1" customHeight="1" x14ac:dyDescent="0.2">
      <c r="A11" s="116" t="s">
        <v>118</v>
      </c>
      <c r="B11" s="179">
        <v>61</v>
      </c>
      <c r="C11" s="180">
        <v>2.0295241870374889E-2</v>
      </c>
      <c r="D11" s="287">
        <v>2458</v>
      </c>
      <c r="E11" s="179">
        <v>54</v>
      </c>
      <c r="F11" s="180">
        <v>1.4584952324937417E-2</v>
      </c>
      <c r="G11" s="287">
        <v>2143</v>
      </c>
      <c r="H11" s="179">
        <v>52</v>
      </c>
      <c r="I11" s="180">
        <v>1.2135358724704486E-2</v>
      </c>
      <c r="J11" s="287">
        <v>2067</v>
      </c>
    </row>
    <row r="12" spans="1:10" ht="11.1" customHeight="1" x14ac:dyDescent="0.2">
      <c r="A12" s="116" t="s">
        <v>119</v>
      </c>
      <c r="B12" s="181" t="s">
        <v>82</v>
      </c>
      <c r="C12" s="183" t="s">
        <v>82</v>
      </c>
      <c r="D12" s="182" t="s">
        <v>82</v>
      </c>
      <c r="E12" s="181" t="s">
        <v>115</v>
      </c>
      <c r="F12" s="183" t="s">
        <v>115</v>
      </c>
      <c r="G12" s="182" t="s">
        <v>115</v>
      </c>
      <c r="H12" s="181" t="s">
        <v>82</v>
      </c>
      <c r="I12" s="183" t="s">
        <v>82</v>
      </c>
      <c r="J12" s="182" t="s">
        <v>82</v>
      </c>
    </row>
    <row r="13" spans="1:10" ht="11.1" customHeight="1" x14ac:dyDescent="0.2">
      <c r="A13" s="116" t="s">
        <v>120</v>
      </c>
      <c r="B13" s="179">
        <v>25291.995000000003</v>
      </c>
      <c r="C13" s="180">
        <v>8.4148714083493843</v>
      </c>
      <c r="D13" s="287">
        <v>37</v>
      </c>
      <c r="E13" s="179">
        <v>31610.366000000002</v>
      </c>
      <c r="F13" s="180">
        <v>8.5376977978485691</v>
      </c>
      <c r="G13" s="287">
        <v>39</v>
      </c>
      <c r="H13" s="179">
        <v>53140</v>
      </c>
      <c r="I13" s="180">
        <v>12.401403127515314</v>
      </c>
      <c r="J13" s="287">
        <v>47</v>
      </c>
    </row>
    <row r="14" spans="1:10" ht="11.1" customHeight="1" x14ac:dyDescent="0.2">
      <c r="A14" s="122" t="s">
        <v>121</v>
      </c>
      <c r="B14" s="181" t="s">
        <v>115</v>
      </c>
      <c r="C14" s="183" t="s">
        <v>115</v>
      </c>
      <c r="D14" s="182" t="s">
        <v>115</v>
      </c>
      <c r="E14" s="181" t="s">
        <v>115</v>
      </c>
      <c r="F14" s="183" t="s">
        <v>115</v>
      </c>
      <c r="G14" s="182" t="s">
        <v>115</v>
      </c>
      <c r="H14" s="181" t="s">
        <v>82</v>
      </c>
      <c r="I14" s="183" t="s">
        <v>82</v>
      </c>
      <c r="J14" s="182" t="s">
        <v>82</v>
      </c>
    </row>
    <row r="15" spans="1:10" ht="11.1" customHeight="1" x14ac:dyDescent="0.2">
      <c r="A15" s="184" t="s">
        <v>135</v>
      </c>
      <c r="B15" s="179">
        <v>18116</v>
      </c>
      <c r="C15" s="180">
        <v>6.0273541266182216</v>
      </c>
      <c r="D15" s="287">
        <v>61404</v>
      </c>
      <c r="E15" s="179">
        <v>21130</v>
      </c>
      <c r="F15" s="180">
        <v>5.7070378264060668</v>
      </c>
      <c r="G15" s="287">
        <v>64430</v>
      </c>
      <c r="H15" s="179">
        <v>21802</v>
      </c>
      <c r="I15" s="180">
        <v>5.0879825176155231</v>
      </c>
      <c r="J15" s="287">
        <v>80990</v>
      </c>
    </row>
    <row r="16" spans="1:10" ht="11.1" customHeight="1" x14ac:dyDescent="0.2">
      <c r="A16" s="122" t="s">
        <v>122</v>
      </c>
      <c r="B16" s="179">
        <v>27.164999999999999</v>
      </c>
      <c r="C16" s="180">
        <v>9.0380368099792444E-3</v>
      </c>
      <c r="D16" s="186" t="s">
        <v>93</v>
      </c>
      <c r="E16" s="179">
        <v>23.91225</v>
      </c>
      <c r="F16" s="180">
        <v>9.0380368099792444E-3</v>
      </c>
      <c r="G16" s="186" t="s">
        <v>93</v>
      </c>
      <c r="H16" s="179">
        <v>18.899999999999999</v>
      </c>
      <c r="I16" s="180">
        <v>4.4107361518637457E-3</v>
      </c>
      <c r="J16" s="186" t="s">
        <v>93</v>
      </c>
    </row>
    <row r="17" spans="1:10" ht="11.1" customHeight="1" x14ac:dyDescent="0.2">
      <c r="A17" s="187" t="s">
        <v>42</v>
      </c>
      <c r="B17" s="188"/>
      <c r="C17" s="189"/>
      <c r="D17" s="190"/>
      <c r="E17" s="188"/>
      <c r="F17" s="189"/>
      <c r="G17" s="190"/>
      <c r="H17" s="188"/>
      <c r="I17" s="189"/>
      <c r="J17" s="190"/>
    </row>
    <row r="18" spans="1:10" ht="11.1" customHeight="1" x14ac:dyDescent="0.2">
      <c r="A18" s="123" t="s">
        <v>43</v>
      </c>
      <c r="B18" s="179">
        <v>415</v>
      </c>
      <c r="C18" s="180">
        <v>0.13807418649517345</v>
      </c>
      <c r="D18" s="287">
        <v>124</v>
      </c>
      <c r="E18" s="179">
        <v>429</v>
      </c>
      <c r="F18" s="180">
        <v>0.11586934347033616</v>
      </c>
      <c r="G18" s="287">
        <v>106</v>
      </c>
      <c r="H18" s="408">
        <v>381</v>
      </c>
      <c r="I18" s="409">
        <v>8.8914839886777092E-2</v>
      </c>
      <c r="J18" s="247">
        <v>107</v>
      </c>
    </row>
    <row r="19" spans="1:10" ht="11.1" customHeight="1" x14ac:dyDescent="0.2">
      <c r="A19" s="123" t="s">
        <v>63</v>
      </c>
      <c r="B19" s="179">
        <v>38893</v>
      </c>
      <c r="C19" s="180">
        <v>12.940046591221158</v>
      </c>
      <c r="D19" s="287">
        <v>25</v>
      </c>
      <c r="E19" s="179">
        <v>42494</v>
      </c>
      <c r="F19" s="180">
        <v>11.477277112886863</v>
      </c>
      <c r="G19" s="287">
        <v>16</v>
      </c>
      <c r="H19" s="408">
        <v>29558</v>
      </c>
      <c r="I19" s="409">
        <v>6.8980179458618309</v>
      </c>
      <c r="J19" s="247">
        <v>23</v>
      </c>
    </row>
    <row r="20" spans="1:10" ht="11.1" customHeight="1" x14ac:dyDescent="0.2">
      <c r="A20" s="123" t="s">
        <v>64</v>
      </c>
      <c r="B20" s="179">
        <v>60313</v>
      </c>
      <c r="C20" s="180">
        <v>20.06667086767083</v>
      </c>
      <c r="D20" s="287">
        <v>9036</v>
      </c>
      <c r="E20" s="179">
        <v>112611</v>
      </c>
      <c r="F20" s="180">
        <v>30.415297523398653</v>
      </c>
      <c r="G20" s="287">
        <v>9088</v>
      </c>
      <c r="H20" s="408">
        <v>67317</v>
      </c>
      <c r="I20" s="409">
        <v>15.709921985979458</v>
      </c>
      <c r="J20" s="247">
        <v>9313</v>
      </c>
    </row>
    <row r="21" spans="1:10" ht="11.1" customHeight="1" x14ac:dyDescent="0.2">
      <c r="A21" s="123" t="s">
        <v>44</v>
      </c>
      <c r="B21" s="179">
        <v>1263</v>
      </c>
      <c r="C21" s="180">
        <v>0.42021131938169648</v>
      </c>
      <c r="D21" s="287">
        <v>58</v>
      </c>
      <c r="E21" s="179">
        <v>744</v>
      </c>
      <c r="F21" s="180">
        <v>0.20094823203247106</v>
      </c>
      <c r="G21" s="287">
        <v>42</v>
      </c>
      <c r="H21" s="408">
        <v>507</v>
      </c>
      <c r="I21" s="409">
        <v>0.11831974756586873</v>
      </c>
      <c r="J21" s="247">
        <v>40</v>
      </c>
    </row>
    <row r="22" spans="1:10" ht="11.1" customHeight="1" x14ac:dyDescent="0.2">
      <c r="A22" s="123" t="s">
        <v>65</v>
      </c>
      <c r="B22" s="181" t="s">
        <v>115</v>
      </c>
      <c r="C22" s="183" t="s">
        <v>115</v>
      </c>
      <c r="D22" s="182" t="s">
        <v>115</v>
      </c>
      <c r="E22" s="181" t="s">
        <v>82</v>
      </c>
      <c r="F22" s="183" t="s">
        <v>82</v>
      </c>
      <c r="G22" s="182" t="s">
        <v>82</v>
      </c>
      <c r="H22" s="408" t="s">
        <v>82</v>
      </c>
      <c r="I22" s="409" t="s">
        <v>82</v>
      </c>
      <c r="J22" s="247" t="s">
        <v>82</v>
      </c>
    </row>
    <row r="23" spans="1:10" ht="11.1" customHeight="1" x14ac:dyDescent="0.2">
      <c r="A23" s="123" t="s">
        <v>45</v>
      </c>
      <c r="B23" s="179">
        <v>3769</v>
      </c>
      <c r="C23" s="180">
        <v>1.2539797804826713</v>
      </c>
      <c r="D23" s="287">
        <v>52</v>
      </c>
      <c r="E23" s="179">
        <v>5147</v>
      </c>
      <c r="F23" s="180">
        <v>1.3901620299343127</v>
      </c>
      <c r="G23" s="287">
        <v>27</v>
      </c>
      <c r="H23" s="408">
        <v>3482</v>
      </c>
      <c r="I23" s="409">
        <v>0.81260228998886586</v>
      </c>
      <c r="J23" s="247">
        <v>17</v>
      </c>
    </row>
    <row r="24" spans="1:10" ht="11.1" customHeight="1" x14ac:dyDescent="0.2">
      <c r="A24" s="123" t="s">
        <v>112</v>
      </c>
      <c r="B24" s="179">
        <v>314</v>
      </c>
      <c r="C24" s="180">
        <v>0.10447058929996253</v>
      </c>
      <c r="D24" s="287">
        <v>20</v>
      </c>
      <c r="E24" s="179">
        <v>348</v>
      </c>
      <c r="F24" s="180">
        <v>9.3991914982930025E-2</v>
      </c>
      <c r="G24" s="287">
        <v>15</v>
      </c>
      <c r="H24" s="408">
        <v>522</v>
      </c>
      <c r="I24" s="409">
        <v>0.12182033181337965</v>
      </c>
      <c r="J24" s="247">
        <v>16</v>
      </c>
    </row>
    <row r="25" spans="1:10" ht="11.1" customHeight="1" x14ac:dyDescent="0.2">
      <c r="A25" s="123" t="s">
        <v>113</v>
      </c>
      <c r="B25" s="179">
        <v>70</v>
      </c>
      <c r="C25" s="180">
        <v>2.3289621818462988E-2</v>
      </c>
      <c r="D25" s="287">
        <v>17</v>
      </c>
      <c r="E25" s="179">
        <v>103</v>
      </c>
      <c r="F25" s="180">
        <v>2.7819446101269518E-2</v>
      </c>
      <c r="G25" s="287">
        <v>17</v>
      </c>
      <c r="H25" s="408">
        <v>96</v>
      </c>
      <c r="I25" s="409">
        <v>2.2403739184069821E-2</v>
      </c>
      <c r="J25" s="247">
        <v>18</v>
      </c>
    </row>
    <row r="26" spans="1:10" ht="11.1" customHeight="1" x14ac:dyDescent="0.2">
      <c r="A26" s="123" t="s">
        <v>142</v>
      </c>
      <c r="B26" s="179">
        <v>310</v>
      </c>
      <c r="C26" s="180">
        <v>0.10313975376747896</v>
      </c>
      <c r="D26" s="287">
        <v>146</v>
      </c>
      <c r="E26" s="179">
        <v>288</v>
      </c>
      <c r="F26" s="180">
        <v>7.7786412399666216E-2</v>
      </c>
      <c r="G26" s="287">
        <v>144</v>
      </c>
      <c r="H26" s="408">
        <v>455</v>
      </c>
      <c r="I26" s="409">
        <v>0.10618438884116424</v>
      </c>
      <c r="J26" s="247">
        <v>197</v>
      </c>
    </row>
    <row r="27" spans="1:10" ht="11.1" customHeight="1" x14ac:dyDescent="0.2">
      <c r="A27" s="123" t="s">
        <v>254</v>
      </c>
      <c r="B27" s="185" t="s">
        <v>93</v>
      </c>
      <c r="C27" s="183" t="s">
        <v>93</v>
      </c>
      <c r="D27" s="126" t="s">
        <v>93</v>
      </c>
      <c r="E27" s="181" t="s">
        <v>82</v>
      </c>
      <c r="F27" s="183" t="s">
        <v>82</v>
      </c>
      <c r="G27" s="182" t="s">
        <v>82</v>
      </c>
      <c r="H27" s="181" t="s">
        <v>115</v>
      </c>
      <c r="I27" s="183" t="s">
        <v>115</v>
      </c>
      <c r="J27" s="182" t="s">
        <v>115</v>
      </c>
    </row>
    <row r="28" spans="1:10" ht="11.1" customHeight="1" x14ac:dyDescent="0.2">
      <c r="A28" s="187" t="s">
        <v>46</v>
      </c>
      <c r="B28" s="192"/>
      <c r="C28" s="189"/>
      <c r="D28" s="190"/>
      <c r="E28" s="192"/>
      <c r="F28" s="189"/>
      <c r="G28" s="190"/>
      <c r="H28" s="192"/>
      <c r="I28" s="189"/>
      <c r="J28" s="190"/>
    </row>
    <row r="29" spans="1:10" ht="11.1" customHeight="1" x14ac:dyDescent="0.2">
      <c r="A29" s="123" t="s">
        <v>47</v>
      </c>
      <c r="B29" s="179">
        <v>37671</v>
      </c>
      <c r="C29" s="180">
        <v>12.533476336047416</v>
      </c>
      <c r="D29" s="287">
        <v>4409</v>
      </c>
      <c r="E29" s="179">
        <v>33690</v>
      </c>
      <c r="F29" s="180">
        <v>9.0993897005026216</v>
      </c>
      <c r="G29" s="287">
        <v>4047</v>
      </c>
      <c r="H29" s="408">
        <v>29305</v>
      </c>
      <c r="I29" s="409">
        <v>6.8158945591229134</v>
      </c>
      <c r="J29" s="247">
        <v>4306</v>
      </c>
    </row>
    <row r="30" spans="1:10" ht="11.1" customHeight="1" x14ac:dyDescent="0.2">
      <c r="A30" s="123" t="s">
        <v>68</v>
      </c>
      <c r="B30" s="179">
        <v>56449</v>
      </c>
      <c r="C30" s="180">
        <v>18.781083743291674</v>
      </c>
      <c r="D30" s="287">
        <v>10222</v>
      </c>
      <c r="E30" s="179">
        <v>66009</v>
      </c>
      <c r="F30" s="180">
        <v>17.828483666977665</v>
      </c>
      <c r="G30" s="287">
        <v>9787</v>
      </c>
      <c r="H30" s="408">
        <v>180496</v>
      </c>
      <c r="I30" s="409">
        <v>41.980607553095012</v>
      </c>
      <c r="J30" s="247">
        <v>11154</v>
      </c>
    </row>
    <row r="31" spans="1:10" ht="11.1" customHeight="1" x14ac:dyDescent="0.2">
      <c r="A31" s="187" t="s">
        <v>48</v>
      </c>
      <c r="B31" s="192"/>
      <c r="C31" s="189"/>
      <c r="D31" s="190"/>
      <c r="E31" s="192"/>
      <c r="F31" s="189"/>
      <c r="G31" s="190"/>
      <c r="H31" s="192"/>
      <c r="I31" s="189"/>
      <c r="J31" s="190"/>
    </row>
    <row r="32" spans="1:10" ht="11.1" customHeight="1" x14ac:dyDescent="0.2">
      <c r="A32" s="174" t="s">
        <v>49</v>
      </c>
      <c r="B32" s="192"/>
      <c r="C32" s="189"/>
      <c r="D32" s="190"/>
      <c r="E32" s="192"/>
      <c r="F32" s="189"/>
      <c r="G32" s="190"/>
      <c r="H32" s="192"/>
      <c r="I32" s="189"/>
      <c r="J32" s="190"/>
    </row>
    <row r="33" spans="1:10" ht="11.1" customHeight="1" x14ac:dyDescent="0.2">
      <c r="A33" s="113" t="s">
        <v>50</v>
      </c>
      <c r="B33" s="179">
        <v>13321.9</v>
      </c>
      <c r="C33" s="180">
        <v>4.4323144700483148</v>
      </c>
      <c r="D33" s="287">
        <v>231</v>
      </c>
      <c r="E33" s="179">
        <v>15491.08</v>
      </c>
      <c r="F33" s="180">
        <v>4.1840122826257691</v>
      </c>
      <c r="G33" s="287">
        <v>179</v>
      </c>
      <c r="H33" s="179">
        <v>6588</v>
      </c>
      <c r="I33" s="180">
        <v>1.5374566015067914</v>
      </c>
      <c r="J33" s="287">
        <v>166</v>
      </c>
    </row>
    <row r="34" spans="1:10" ht="11.1" customHeight="1" x14ac:dyDescent="0.2">
      <c r="A34" s="113" t="s">
        <v>51</v>
      </c>
      <c r="B34" s="194" t="s">
        <v>111</v>
      </c>
      <c r="C34" s="193" t="s">
        <v>111</v>
      </c>
      <c r="D34" s="193" t="s">
        <v>111</v>
      </c>
      <c r="E34" s="194" t="s">
        <v>111</v>
      </c>
      <c r="F34" s="193" t="s">
        <v>111</v>
      </c>
      <c r="G34" s="193" t="s">
        <v>111</v>
      </c>
      <c r="H34" s="194" t="s">
        <v>111</v>
      </c>
      <c r="I34" s="193" t="s">
        <v>145</v>
      </c>
      <c r="J34" s="193" t="s">
        <v>146</v>
      </c>
    </row>
    <row r="35" spans="1:10" ht="11.1" customHeight="1" x14ac:dyDescent="0.2">
      <c r="A35" s="113" t="s">
        <v>52</v>
      </c>
      <c r="B35" s="181" t="s">
        <v>115</v>
      </c>
      <c r="C35" s="183" t="s">
        <v>115</v>
      </c>
      <c r="D35" s="182" t="s">
        <v>115</v>
      </c>
      <c r="E35" s="181" t="s">
        <v>115</v>
      </c>
      <c r="F35" s="183" t="s">
        <v>115</v>
      </c>
      <c r="G35" s="182" t="s">
        <v>115</v>
      </c>
      <c r="H35" s="181" t="s">
        <v>115</v>
      </c>
      <c r="I35" s="183" t="s">
        <v>115</v>
      </c>
      <c r="J35" s="182" t="s">
        <v>115</v>
      </c>
    </row>
    <row r="36" spans="1:10" ht="11.1" customHeight="1" x14ac:dyDescent="0.2">
      <c r="A36" s="113" t="s">
        <v>53</v>
      </c>
      <c r="B36" s="179">
        <v>11</v>
      </c>
      <c r="C36" s="180">
        <v>3.6597977143298984E-3</v>
      </c>
      <c r="D36" s="287">
        <v>6</v>
      </c>
      <c r="E36" s="179">
        <v>75</v>
      </c>
      <c r="F36" s="180">
        <v>2.0256878229079747E-2</v>
      </c>
      <c r="G36" s="287">
        <v>6</v>
      </c>
      <c r="H36" s="181" t="s">
        <v>115</v>
      </c>
      <c r="I36" s="183" t="s">
        <v>115</v>
      </c>
      <c r="J36" s="182" t="s">
        <v>115</v>
      </c>
    </row>
    <row r="37" spans="1:10" ht="11.1" customHeight="1" x14ac:dyDescent="0.2">
      <c r="A37" s="113" t="s">
        <v>54</v>
      </c>
      <c r="B37" s="179">
        <v>75</v>
      </c>
      <c r="C37" s="396">
        <v>2.4953166234067486E-2</v>
      </c>
      <c r="D37" s="397">
        <v>25</v>
      </c>
      <c r="E37" s="179">
        <v>149</v>
      </c>
      <c r="F37" s="396">
        <v>4.0243664748438428E-2</v>
      </c>
      <c r="G37" s="397">
        <v>12</v>
      </c>
      <c r="H37" s="179">
        <v>240</v>
      </c>
      <c r="I37" s="396">
        <v>5.6009347960174545E-2</v>
      </c>
      <c r="J37" s="397">
        <v>13</v>
      </c>
    </row>
    <row r="38" spans="1:10" x14ac:dyDescent="0.2">
      <c r="A38" s="123" t="s">
        <v>66</v>
      </c>
      <c r="B38" s="179">
        <v>3154</v>
      </c>
      <c r="C38" s="396">
        <v>1.049363817363318</v>
      </c>
      <c r="D38" s="242">
        <v>94</v>
      </c>
      <c r="E38" s="179">
        <v>2412</v>
      </c>
      <c r="F38" s="396">
        <v>0.65146120384720463</v>
      </c>
      <c r="G38" s="242">
        <v>57</v>
      </c>
      <c r="H38" s="179">
        <v>1318</v>
      </c>
      <c r="I38" s="396">
        <v>0.30758466921462524</v>
      </c>
      <c r="J38" s="242">
        <v>54</v>
      </c>
    </row>
    <row r="39" spans="1:10" ht="11.1" customHeight="1" thickBot="1" x14ac:dyDescent="0.25">
      <c r="A39" s="123" t="s">
        <v>67</v>
      </c>
      <c r="B39" s="179">
        <v>371</v>
      </c>
      <c r="C39" s="180">
        <v>0.12343499563785383</v>
      </c>
      <c r="D39" s="287">
        <v>64</v>
      </c>
      <c r="E39" s="179">
        <v>519</v>
      </c>
      <c r="F39" s="180">
        <v>0.14017759734523183</v>
      </c>
      <c r="G39" s="287">
        <v>94</v>
      </c>
      <c r="H39" s="179">
        <v>133</v>
      </c>
      <c r="I39" s="180">
        <v>3.1038513661263395E-2</v>
      </c>
      <c r="J39" s="287">
        <v>45</v>
      </c>
    </row>
    <row r="40" spans="1:10" ht="13.5" customHeight="1" thickTop="1" x14ac:dyDescent="0.2">
      <c r="A40" s="523" t="s">
        <v>251</v>
      </c>
      <c r="B40" s="523"/>
      <c r="C40" s="523"/>
      <c r="D40" s="523"/>
      <c r="E40" s="523"/>
      <c r="F40" s="523"/>
      <c r="G40" s="523"/>
      <c r="H40" s="523"/>
      <c r="I40" s="523"/>
      <c r="J40" s="523"/>
    </row>
    <row r="41" spans="1:10" ht="9.75" customHeight="1" x14ac:dyDescent="0.2">
      <c r="A41" s="524" t="s">
        <v>138</v>
      </c>
      <c r="B41" s="524"/>
      <c r="C41" s="524"/>
      <c r="D41" s="524"/>
      <c r="E41" s="524"/>
      <c r="F41" s="524"/>
      <c r="G41" s="524"/>
      <c r="H41" s="524"/>
      <c r="I41" s="524"/>
      <c r="J41" s="524"/>
    </row>
    <row r="42" spans="1:10" ht="15" customHeight="1" x14ac:dyDescent="0.2">
      <c r="F42" s="197"/>
    </row>
  </sheetData>
  <mergeCells count="7">
    <mergeCell ref="A40:J40"/>
    <mergeCell ref="A41:J41"/>
    <mergeCell ref="A1:J1"/>
    <mergeCell ref="A2:J2"/>
    <mergeCell ref="E3:G3"/>
    <mergeCell ref="B3:D3"/>
    <mergeCell ref="H3:J3"/>
  </mergeCells>
  <printOptions horizontalCentered="1" verticalCentered="1"/>
  <pageMargins left="0.95" right="0.7" top="0.75" bottom="0.75" header="0.3" footer="0.3"/>
  <pageSetup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"/>
  <sheetViews>
    <sheetView workbookViewId="0">
      <selection sqref="A1:D1"/>
    </sheetView>
  </sheetViews>
  <sheetFormatPr defaultRowHeight="15" x14ac:dyDescent="0.25"/>
  <cols>
    <col min="1" max="1" width="24.140625" customWidth="1"/>
    <col min="2" max="4" width="16.28515625" customWidth="1"/>
  </cols>
  <sheetData>
    <row r="1" spans="1:5" ht="15.75" x14ac:dyDescent="0.25">
      <c r="A1" s="450" t="s">
        <v>0</v>
      </c>
      <c r="B1" s="450"/>
      <c r="C1" s="450"/>
      <c r="D1" s="450"/>
      <c r="E1" s="1"/>
    </row>
    <row r="2" spans="1:5" ht="28.5" customHeight="1" x14ac:dyDescent="0.25">
      <c r="A2" s="455" t="s">
        <v>268</v>
      </c>
      <c r="B2" s="455"/>
      <c r="C2" s="455"/>
      <c r="D2" s="455"/>
      <c r="E2" s="1"/>
    </row>
    <row r="3" spans="1:5" ht="9" customHeight="1" thickBot="1" x14ac:dyDescent="0.3">
      <c r="A3" s="456"/>
      <c r="B3" s="456"/>
      <c r="C3" s="456"/>
      <c r="D3" s="456"/>
      <c r="E3" s="1"/>
    </row>
    <row r="4" spans="1:5" ht="16.5" thickTop="1" thickBot="1" x14ac:dyDescent="0.3">
      <c r="A4" s="457" t="s">
        <v>1</v>
      </c>
      <c r="B4" s="457"/>
      <c r="C4" s="457"/>
      <c r="D4" s="457"/>
      <c r="E4" s="1"/>
    </row>
    <row r="5" spans="1:5" ht="30.75" customHeight="1" thickBot="1" x14ac:dyDescent="0.3">
      <c r="A5" s="2" t="s">
        <v>2</v>
      </c>
      <c r="B5" s="3" t="s">
        <v>106</v>
      </c>
      <c r="C5" s="4" t="s">
        <v>107</v>
      </c>
      <c r="D5" s="5" t="s">
        <v>3</v>
      </c>
      <c r="E5" s="1"/>
    </row>
    <row r="6" spans="1:5" ht="17.25" customHeight="1" x14ac:dyDescent="0.25">
      <c r="A6" s="18" t="s">
        <v>13</v>
      </c>
      <c r="B6" s="22">
        <v>128896</v>
      </c>
      <c r="C6" s="22">
        <v>14206</v>
      </c>
      <c r="D6" s="22">
        <v>143102</v>
      </c>
      <c r="E6" s="1"/>
    </row>
    <row r="7" spans="1:5" x14ac:dyDescent="0.25">
      <c r="A7" s="17" t="s">
        <v>97</v>
      </c>
      <c r="B7" s="23">
        <v>132559</v>
      </c>
      <c r="C7" s="23">
        <v>15933</v>
      </c>
      <c r="D7" s="23">
        <v>148492</v>
      </c>
      <c r="E7" s="1"/>
    </row>
    <row r="8" spans="1:5" x14ac:dyDescent="0.25">
      <c r="A8" s="17" t="s">
        <v>14</v>
      </c>
      <c r="B8" s="23">
        <v>160142</v>
      </c>
      <c r="C8" s="23">
        <v>16974</v>
      </c>
      <c r="D8" s="23">
        <v>177116</v>
      </c>
      <c r="E8" s="1"/>
    </row>
    <row r="9" spans="1:5" x14ac:dyDescent="0.25">
      <c r="A9" s="17" t="s">
        <v>15</v>
      </c>
      <c r="B9" s="23">
        <v>101126</v>
      </c>
      <c r="C9" s="23">
        <v>13847</v>
      </c>
      <c r="D9" s="23">
        <v>114973</v>
      </c>
      <c r="E9" s="1"/>
    </row>
    <row r="10" spans="1:5" x14ac:dyDescent="0.25">
      <c r="A10" s="17" t="s">
        <v>16</v>
      </c>
      <c r="B10" s="23">
        <v>86885</v>
      </c>
      <c r="C10" s="23">
        <v>17638</v>
      </c>
      <c r="D10" s="23">
        <v>104523</v>
      </c>
      <c r="E10" s="1"/>
    </row>
    <row r="11" spans="1:5" x14ac:dyDescent="0.25">
      <c r="A11" s="19" t="s">
        <v>4</v>
      </c>
      <c r="B11" s="24">
        <v>34045</v>
      </c>
      <c r="C11" s="24">
        <v>29093</v>
      </c>
      <c r="D11" s="24">
        <v>63138</v>
      </c>
      <c r="E11" s="1"/>
    </row>
    <row r="12" spans="1:5" ht="15.75" thickBot="1" x14ac:dyDescent="0.3">
      <c r="A12" s="20" t="s">
        <v>5</v>
      </c>
      <c r="B12" s="25">
        <v>643653</v>
      </c>
      <c r="C12" s="25">
        <v>107691</v>
      </c>
      <c r="D12" s="25">
        <v>751344</v>
      </c>
      <c r="E12" s="1"/>
    </row>
    <row r="13" spans="1:5" ht="25.5" customHeight="1" thickBot="1" x14ac:dyDescent="0.3">
      <c r="A13" s="458" t="s">
        <v>6</v>
      </c>
      <c r="B13" s="458"/>
      <c r="C13" s="458"/>
      <c r="D13" s="458"/>
      <c r="E13" s="1"/>
    </row>
    <row r="14" spans="1:5" ht="30" x14ac:dyDescent="0.25">
      <c r="A14" s="6" t="s">
        <v>7</v>
      </c>
      <c r="B14" s="7" t="s">
        <v>106</v>
      </c>
      <c r="C14" s="9" t="s">
        <v>107</v>
      </c>
      <c r="D14" s="8" t="s">
        <v>3</v>
      </c>
      <c r="E14" s="1"/>
    </row>
    <row r="15" spans="1:5" ht="18.75" customHeight="1" x14ac:dyDescent="0.25">
      <c r="A15" s="17" t="s">
        <v>8</v>
      </c>
      <c r="B15" s="26">
        <v>445230</v>
      </c>
      <c r="C15" s="27">
        <v>101560</v>
      </c>
      <c r="D15" s="28">
        <v>546790</v>
      </c>
      <c r="E15" s="1"/>
    </row>
    <row r="16" spans="1:5" x14ac:dyDescent="0.25">
      <c r="A16" s="17" t="s">
        <v>9</v>
      </c>
      <c r="B16" s="26">
        <v>77000</v>
      </c>
      <c r="C16" s="27">
        <v>2317</v>
      </c>
      <c r="D16" s="28">
        <v>79317</v>
      </c>
      <c r="E16" s="1"/>
    </row>
    <row r="17" spans="1:5" x14ac:dyDescent="0.25">
      <c r="A17" s="17" t="s">
        <v>10</v>
      </c>
      <c r="B17" s="26">
        <v>87322</v>
      </c>
      <c r="C17" s="27">
        <v>2898</v>
      </c>
      <c r="D17" s="28">
        <v>90220</v>
      </c>
      <c r="E17" s="1"/>
    </row>
    <row r="18" spans="1:5" x14ac:dyDescent="0.25">
      <c r="A18" s="19" t="s">
        <v>11</v>
      </c>
      <c r="B18" s="29">
        <v>34101</v>
      </c>
      <c r="C18" s="30">
        <v>916</v>
      </c>
      <c r="D18" s="31">
        <v>35017</v>
      </c>
      <c r="E18" s="1"/>
    </row>
    <row r="19" spans="1:5" ht="15.75" thickBot="1" x14ac:dyDescent="0.3">
      <c r="A19" s="17" t="s">
        <v>5</v>
      </c>
      <c r="B19" s="32">
        <v>643653</v>
      </c>
      <c r="C19" s="21">
        <v>107691</v>
      </c>
      <c r="D19" s="23">
        <v>751344</v>
      </c>
      <c r="E19" s="1"/>
    </row>
    <row r="20" spans="1:5" ht="32.25" customHeight="1" thickTop="1" x14ac:dyDescent="0.25">
      <c r="A20" s="453" t="s">
        <v>12</v>
      </c>
      <c r="B20" s="453"/>
      <c r="C20" s="453"/>
      <c r="D20" s="453"/>
      <c r="E20" s="1"/>
    </row>
    <row r="21" spans="1:5" ht="18" customHeight="1" x14ac:dyDescent="0.25">
      <c r="A21" s="454" t="s">
        <v>241</v>
      </c>
      <c r="B21" s="454"/>
      <c r="C21" s="454"/>
      <c r="D21" s="454"/>
      <c r="E21" s="1"/>
    </row>
  </sheetData>
  <mergeCells count="6">
    <mergeCell ref="A20:D20"/>
    <mergeCell ref="A21:D21"/>
    <mergeCell ref="A1:D1"/>
    <mergeCell ref="A2:D3"/>
    <mergeCell ref="A4:D4"/>
    <mergeCell ref="A13:D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14"/>
  <sheetViews>
    <sheetView workbookViewId="0">
      <selection sqref="A1:D1"/>
    </sheetView>
  </sheetViews>
  <sheetFormatPr defaultColWidth="9.140625" defaultRowHeight="15" x14ac:dyDescent="0.25"/>
  <cols>
    <col min="1" max="1" width="43.140625" style="52" customWidth="1"/>
    <col min="2" max="2" width="11.5703125" style="52" bestFit="1" customWidth="1"/>
    <col min="3" max="3" width="15.7109375" style="52" customWidth="1"/>
    <col min="4" max="4" width="16.5703125" style="52" bestFit="1" customWidth="1"/>
    <col min="5" max="16384" width="9.140625" style="52"/>
  </cols>
  <sheetData>
    <row r="1" spans="1:4" ht="15.75" x14ac:dyDescent="0.25">
      <c r="A1" s="449" t="s">
        <v>36</v>
      </c>
      <c r="B1" s="449"/>
      <c r="C1" s="449"/>
      <c r="D1" s="449"/>
    </row>
    <row r="2" spans="1:4" ht="15.75" x14ac:dyDescent="0.25">
      <c r="A2" s="450" t="s">
        <v>128</v>
      </c>
      <c r="B2" s="450"/>
      <c r="C2" s="450"/>
      <c r="D2" s="450"/>
    </row>
    <row r="3" spans="1:4" ht="15.75" x14ac:dyDescent="0.25">
      <c r="A3" s="450" t="s">
        <v>269</v>
      </c>
      <c r="B3" s="450"/>
      <c r="C3" s="450"/>
      <c r="D3" s="450"/>
    </row>
    <row r="4" spans="1:4" ht="6.75" customHeight="1" thickBot="1" x14ac:dyDescent="0.3">
      <c r="A4" s="451"/>
      <c r="B4" s="451"/>
      <c r="C4" s="451"/>
      <c r="D4" s="91"/>
    </row>
    <row r="5" spans="1:4" ht="41.25" customHeight="1" thickTop="1" x14ac:dyDescent="0.25">
      <c r="A5" s="92" t="s">
        <v>19</v>
      </c>
      <c r="B5" s="93" t="s">
        <v>129</v>
      </c>
      <c r="C5" s="93" t="s">
        <v>151</v>
      </c>
      <c r="D5" s="94" t="s">
        <v>130</v>
      </c>
    </row>
    <row r="6" spans="1:4" x14ac:dyDescent="0.25">
      <c r="A6" s="95" t="s">
        <v>125</v>
      </c>
      <c r="B6" s="96">
        <v>643653</v>
      </c>
      <c r="C6" s="96">
        <v>261895</v>
      </c>
      <c r="D6" s="97">
        <v>0.40688849426632051</v>
      </c>
    </row>
    <row r="7" spans="1:4" x14ac:dyDescent="0.25">
      <c r="A7" s="98" t="s">
        <v>126</v>
      </c>
      <c r="B7" s="99">
        <v>107691</v>
      </c>
      <c r="C7" s="99">
        <v>10860</v>
      </c>
      <c r="D7" s="100">
        <v>0.10084408167813466</v>
      </c>
    </row>
    <row r="8" spans="1:4" x14ac:dyDescent="0.25">
      <c r="A8" s="98" t="s">
        <v>24</v>
      </c>
      <c r="B8" s="99">
        <v>19832</v>
      </c>
      <c r="C8" s="99">
        <v>792</v>
      </c>
      <c r="D8" s="100">
        <v>3.993545784590561E-2</v>
      </c>
    </row>
    <row r="9" spans="1:4" x14ac:dyDescent="0.25">
      <c r="A9" s="98" t="s">
        <v>26</v>
      </c>
      <c r="B9" s="101">
        <v>265</v>
      </c>
      <c r="C9" s="101">
        <v>13</v>
      </c>
      <c r="D9" s="100">
        <v>4.9056603773584909E-2</v>
      </c>
    </row>
    <row r="10" spans="1:4" x14ac:dyDescent="0.25">
      <c r="A10" s="98" t="s">
        <v>30</v>
      </c>
      <c r="B10" s="99">
        <v>17379</v>
      </c>
      <c r="C10" s="99">
        <v>354</v>
      </c>
      <c r="D10" s="100">
        <v>2.0369411358536163E-2</v>
      </c>
    </row>
    <row r="11" spans="1:4" x14ac:dyDescent="0.25">
      <c r="A11" s="98" t="s">
        <v>32</v>
      </c>
      <c r="B11" s="101">
        <v>750</v>
      </c>
      <c r="C11" s="101">
        <v>13</v>
      </c>
      <c r="D11" s="100">
        <v>1.7333333333333333E-2</v>
      </c>
    </row>
    <row r="12" spans="1:4" ht="15.75" thickBot="1" x14ac:dyDescent="0.3">
      <c r="A12" s="102" t="s">
        <v>28</v>
      </c>
      <c r="B12" s="99">
        <v>1075</v>
      </c>
      <c r="C12" s="103">
        <v>27</v>
      </c>
      <c r="D12" s="104">
        <v>2.5116279069767444E-2</v>
      </c>
    </row>
    <row r="13" spans="1:4" ht="21" customHeight="1" thickTop="1" x14ac:dyDescent="0.25">
      <c r="A13" s="459" t="s">
        <v>35</v>
      </c>
      <c r="B13" s="459"/>
      <c r="C13" s="459"/>
      <c r="D13" s="459"/>
    </row>
    <row r="14" spans="1:4" x14ac:dyDescent="0.25">
      <c r="C14" s="111"/>
    </row>
  </sheetData>
  <mergeCells count="5">
    <mergeCell ref="A1:D1"/>
    <mergeCell ref="A2:D2"/>
    <mergeCell ref="A3:D3"/>
    <mergeCell ref="A4:C4"/>
    <mergeCell ref="A13:D1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2"/>
  <sheetViews>
    <sheetView zoomScale="90" zoomScaleNormal="90" workbookViewId="0">
      <selection sqref="A1:C1"/>
    </sheetView>
  </sheetViews>
  <sheetFormatPr defaultColWidth="9.140625" defaultRowHeight="15" x14ac:dyDescent="0.25"/>
  <cols>
    <col min="1" max="1" width="64.5703125" style="52" bestFit="1" customWidth="1"/>
    <col min="2" max="2" width="10.28515625" style="52" customWidth="1"/>
    <col min="3" max="3" width="9.28515625" style="52" customWidth="1"/>
    <col min="4" max="16384" width="9.140625" style="52"/>
  </cols>
  <sheetData>
    <row r="1" spans="1:3" ht="15.75" x14ac:dyDescent="0.25">
      <c r="A1" s="460" t="s">
        <v>55</v>
      </c>
      <c r="B1" s="460"/>
      <c r="C1" s="460"/>
    </row>
    <row r="2" spans="1:3" ht="21.75" customHeight="1" thickBot="1" x14ac:dyDescent="0.3">
      <c r="A2" s="461" t="s">
        <v>279</v>
      </c>
      <c r="B2" s="461"/>
      <c r="C2" s="461"/>
    </row>
    <row r="3" spans="1:3" ht="30" customHeight="1" thickTop="1" x14ac:dyDescent="0.25">
      <c r="A3" s="54"/>
      <c r="B3" s="55" t="s">
        <v>37</v>
      </c>
      <c r="C3" s="56" t="s">
        <v>38</v>
      </c>
    </row>
    <row r="4" spans="1:3" x14ac:dyDescent="0.25">
      <c r="A4" s="57" t="s">
        <v>39</v>
      </c>
      <c r="B4" s="404">
        <v>429950.9</v>
      </c>
      <c r="C4" s="412">
        <f>+(B4/$B$4)*100</f>
        <v>100</v>
      </c>
    </row>
    <row r="5" spans="1:3" x14ac:dyDescent="0.25">
      <c r="A5" s="58" t="s">
        <v>40</v>
      </c>
      <c r="B5" s="59"/>
      <c r="C5" s="60"/>
    </row>
    <row r="6" spans="1:3" x14ac:dyDescent="0.25">
      <c r="A6" s="58" t="s">
        <v>41</v>
      </c>
      <c r="B6" s="59"/>
      <c r="C6" s="60"/>
    </row>
    <row r="7" spans="1:3" x14ac:dyDescent="0.25">
      <c r="A7" s="85" t="s">
        <v>244</v>
      </c>
      <c r="B7" s="402">
        <v>26760</v>
      </c>
      <c r="C7" s="410">
        <f>+(B7/$B$4)*100</f>
        <v>6.2239665040822105</v>
      </c>
    </row>
    <row r="8" spans="1:3" x14ac:dyDescent="0.25">
      <c r="A8" s="85" t="s">
        <v>116</v>
      </c>
      <c r="B8" s="402">
        <v>1697</v>
      </c>
      <c r="C8" s="410">
        <f t="shared" ref="C8:C15" si="0">+(B8/$B$4)*100</f>
        <v>0.3946962315929563</v>
      </c>
    </row>
    <row r="9" spans="1:3" x14ac:dyDescent="0.25">
      <c r="A9" s="85" t="s">
        <v>117</v>
      </c>
      <c r="B9" s="402">
        <v>5637</v>
      </c>
      <c r="C9" s="410">
        <f t="shared" si="0"/>
        <v>1.3110799395931023</v>
      </c>
    </row>
    <row r="10" spans="1:3" x14ac:dyDescent="0.25">
      <c r="A10" s="85" t="s">
        <v>118</v>
      </c>
      <c r="B10" s="402">
        <v>52</v>
      </c>
      <c r="C10" s="410">
        <f t="shared" si="0"/>
        <v>1.2094404268022231E-2</v>
      </c>
    </row>
    <row r="11" spans="1:3" x14ac:dyDescent="0.25">
      <c r="A11" s="85" t="s">
        <v>119</v>
      </c>
      <c r="B11" s="403" t="s">
        <v>82</v>
      </c>
      <c r="C11" s="410" t="s">
        <v>82</v>
      </c>
    </row>
    <row r="12" spans="1:3" x14ac:dyDescent="0.25">
      <c r="A12" s="85" t="s">
        <v>120</v>
      </c>
      <c r="B12" s="402">
        <v>53140</v>
      </c>
      <c r="C12" s="410">
        <f t="shared" si="0"/>
        <v>12.359550823128874</v>
      </c>
    </row>
    <row r="13" spans="1:3" x14ac:dyDescent="0.25">
      <c r="A13" s="86" t="s">
        <v>121</v>
      </c>
      <c r="B13" s="403" t="s">
        <v>82</v>
      </c>
      <c r="C13" s="410" t="s">
        <v>82</v>
      </c>
    </row>
    <row r="14" spans="1:3" x14ac:dyDescent="0.25">
      <c r="A14" s="89" t="s">
        <v>242</v>
      </c>
      <c r="B14" s="402">
        <v>21802</v>
      </c>
      <c r="C14" s="410">
        <f t="shared" si="0"/>
        <v>5.0708115740657824</v>
      </c>
    </row>
    <row r="15" spans="1:3" x14ac:dyDescent="0.25">
      <c r="A15" s="86" t="s">
        <v>122</v>
      </c>
      <c r="B15" s="402">
        <v>18.899999999999999</v>
      </c>
      <c r="C15" s="410">
        <f t="shared" si="0"/>
        <v>4.3958507820311566E-3</v>
      </c>
    </row>
    <row r="16" spans="1:3" x14ac:dyDescent="0.25">
      <c r="A16" s="63" t="s">
        <v>42</v>
      </c>
      <c r="B16" s="59"/>
      <c r="C16" s="411"/>
    </row>
    <row r="17" spans="1:3" x14ac:dyDescent="0.25">
      <c r="A17" s="62" t="s">
        <v>43</v>
      </c>
      <c r="B17" s="402">
        <v>381</v>
      </c>
      <c r="C17" s="410">
        <f t="shared" ref="C17:C20" si="1">+(B17/$B$4)*100</f>
        <v>8.8614769733009052E-2</v>
      </c>
    </row>
    <row r="18" spans="1:3" x14ac:dyDescent="0.25">
      <c r="A18" s="62" t="s">
        <v>63</v>
      </c>
      <c r="B18" s="402">
        <v>29558</v>
      </c>
      <c r="C18" s="410">
        <f t="shared" si="1"/>
        <v>6.8747384875807906</v>
      </c>
    </row>
    <row r="19" spans="1:3" x14ac:dyDescent="0.25">
      <c r="A19" s="62" t="s">
        <v>64</v>
      </c>
      <c r="B19" s="402">
        <v>67317</v>
      </c>
      <c r="C19" s="410">
        <f t="shared" si="1"/>
        <v>15.656904079047166</v>
      </c>
    </row>
    <row r="20" spans="1:3" x14ac:dyDescent="0.25">
      <c r="A20" s="62" t="s">
        <v>44</v>
      </c>
      <c r="B20" s="402">
        <v>507</v>
      </c>
      <c r="C20" s="410">
        <f t="shared" si="1"/>
        <v>0.11792044161321677</v>
      </c>
    </row>
    <row r="21" spans="1:3" x14ac:dyDescent="0.25">
      <c r="A21" s="62" t="s">
        <v>65</v>
      </c>
      <c r="B21" s="403" t="s">
        <v>82</v>
      </c>
      <c r="C21" s="410" t="s">
        <v>82</v>
      </c>
    </row>
    <row r="22" spans="1:3" x14ac:dyDescent="0.25">
      <c r="A22" s="62" t="s">
        <v>45</v>
      </c>
      <c r="B22" s="402">
        <v>3482</v>
      </c>
      <c r="C22" s="410">
        <f t="shared" ref="C22:C25" si="2">+(B22/$B$4)*100</f>
        <v>0.80985991656256551</v>
      </c>
    </row>
    <row r="23" spans="1:3" x14ac:dyDescent="0.25">
      <c r="A23" s="62" t="s">
        <v>112</v>
      </c>
      <c r="B23" s="402">
        <v>522</v>
      </c>
      <c r="C23" s="410">
        <f>+(B23/$B$4)*100</f>
        <v>0.12140921207514624</v>
      </c>
    </row>
    <row r="24" spans="1:3" x14ac:dyDescent="0.25">
      <c r="A24" s="62" t="s">
        <v>113</v>
      </c>
      <c r="B24" s="402">
        <v>96</v>
      </c>
      <c r="C24" s="410">
        <f t="shared" si="2"/>
        <v>2.2328130956348734E-2</v>
      </c>
    </row>
    <row r="25" spans="1:3" x14ac:dyDescent="0.25">
      <c r="A25" s="62" t="s">
        <v>142</v>
      </c>
      <c r="B25" s="402">
        <v>455</v>
      </c>
      <c r="C25" s="410">
        <f t="shared" si="2"/>
        <v>0.10582603734519452</v>
      </c>
    </row>
    <row r="26" spans="1:3" x14ac:dyDescent="0.25">
      <c r="A26" s="62" t="s">
        <v>254</v>
      </c>
      <c r="B26" s="112" t="s">
        <v>115</v>
      </c>
      <c r="C26" s="87" t="s">
        <v>115</v>
      </c>
    </row>
    <row r="27" spans="1:3" x14ac:dyDescent="0.25">
      <c r="A27" s="63" t="s">
        <v>46</v>
      </c>
      <c r="B27" s="65"/>
      <c r="C27" s="64"/>
    </row>
    <row r="28" spans="1:3" x14ac:dyDescent="0.25">
      <c r="A28" s="62" t="s">
        <v>47</v>
      </c>
      <c r="B28" s="402">
        <v>29305</v>
      </c>
      <c r="C28" s="410">
        <f>+(B28/$B$4)*100</f>
        <v>6.8158945591229134</v>
      </c>
    </row>
    <row r="29" spans="1:3" x14ac:dyDescent="0.25">
      <c r="A29" s="62" t="s">
        <v>68</v>
      </c>
      <c r="B29" s="402">
        <v>180496</v>
      </c>
      <c r="C29" s="410">
        <f t="shared" ref="C29" si="3">+(B29/$B$4)*100</f>
        <v>41.980607553095012</v>
      </c>
    </row>
    <row r="30" spans="1:3" x14ac:dyDescent="0.25">
      <c r="A30" s="63" t="s">
        <v>48</v>
      </c>
      <c r="B30" s="66"/>
      <c r="C30" s="411"/>
    </row>
    <row r="31" spans="1:3" x14ac:dyDescent="0.25">
      <c r="A31" s="58" t="s">
        <v>49</v>
      </c>
      <c r="B31" s="65"/>
      <c r="C31" s="411"/>
    </row>
    <row r="32" spans="1:3" x14ac:dyDescent="0.25">
      <c r="A32" s="61" t="s">
        <v>50</v>
      </c>
      <c r="B32" s="402">
        <v>6588</v>
      </c>
      <c r="C32" s="410">
        <f t="shared" ref="C32" si="4">+(B32/$B$4)*100</f>
        <v>1.532267986879432</v>
      </c>
    </row>
    <row r="33" spans="1:5" x14ac:dyDescent="0.25">
      <c r="A33" s="61" t="s">
        <v>243</v>
      </c>
      <c r="B33" s="59" t="s">
        <v>104</v>
      </c>
      <c r="C33" s="67" t="s">
        <v>101</v>
      </c>
    </row>
    <row r="34" spans="1:5" x14ac:dyDescent="0.25">
      <c r="A34" s="61" t="s">
        <v>52</v>
      </c>
      <c r="B34" s="112" t="s">
        <v>115</v>
      </c>
      <c r="C34" s="87" t="s">
        <v>115</v>
      </c>
    </row>
    <row r="35" spans="1:5" x14ac:dyDescent="0.25">
      <c r="A35" s="61" t="s">
        <v>53</v>
      </c>
      <c r="B35" s="112" t="s">
        <v>115</v>
      </c>
      <c r="C35" s="87" t="s">
        <v>115</v>
      </c>
    </row>
    <row r="36" spans="1:5" x14ac:dyDescent="0.25">
      <c r="A36" s="61" t="s">
        <v>54</v>
      </c>
      <c r="B36" s="53">
        <v>240</v>
      </c>
      <c r="C36" s="410">
        <f t="shared" ref="C36:C38" si="5">+(B36/$B$4)*100</f>
        <v>5.5820327390871838E-2</v>
      </c>
    </row>
    <row r="37" spans="1:5" x14ac:dyDescent="0.25">
      <c r="A37" s="62" t="s">
        <v>66</v>
      </c>
      <c r="B37" s="53">
        <v>1318</v>
      </c>
      <c r="C37" s="410">
        <f t="shared" si="5"/>
        <v>0.30654663125487119</v>
      </c>
    </row>
    <row r="38" spans="1:5" ht="15.75" thickBot="1" x14ac:dyDescent="0.3">
      <c r="A38" s="62" t="s">
        <v>67</v>
      </c>
      <c r="B38" s="53">
        <v>133</v>
      </c>
      <c r="C38" s="410">
        <f t="shared" si="5"/>
        <v>3.0933764762441477E-2</v>
      </c>
    </row>
    <row r="39" spans="1:5" ht="42" customHeight="1" thickTop="1" x14ac:dyDescent="0.25">
      <c r="A39" s="464" t="s">
        <v>289</v>
      </c>
      <c r="B39" s="464"/>
      <c r="C39" s="464"/>
      <c r="E39" s="68"/>
    </row>
    <row r="40" spans="1:5" ht="12.75" customHeight="1" x14ac:dyDescent="0.25">
      <c r="A40" s="463" t="s">
        <v>141</v>
      </c>
      <c r="B40" s="463"/>
      <c r="C40" s="463"/>
    </row>
    <row r="41" spans="1:5" ht="12" customHeight="1" x14ac:dyDescent="0.25">
      <c r="A41" s="462" t="s">
        <v>253</v>
      </c>
      <c r="B41" s="462"/>
      <c r="C41" s="462"/>
    </row>
    <row r="42" spans="1:5" ht="26.25" customHeight="1" x14ac:dyDescent="0.25"/>
  </sheetData>
  <mergeCells count="5">
    <mergeCell ref="A1:C1"/>
    <mergeCell ref="A2:C2"/>
    <mergeCell ref="A41:C41"/>
    <mergeCell ref="A40:C40"/>
    <mergeCell ref="A39:C3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28"/>
  <sheetViews>
    <sheetView zoomScale="130" zoomScaleNormal="130" workbookViewId="0">
      <selection sqref="A1:E1"/>
    </sheetView>
  </sheetViews>
  <sheetFormatPr defaultColWidth="9.140625" defaultRowHeight="15" x14ac:dyDescent="0.25"/>
  <cols>
    <col min="1" max="1" width="53" style="52" customWidth="1"/>
    <col min="2" max="2" width="9.5703125" style="52" customWidth="1"/>
    <col min="3" max="3" width="9.28515625" style="52" customWidth="1"/>
    <col min="4" max="4" width="9.5703125" style="52" bestFit="1" customWidth="1"/>
    <col min="5" max="5" width="8.85546875" style="52" customWidth="1"/>
    <col min="6" max="6" width="9.140625" style="52"/>
    <col min="7" max="7" width="14" style="52" customWidth="1"/>
    <col min="8" max="16384" width="9.140625" style="52"/>
  </cols>
  <sheetData>
    <row r="1" spans="1:7" x14ac:dyDescent="0.25">
      <c r="A1" s="465" t="s">
        <v>124</v>
      </c>
      <c r="B1" s="465"/>
      <c r="C1" s="465"/>
      <c r="D1" s="465"/>
      <c r="E1" s="465"/>
    </row>
    <row r="2" spans="1:7" x14ac:dyDescent="0.25">
      <c r="A2" s="469" t="s">
        <v>153</v>
      </c>
      <c r="B2" s="469"/>
      <c r="C2" s="469"/>
      <c r="D2" s="469"/>
      <c r="E2" s="469"/>
    </row>
    <row r="3" spans="1:7" ht="21" customHeight="1" thickBot="1" x14ac:dyDescent="0.3">
      <c r="A3" s="468" t="s">
        <v>282</v>
      </c>
      <c r="B3" s="468"/>
      <c r="C3" s="468"/>
      <c r="D3" s="468"/>
      <c r="E3" s="468"/>
    </row>
    <row r="4" spans="1:7" ht="13.5" customHeight="1" thickTop="1" x14ac:dyDescent="0.25">
      <c r="A4" s="290"/>
      <c r="B4" s="291"/>
      <c r="C4" s="290"/>
      <c r="D4" s="467" t="s">
        <v>158</v>
      </c>
      <c r="E4" s="467"/>
    </row>
    <row r="5" spans="1:7" x14ac:dyDescent="0.25">
      <c r="A5" s="215" t="s">
        <v>154</v>
      </c>
      <c r="B5" s="292">
        <v>2021</v>
      </c>
      <c r="C5" s="292">
        <v>2020</v>
      </c>
      <c r="D5" s="133" t="s">
        <v>156</v>
      </c>
      <c r="E5" s="133" t="s">
        <v>157</v>
      </c>
    </row>
    <row r="6" spans="1:7" x14ac:dyDescent="0.25">
      <c r="A6" s="118" t="s">
        <v>58</v>
      </c>
      <c r="B6" s="136"/>
      <c r="C6" s="175"/>
      <c r="D6" s="177"/>
      <c r="E6" s="177"/>
    </row>
    <row r="7" spans="1:7" x14ac:dyDescent="0.25">
      <c r="A7" s="118" t="s">
        <v>155</v>
      </c>
      <c r="B7" s="178">
        <v>298806</v>
      </c>
      <c r="C7" s="293">
        <v>184643</v>
      </c>
      <c r="D7" s="325">
        <v>114163</v>
      </c>
      <c r="E7" s="328">
        <v>61.829043072307101</v>
      </c>
      <c r="G7" s="344"/>
    </row>
    <row r="8" spans="1:7" ht="12.95" customHeight="1" x14ac:dyDescent="0.25">
      <c r="A8" s="122" t="s">
        <v>68</v>
      </c>
      <c r="B8" s="178">
        <v>175963</v>
      </c>
      <c r="C8" s="293">
        <v>62975</v>
      </c>
      <c r="D8" s="325">
        <v>112988</v>
      </c>
      <c r="E8" s="328">
        <v>179.41722905915046</v>
      </c>
    </row>
    <row r="9" spans="1:7" ht="12.95" customHeight="1" x14ac:dyDescent="0.25">
      <c r="A9" s="122" t="s">
        <v>64</v>
      </c>
      <c r="B9" s="178">
        <v>51454</v>
      </c>
      <c r="C9" s="293">
        <v>46586</v>
      </c>
      <c r="D9" s="325">
        <v>4868</v>
      </c>
      <c r="E9" s="328">
        <v>10.449491263469712</v>
      </c>
    </row>
    <row r="10" spans="1:7" ht="12.95" customHeight="1" x14ac:dyDescent="0.25">
      <c r="A10" s="113" t="s">
        <v>160</v>
      </c>
      <c r="B10" s="178">
        <v>26760</v>
      </c>
      <c r="C10" s="293">
        <v>29575</v>
      </c>
      <c r="D10" s="329">
        <v>-2815</v>
      </c>
      <c r="E10" s="328">
        <v>-9.5181741335587482</v>
      </c>
    </row>
    <row r="11" spans="1:7" ht="12.95" customHeight="1" x14ac:dyDescent="0.25">
      <c r="A11" s="184" t="s">
        <v>159</v>
      </c>
      <c r="B11" s="178">
        <v>21802</v>
      </c>
      <c r="C11" s="293">
        <v>21130</v>
      </c>
      <c r="D11" s="325">
        <v>672</v>
      </c>
      <c r="E11" s="328">
        <v>3.1803123521060108</v>
      </c>
    </row>
    <row r="12" spans="1:7" ht="12.95" customHeight="1" x14ac:dyDescent="0.25">
      <c r="A12" s="113" t="s">
        <v>117</v>
      </c>
      <c r="B12" s="178">
        <v>5637</v>
      </c>
      <c r="C12" s="293">
        <v>5308</v>
      </c>
      <c r="D12" s="329">
        <v>329</v>
      </c>
      <c r="E12" s="328">
        <v>6.1981914091936696</v>
      </c>
    </row>
    <row r="13" spans="1:7" ht="12.95" customHeight="1" x14ac:dyDescent="0.25">
      <c r="A13" s="122" t="s">
        <v>47</v>
      </c>
      <c r="B13" s="178">
        <v>6742</v>
      </c>
      <c r="C13" s="293">
        <v>6718</v>
      </c>
      <c r="D13" s="329">
        <v>24</v>
      </c>
      <c r="E13" s="328">
        <v>0.3572491813039595</v>
      </c>
    </row>
    <row r="14" spans="1:7" ht="12.95" customHeight="1" x14ac:dyDescent="0.25">
      <c r="A14" s="113" t="s">
        <v>116</v>
      </c>
      <c r="B14" s="178">
        <v>1697</v>
      </c>
      <c r="C14" s="293">
        <v>1708</v>
      </c>
      <c r="D14" s="329">
        <v>-11</v>
      </c>
      <c r="E14" s="328">
        <v>-0.64402810304449654</v>
      </c>
    </row>
    <row r="15" spans="1:7" ht="12.95" customHeight="1" x14ac:dyDescent="0.25">
      <c r="A15" s="177"/>
      <c r="B15" s="191"/>
      <c r="C15" s="122"/>
      <c r="D15" s="325"/>
      <c r="E15" s="328"/>
    </row>
    <row r="16" spans="1:7" x14ac:dyDescent="0.25">
      <c r="A16" s="118" t="s">
        <v>74</v>
      </c>
      <c r="B16" s="136"/>
      <c r="C16" s="343"/>
      <c r="D16" s="325"/>
      <c r="E16" s="328"/>
    </row>
    <row r="17" spans="1:5" x14ac:dyDescent="0.25">
      <c r="A17" s="118" t="s">
        <v>155</v>
      </c>
      <c r="B17" s="178">
        <v>68289</v>
      </c>
      <c r="C17" s="293">
        <v>85373</v>
      </c>
      <c r="D17" s="329">
        <v>-17084</v>
      </c>
      <c r="E17" s="328">
        <v>-20.011010506834715</v>
      </c>
    </row>
    <row r="18" spans="1:5" ht="12.95" customHeight="1" x14ac:dyDescent="0.25">
      <c r="A18" s="122" t="s">
        <v>257</v>
      </c>
      <c r="B18" s="178">
        <v>28325</v>
      </c>
      <c r="C18" s="406" t="s">
        <v>283</v>
      </c>
      <c r="D18" s="329" t="s">
        <v>285</v>
      </c>
      <c r="E18" s="328" t="s">
        <v>284</v>
      </c>
    </row>
    <row r="19" spans="1:5" ht="12.95" customHeight="1" x14ac:dyDescent="0.25">
      <c r="A19" s="122" t="s">
        <v>47</v>
      </c>
      <c r="B19" s="178">
        <v>18873</v>
      </c>
      <c r="C19" s="293">
        <v>22068</v>
      </c>
      <c r="D19" s="329">
        <v>-3195</v>
      </c>
      <c r="E19" s="328">
        <v>-14.477977161500815</v>
      </c>
    </row>
    <row r="20" spans="1:5" ht="12.95" customHeight="1" x14ac:dyDescent="0.25">
      <c r="A20" s="122" t="s">
        <v>64</v>
      </c>
      <c r="B20" s="178">
        <v>13909</v>
      </c>
      <c r="C20" s="293">
        <v>15110</v>
      </c>
      <c r="D20" s="329">
        <v>-1201</v>
      </c>
      <c r="E20" s="328">
        <v>-7.9483785572468557</v>
      </c>
    </row>
    <row r="21" spans="1:5" ht="12.95" customHeight="1" x14ac:dyDescent="0.25">
      <c r="A21" s="122" t="s">
        <v>286</v>
      </c>
      <c r="B21" s="407" t="s">
        <v>297</v>
      </c>
      <c r="C21" s="293">
        <v>3969</v>
      </c>
      <c r="D21" s="329" t="s">
        <v>298</v>
      </c>
      <c r="E21" s="328" t="s">
        <v>299</v>
      </c>
    </row>
    <row r="22" spans="1:5" ht="9.75" customHeight="1" x14ac:dyDescent="0.25">
      <c r="A22" s="177"/>
      <c r="B22" s="178"/>
      <c r="C22" s="293"/>
      <c r="D22" s="325"/>
      <c r="E22" s="326"/>
    </row>
    <row r="23" spans="1:5" x14ac:dyDescent="0.25">
      <c r="A23" s="124" t="s">
        <v>75</v>
      </c>
      <c r="B23" s="178"/>
      <c r="C23" s="293"/>
      <c r="D23" s="325"/>
      <c r="E23" s="326"/>
    </row>
    <row r="24" spans="1:5" x14ac:dyDescent="0.25">
      <c r="A24" s="118" t="s">
        <v>155</v>
      </c>
      <c r="B24" s="178">
        <v>30099</v>
      </c>
      <c r="C24" s="293">
        <v>79940</v>
      </c>
      <c r="D24" s="329">
        <v>-49841</v>
      </c>
      <c r="E24" s="328">
        <v>-62.348011008256186</v>
      </c>
    </row>
    <row r="25" spans="1:5" ht="12.95" customHeight="1" x14ac:dyDescent="0.25">
      <c r="A25" s="122" t="s">
        <v>47</v>
      </c>
      <c r="B25" s="178">
        <v>3163</v>
      </c>
      <c r="C25" s="293">
        <v>4291</v>
      </c>
      <c r="D25" s="329">
        <v>-1128</v>
      </c>
      <c r="E25" s="328">
        <v>-26.287578652994643</v>
      </c>
    </row>
    <row r="26" spans="1:5" ht="9.75" customHeight="1" thickBot="1" x14ac:dyDescent="0.3">
      <c r="A26" s="114"/>
      <c r="B26" s="294"/>
      <c r="C26" s="289"/>
      <c r="D26" s="289"/>
      <c r="E26" s="289"/>
    </row>
    <row r="27" spans="1:5" ht="17.25" customHeight="1" thickTop="1" x14ac:dyDescent="0.25">
      <c r="A27" s="466" t="s">
        <v>300</v>
      </c>
      <c r="B27" s="466"/>
      <c r="C27" s="466"/>
      <c r="D27" s="466"/>
      <c r="E27" s="448"/>
    </row>
    <row r="28" spans="1:5" ht="12.95" customHeight="1" x14ac:dyDescent="0.25">
      <c r="A28" s="466" t="s">
        <v>301</v>
      </c>
      <c r="B28" s="466"/>
      <c r="C28" s="466"/>
      <c r="D28" s="466"/>
      <c r="E28" s="327"/>
    </row>
  </sheetData>
  <mergeCells count="6">
    <mergeCell ref="A1:E1"/>
    <mergeCell ref="A28:D28"/>
    <mergeCell ref="A27:D27"/>
    <mergeCell ref="D4:E4"/>
    <mergeCell ref="A3:E3"/>
    <mergeCell ref="A2:E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8"/>
  <sheetViews>
    <sheetView zoomScale="110" zoomScaleNormal="110" workbookViewId="0">
      <selection activeCell="A2" sqref="A2:G2"/>
    </sheetView>
  </sheetViews>
  <sheetFormatPr defaultRowHeight="15" x14ac:dyDescent="0.25"/>
  <cols>
    <col min="1" max="1" width="13.7109375" customWidth="1"/>
    <col min="2" max="2" width="9.85546875" customWidth="1"/>
    <col min="3" max="3" width="11" customWidth="1"/>
    <col min="4" max="4" width="14.28515625" customWidth="1"/>
    <col min="5" max="5" width="10" customWidth="1"/>
    <col min="6" max="6" width="10.5703125" customWidth="1"/>
    <col min="7" max="7" width="15" customWidth="1"/>
  </cols>
  <sheetData>
    <row r="1" spans="1:7" ht="15.75" x14ac:dyDescent="0.25">
      <c r="A1" s="460" t="s">
        <v>127</v>
      </c>
      <c r="B1" s="460"/>
      <c r="C1" s="460"/>
      <c r="D1" s="460"/>
      <c r="E1" s="460"/>
      <c r="F1" s="460"/>
      <c r="G1" s="460"/>
    </row>
    <row r="2" spans="1:7" ht="36.75" customHeight="1" thickBot="1" x14ac:dyDescent="0.3">
      <c r="A2" s="473" t="s">
        <v>281</v>
      </c>
      <c r="B2" s="473"/>
      <c r="C2" s="473"/>
      <c r="D2" s="473"/>
      <c r="E2" s="473"/>
      <c r="F2" s="473"/>
      <c r="G2" s="473"/>
    </row>
    <row r="3" spans="1:7" ht="15.75" thickTop="1" x14ac:dyDescent="0.25">
      <c r="A3" s="1"/>
      <c r="B3" s="1"/>
      <c r="C3" s="1"/>
      <c r="D3" s="1"/>
      <c r="E3" s="1"/>
      <c r="F3" s="1"/>
      <c r="G3" s="1"/>
    </row>
    <row r="4" spans="1:7" s="89" customFormat="1" ht="14.25" x14ac:dyDescent="0.2">
      <c r="A4" s="477" t="s">
        <v>258</v>
      </c>
      <c r="B4" s="477"/>
      <c r="C4" s="477"/>
      <c r="D4" s="477"/>
      <c r="E4" s="477"/>
      <c r="F4" s="477"/>
      <c r="G4" s="477"/>
    </row>
    <row r="5" spans="1:7" s="89" customFormat="1" ht="14.25" x14ac:dyDescent="0.2">
      <c r="B5" s="474" t="s">
        <v>56</v>
      </c>
      <c r="C5" s="475"/>
      <c r="D5" s="476"/>
      <c r="E5" s="475" t="s">
        <v>260</v>
      </c>
      <c r="F5" s="475"/>
      <c r="G5" s="476"/>
    </row>
    <row r="6" spans="1:7" s="89" customFormat="1" ht="28.5" customHeight="1" x14ac:dyDescent="0.2">
      <c r="B6" s="13" t="s">
        <v>57</v>
      </c>
      <c r="C6" s="14" t="s">
        <v>58</v>
      </c>
      <c r="D6" s="33" t="s">
        <v>259</v>
      </c>
      <c r="E6" s="14" t="s">
        <v>57</v>
      </c>
      <c r="F6" s="14" t="s">
        <v>58</v>
      </c>
      <c r="G6" s="33" t="s">
        <v>259</v>
      </c>
    </row>
    <row r="7" spans="1:7" s="89" customFormat="1" ht="12.75" x14ac:dyDescent="0.2">
      <c r="A7" s="105"/>
      <c r="B7" s="106">
        <v>191</v>
      </c>
      <c r="C7" s="107">
        <v>187</v>
      </c>
      <c r="D7" s="108">
        <v>4</v>
      </c>
      <c r="E7" s="109">
        <v>524</v>
      </c>
      <c r="F7" s="405">
        <v>504</v>
      </c>
      <c r="G7" s="110">
        <v>20</v>
      </c>
    </row>
    <row r="8" spans="1:7" s="89" customFormat="1" ht="12.75" x14ac:dyDescent="0.2">
      <c r="A8" s="105"/>
      <c r="B8" s="105"/>
      <c r="C8" s="105"/>
      <c r="D8" s="105"/>
      <c r="E8" s="105"/>
      <c r="F8" s="105"/>
      <c r="G8" s="105"/>
    </row>
    <row r="9" spans="1:7" s="89" customFormat="1" ht="12.75" x14ac:dyDescent="0.2">
      <c r="A9" s="472" t="s">
        <v>59</v>
      </c>
      <c r="B9" s="472"/>
      <c r="C9" s="472"/>
      <c r="D9" s="472"/>
      <c r="E9" s="472"/>
      <c r="F9" s="472"/>
      <c r="G9" s="472"/>
    </row>
    <row r="10" spans="1:7" s="89" customFormat="1" ht="14.25" x14ac:dyDescent="0.2">
      <c r="A10" s="105"/>
      <c r="B10" s="479" t="s">
        <v>56</v>
      </c>
      <c r="C10" s="480"/>
      <c r="D10" s="481"/>
      <c r="E10" s="480" t="s">
        <v>261</v>
      </c>
      <c r="F10" s="480"/>
      <c r="G10" s="481"/>
    </row>
    <row r="11" spans="1:7" s="89" customFormat="1" ht="27" customHeight="1" x14ac:dyDescent="0.2">
      <c r="A11" s="201"/>
      <c r="B11" s="202" t="s">
        <v>57</v>
      </c>
      <c r="C11" s="203" t="s">
        <v>58</v>
      </c>
      <c r="D11" s="204" t="s">
        <v>262</v>
      </c>
      <c r="E11" s="203" t="s">
        <v>57</v>
      </c>
      <c r="F11" s="203" t="s">
        <v>58</v>
      </c>
      <c r="G11" s="204" t="s">
        <v>262</v>
      </c>
    </row>
    <row r="12" spans="1:7" s="89" customFormat="1" ht="27" customHeight="1" x14ac:dyDescent="0.2">
      <c r="A12" s="207" t="s">
        <v>60</v>
      </c>
      <c r="B12" s="38">
        <v>1442</v>
      </c>
      <c r="C12" s="334" t="s">
        <v>115</v>
      </c>
      <c r="D12" s="330" t="s">
        <v>115</v>
      </c>
      <c r="E12" s="40">
        <v>19423</v>
      </c>
      <c r="F12" s="336" t="s">
        <v>115</v>
      </c>
      <c r="G12" s="330" t="s">
        <v>115</v>
      </c>
    </row>
    <row r="13" spans="1:7" s="89" customFormat="1" ht="39" customHeight="1" x14ac:dyDescent="0.2">
      <c r="A13" s="208" t="s">
        <v>136</v>
      </c>
      <c r="B13" s="332">
        <v>22</v>
      </c>
      <c r="C13" s="335" t="s">
        <v>115</v>
      </c>
      <c r="D13" s="331" t="s">
        <v>115</v>
      </c>
      <c r="E13" s="333">
        <f>65+1083</f>
        <v>1148</v>
      </c>
      <c r="F13" s="337" t="s">
        <v>115</v>
      </c>
      <c r="G13" s="331" t="s">
        <v>115</v>
      </c>
    </row>
    <row r="14" spans="1:7" s="89" customFormat="1" ht="12.75" x14ac:dyDescent="0.2">
      <c r="A14" s="209" t="s">
        <v>5</v>
      </c>
      <c r="B14" s="205">
        <v>1464</v>
      </c>
      <c r="C14" s="206">
        <v>1448</v>
      </c>
      <c r="D14" s="44">
        <v>16</v>
      </c>
      <c r="E14" s="36">
        <v>20571</v>
      </c>
      <c r="F14" s="36">
        <v>9834</v>
      </c>
      <c r="G14" s="37">
        <v>10737</v>
      </c>
    </row>
    <row r="15" spans="1:7" s="89" customFormat="1" ht="12.75" x14ac:dyDescent="0.2"/>
    <row r="16" spans="1:7" s="89" customFormat="1" ht="12.75" x14ac:dyDescent="0.2">
      <c r="A16" s="477" t="s">
        <v>62</v>
      </c>
      <c r="B16" s="477"/>
      <c r="C16" s="477"/>
      <c r="D16" s="477"/>
      <c r="E16" s="477"/>
      <c r="F16" s="477"/>
      <c r="G16" s="477"/>
    </row>
    <row r="17" spans="1:7" s="89" customFormat="1" ht="14.25" x14ac:dyDescent="0.2">
      <c r="B17" s="482" t="s">
        <v>56</v>
      </c>
      <c r="C17" s="483"/>
      <c r="D17" s="484"/>
      <c r="E17" s="483" t="s">
        <v>260</v>
      </c>
      <c r="F17" s="483"/>
      <c r="G17" s="484"/>
    </row>
    <row r="18" spans="1:7" s="89" customFormat="1" ht="27" customHeight="1" x14ac:dyDescent="0.2">
      <c r="B18" s="11" t="s">
        <v>57</v>
      </c>
      <c r="C18" s="12" t="s">
        <v>58</v>
      </c>
      <c r="D18" s="45" t="s">
        <v>259</v>
      </c>
      <c r="E18" s="12" t="s">
        <v>57</v>
      </c>
      <c r="F18" s="12" t="s">
        <v>58</v>
      </c>
      <c r="G18" s="45" t="s">
        <v>263</v>
      </c>
    </row>
    <row r="19" spans="1:7" s="89" customFormat="1" ht="12.75" x14ac:dyDescent="0.2">
      <c r="A19" s="11" t="s">
        <v>60</v>
      </c>
      <c r="B19" s="38">
        <v>6747</v>
      </c>
      <c r="C19" s="39">
        <v>6708</v>
      </c>
      <c r="D19" s="43">
        <v>39</v>
      </c>
      <c r="E19" s="40">
        <v>38696</v>
      </c>
      <c r="F19" s="40">
        <v>36007</v>
      </c>
      <c r="G19" s="41">
        <v>2689</v>
      </c>
    </row>
    <row r="20" spans="1:7" s="89" customFormat="1" ht="17.25" customHeight="1" x14ac:dyDescent="0.2">
      <c r="A20" s="338" t="s">
        <v>143</v>
      </c>
      <c r="B20" s="339">
        <v>29</v>
      </c>
      <c r="C20" s="340">
        <v>29</v>
      </c>
      <c r="D20" s="342" t="s">
        <v>82</v>
      </c>
      <c r="E20" s="341">
        <v>229</v>
      </c>
      <c r="F20" s="341">
        <v>229</v>
      </c>
      <c r="G20" s="342" t="s">
        <v>82</v>
      </c>
    </row>
    <row r="21" spans="1:7" s="89" customFormat="1" ht="25.5" x14ac:dyDescent="0.2">
      <c r="A21" s="46" t="s">
        <v>144</v>
      </c>
      <c r="B21" s="50">
        <v>912</v>
      </c>
      <c r="C21" s="47">
        <v>871</v>
      </c>
      <c r="D21" s="49">
        <v>41</v>
      </c>
      <c r="E21" s="48">
        <v>7297</v>
      </c>
      <c r="F21" s="48">
        <v>4880</v>
      </c>
      <c r="G21" s="51">
        <v>2417</v>
      </c>
    </row>
    <row r="22" spans="1:7" s="89" customFormat="1" ht="12.75" x14ac:dyDescent="0.2">
      <c r="A22" s="42" t="s">
        <v>5</v>
      </c>
      <c r="B22" s="34">
        <v>7688</v>
      </c>
      <c r="C22" s="35">
        <v>7608</v>
      </c>
      <c r="D22" s="44">
        <v>80</v>
      </c>
      <c r="E22" s="36">
        <v>46222</v>
      </c>
      <c r="F22" s="36">
        <v>41116</v>
      </c>
      <c r="G22" s="37">
        <v>5106</v>
      </c>
    </row>
    <row r="23" spans="1:7" s="88" customFormat="1" thickBot="1" x14ac:dyDescent="0.25">
      <c r="A23" s="15"/>
      <c r="B23" s="10"/>
      <c r="C23" s="10"/>
      <c r="D23" s="10"/>
      <c r="E23" s="10"/>
      <c r="F23" s="10"/>
      <c r="G23" s="10"/>
    </row>
    <row r="24" spans="1:7" s="88" customFormat="1" ht="36" customHeight="1" thickTop="1" x14ac:dyDescent="0.2">
      <c r="A24" s="485" t="s">
        <v>264</v>
      </c>
      <c r="B24" s="485"/>
      <c r="C24" s="485"/>
      <c r="D24" s="485"/>
      <c r="E24" s="485"/>
      <c r="F24" s="485"/>
      <c r="G24" s="485"/>
    </row>
    <row r="25" spans="1:7" s="88" customFormat="1" ht="15" customHeight="1" x14ac:dyDescent="0.2">
      <c r="A25" s="478" t="s">
        <v>265</v>
      </c>
      <c r="B25" s="478"/>
      <c r="C25" s="478"/>
      <c r="D25" s="478"/>
      <c r="E25" s="478"/>
      <c r="F25" s="478"/>
      <c r="G25" s="478"/>
    </row>
    <row r="26" spans="1:7" s="88" customFormat="1" ht="14.25" x14ac:dyDescent="0.2">
      <c r="A26" s="478" t="s">
        <v>266</v>
      </c>
      <c r="B26" s="478"/>
      <c r="C26" s="478"/>
      <c r="D26" s="478"/>
      <c r="E26" s="478"/>
      <c r="F26" s="478"/>
      <c r="G26" s="478"/>
    </row>
    <row r="27" spans="1:7" ht="15" customHeight="1" x14ac:dyDescent="0.25">
      <c r="A27" s="470" t="s">
        <v>287</v>
      </c>
      <c r="B27" s="470"/>
      <c r="C27" s="470"/>
      <c r="D27" s="470"/>
      <c r="E27" s="470"/>
      <c r="F27" s="470"/>
      <c r="G27" s="470"/>
    </row>
    <row r="28" spans="1:7" ht="12" customHeight="1" x14ac:dyDescent="0.25">
      <c r="A28" s="471" t="s">
        <v>288</v>
      </c>
      <c r="B28" s="471"/>
      <c r="C28" s="471"/>
      <c r="D28" s="471"/>
      <c r="E28" s="471"/>
      <c r="F28" s="471"/>
      <c r="G28" s="471"/>
    </row>
  </sheetData>
  <mergeCells count="16">
    <mergeCell ref="A27:G27"/>
    <mergeCell ref="A28:G28"/>
    <mergeCell ref="A9:G9"/>
    <mergeCell ref="A1:G1"/>
    <mergeCell ref="A2:G2"/>
    <mergeCell ref="B5:D5"/>
    <mergeCell ref="E5:G5"/>
    <mergeCell ref="A4:G4"/>
    <mergeCell ref="A25:G25"/>
    <mergeCell ref="A26:G26"/>
    <mergeCell ref="B10:D10"/>
    <mergeCell ref="E10:G10"/>
    <mergeCell ref="B17:D17"/>
    <mergeCell ref="E17:G17"/>
    <mergeCell ref="A24:G24"/>
    <mergeCell ref="A16:G1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44"/>
  <sheetViews>
    <sheetView zoomScale="130" zoomScaleNormal="130" workbookViewId="0">
      <selection sqref="A1:H1"/>
    </sheetView>
  </sheetViews>
  <sheetFormatPr defaultColWidth="9.140625" defaultRowHeight="15" x14ac:dyDescent="0.25"/>
  <cols>
    <col min="1" max="1" width="57.85546875" style="52" customWidth="1"/>
    <col min="2" max="2" width="10.5703125" style="52" customWidth="1"/>
    <col min="3" max="3" width="10.140625" style="52" customWidth="1"/>
    <col min="4" max="4" width="8.85546875" style="52" customWidth="1"/>
    <col min="5" max="5" width="10" style="52" customWidth="1"/>
    <col min="6" max="6" width="7.85546875" style="52" customWidth="1"/>
    <col min="7" max="7" width="10.5703125" style="52" customWidth="1"/>
    <col min="8" max="8" width="10.85546875" style="52" customWidth="1"/>
    <col min="9" max="16384" width="9.140625" style="52"/>
  </cols>
  <sheetData>
    <row r="1" spans="1:8" ht="12" customHeight="1" x14ac:dyDescent="0.25">
      <c r="A1" s="488" t="s">
        <v>69</v>
      </c>
      <c r="B1" s="488"/>
      <c r="C1" s="488"/>
      <c r="D1" s="488"/>
      <c r="E1" s="488"/>
      <c r="F1" s="488"/>
      <c r="G1" s="488"/>
      <c r="H1" s="488"/>
    </row>
    <row r="2" spans="1:8" ht="12" customHeight="1" x14ac:dyDescent="0.25">
      <c r="A2" s="489" t="s">
        <v>70</v>
      </c>
      <c r="B2" s="489"/>
      <c r="C2" s="489"/>
      <c r="D2" s="489"/>
      <c r="E2" s="489"/>
      <c r="F2" s="489"/>
      <c r="G2" s="489"/>
      <c r="H2" s="489"/>
    </row>
    <row r="3" spans="1:8" ht="12" customHeight="1" thickBot="1" x14ac:dyDescent="0.3">
      <c r="A3" s="490" t="s">
        <v>270</v>
      </c>
      <c r="B3" s="490"/>
      <c r="C3" s="490"/>
      <c r="D3" s="490"/>
      <c r="E3" s="490"/>
      <c r="F3" s="490"/>
      <c r="G3" s="490"/>
      <c r="H3" s="490"/>
    </row>
    <row r="4" spans="1:8" ht="12" customHeight="1" thickTop="1" x14ac:dyDescent="0.25">
      <c r="A4" s="345"/>
      <c r="B4" s="346"/>
      <c r="C4" s="491" t="s">
        <v>71</v>
      </c>
      <c r="D4" s="491"/>
      <c r="E4" s="491"/>
      <c r="F4" s="491"/>
      <c r="G4" s="491"/>
      <c r="H4" s="491"/>
    </row>
    <row r="5" spans="1:8" ht="23.25" customHeight="1" x14ac:dyDescent="0.25">
      <c r="A5" s="347" t="s">
        <v>72</v>
      </c>
      <c r="B5" s="348" t="s">
        <v>73</v>
      </c>
      <c r="C5" s="349" t="s">
        <v>58</v>
      </c>
      <c r="D5" s="349" t="s">
        <v>74</v>
      </c>
      <c r="E5" s="350" t="s">
        <v>75</v>
      </c>
      <c r="F5" s="349" t="s">
        <v>76</v>
      </c>
      <c r="G5" s="351" t="s">
        <v>77</v>
      </c>
      <c r="H5" s="350" t="s">
        <v>132</v>
      </c>
    </row>
    <row r="6" spans="1:8" ht="12" customHeight="1" x14ac:dyDescent="0.25">
      <c r="A6" s="352" t="s">
        <v>40</v>
      </c>
      <c r="B6" s="353"/>
      <c r="C6" s="354"/>
      <c r="D6" s="354"/>
      <c r="E6" s="354"/>
      <c r="F6" s="354"/>
      <c r="G6" s="355"/>
      <c r="H6" s="354"/>
    </row>
    <row r="7" spans="1:8" ht="11.1" customHeight="1" x14ac:dyDescent="0.25">
      <c r="A7" s="352" t="s">
        <v>41</v>
      </c>
      <c r="B7" s="356"/>
      <c r="C7" s="354"/>
      <c r="D7" s="354"/>
      <c r="E7" s="354"/>
      <c r="F7" s="354"/>
      <c r="G7" s="355"/>
      <c r="H7" s="354"/>
    </row>
    <row r="8" spans="1:8" ht="11.1" customHeight="1" x14ac:dyDescent="0.25">
      <c r="A8" s="345" t="s">
        <v>123</v>
      </c>
      <c r="B8" s="357">
        <v>26760</v>
      </c>
      <c r="C8" s="358">
        <v>26760</v>
      </c>
      <c r="D8" s="359" t="s">
        <v>93</v>
      </c>
      <c r="E8" s="359" t="s">
        <v>93</v>
      </c>
      <c r="F8" s="359" t="s">
        <v>93</v>
      </c>
      <c r="G8" s="360" t="s">
        <v>93</v>
      </c>
      <c r="H8" s="359" t="s">
        <v>93</v>
      </c>
    </row>
    <row r="9" spans="1:8" ht="11.1" customHeight="1" x14ac:dyDescent="0.25">
      <c r="A9" s="345" t="s">
        <v>116</v>
      </c>
      <c r="B9" s="357">
        <v>1697</v>
      </c>
      <c r="C9" s="358">
        <v>1697</v>
      </c>
      <c r="D9" s="359" t="s">
        <v>93</v>
      </c>
      <c r="E9" s="359" t="s">
        <v>93</v>
      </c>
      <c r="F9" s="359" t="s">
        <v>93</v>
      </c>
      <c r="G9" s="360" t="s">
        <v>93</v>
      </c>
      <c r="H9" s="359" t="s">
        <v>93</v>
      </c>
    </row>
    <row r="10" spans="1:8" ht="11.1" customHeight="1" x14ac:dyDescent="0.25">
      <c r="A10" s="345" t="s">
        <v>117</v>
      </c>
      <c r="B10" s="357">
        <v>5637</v>
      </c>
      <c r="C10" s="358">
        <v>5637</v>
      </c>
      <c r="D10" s="359" t="s">
        <v>93</v>
      </c>
      <c r="E10" s="359" t="s">
        <v>93</v>
      </c>
      <c r="F10" s="359" t="s">
        <v>93</v>
      </c>
      <c r="G10" s="360" t="s">
        <v>93</v>
      </c>
      <c r="H10" s="359" t="s">
        <v>93</v>
      </c>
    </row>
    <row r="11" spans="1:8" ht="11.1" customHeight="1" x14ac:dyDescent="0.25">
      <c r="A11" s="345" t="s">
        <v>118</v>
      </c>
      <c r="B11" s="357">
        <v>52</v>
      </c>
      <c r="C11" s="358">
        <v>52</v>
      </c>
      <c r="D11" s="359" t="s">
        <v>93</v>
      </c>
      <c r="E11" s="359" t="s">
        <v>93</v>
      </c>
      <c r="F11" s="359" t="s">
        <v>93</v>
      </c>
      <c r="G11" s="360" t="s">
        <v>93</v>
      </c>
      <c r="H11" s="359" t="s">
        <v>93</v>
      </c>
    </row>
    <row r="12" spans="1:8" ht="11.1" customHeight="1" x14ac:dyDescent="0.25">
      <c r="A12" s="345" t="s">
        <v>119</v>
      </c>
      <c r="B12" s="361" t="s">
        <v>82</v>
      </c>
      <c r="C12" s="362" t="s">
        <v>82</v>
      </c>
      <c r="D12" s="363" t="s">
        <v>61</v>
      </c>
      <c r="E12" s="364" t="s">
        <v>61</v>
      </c>
      <c r="F12" s="364" t="s">
        <v>61</v>
      </c>
      <c r="G12" s="365" t="s">
        <v>61</v>
      </c>
      <c r="H12" s="364" t="s">
        <v>61</v>
      </c>
    </row>
    <row r="13" spans="1:8" ht="11.1" customHeight="1" x14ac:dyDescent="0.25">
      <c r="A13" s="345" t="s">
        <v>120</v>
      </c>
      <c r="B13" s="357">
        <v>53140</v>
      </c>
      <c r="C13" s="358">
        <v>312</v>
      </c>
      <c r="D13" s="359" t="s">
        <v>115</v>
      </c>
      <c r="E13" s="359" t="s">
        <v>115</v>
      </c>
      <c r="F13" s="359" t="s">
        <v>115</v>
      </c>
      <c r="G13" s="365" t="s">
        <v>61</v>
      </c>
      <c r="H13" s="366">
        <v>27015</v>
      </c>
    </row>
    <row r="14" spans="1:8" ht="11.1" customHeight="1" x14ac:dyDescent="0.25">
      <c r="A14" s="367" t="s">
        <v>121</v>
      </c>
      <c r="B14" s="361" t="s">
        <v>82</v>
      </c>
      <c r="C14" s="362" t="s">
        <v>82</v>
      </c>
      <c r="D14" s="363" t="s">
        <v>61</v>
      </c>
      <c r="E14" s="364" t="s">
        <v>61</v>
      </c>
      <c r="F14" s="364" t="s">
        <v>61</v>
      </c>
      <c r="G14" s="365" t="s">
        <v>61</v>
      </c>
      <c r="H14" s="364" t="s">
        <v>61</v>
      </c>
    </row>
    <row r="15" spans="1:8" ht="11.1" customHeight="1" x14ac:dyDescent="0.25">
      <c r="A15" s="368" t="s">
        <v>135</v>
      </c>
      <c r="B15" s="357">
        <v>21802</v>
      </c>
      <c r="C15" s="358">
        <v>21802</v>
      </c>
      <c r="D15" s="359" t="s">
        <v>93</v>
      </c>
      <c r="E15" s="359" t="s">
        <v>93</v>
      </c>
      <c r="F15" s="359" t="s">
        <v>93</v>
      </c>
      <c r="G15" s="360" t="s">
        <v>93</v>
      </c>
      <c r="H15" s="359" t="s">
        <v>93</v>
      </c>
    </row>
    <row r="16" spans="1:8" ht="11.1" customHeight="1" x14ac:dyDescent="0.25">
      <c r="A16" s="367" t="s">
        <v>131</v>
      </c>
      <c r="B16" s="357">
        <v>18.899999999999999</v>
      </c>
      <c r="C16" s="369" t="s">
        <v>93</v>
      </c>
      <c r="D16" s="362" t="s">
        <v>93</v>
      </c>
      <c r="E16" s="359" t="s">
        <v>93</v>
      </c>
      <c r="F16" s="359" t="s">
        <v>93</v>
      </c>
      <c r="G16" s="360" t="s">
        <v>93</v>
      </c>
      <c r="H16" s="359" t="s">
        <v>93</v>
      </c>
    </row>
    <row r="17" spans="1:8" ht="11.1" customHeight="1" x14ac:dyDescent="0.25">
      <c r="A17" s="370" t="s">
        <v>42</v>
      </c>
      <c r="B17" s="371"/>
      <c r="C17" s="372"/>
      <c r="D17" s="373"/>
      <c r="E17" s="372"/>
      <c r="F17" s="372"/>
      <c r="G17" s="374"/>
      <c r="H17" s="372"/>
    </row>
    <row r="18" spans="1:8" ht="11.1" customHeight="1" x14ac:dyDescent="0.25">
      <c r="A18" s="367" t="s">
        <v>43</v>
      </c>
      <c r="B18" s="357">
        <v>381</v>
      </c>
      <c r="C18" s="362" t="s">
        <v>115</v>
      </c>
      <c r="D18" s="359" t="s">
        <v>115</v>
      </c>
      <c r="E18" s="364" t="s">
        <v>61</v>
      </c>
      <c r="F18" s="364" t="s">
        <v>61</v>
      </c>
      <c r="G18" s="365" t="s">
        <v>61</v>
      </c>
      <c r="H18" s="364" t="s">
        <v>61</v>
      </c>
    </row>
    <row r="19" spans="1:8" ht="11.1" customHeight="1" x14ac:dyDescent="0.25">
      <c r="A19" s="367" t="s">
        <v>63</v>
      </c>
      <c r="B19" s="357">
        <v>29558</v>
      </c>
      <c r="C19" s="358">
        <v>1233</v>
      </c>
      <c r="D19" s="375">
        <v>28325</v>
      </c>
      <c r="E19" s="364" t="s">
        <v>61</v>
      </c>
      <c r="F19" s="364" t="s">
        <v>61</v>
      </c>
      <c r="G19" s="365" t="s">
        <v>61</v>
      </c>
      <c r="H19" s="364" t="s">
        <v>61</v>
      </c>
    </row>
    <row r="20" spans="1:8" ht="11.1" customHeight="1" x14ac:dyDescent="0.25">
      <c r="A20" s="367" t="s">
        <v>64</v>
      </c>
      <c r="B20" s="357">
        <v>67317</v>
      </c>
      <c r="C20" s="358">
        <v>51454</v>
      </c>
      <c r="D20" s="375">
        <v>13909</v>
      </c>
      <c r="E20" s="359" t="s">
        <v>115</v>
      </c>
      <c r="F20" s="366">
        <v>121</v>
      </c>
      <c r="G20" s="376" t="s">
        <v>115</v>
      </c>
      <c r="H20" s="364" t="s">
        <v>61</v>
      </c>
    </row>
    <row r="21" spans="1:8" ht="11.1" customHeight="1" x14ac:dyDescent="0.25">
      <c r="A21" s="367" t="s">
        <v>44</v>
      </c>
      <c r="B21" s="357">
        <v>507</v>
      </c>
      <c r="C21" s="358">
        <v>320</v>
      </c>
      <c r="D21" s="375">
        <v>187</v>
      </c>
      <c r="E21" s="364" t="s">
        <v>61</v>
      </c>
      <c r="F21" s="364" t="s">
        <v>61</v>
      </c>
      <c r="G21" s="365" t="s">
        <v>61</v>
      </c>
      <c r="H21" s="364" t="s">
        <v>61</v>
      </c>
    </row>
    <row r="22" spans="1:8" ht="11.1" customHeight="1" x14ac:dyDescent="0.25">
      <c r="A22" s="367" t="s">
        <v>65</v>
      </c>
      <c r="B22" s="361" t="s">
        <v>82</v>
      </c>
      <c r="C22" s="362" t="s">
        <v>82</v>
      </c>
      <c r="D22" s="363" t="s">
        <v>61</v>
      </c>
      <c r="E22" s="364" t="s">
        <v>61</v>
      </c>
      <c r="F22" s="364" t="s">
        <v>61</v>
      </c>
      <c r="G22" s="365" t="s">
        <v>61</v>
      </c>
      <c r="H22" s="364" t="s">
        <v>61</v>
      </c>
    </row>
    <row r="23" spans="1:8" ht="11.1" customHeight="1" x14ac:dyDescent="0.25">
      <c r="A23" s="367" t="s">
        <v>45</v>
      </c>
      <c r="B23" s="357">
        <v>3482</v>
      </c>
      <c r="C23" s="362" t="s">
        <v>115</v>
      </c>
      <c r="D23" s="377" t="s">
        <v>115</v>
      </c>
      <c r="E23" s="364" t="s">
        <v>61</v>
      </c>
      <c r="F23" s="364" t="s">
        <v>61</v>
      </c>
      <c r="G23" s="365" t="s">
        <v>61</v>
      </c>
      <c r="H23" s="364" t="s">
        <v>61</v>
      </c>
    </row>
    <row r="24" spans="1:8" ht="11.1" customHeight="1" x14ac:dyDescent="0.25">
      <c r="A24" s="368" t="s">
        <v>112</v>
      </c>
      <c r="B24" s="357">
        <v>522</v>
      </c>
      <c r="C24" s="362" t="s">
        <v>115</v>
      </c>
      <c r="D24" s="377" t="s">
        <v>115</v>
      </c>
      <c r="E24" s="364" t="s">
        <v>61</v>
      </c>
      <c r="F24" s="364" t="s">
        <v>61</v>
      </c>
      <c r="G24" s="365" t="s">
        <v>61</v>
      </c>
      <c r="H24" s="364" t="s">
        <v>61</v>
      </c>
    </row>
    <row r="25" spans="1:8" ht="11.1" customHeight="1" x14ac:dyDescent="0.25">
      <c r="A25" s="368" t="s">
        <v>113</v>
      </c>
      <c r="B25" s="357">
        <v>96</v>
      </c>
      <c r="C25" s="379">
        <v>96</v>
      </c>
      <c r="D25" s="363" t="s">
        <v>61</v>
      </c>
      <c r="E25" s="364" t="s">
        <v>61</v>
      </c>
      <c r="F25" s="364" t="s">
        <v>61</v>
      </c>
      <c r="G25" s="365" t="s">
        <v>61</v>
      </c>
      <c r="H25" s="364" t="s">
        <v>61</v>
      </c>
    </row>
    <row r="26" spans="1:8" ht="11.1" customHeight="1" x14ac:dyDescent="0.25">
      <c r="A26" s="378" t="s">
        <v>142</v>
      </c>
      <c r="B26" s="357">
        <v>455</v>
      </c>
      <c r="C26" s="379">
        <v>455</v>
      </c>
      <c r="D26" s="362" t="s">
        <v>93</v>
      </c>
      <c r="E26" s="359" t="s">
        <v>93</v>
      </c>
      <c r="F26" s="359" t="s">
        <v>93</v>
      </c>
      <c r="G26" s="360" t="s">
        <v>93</v>
      </c>
      <c r="H26" s="359" t="s">
        <v>93</v>
      </c>
    </row>
    <row r="27" spans="1:8" ht="11.1" customHeight="1" x14ac:dyDescent="0.25">
      <c r="A27" s="378" t="s">
        <v>254</v>
      </c>
      <c r="B27" s="361" t="s">
        <v>115</v>
      </c>
      <c r="C27" s="362" t="s">
        <v>115</v>
      </c>
      <c r="D27" s="363" t="s">
        <v>61</v>
      </c>
      <c r="E27" s="364" t="s">
        <v>61</v>
      </c>
      <c r="F27" s="364" t="s">
        <v>61</v>
      </c>
      <c r="G27" s="365" t="s">
        <v>61</v>
      </c>
      <c r="H27" s="364" t="s">
        <v>61</v>
      </c>
    </row>
    <row r="28" spans="1:8" ht="11.1" customHeight="1" x14ac:dyDescent="0.25">
      <c r="A28" s="370" t="s">
        <v>46</v>
      </c>
      <c r="B28" s="371"/>
      <c r="C28" s="372"/>
      <c r="D28" s="372"/>
      <c r="E28" s="372"/>
      <c r="F28" s="372"/>
      <c r="G28" s="374"/>
      <c r="H28" s="372"/>
    </row>
    <row r="29" spans="1:8" ht="11.1" customHeight="1" x14ac:dyDescent="0.25">
      <c r="A29" s="367" t="s">
        <v>47</v>
      </c>
      <c r="B29" s="357">
        <v>29305</v>
      </c>
      <c r="C29" s="358">
        <v>6742</v>
      </c>
      <c r="D29" s="366">
        <v>18873</v>
      </c>
      <c r="E29" s="366">
        <v>3163</v>
      </c>
      <c r="F29" s="364">
        <v>252</v>
      </c>
      <c r="G29" s="366">
        <v>275</v>
      </c>
      <c r="H29" s="380" t="s">
        <v>61</v>
      </c>
    </row>
    <row r="30" spans="1:8" ht="11.1" customHeight="1" x14ac:dyDescent="0.25">
      <c r="A30" s="367" t="s">
        <v>68</v>
      </c>
      <c r="B30" s="357">
        <v>180496</v>
      </c>
      <c r="C30" s="358">
        <v>175963</v>
      </c>
      <c r="D30" s="377" t="s">
        <v>93</v>
      </c>
      <c r="E30" s="359" t="s">
        <v>93</v>
      </c>
      <c r="F30" s="359" t="s">
        <v>115</v>
      </c>
      <c r="G30" s="376" t="s">
        <v>115</v>
      </c>
      <c r="H30" s="359" t="s">
        <v>93</v>
      </c>
    </row>
    <row r="31" spans="1:8" ht="11.1" customHeight="1" x14ac:dyDescent="0.25">
      <c r="A31" s="370" t="s">
        <v>48</v>
      </c>
      <c r="B31" s="371"/>
      <c r="C31" s="372"/>
      <c r="D31" s="372"/>
      <c r="E31" s="372"/>
      <c r="F31" s="372"/>
      <c r="G31" s="374"/>
      <c r="H31" s="372"/>
    </row>
    <row r="32" spans="1:8" ht="11.1" customHeight="1" x14ac:dyDescent="0.25">
      <c r="A32" s="352" t="s">
        <v>49</v>
      </c>
      <c r="B32" s="371"/>
      <c r="C32" s="372"/>
      <c r="D32" s="372"/>
      <c r="E32" s="372"/>
      <c r="F32" s="372"/>
      <c r="G32" s="374"/>
      <c r="H32" s="372"/>
    </row>
    <row r="33" spans="1:8" ht="11.1" customHeight="1" x14ac:dyDescent="0.25">
      <c r="A33" s="345" t="s">
        <v>50</v>
      </c>
      <c r="B33" s="357">
        <v>6588</v>
      </c>
      <c r="C33" s="358">
        <v>3604</v>
      </c>
      <c r="D33" s="377" t="s">
        <v>115</v>
      </c>
      <c r="E33" s="359" t="s">
        <v>115</v>
      </c>
      <c r="F33" s="359" t="s">
        <v>115</v>
      </c>
      <c r="G33" s="365" t="s">
        <v>61</v>
      </c>
      <c r="H33" s="364" t="s">
        <v>61</v>
      </c>
    </row>
    <row r="34" spans="1:8" ht="11.1" customHeight="1" x14ac:dyDescent="0.25">
      <c r="A34" s="345" t="s">
        <v>79</v>
      </c>
      <c r="B34" s="381" t="s">
        <v>134</v>
      </c>
      <c r="C34" s="382" t="s">
        <v>134</v>
      </c>
      <c r="D34" s="364" t="s">
        <v>134</v>
      </c>
      <c r="E34" s="364" t="s">
        <v>134</v>
      </c>
      <c r="F34" s="364" t="s">
        <v>134</v>
      </c>
      <c r="G34" s="365" t="s">
        <v>134</v>
      </c>
      <c r="H34" s="364" t="s">
        <v>134</v>
      </c>
    </row>
    <row r="35" spans="1:8" ht="11.1" customHeight="1" x14ac:dyDescent="0.25">
      <c r="A35" s="345" t="s">
        <v>52</v>
      </c>
      <c r="B35" s="361" t="s">
        <v>115</v>
      </c>
      <c r="C35" s="359" t="s">
        <v>82</v>
      </c>
      <c r="D35" s="377" t="s">
        <v>115</v>
      </c>
      <c r="E35" s="364" t="s">
        <v>61</v>
      </c>
      <c r="F35" s="364" t="s">
        <v>61</v>
      </c>
      <c r="G35" s="365" t="s">
        <v>61</v>
      </c>
      <c r="H35" s="364" t="s">
        <v>61</v>
      </c>
    </row>
    <row r="36" spans="1:8" ht="11.1" customHeight="1" x14ac:dyDescent="0.25">
      <c r="A36" s="345" t="s">
        <v>53</v>
      </c>
      <c r="B36" s="361" t="s">
        <v>115</v>
      </c>
      <c r="C36" s="362" t="s">
        <v>115</v>
      </c>
      <c r="D36" s="363" t="s">
        <v>61</v>
      </c>
      <c r="E36" s="364" t="s">
        <v>61</v>
      </c>
      <c r="F36" s="364" t="s">
        <v>61</v>
      </c>
      <c r="G36" s="365" t="s">
        <v>61</v>
      </c>
      <c r="H36" s="364" t="s">
        <v>61</v>
      </c>
    </row>
    <row r="37" spans="1:8" ht="11.1" customHeight="1" x14ac:dyDescent="0.25">
      <c r="A37" s="345" t="s">
        <v>54</v>
      </c>
      <c r="B37" s="357">
        <v>240</v>
      </c>
      <c r="C37" s="362" t="s">
        <v>115</v>
      </c>
      <c r="D37" s="383" t="s">
        <v>115</v>
      </c>
      <c r="E37" s="363" t="s">
        <v>61</v>
      </c>
      <c r="F37" s="364" t="s">
        <v>61</v>
      </c>
      <c r="G37" s="365" t="s">
        <v>61</v>
      </c>
      <c r="H37" s="364" t="s">
        <v>61</v>
      </c>
    </row>
    <row r="38" spans="1:8" ht="11.1" customHeight="1" x14ac:dyDescent="0.25">
      <c r="A38" s="398" t="s">
        <v>66</v>
      </c>
      <c r="B38" s="357">
        <v>1318</v>
      </c>
      <c r="C38" s="358">
        <v>1250</v>
      </c>
      <c r="D38" s="377" t="s">
        <v>115</v>
      </c>
      <c r="E38" s="364" t="s">
        <v>61</v>
      </c>
      <c r="F38" s="359" t="s">
        <v>115</v>
      </c>
      <c r="G38" s="365" t="s">
        <v>61</v>
      </c>
      <c r="H38" s="364" t="s">
        <v>61</v>
      </c>
    </row>
    <row r="39" spans="1:8" ht="11.1" customHeight="1" x14ac:dyDescent="0.25">
      <c r="A39" s="367" t="s">
        <v>67</v>
      </c>
      <c r="B39" s="357">
        <v>133</v>
      </c>
      <c r="C39" s="358">
        <v>133</v>
      </c>
      <c r="D39" s="377" t="s">
        <v>82</v>
      </c>
      <c r="E39" s="364" t="s">
        <v>61</v>
      </c>
      <c r="F39" s="364" t="s">
        <v>61</v>
      </c>
      <c r="G39" s="365" t="s">
        <v>61</v>
      </c>
      <c r="H39" s="364" t="s">
        <v>61</v>
      </c>
    </row>
    <row r="40" spans="1:8" ht="11.1" customHeight="1" x14ac:dyDescent="0.25">
      <c r="A40" s="384" t="s">
        <v>80</v>
      </c>
      <c r="B40" s="385">
        <v>429950.9</v>
      </c>
      <c r="C40" s="386">
        <v>298806</v>
      </c>
      <c r="D40" s="387">
        <v>68289</v>
      </c>
      <c r="E40" s="387">
        <v>30099</v>
      </c>
      <c r="F40" s="387">
        <v>5156</v>
      </c>
      <c r="G40" s="388">
        <v>567</v>
      </c>
      <c r="H40" s="387">
        <v>27015</v>
      </c>
    </row>
    <row r="41" spans="1:8" ht="11.1" customHeight="1" thickBot="1" x14ac:dyDescent="0.3">
      <c r="A41" s="389" t="s">
        <v>108</v>
      </c>
      <c r="B41" s="390">
        <v>4120793.3509999998</v>
      </c>
      <c r="C41" s="391">
        <v>3478983</v>
      </c>
      <c r="D41" s="392">
        <v>240881</v>
      </c>
      <c r="E41" s="392">
        <v>78501</v>
      </c>
      <c r="F41" s="392">
        <v>77316</v>
      </c>
      <c r="G41" s="393">
        <v>1639</v>
      </c>
      <c r="H41" s="392">
        <v>243473.351</v>
      </c>
    </row>
    <row r="42" spans="1:8" ht="14.25" customHeight="1" thickTop="1" x14ac:dyDescent="0.25">
      <c r="A42" s="492" t="s">
        <v>133</v>
      </c>
      <c r="B42" s="492"/>
      <c r="C42" s="492"/>
      <c r="D42" s="492"/>
      <c r="E42" s="492"/>
      <c r="F42" s="492"/>
      <c r="G42" s="492"/>
      <c r="H42" s="492"/>
    </row>
    <row r="43" spans="1:8" ht="11.1" customHeight="1" x14ac:dyDescent="0.25">
      <c r="A43" s="486" t="s">
        <v>255</v>
      </c>
      <c r="B43" s="486"/>
      <c r="C43" s="486"/>
      <c r="D43" s="486"/>
      <c r="E43" s="486"/>
      <c r="F43" s="486"/>
      <c r="G43" s="486"/>
      <c r="H43" s="486"/>
    </row>
    <row r="44" spans="1:8" ht="11.1" customHeight="1" x14ac:dyDescent="0.25">
      <c r="A44" s="487" t="s">
        <v>256</v>
      </c>
      <c r="B44" s="487"/>
      <c r="C44" s="487"/>
      <c r="D44" s="487"/>
      <c r="E44" s="487"/>
      <c r="F44" s="487"/>
      <c r="G44" s="487"/>
      <c r="H44" s="487"/>
    </row>
  </sheetData>
  <mergeCells count="7">
    <mergeCell ref="A43:H43"/>
    <mergeCell ref="A44:H44"/>
    <mergeCell ref="A1:H1"/>
    <mergeCell ref="A2:H2"/>
    <mergeCell ref="A3:H3"/>
    <mergeCell ref="C4:H4"/>
    <mergeCell ref="A42:H42"/>
  </mergeCells>
  <pageMargins left="0.95" right="0.7" top="0.75" bottom="0.75" header="0.3" footer="0.3"/>
  <pageSetup scale="9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43"/>
  <sheetViews>
    <sheetView zoomScale="120" zoomScaleNormal="120" workbookViewId="0">
      <selection sqref="A1:H1"/>
    </sheetView>
  </sheetViews>
  <sheetFormatPr defaultColWidth="9.140625" defaultRowHeight="14.25" x14ac:dyDescent="0.2"/>
  <cols>
    <col min="1" max="1" width="54.42578125" style="210" customWidth="1"/>
    <col min="2" max="2" width="12.140625" style="210" customWidth="1"/>
    <col min="3" max="3" width="11.5703125" style="210" customWidth="1"/>
    <col min="4" max="4" width="10.140625" style="210" customWidth="1"/>
    <col min="5" max="5" width="10" style="210" customWidth="1"/>
    <col min="6" max="6" width="9" style="210" customWidth="1"/>
    <col min="7" max="7" width="11" style="210" customWidth="1"/>
    <col min="8" max="8" width="10.85546875" style="210" customWidth="1"/>
    <col min="9" max="16384" width="9.140625" style="210"/>
  </cols>
  <sheetData>
    <row r="1" spans="1:8" x14ac:dyDescent="0.2">
      <c r="A1" s="495" t="s">
        <v>81</v>
      </c>
      <c r="B1" s="495"/>
      <c r="C1" s="495"/>
      <c r="D1" s="495"/>
      <c r="E1" s="495"/>
      <c r="F1" s="495"/>
      <c r="G1" s="495"/>
      <c r="H1" s="495"/>
    </row>
    <row r="2" spans="1:8" ht="13.5" customHeight="1" x14ac:dyDescent="0.2">
      <c r="A2" s="496" t="s">
        <v>139</v>
      </c>
      <c r="B2" s="496"/>
      <c r="C2" s="496"/>
      <c r="D2" s="496"/>
      <c r="E2" s="496"/>
      <c r="F2" s="496"/>
      <c r="G2" s="496"/>
      <c r="H2" s="496"/>
    </row>
    <row r="3" spans="1:8" ht="14.25" customHeight="1" thickBot="1" x14ac:dyDescent="0.25">
      <c r="A3" s="497" t="s">
        <v>271</v>
      </c>
      <c r="B3" s="497"/>
      <c r="C3" s="497"/>
      <c r="D3" s="497"/>
      <c r="E3" s="497"/>
      <c r="F3" s="497"/>
      <c r="G3" s="497"/>
      <c r="H3" s="497"/>
    </row>
    <row r="4" spans="1:8" ht="15" customHeight="1" thickTop="1" x14ac:dyDescent="0.2">
      <c r="A4" s="116"/>
      <c r="B4" s="235"/>
      <c r="C4" s="498" t="s">
        <v>71</v>
      </c>
      <c r="D4" s="498"/>
      <c r="E4" s="498"/>
      <c r="F4" s="498"/>
      <c r="G4" s="498"/>
      <c r="H4" s="498"/>
    </row>
    <row r="5" spans="1:8" ht="25.5" customHeight="1" x14ac:dyDescent="0.2">
      <c r="A5" s="117" t="s">
        <v>72</v>
      </c>
      <c r="B5" s="236" t="s">
        <v>73</v>
      </c>
      <c r="C5" s="237" t="s">
        <v>58</v>
      </c>
      <c r="D5" s="237" t="s">
        <v>74</v>
      </c>
      <c r="E5" s="238" t="s">
        <v>75</v>
      </c>
      <c r="F5" s="237" t="s">
        <v>76</v>
      </c>
      <c r="G5" s="239" t="s">
        <v>77</v>
      </c>
      <c r="H5" s="238" t="s">
        <v>132</v>
      </c>
    </row>
    <row r="6" spans="1:8" ht="9.9499999999999993" customHeight="1" x14ac:dyDescent="0.2">
      <c r="A6" s="118" t="s">
        <v>40</v>
      </c>
      <c r="B6" s="119"/>
      <c r="C6" s="177"/>
      <c r="D6" s="177"/>
      <c r="E6" s="177"/>
      <c r="F6" s="177"/>
      <c r="G6" s="240"/>
      <c r="H6" s="177"/>
    </row>
    <row r="7" spans="1:8" ht="9.9499999999999993" customHeight="1" x14ac:dyDescent="0.2">
      <c r="A7" s="118" t="s">
        <v>41</v>
      </c>
      <c r="B7" s="121"/>
      <c r="C7" s="177"/>
      <c r="D7" s="177"/>
      <c r="E7" s="177"/>
      <c r="F7" s="177"/>
      <c r="G7" s="240"/>
      <c r="H7" s="177"/>
    </row>
    <row r="8" spans="1:8" ht="9.9499999999999993" customHeight="1" x14ac:dyDescent="0.2">
      <c r="A8" s="241" t="s">
        <v>123</v>
      </c>
      <c r="B8" s="242">
        <v>226416</v>
      </c>
      <c r="C8" s="243">
        <v>226416</v>
      </c>
      <c r="D8" s="244" t="s">
        <v>93</v>
      </c>
      <c r="E8" s="244" t="s">
        <v>93</v>
      </c>
      <c r="F8" s="244" t="s">
        <v>93</v>
      </c>
      <c r="G8" s="245" t="s">
        <v>93</v>
      </c>
      <c r="H8" s="244" t="s">
        <v>93</v>
      </c>
    </row>
    <row r="9" spans="1:8" ht="9.9499999999999993" customHeight="1" x14ac:dyDescent="0.2">
      <c r="A9" s="241" t="s">
        <v>116</v>
      </c>
      <c r="B9" s="242">
        <v>17387</v>
      </c>
      <c r="C9" s="243">
        <v>17387</v>
      </c>
      <c r="D9" s="244" t="s">
        <v>93</v>
      </c>
      <c r="E9" s="244" t="s">
        <v>93</v>
      </c>
      <c r="F9" s="244" t="s">
        <v>93</v>
      </c>
      <c r="G9" s="245" t="s">
        <v>93</v>
      </c>
      <c r="H9" s="244" t="s">
        <v>93</v>
      </c>
    </row>
    <row r="10" spans="1:8" ht="9.9499999999999993" customHeight="1" x14ac:dyDescent="0.2">
      <c r="A10" s="241" t="s">
        <v>117</v>
      </c>
      <c r="B10" s="242">
        <v>14807</v>
      </c>
      <c r="C10" s="243">
        <v>14807</v>
      </c>
      <c r="D10" s="244" t="s">
        <v>93</v>
      </c>
      <c r="E10" s="244" t="s">
        <v>93</v>
      </c>
      <c r="F10" s="244" t="s">
        <v>93</v>
      </c>
      <c r="G10" s="245" t="s">
        <v>93</v>
      </c>
      <c r="H10" s="244" t="s">
        <v>93</v>
      </c>
    </row>
    <row r="11" spans="1:8" ht="9.9499999999999993" customHeight="1" x14ac:dyDescent="0.2">
      <c r="A11" s="241" t="s">
        <v>118</v>
      </c>
      <c r="B11" s="242">
        <v>2067</v>
      </c>
      <c r="C11" s="243">
        <v>2067</v>
      </c>
      <c r="D11" s="244" t="s">
        <v>93</v>
      </c>
      <c r="E11" s="244" t="s">
        <v>93</v>
      </c>
      <c r="F11" s="244" t="s">
        <v>93</v>
      </c>
      <c r="G11" s="245" t="s">
        <v>93</v>
      </c>
      <c r="H11" s="244" t="s">
        <v>93</v>
      </c>
    </row>
    <row r="12" spans="1:8" ht="9.9499999999999993" customHeight="1" x14ac:dyDescent="0.2">
      <c r="A12" s="241" t="s">
        <v>119</v>
      </c>
      <c r="B12" s="126" t="s">
        <v>82</v>
      </c>
      <c r="C12" s="260" t="s">
        <v>82</v>
      </c>
      <c r="D12" s="244" t="s">
        <v>82</v>
      </c>
      <c r="E12" s="247" t="s">
        <v>82</v>
      </c>
      <c r="F12" s="247" t="s">
        <v>82</v>
      </c>
      <c r="G12" s="248" t="s">
        <v>82</v>
      </c>
      <c r="H12" s="247" t="s">
        <v>82</v>
      </c>
    </row>
    <row r="13" spans="1:8" ht="9.9499999999999993" customHeight="1" x14ac:dyDescent="0.2">
      <c r="A13" s="241" t="s">
        <v>120</v>
      </c>
      <c r="B13" s="242">
        <v>47</v>
      </c>
      <c r="C13" s="243">
        <v>11</v>
      </c>
      <c r="D13" s="244" t="s">
        <v>115</v>
      </c>
      <c r="E13" s="244" t="s">
        <v>115</v>
      </c>
      <c r="F13" s="244" t="s">
        <v>115</v>
      </c>
      <c r="G13" s="248" t="s">
        <v>82</v>
      </c>
      <c r="H13" s="242">
        <v>27</v>
      </c>
    </row>
    <row r="14" spans="1:8" ht="9.9499999999999993" customHeight="1" x14ac:dyDescent="0.2">
      <c r="A14" s="249" t="s">
        <v>121</v>
      </c>
      <c r="B14" s="126" t="s">
        <v>82</v>
      </c>
      <c r="C14" s="260" t="s">
        <v>82</v>
      </c>
      <c r="D14" s="247" t="s">
        <v>82</v>
      </c>
      <c r="E14" s="247" t="s">
        <v>82</v>
      </c>
      <c r="F14" s="247" t="s">
        <v>82</v>
      </c>
      <c r="G14" s="248" t="s">
        <v>82</v>
      </c>
      <c r="H14" s="247" t="s">
        <v>82</v>
      </c>
    </row>
    <row r="15" spans="1:8" ht="9.9499999999999993" customHeight="1" x14ac:dyDescent="0.2">
      <c r="A15" s="250" t="s">
        <v>135</v>
      </c>
      <c r="B15" s="251">
        <v>80990</v>
      </c>
      <c r="C15" s="243">
        <v>80990</v>
      </c>
      <c r="D15" s="252" t="s">
        <v>93</v>
      </c>
      <c r="E15" s="252" t="s">
        <v>93</v>
      </c>
      <c r="F15" s="252" t="s">
        <v>93</v>
      </c>
      <c r="G15" s="253" t="s">
        <v>93</v>
      </c>
      <c r="H15" s="252" t="s">
        <v>93</v>
      </c>
    </row>
    <row r="16" spans="1:8" ht="9.9499999999999993" customHeight="1" x14ac:dyDescent="0.2">
      <c r="A16" s="254" t="s">
        <v>131</v>
      </c>
      <c r="B16" s="255" t="s">
        <v>93</v>
      </c>
      <c r="C16" s="126" t="s">
        <v>93</v>
      </c>
      <c r="D16" s="126" t="s">
        <v>93</v>
      </c>
      <c r="E16" s="126" t="s">
        <v>93</v>
      </c>
      <c r="F16" s="126" t="s">
        <v>93</v>
      </c>
      <c r="G16" s="256" t="s">
        <v>93</v>
      </c>
      <c r="H16" s="126" t="s">
        <v>93</v>
      </c>
    </row>
    <row r="17" spans="1:8" ht="9.9499999999999993" customHeight="1" x14ac:dyDescent="0.2">
      <c r="A17" s="257" t="s">
        <v>42</v>
      </c>
      <c r="B17" s="258"/>
      <c r="C17" s="177"/>
      <c r="D17" s="177"/>
      <c r="E17" s="177"/>
      <c r="F17" s="177"/>
      <c r="G17" s="240"/>
      <c r="H17" s="177"/>
    </row>
    <row r="18" spans="1:8" ht="9.9499999999999993" customHeight="1" x14ac:dyDescent="0.2">
      <c r="A18" s="249" t="s">
        <v>43</v>
      </c>
      <c r="B18" s="259">
        <v>107</v>
      </c>
      <c r="C18" s="260" t="s">
        <v>115</v>
      </c>
      <c r="D18" s="126" t="s">
        <v>115</v>
      </c>
      <c r="E18" s="127" t="s">
        <v>82</v>
      </c>
      <c r="F18" s="126" t="s">
        <v>82</v>
      </c>
      <c r="G18" s="261" t="s">
        <v>82</v>
      </c>
      <c r="H18" s="127" t="s">
        <v>82</v>
      </c>
    </row>
    <row r="19" spans="1:8" ht="9.9499999999999993" customHeight="1" x14ac:dyDescent="0.2">
      <c r="A19" s="249" t="s">
        <v>63</v>
      </c>
      <c r="B19" s="259">
        <v>23</v>
      </c>
      <c r="C19" s="243">
        <v>13</v>
      </c>
      <c r="D19" s="242">
        <v>10</v>
      </c>
      <c r="E19" s="127" t="s">
        <v>82</v>
      </c>
      <c r="F19" s="127" t="s">
        <v>82</v>
      </c>
      <c r="G19" s="261" t="s">
        <v>82</v>
      </c>
      <c r="H19" s="127" t="s">
        <v>82</v>
      </c>
    </row>
    <row r="20" spans="1:8" ht="9.9499999999999993" customHeight="1" x14ac:dyDescent="0.2">
      <c r="A20" s="249" t="s">
        <v>64</v>
      </c>
      <c r="B20" s="259">
        <v>9313</v>
      </c>
      <c r="C20" s="243">
        <v>9213</v>
      </c>
      <c r="D20" s="242">
        <v>81</v>
      </c>
      <c r="E20" s="126" t="s">
        <v>115</v>
      </c>
      <c r="F20" s="259">
        <v>13</v>
      </c>
      <c r="G20" s="256" t="s">
        <v>115</v>
      </c>
      <c r="H20" s="127" t="s">
        <v>82</v>
      </c>
    </row>
    <row r="21" spans="1:8" ht="9.9499999999999993" customHeight="1" x14ac:dyDescent="0.2">
      <c r="A21" s="249" t="s">
        <v>44</v>
      </c>
      <c r="B21" s="259">
        <v>40</v>
      </c>
      <c r="C21" s="243">
        <v>32</v>
      </c>
      <c r="D21" s="242">
        <v>8</v>
      </c>
      <c r="E21" s="127" t="s">
        <v>82</v>
      </c>
      <c r="F21" s="127" t="s">
        <v>82</v>
      </c>
      <c r="G21" s="261" t="s">
        <v>82</v>
      </c>
      <c r="H21" s="127" t="s">
        <v>82</v>
      </c>
    </row>
    <row r="22" spans="1:8" ht="9.9499999999999993" customHeight="1" x14ac:dyDescent="0.2">
      <c r="A22" s="249" t="s">
        <v>65</v>
      </c>
      <c r="B22" s="126" t="s">
        <v>82</v>
      </c>
      <c r="C22" s="260" t="s">
        <v>82</v>
      </c>
      <c r="D22" s="126" t="s">
        <v>82</v>
      </c>
      <c r="E22" s="127" t="s">
        <v>82</v>
      </c>
      <c r="F22" s="127" t="s">
        <v>82</v>
      </c>
      <c r="G22" s="261" t="s">
        <v>82</v>
      </c>
      <c r="H22" s="127" t="s">
        <v>82</v>
      </c>
    </row>
    <row r="23" spans="1:8" ht="9.9499999999999993" customHeight="1" x14ac:dyDescent="0.2">
      <c r="A23" s="249" t="s">
        <v>45</v>
      </c>
      <c r="B23" s="242">
        <v>17</v>
      </c>
      <c r="C23" s="246" t="s">
        <v>115</v>
      </c>
      <c r="D23" s="244" t="s">
        <v>115</v>
      </c>
      <c r="E23" s="262" t="s">
        <v>82</v>
      </c>
      <c r="F23" s="127" t="s">
        <v>82</v>
      </c>
      <c r="G23" s="261" t="s">
        <v>82</v>
      </c>
      <c r="H23" s="127" t="s">
        <v>82</v>
      </c>
    </row>
    <row r="24" spans="1:8" ht="9.9499999999999993" customHeight="1" x14ac:dyDescent="0.2">
      <c r="A24" s="249" t="s">
        <v>112</v>
      </c>
      <c r="B24" s="242">
        <v>16</v>
      </c>
      <c r="C24" s="246" t="s">
        <v>115</v>
      </c>
      <c r="D24" s="244" t="s">
        <v>115</v>
      </c>
      <c r="E24" s="127" t="s">
        <v>82</v>
      </c>
      <c r="F24" s="127" t="s">
        <v>82</v>
      </c>
      <c r="G24" s="261" t="s">
        <v>82</v>
      </c>
      <c r="H24" s="127" t="s">
        <v>82</v>
      </c>
    </row>
    <row r="25" spans="1:8" ht="9.9499999999999993" customHeight="1" x14ac:dyDescent="0.2">
      <c r="A25" s="249" t="s">
        <v>113</v>
      </c>
      <c r="B25" s="242">
        <v>18</v>
      </c>
      <c r="C25" s="243">
        <v>18</v>
      </c>
      <c r="D25" s="126" t="s">
        <v>82</v>
      </c>
      <c r="E25" s="127" t="s">
        <v>82</v>
      </c>
      <c r="F25" s="127" t="s">
        <v>82</v>
      </c>
      <c r="G25" s="261" t="s">
        <v>82</v>
      </c>
      <c r="H25" s="127" t="s">
        <v>82</v>
      </c>
    </row>
    <row r="26" spans="1:8" ht="9.9499999999999993" customHeight="1" x14ac:dyDescent="0.2">
      <c r="A26" s="264" t="s">
        <v>142</v>
      </c>
      <c r="B26" s="242">
        <v>197</v>
      </c>
      <c r="C26" s="243">
        <v>197</v>
      </c>
      <c r="D26" s="126" t="s">
        <v>93</v>
      </c>
      <c r="E26" s="126" t="s">
        <v>93</v>
      </c>
      <c r="F26" s="126" t="s">
        <v>93</v>
      </c>
      <c r="G26" s="256" t="s">
        <v>93</v>
      </c>
      <c r="H26" s="126" t="s">
        <v>93</v>
      </c>
    </row>
    <row r="27" spans="1:8" ht="9.9499999999999993" customHeight="1" x14ac:dyDescent="0.2">
      <c r="A27" s="264" t="s">
        <v>254</v>
      </c>
      <c r="B27" s="126" t="s">
        <v>115</v>
      </c>
      <c r="C27" s="246" t="s">
        <v>115</v>
      </c>
      <c r="D27" s="126" t="s">
        <v>82</v>
      </c>
      <c r="E27" s="127" t="s">
        <v>82</v>
      </c>
      <c r="F27" s="127" t="s">
        <v>82</v>
      </c>
      <c r="G27" s="261" t="s">
        <v>82</v>
      </c>
      <c r="H27" s="127" t="s">
        <v>82</v>
      </c>
    </row>
    <row r="28" spans="1:8" ht="9.9499999999999993" customHeight="1" x14ac:dyDescent="0.2">
      <c r="A28" s="265" t="s">
        <v>46</v>
      </c>
      <c r="B28" s="258"/>
      <c r="C28" s="266"/>
      <c r="D28" s="266"/>
      <c r="E28" s="266"/>
      <c r="F28" s="266"/>
      <c r="G28" s="249"/>
      <c r="H28" s="266"/>
    </row>
    <row r="29" spans="1:8" ht="9.9499999999999993" customHeight="1" x14ac:dyDescent="0.2">
      <c r="A29" s="249" t="s">
        <v>47</v>
      </c>
      <c r="B29" s="259">
        <v>4306</v>
      </c>
      <c r="C29" s="267">
        <v>3429</v>
      </c>
      <c r="D29" s="259">
        <v>708</v>
      </c>
      <c r="E29" s="259">
        <v>11</v>
      </c>
      <c r="F29" s="259">
        <v>149</v>
      </c>
      <c r="G29" s="259">
        <v>9</v>
      </c>
      <c r="H29" s="288" t="s">
        <v>82</v>
      </c>
    </row>
    <row r="30" spans="1:8" ht="9.9499999999999993" customHeight="1" x14ac:dyDescent="0.2">
      <c r="A30" s="249" t="s">
        <v>68</v>
      </c>
      <c r="B30" s="259">
        <v>11154</v>
      </c>
      <c r="C30" s="267">
        <v>10946</v>
      </c>
      <c r="D30" s="126" t="s">
        <v>93</v>
      </c>
      <c r="E30" s="126" t="s">
        <v>93</v>
      </c>
      <c r="F30" s="126" t="s">
        <v>115</v>
      </c>
      <c r="G30" s="256" t="s">
        <v>115</v>
      </c>
      <c r="H30" s="126" t="s">
        <v>93</v>
      </c>
    </row>
    <row r="31" spans="1:8" ht="9.9499999999999993" customHeight="1" x14ac:dyDescent="0.2">
      <c r="A31" s="265" t="s">
        <v>48</v>
      </c>
      <c r="B31" s="258"/>
      <c r="C31" s="266"/>
      <c r="D31" s="266"/>
      <c r="E31" s="266"/>
      <c r="F31" s="266"/>
      <c r="G31" s="249"/>
      <c r="H31" s="266"/>
    </row>
    <row r="32" spans="1:8" ht="9.9499999999999993" customHeight="1" x14ac:dyDescent="0.2">
      <c r="A32" s="268" t="s">
        <v>49</v>
      </c>
      <c r="B32" s="159"/>
      <c r="C32" s="266"/>
      <c r="D32" s="266"/>
      <c r="E32" s="266"/>
      <c r="F32" s="266"/>
      <c r="G32" s="249"/>
      <c r="H32" s="266"/>
    </row>
    <row r="33" spans="1:8" ht="9.9499999999999993" customHeight="1" x14ac:dyDescent="0.2">
      <c r="A33" s="241" t="s">
        <v>50</v>
      </c>
      <c r="B33" s="259">
        <v>166</v>
      </c>
      <c r="C33" s="267">
        <v>151</v>
      </c>
      <c r="D33" s="244" t="s">
        <v>115</v>
      </c>
      <c r="E33" s="126" t="s">
        <v>115</v>
      </c>
      <c r="F33" s="126" t="s">
        <v>115</v>
      </c>
      <c r="G33" s="261" t="s">
        <v>82</v>
      </c>
      <c r="H33" s="127" t="s">
        <v>82</v>
      </c>
    </row>
    <row r="34" spans="1:8" ht="9.9499999999999993" customHeight="1" x14ac:dyDescent="0.2">
      <c r="A34" s="241" t="s">
        <v>79</v>
      </c>
      <c r="B34" s="269" t="s">
        <v>134</v>
      </c>
      <c r="C34" s="270" t="s">
        <v>134</v>
      </c>
      <c r="D34" s="128" t="s">
        <v>134</v>
      </c>
      <c r="E34" s="128" t="s">
        <v>134</v>
      </c>
      <c r="F34" s="128" t="s">
        <v>134</v>
      </c>
      <c r="G34" s="271" t="s">
        <v>134</v>
      </c>
      <c r="H34" s="128" t="s">
        <v>134</v>
      </c>
    </row>
    <row r="35" spans="1:8" ht="9.9499999999999993" customHeight="1" x14ac:dyDescent="0.2">
      <c r="A35" s="241" t="s">
        <v>52</v>
      </c>
      <c r="B35" s="126" t="s">
        <v>115</v>
      </c>
      <c r="C35" s="246" t="s">
        <v>82</v>
      </c>
      <c r="D35" s="126" t="s">
        <v>115</v>
      </c>
      <c r="E35" s="127" t="s">
        <v>82</v>
      </c>
      <c r="F35" s="127" t="s">
        <v>82</v>
      </c>
      <c r="G35" s="261" t="s">
        <v>82</v>
      </c>
      <c r="H35" s="127" t="s">
        <v>82</v>
      </c>
    </row>
    <row r="36" spans="1:8" ht="9.9499999999999993" customHeight="1" x14ac:dyDescent="0.2">
      <c r="A36" s="241" t="s">
        <v>53</v>
      </c>
      <c r="B36" s="126" t="s">
        <v>115</v>
      </c>
      <c r="C36" s="246" t="s">
        <v>115</v>
      </c>
      <c r="D36" s="127" t="s">
        <v>82</v>
      </c>
      <c r="E36" s="127" t="s">
        <v>82</v>
      </c>
      <c r="F36" s="127" t="s">
        <v>82</v>
      </c>
      <c r="G36" s="261" t="s">
        <v>82</v>
      </c>
      <c r="H36" s="127" t="s">
        <v>82</v>
      </c>
    </row>
    <row r="37" spans="1:8" ht="9.9499999999999993" customHeight="1" x14ac:dyDescent="0.2">
      <c r="A37" s="241" t="s">
        <v>54</v>
      </c>
      <c r="B37" s="394">
        <v>13</v>
      </c>
      <c r="C37" s="260" t="s">
        <v>115</v>
      </c>
      <c r="D37" s="126" t="s">
        <v>115</v>
      </c>
      <c r="E37" s="127" t="s">
        <v>82</v>
      </c>
      <c r="F37" s="127" t="s">
        <v>82</v>
      </c>
      <c r="G37" s="261" t="s">
        <v>82</v>
      </c>
      <c r="H37" s="127" t="s">
        <v>82</v>
      </c>
    </row>
    <row r="38" spans="1:8" ht="9.9499999999999993" customHeight="1" x14ac:dyDescent="0.2">
      <c r="A38" s="249" t="s">
        <v>66</v>
      </c>
      <c r="B38" s="242">
        <v>54</v>
      </c>
      <c r="C38" s="267">
        <v>48</v>
      </c>
      <c r="D38" s="244" t="s">
        <v>115</v>
      </c>
      <c r="E38" s="127" t="s">
        <v>82</v>
      </c>
      <c r="F38" s="126" t="s">
        <v>115</v>
      </c>
      <c r="G38" s="261" t="s">
        <v>82</v>
      </c>
      <c r="H38" s="127" t="s">
        <v>82</v>
      </c>
    </row>
    <row r="39" spans="1:8" ht="9.9499999999999993" customHeight="1" x14ac:dyDescent="0.2">
      <c r="A39" s="249" t="s">
        <v>67</v>
      </c>
      <c r="B39" s="242">
        <v>45</v>
      </c>
      <c r="C39" s="267">
        <v>45</v>
      </c>
      <c r="D39" s="126" t="s">
        <v>82</v>
      </c>
      <c r="E39" s="127" t="s">
        <v>82</v>
      </c>
      <c r="F39" s="263" t="s">
        <v>82</v>
      </c>
      <c r="G39" s="261" t="s">
        <v>82</v>
      </c>
      <c r="H39" s="127" t="s">
        <v>82</v>
      </c>
    </row>
    <row r="40" spans="1:8" ht="12.75" customHeight="1" thickBot="1" x14ac:dyDescent="0.25">
      <c r="A40" s="272" t="s">
        <v>80</v>
      </c>
      <c r="B40" s="273">
        <v>367189</v>
      </c>
      <c r="C40" s="274">
        <v>365915</v>
      </c>
      <c r="D40" s="275">
        <v>834</v>
      </c>
      <c r="E40" s="275">
        <v>21</v>
      </c>
      <c r="F40" s="275">
        <v>378</v>
      </c>
      <c r="G40" s="276">
        <v>14</v>
      </c>
      <c r="H40" s="275">
        <v>27</v>
      </c>
    </row>
    <row r="41" spans="1:8" ht="15" customHeight="1" thickTop="1" x14ac:dyDescent="0.2">
      <c r="A41" s="494" t="s">
        <v>133</v>
      </c>
      <c r="B41" s="494"/>
      <c r="C41" s="494"/>
      <c r="D41" s="494"/>
      <c r="E41" s="494"/>
      <c r="F41" s="494"/>
      <c r="G41" s="494"/>
      <c r="H41" s="494"/>
    </row>
    <row r="42" spans="1:8" ht="13.5" customHeight="1" x14ac:dyDescent="0.2">
      <c r="A42" s="494" t="s">
        <v>246</v>
      </c>
      <c r="B42" s="494"/>
      <c r="C42" s="494"/>
      <c r="D42" s="494"/>
      <c r="E42" s="494"/>
      <c r="F42" s="494"/>
      <c r="G42" s="494"/>
      <c r="H42" s="494"/>
    </row>
    <row r="43" spans="1:8" ht="11.25" customHeight="1" x14ac:dyDescent="0.2">
      <c r="A43" s="493" t="s">
        <v>149</v>
      </c>
      <c r="B43" s="493"/>
      <c r="C43" s="493"/>
      <c r="D43" s="493"/>
      <c r="E43" s="493"/>
      <c r="F43" s="493"/>
      <c r="G43" s="493"/>
      <c r="H43" s="493"/>
    </row>
  </sheetData>
  <mergeCells count="7">
    <mergeCell ref="A43:H43"/>
    <mergeCell ref="A41:H41"/>
    <mergeCell ref="A1:H1"/>
    <mergeCell ref="A2:H2"/>
    <mergeCell ref="A3:H3"/>
    <mergeCell ref="C4:H4"/>
    <mergeCell ref="A42:H42"/>
  </mergeCells>
  <pageMargins left="0.95" right="0.7" top="0.75" bottom="0.75" header="0.3" footer="0.3"/>
  <pageSetup scale="9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44"/>
  <sheetViews>
    <sheetView zoomScale="120" zoomScaleNormal="120" workbookViewId="0">
      <selection sqref="A1:F1"/>
    </sheetView>
  </sheetViews>
  <sheetFormatPr defaultColWidth="9.140625" defaultRowHeight="15" x14ac:dyDescent="0.25"/>
  <cols>
    <col min="1" max="1" width="58.7109375" style="52" customWidth="1"/>
    <col min="2" max="6" width="12.7109375" style="52" customWidth="1"/>
    <col min="7" max="16384" width="9.140625" style="52"/>
  </cols>
  <sheetData>
    <row r="1" spans="1:6" ht="13.5" customHeight="1" x14ac:dyDescent="0.25">
      <c r="A1" s="499" t="s">
        <v>83</v>
      </c>
      <c r="B1" s="499"/>
      <c r="C1" s="499"/>
      <c r="D1" s="499"/>
      <c r="E1" s="499"/>
      <c r="F1" s="499"/>
    </row>
    <row r="2" spans="1:6" ht="14.25" customHeight="1" x14ac:dyDescent="0.25">
      <c r="A2" s="499" t="s">
        <v>84</v>
      </c>
      <c r="B2" s="499"/>
      <c r="C2" s="499"/>
      <c r="D2" s="499"/>
      <c r="E2" s="499"/>
      <c r="F2" s="499"/>
    </row>
    <row r="3" spans="1:6" ht="18.75" customHeight="1" thickBot="1" x14ac:dyDescent="0.3">
      <c r="A3" s="500" t="s">
        <v>273</v>
      </c>
      <c r="B3" s="500"/>
      <c r="C3" s="500"/>
      <c r="D3" s="500"/>
      <c r="E3" s="500"/>
      <c r="F3" s="500"/>
    </row>
    <row r="4" spans="1:6" ht="15.75" customHeight="1" thickTop="1" x14ac:dyDescent="0.25">
      <c r="A4" s="115"/>
      <c r="B4" s="211"/>
      <c r="C4" s="501" t="s">
        <v>85</v>
      </c>
      <c r="D4" s="498"/>
      <c r="E4" s="498"/>
      <c r="F4" s="498"/>
    </row>
    <row r="5" spans="1:6" ht="14.25" customHeight="1" x14ac:dyDescent="0.25">
      <c r="A5" s="116"/>
      <c r="B5" s="212" t="s">
        <v>105</v>
      </c>
      <c r="C5" s="213" t="s">
        <v>102</v>
      </c>
      <c r="D5" s="214" t="s">
        <v>86</v>
      </c>
      <c r="E5" s="214" t="s">
        <v>87</v>
      </c>
      <c r="F5" s="214" t="s">
        <v>88</v>
      </c>
    </row>
    <row r="6" spans="1:6" ht="16.5" customHeight="1" x14ac:dyDescent="0.25">
      <c r="A6" s="215" t="s">
        <v>72</v>
      </c>
      <c r="B6" s="212" t="s">
        <v>34</v>
      </c>
      <c r="C6" s="216" t="s">
        <v>89</v>
      </c>
      <c r="D6" s="217" t="s">
        <v>90</v>
      </c>
      <c r="E6" s="217" t="s">
        <v>91</v>
      </c>
      <c r="F6" s="218" t="s">
        <v>92</v>
      </c>
    </row>
    <row r="7" spans="1:6" ht="12" customHeight="1" x14ac:dyDescent="0.25">
      <c r="A7" s="118" t="s">
        <v>40</v>
      </c>
      <c r="B7" s="219"/>
      <c r="C7" s="220"/>
      <c r="D7" s="221"/>
      <c r="E7" s="221"/>
      <c r="F7" s="221"/>
    </row>
    <row r="8" spans="1:6" ht="12" customHeight="1" x14ac:dyDescent="0.25">
      <c r="A8" s="118" t="s">
        <v>41</v>
      </c>
      <c r="B8" s="222"/>
      <c r="C8" s="137"/>
      <c r="D8" s="120"/>
      <c r="E8" s="120"/>
      <c r="F8" s="120"/>
    </row>
    <row r="9" spans="1:6" ht="12" customHeight="1" x14ac:dyDescent="0.25">
      <c r="A9" s="116" t="s">
        <v>123</v>
      </c>
      <c r="B9" s="138">
        <v>26760</v>
      </c>
      <c r="C9" s="139">
        <v>17362</v>
      </c>
      <c r="D9" s="140">
        <v>3147</v>
      </c>
      <c r="E9" s="140">
        <v>4835</v>
      </c>
      <c r="F9" s="140">
        <v>1416</v>
      </c>
    </row>
    <row r="10" spans="1:6" ht="12" customHeight="1" x14ac:dyDescent="0.25">
      <c r="A10" s="116" t="s">
        <v>116</v>
      </c>
      <c r="B10" s="138">
        <v>1697</v>
      </c>
      <c r="C10" s="139">
        <v>1303</v>
      </c>
      <c r="D10" s="140">
        <v>171</v>
      </c>
      <c r="E10" s="140">
        <v>176</v>
      </c>
      <c r="F10" s="140">
        <v>47</v>
      </c>
    </row>
    <row r="11" spans="1:6" ht="12" customHeight="1" x14ac:dyDescent="0.25">
      <c r="A11" s="116" t="s">
        <v>117</v>
      </c>
      <c r="B11" s="138">
        <v>5637</v>
      </c>
      <c r="C11" s="139">
        <v>4429</v>
      </c>
      <c r="D11" s="140">
        <v>531</v>
      </c>
      <c r="E11" s="140">
        <v>496</v>
      </c>
      <c r="F11" s="140">
        <v>181</v>
      </c>
    </row>
    <row r="12" spans="1:6" ht="12" customHeight="1" x14ac:dyDescent="0.25">
      <c r="A12" s="116" t="s">
        <v>118</v>
      </c>
      <c r="B12" s="138">
        <v>52</v>
      </c>
      <c r="C12" s="139">
        <v>37</v>
      </c>
      <c r="D12" s="140">
        <v>5</v>
      </c>
      <c r="E12" s="140">
        <v>7</v>
      </c>
      <c r="F12" s="140">
        <v>2</v>
      </c>
    </row>
    <row r="13" spans="1:6" ht="12" customHeight="1" x14ac:dyDescent="0.25">
      <c r="A13" s="116" t="s">
        <v>119</v>
      </c>
      <c r="B13" s="144" t="s">
        <v>82</v>
      </c>
      <c r="C13" s="223" t="s">
        <v>82</v>
      </c>
      <c r="D13" s="199" t="s">
        <v>82</v>
      </c>
      <c r="E13" s="199" t="s">
        <v>82</v>
      </c>
      <c r="F13" s="199" t="s">
        <v>82</v>
      </c>
    </row>
    <row r="14" spans="1:6" ht="12" customHeight="1" x14ac:dyDescent="0.25">
      <c r="A14" s="116" t="s">
        <v>120</v>
      </c>
      <c r="B14" s="138">
        <v>312</v>
      </c>
      <c r="C14" s="141" t="s">
        <v>115</v>
      </c>
      <c r="D14" s="142" t="s">
        <v>115</v>
      </c>
      <c r="E14" s="199" t="s">
        <v>82</v>
      </c>
      <c r="F14" s="142" t="s">
        <v>115</v>
      </c>
    </row>
    <row r="15" spans="1:6" ht="12" customHeight="1" x14ac:dyDescent="0.25">
      <c r="A15" s="122" t="s">
        <v>121</v>
      </c>
      <c r="B15" s="144" t="s">
        <v>82</v>
      </c>
      <c r="C15" s="223" t="s">
        <v>82</v>
      </c>
      <c r="D15" s="199" t="s">
        <v>82</v>
      </c>
      <c r="E15" s="199" t="s">
        <v>82</v>
      </c>
      <c r="F15" s="199" t="s">
        <v>82</v>
      </c>
    </row>
    <row r="16" spans="1:6" ht="12" customHeight="1" x14ac:dyDescent="0.25">
      <c r="A16" s="122" t="s">
        <v>135</v>
      </c>
      <c r="B16" s="138">
        <v>21802</v>
      </c>
      <c r="C16" s="224">
        <v>14069</v>
      </c>
      <c r="D16" s="140">
        <v>2683</v>
      </c>
      <c r="E16" s="143">
        <v>3917</v>
      </c>
      <c r="F16" s="140">
        <v>1133</v>
      </c>
    </row>
    <row r="17" spans="1:6" ht="12" customHeight="1" x14ac:dyDescent="0.25">
      <c r="A17" s="122" t="s">
        <v>122</v>
      </c>
      <c r="B17" s="225" t="s">
        <v>78</v>
      </c>
      <c r="C17" s="226" t="s">
        <v>78</v>
      </c>
      <c r="D17" s="226" t="s">
        <v>78</v>
      </c>
      <c r="E17" s="226" t="s">
        <v>78</v>
      </c>
      <c r="F17" s="226" t="s">
        <v>78</v>
      </c>
    </row>
    <row r="18" spans="1:6" ht="12" customHeight="1" x14ac:dyDescent="0.25">
      <c r="A18" s="124" t="s">
        <v>42</v>
      </c>
      <c r="B18" s="227"/>
      <c r="C18" s="150"/>
      <c r="D18" s="151"/>
      <c r="E18" s="151"/>
      <c r="F18" s="151"/>
    </row>
    <row r="19" spans="1:6" ht="12" customHeight="1" x14ac:dyDescent="0.25">
      <c r="A19" s="122" t="s">
        <v>43</v>
      </c>
      <c r="B19" s="144" t="s">
        <v>115</v>
      </c>
      <c r="C19" s="139">
        <v>299</v>
      </c>
      <c r="D19" s="142" t="s">
        <v>115</v>
      </c>
      <c r="E19" s="140">
        <v>15</v>
      </c>
      <c r="F19" s="140">
        <v>6</v>
      </c>
    </row>
    <row r="20" spans="1:6" ht="12" customHeight="1" x14ac:dyDescent="0.25">
      <c r="A20" s="122" t="s">
        <v>63</v>
      </c>
      <c r="B20" s="138">
        <v>1233</v>
      </c>
      <c r="C20" s="141" t="s">
        <v>115</v>
      </c>
      <c r="D20" s="142" t="s">
        <v>115</v>
      </c>
      <c r="E20" s="199" t="s">
        <v>82</v>
      </c>
      <c r="F20" s="142" t="s">
        <v>115</v>
      </c>
    </row>
    <row r="21" spans="1:6" ht="12" customHeight="1" x14ac:dyDescent="0.25">
      <c r="A21" s="122" t="s">
        <v>64</v>
      </c>
      <c r="B21" s="138">
        <v>51454</v>
      </c>
      <c r="C21" s="139">
        <v>39391</v>
      </c>
      <c r="D21" s="140">
        <v>6175</v>
      </c>
      <c r="E21" s="140">
        <v>3900</v>
      </c>
      <c r="F21" s="140">
        <v>1988</v>
      </c>
    </row>
    <row r="22" spans="1:6" ht="12" customHeight="1" x14ac:dyDescent="0.25">
      <c r="A22" s="122" t="s">
        <v>44</v>
      </c>
      <c r="B22" s="138">
        <v>320</v>
      </c>
      <c r="C22" s="139">
        <v>224</v>
      </c>
      <c r="D22" s="142" t="s">
        <v>115</v>
      </c>
      <c r="E22" s="142" t="s">
        <v>115</v>
      </c>
      <c r="F22" s="142" t="s">
        <v>115</v>
      </c>
    </row>
    <row r="23" spans="1:6" ht="12" customHeight="1" x14ac:dyDescent="0.25">
      <c r="A23" s="122" t="s">
        <v>65</v>
      </c>
      <c r="B23" s="144" t="s">
        <v>82</v>
      </c>
      <c r="C23" s="223" t="s">
        <v>82</v>
      </c>
      <c r="D23" s="199" t="s">
        <v>82</v>
      </c>
      <c r="E23" s="142" t="s">
        <v>82</v>
      </c>
      <c r="F23" s="199" t="s">
        <v>82</v>
      </c>
    </row>
    <row r="24" spans="1:6" ht="12" customHeight="1" x14ac:dyDescent="0.25">
      <c r="A24" s="122" t="s">
        <v>45</v>
      </c>
      <c r="B24" s="144" t="s">
        <v>115</v>
      </c>
      <c r="C24" s="141" t="s">
        <v>115</v>
      </c>
      <c r="D24" s="142" t="s">
        <v>115</v>
      </c>
      <c r="E24" s="142" t="s">
        <v>115</v>
      </c>
      <c r="F24" s="199" t="s">
        <v>82</v>
      </c>
    </row>
    <row r="25" spans="1:6" ht="12" customHeight="1" x14ac:dyDescent="0.25">
      <c r="A25" s="123" t="s">
        <v>112</v>
      </c>
      <c r="B25" s="144" t="s">
        <v>115</v>
      </c>
      <c r="C25" s="141" t="s">
        <v>115</v>
      </c>
      <c r="D25" s="142" t="s">
        <v>115</v>
      </c>
      <c r="E25" s="142" t="s">
        <v>115</v>
      </c>
      <c r="F25" s="199" t="s">
        <v>82</v>
      </c>
    </row>
    <row r="26" spans="1:6" ht="12" customHeight="1" x14ac:dyDescent="0.25">
      <c r="A26" s="123" t="s">
        <v>113</v>
      </c>
      <c r="B26" s="138">
        <v>96</v>
      </c>
      <c r="C26" s="141" t="s">
        <v>115</v>
      </c>
      <c r="D26" s="199" t="s">
        <v>82</v>
      </c>
      <c r="E26" s="142" t="s">
        <v>115</v>
      </c>
      <c r="F26" s="142" t="s">
        <v>115</v>
      </c>
    </row>
    <row r="27" spans="1:6" ht="12" customHeight="1" x14ac:dyDescent="0.25">
      <c r="A27" s="123" t="s">
        <v>142</v>
      </c>
      <c r="B27" s="228">
        <v>455</v>
      </c>
      <c r="C27" s="139">
        <v>366</v>
      </c>
      <c r="D27" s="142" t="s">
        <v>115</v>
      </c>
      <c r="E27" s="140">
        <v>51</v>
      </c>
      <c r="F27" s="142" t="s">
        <v>115</v>
      </c>
    </row>
    <row r="28" spans="1:6" ht="12" customHeight="1" x14ac:dyDescent="0.25">
      <c r="A28" s="123" t="s">
        <v>254</v>
      </c>
      <c r="B28" s="144" t="s">
        <v>115</v>
      </c>
      <c r="C28" s="141" t="s">
        <v>115</v>
      </c>
      <c r="D28" s="199" t="s">
        <v>82</v>
      </c>
      <c r="E28" s="142" t="s">
        <v>82</v>
      </c>
      <c r="F28" s="199" t="s">
        <v>82</v>
      </c>
    </row>
    <row r="29" spans="1:6" ht="12" customHeight="1" x14ac:dyDescent="0.25">
      <c r="A29" s="124" t="s">
        <v>46</v>
      </c>
      <c r="B29" s="227"/>
      <c r="C29" s="150"/>
      <c r="D29" s="151"/>
      <c r="E29" s="151"/>
      <c r="F29" s="151"/>
    </row>
    <row r="30" spans="1:6" ht="12" customHeight="1" x14ac:dyDescent="0.25">
      <c r="A30" s="122" t="s">
        <v>47</v>
      </c>
      <c r="B30" s="138">
        <v>6742</v>
      </c>
      <c r="C30" s="139">
        <v>4158</v>
      </c>
      <c r="D30" s="140">
        <v>1168</v>
      </c>
      <c r="E30" s="140">
        <v>851</v>
      </c>
      <c r="F30" s="140">
        <v>565</v>
      </c>
    </row>
    <row r="31" spans="1:6" ht="12" customHeight="1" x14ac:dyDescent="0.25">
      <c r="A31" s="122" t="s">
        <v>68</v>
      </c>
      <c r="B31" s="138">
        <v>175963</v>
      </c>
      <c r="C31" s="139">
        <v>128297</v>
      </c>
      <c r="D31" s="140">
        <v>21367</v>
      </c>
      <c r="E31" s="140">
        <v>18234</v>
      </c>
      <c r="F31" s="140">
        <v>8065</v>
      </c>
    </row>
    <row r="32" spans="1:6" ht="11.25" customHeight="1" x14ac:dyDescent="0.25">
      <c r="A32" s="124" t="s">
        <v>48</v>
      </c>
      <c r="B32" s="227"/>
      <c r="C32" s="150"/>
      <c r="D32" s="151"/>
      <c r="E32" s="151"/>
      <c r="F32" s="151"/>
    </row>
    <row r="33" spans="1:6" ht="12" customHeight="1" x14ac:dyDescent="0.25">
      <c r="A33" s="118" t="s">
        <v>49</v>
      </c>
      <c r="B33" s="227"/>
      <c r="C33" s="150"/>
      <c r="D33" s="151"/>
      <c r="E33" s="151"/>
      <c r="F33" s="151"/>
    </row>
    <row r="34" spans="1:6" ht="12" customHeight="1" x14ac:dyDescent="0.25">
      <c r="A34" s="116" t="s">
        <v>50</v>
      </c>
      <c r="B34" s="138">
        <v>3604</v>
      </c>
      <c r="C34" s="139">
        <v>3302</v>
      </c>
      <c r="D34" s="142" t="s">
        <v>115</v>
      </c>
      <c r="E34" s="142" t="s">
        <v>115</v>
      </c>
      <c r="F34" s="142" t="s">
        <v>115</v>
      </c>
    </row>
    <row r="35" spans="1:6" ht="12" customHeight="1" x14ac:dyDescent="0.25">
      <c r="A35" s="116" t="s">
        <v>79</v>
      </c>
      <c r="B35" s="227" t="s">
        <v>104</v>
      </c>
      <c r="C35" s="229" t="s">
        <v>104</v>
      </c>
      <c r="D35" s="230" t="s">
        <v>104</v>
      </c>
      <c r="E35" s="230" t="s">
        <v>104</v>
      </c>
      <c r="F35" s="230" t="s">
        <v>104</v>
      </c>
    </row>
    <row r="36" spans="1:6" ht="12" customHeight="1" x14ac:dyDescent="0.25">
      <c r="A36" s="116" t="s">
        <v>52</v>
      </c>
      <c r="B36" s="144" t="s">
        <v>82</v>
      </c>
      <c r="C36" s="223" t="s">
        <v>82</v>
      </c>
      <c r="D36" s="199" t="s">
        <v>82</v>
      </c>
      <c r="E36" s="199" t="s">
        <v>82</v>
      </c>
      <c r="F36" s="199" t="s">
        <v>82</v>
      </c>
    </row>
    <row r="37" spans="1:6" ht="12" customHeight="1" x14ac:dyDescent="0.25">
      <c r="A37" s="116" t="s">
        <v>53</v>
      </c>
      <c r="B37" s="144" t="s">
        <v>115</v>
      </c>
      <c r="C37" s="141" t="s">
        <v>115</v>
      </c>
      <c r="D37" s="199" t="s">
        <v>82</v>
      </c>
      <c r="E37" s="199" t="s">
        <v>82</v>
      </c>
      <c r="F37" s="199" t="s">
        <v>82</v>
      </c>
    </row>
    <row r="38" spans="1:6" ht="12" customHeight="1" x14ac:dyDescent="0.25">
      <c r="A38" s="116" t="s">
        <v>54</v>
      </c>
      <c r="B38" s="144" t="s">
        <v>115</v>
      </c>
      <c r="C38" s="141" t="s">
        <v>115</v>
      </c>
      <c r="D38" s="142" t="s">
        <v>115</v>
      </c>
      <c r="E38" s="142" t="s">
        <v>115</v>
      </c>
      <c r="F38" s="142" t="s">
        <v>115</v>
      </c>
    </row>
    <row r="39" spans="1:6" ht="12" customHeight="1" x14ac:dyDescent="0.25">
      <c r="A39" s="122" t="s">
        <v>66</v>
      </c>
      <c r="B39" s="138">
        <v>1250</v>
      </c>
      <c r="C39" s="139">
        <v>1250</v>
      </c>
      <c r="D39" s="199" t="s">
        <v>82</v>
      </c>
      <c r="E39" s="199" t="s">
        <v>82</v>
      </c>
      <c r="F39" s="199" t="s">
        <v>82</v>
      </c>
    </row>
    <row r="40" spans="1:6" ht="12" customHeight="1" x14ac:dyDescent="0.25">
      <c r="A40" s="122" t="s">
        <v>67</v>
      </c>
      <c r="B40" s="138">
        <v>133</v>
      </c>
      <c r="C40" s="139">
        <v>75</v>
      </c>
      <c r="D40" s="142" t="s">
        <v>115</v>
      </c>
      <c r="E40" s="142" t="s">
        <v>115</v>
      </c>
      <c r="F40" s="142" t="s">
        <v>115</v>
      </c>
    </row>
    <row r="41" spans="1:6" ht="14.25" customHeight="1" thickBot="1" x14ac:dyDescent="0.3">
      <c r="A41" s="231" t="s">
        <v>80</v>
      </c>
      <c r="B41" s="232">
        <v>298806</v>
      </c>
      <c r="C41" s="233">
        <v>216839</v>
      </c>
      <c r="D41" s="234">
        <v>35649</v>
      </c>
      <c r="E41" s="234">
        <v>32646</v>
      </c>
      <c r="F41" s="234">
        <v>13671</v>
      </c>
    </row>
    <row r="42" spans="1:6" ht="15.75" customHeight="1" thickTop="1" x14ac:dyDescent="0.25">
      <c r="A42" s="502" t="s">
        <v>148</v>
      </c>
      <c r="B42" s="502"/>
      <c r="C42" s="502"/>
      <c r="D42" s="502"/>
      <c r="E42" s="502"/>
      <c r="F42" s="502"/>
    </row>
    <row r="43" spans="1:6" ht="12.75" customHeight="1" x14ac:dyDescent="0.25">
      <c r="A43" s="494" t="s">
        <v>247</v>
      </c>
      <c r="B43" s="494"/>
      <c r="C43" s="494"/>
      <c r="D43" s="494"/>
      <c r="E43" s="494"/>
      <c r="F43" s="494"/>
    </row>
    <row r="44" spans="1:6" ht="12" customHeight="1" x14ac:dyDescent="0.25">
      <c r="A44" s="493" t="s">
        <v>147</v>
      </c>
      <c r="B44" s="493"/>
      <c r="C44" s="493"/>
      <c r="D44" s="493"/>
      <c r="E44" s="493"/>
      <c r="F44" s="493"/>
    </row>
  </sheetData>
  <mergeCells count="7">
    <mergeCell ref="A44:F44"/>
    <mergeCell ref="A1:F1"/>
    <mergeCell ref="A2:F2"/>
    <mergeCell ref="A3:F3"/>
    <mergeCell ref="C4:F4"/>
    <mergeCell ref="A43:F43"/>
    <mergeCell ref="A42:F42"/>
  </mergeCells>
  <pageMargins left="0.95" right="0.7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12</vt:i4>
      </vt:variant>
    </vt:vector>
  </HeadingPairs>
  <TitlesOfParts>
    <vt:vector size="29" baseType="lpstr">
      <vt:lpstr>Table 1</vt:lpstr>
      <vt:lpstr>Table 2</vt:lpstr>
      <vt:lpstr>Table 3</vt:lpstr>
      <vt:lpstr>Table 4</vt:lpstr>
      <vt:lpstr>Table 5</vt:lpstr>
      <vt:lpstr>Table 6</vt:lpstr>
      <vt:lpstr>A-1</vt:lpstr>
      <vt:lpstr>A-2</vt:lpstr>
      <vt:lpstr>A-3</vt:lpstr>
      <vt:lpstr>A-4</vt:lpstr>
      <vt:lpstr>A-5</vt:lpstr>
      <vt:lpstr>A-6</vt:lpstr>
      <vt:lpstr>A-7</vt:lpstr>
      <vt:lpstr>A-8</vt:lpstr>
      <vt:lpstr>A-9</vt:lpstr>
      <vt:lpstr>A-10</vt:lpstr>
      <vt:lpstr>A-11</vt:lpstr>
      <vt:lpstr>'A-1'!Print_Area</vt:lpstr>
      <vt:lpstr>'A-10'!Print_Area</vt:lpstr>
      <vt:lpstr>'A-11'!Print_Area</vt:lpstr>
      <vt:lpstr>'A-2'!Print_Area</vt:lpstr>
      <vt:lpstr>'A-3'!Print_Area</vt:lpstr>
      <vt:lpstr>'A-5'!Print_Area</vt:lpstr>
      <vt:lpstr>'A-6'!Print_Area</vt:lpstr>
      <vt:lpstr>'A-7'!Print_Area</vt:lpstr>
      <vt:lpstr>'A-8'!Print_Area</vt:lpstr>
      <vt:lpstr>'A-9'!Print_Area</vt:lpstr>
      <vt:lpstr>'Table 4'!Print_Area</vt:lpstr>
      <vt:lpstr>'Table 5'!Print_Area</vt:lpstr>
    </vt:vector>
  </TitlesOfParts>
  <Company>State of Hawaii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karacab</dc:creator>
  <cp:lastModifiedBy>Dongliang Wu</cp:lastModifiedBy>
  <cp:lastPrinted>2023-06-08T19:23:20Z</cp:lastPrinted>
  <dcterms:created xsi:type="dcterms:W3CDTF">2018-06-22T18:37:41Z</dcterms:created>
  <dcterms:modified xsi:type="dcterms:W3CDTF">2023-08-30T22:32:16Z</dcterms:modified>
</cp:coreProperties>
</file>